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0963466D-D461-4C72-AFA2-D7F8B82DDF01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O3" i="96" s="1"/>
  <c r="AE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U12" i="95" s="1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U18" i="86" s="1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I6" i="73"/>
  <c r="J6" i="73" s="1"/>
  <c r="H6" i="73"/>
  <c r="G6" i="73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U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Q3" i="71" s="1"/>
  <c r="AG3" i="71" s="1"/>
  <c r="AP3" i="71" s="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Q3" i="70"/>
  <c r="AG3" i="70" s="1"/>
  <c r="AP3" i="70" s="1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Q3" i="69" s="1"/>
  <c r="AG3" i="69" s="1"/>
  <c r="AP3" i="69" s="1"/>
  <c r="R7" i="69"/>
  <c r="Q7" i="69"/>
  <c r="G7" i="69"/>
  <c r="F7" i="69"/>
  <c r="R6" i="69"/>
  <c r="G6" i="69"/>
  <c r="F6" i="69"/>
  <c r="R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AP3" i="68" s="1"/>
  <c r="V7" i="68"/>
  <c r="G7" i="68"/>
  <c r="F7" i="68"/>
  <c r="V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Q3" i="66" s="1"/>
  <c r="AG3" i="66" s="1"/>
  <c r="AP3" i="66" s="1"/>
  <c r="V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Q9" i="64"/>
  <c r="G9" i="64"/>
  <c r="F9" i="64"/>
  <c r="V8" i="64"/>
  <c r="R8" i="64"/>
  <c r="Q8" i="64"/>
  <c r="G8" i="64"/>
  <c r="F8" i="64"/>
  <c r="C8" i="64"/>
  <c r="Q23" i="64" s="1"/>
  <c r="B8" i="64"/>
  <c r="Q3" i="64" s="1"/>
  <c r="AG3" i="64" s="1"/>
  <c r="AP3" i="64" s="1"/>
  <c r="Q7" i="64"/>
  <c r="G7" i="64"/>
  <c r="F7" i="64"/>
  <c r="Q6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Q3" i="63"/>
  <c r="AG3" i="63" s="1"/>
  <c r="AP3" i="63" s="1"/>
  <c r="C3" i="63"/>
  <c r="O9" i="63" s="1"/>
  <c r="P9" i="63" s="1"/>
  <c r="R23" i="62"/>
  <c r="G23" i="62"/>
  <c r="F23" i="62"/>
  <c r="R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Q3" i="62"/>
  <c r="AG3" i="62" s="1"/>
  <c r="AP3" i="62" s="1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Q3" i="61" s="1"/>
  <c r="AG3" i="61" s="1"/>
  <c r="AP3" i="61" s="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V23" i="60"/>
  <c r="G23" i="60"/>
  <c r="F23" i="60"/>
  <c r="V22" i="60"/>
  <c r="G22" i="60"/>
  <c r="F22" i="60"/>
  <c r="V21" i="60"/>
  <c r="U21" i="60"/>
  <c r="G21" i="60"/>
  <c r="F21" i="60"/>
  <c r="V20" i="60"/>
  <c r="G20" i="60"/>
  <c r="F20" i="60"/>
  <c r="V19" i="60"/>
  <c r="G19" i="60"/>
  <c r="F19" i="60"/>
  <c r="V18" i="60"/>
  <c r="G18" i="60"/>
  <c r="F18" i="60"/>
  <c r="V17" i="60"/>
  <c r="G17" i="60"/>
  <c r="F17" i="60"/>
  <c r="V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U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Q3" i="53"/>
  <c r="AG3" i="53" s="1"/>
  <c r="AP3" i="53" s="1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U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U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M5" i="51"/>
  <c r="U5" i="51" s="1"/>
  <c r="M4" i="51"/>
  <c r="U4" i="51" s="1"/>
  <c r="M4" i="51" a="1"/>
  <c r="M21" i="51" s="1"/>
  <c r="U21" i="51" s="1"/>
  <c r="G4" i="51"/>
  <c r="F4" i="51"/>
  <c r="AT3" i="51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Q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I13" i="49"/>
  <c r="J13" i="49" s="1"/>
  <c r="H13" i="49"/>
  <c r="G13" i="49"/>
  <c r="F13" i="49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J8" i="49"/>
  <c r="I8" i="49"/>
  <c r="G8" i="49"/>
  <c r="F8" i="49"/>
  <c r="H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U15" i="49" s="1"/>
  <c r="M14" i="49"/>
  <c r="U14" i="49" s="1"/>
  <c r="M12" i="49"/>
  <c r="U12" i="49" s="1"/>
  <c r="M9" i="49"/>
  <c r="U9" i="49" s="1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U20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U11" i="43" s="1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U25" i="42" s="1"/>
  <c r="M22" i="42"/>
  <c r="U22" i="42" s="1"/>
  <c r="M19" i="42"/>
  <c r="U19" i="42" s="1"/>
  <c r="M16" i="42"/>
  <c r="U16" i="42" s="1"/>
  <c r="M13" i="42"/>
  <c r="U13" i="42" s="1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M68" i="40"/>
  <c r="U68" i="40" s="1"/>
  <c r="M66" i="40"/>
  <c r="U66" i="40" s="1"/>
  <c r="M65" i="40"/>
  <c r="U65" i="40" s="1"/>
  <c r="M64" i="40"/>
  <c r="U64" i="40" s="1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U46" i="40" s="1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U22" i="40" s="1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U4" i="40" s="1"/>
  <c r="X4" i="40" s="1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U57" i="38" s="1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U12" i="36" s="1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U89" i="34" s="1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U8" i="33" s="1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U8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U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U50" i="28" s="1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U38" i="28" s="1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Q8" i="25"/>
  <c r="G8" i="25"/>
  <c r="F8" i="25"/>
  <c r="C8" i="25"/>
  <c r="B8" i="25"/>
  <c r="B8" i="26" s="1"/>
  <c r="Q3" i="26" s="1"/>
  <c r="AG3" i="26" s="1"/>
  <c r="AP3" i="26" s="1"/>
  <c r="V7" i="25"/>
  <c r="R7" i="25"/>
  <c r="Q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U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U4" i="23" s="1"/>
  <c r="X4" i="23" s="1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P10" i="20" s="1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Q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U8" i="14"/>
  <c r="O8" i="14"/>
  <c r="P8" i="14" s="1"/>
  <c r="G8" i="14"/>
  <c r="F8" i="14"/>
  <c r="C8" i="14"/>
  <c r="Q18" i="14" s="1"/>
  <c r="B8" i="14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P10" i="14" s="1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U8" i="12" s="1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U4" i="3" s="1"/>
  <c r="X4" i="3" s="1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H10" i="1"/>
  <c r="I10" i="1" s="1"/>
  <c r="J10" i="1" s="1"/>
  <c r="G10" i="1"/>
  <c r="F10" i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Z4" i="16" l="1"/>
  <c r="AH4" i="93"/>
  <c r="Q9" i="51"/>
  <c r="Q16" i="60"/>
  <c r="Q6" i="69"/>
  <c r="Q6" i="55"/>
  <c r="Q7" i="20"/>
  <c r="Q7" i="22"/>
  <c r="Q22" i="62"/>
  <c r="Q23" i="50"/>
  <c r="Q5" i="69"/>
  <c r="Q13" i="62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X5" i="3"/>
  <c r="Y5" i="3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K5" i="42" s="1"/>
  <c r="K6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AQ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7" s="1"/>
  <c r="K6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AQ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K5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AQ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P3" i="64" l="1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P4" i="17" s="1"/>
  <c r="AF4" i="17"/>
  <c r="AE4" i="17"/>
  <c r="AE4" i="24"/>
  <c r="W5" i="24"/>
  <c r="AG4" i="24"/>
  <c r="AF4" i="24"/>
  <c r="W5" i="48"/>
  <c r="AG4" i="48"/>
  <c r="AF4" i="48"/>
  <c r="AE4" i="48"/>
  <c r="AQ4" i="40"/>
  <c r="AF4" i="38"/>
  <c r="AO4" i="38" s="1"/>
  <c r="AE4" i="38"/>
  <c r="W5" i="38"/>
  <c r="X5" i="38" s="1"/>
  <c r="AH5" i="38" s="1"/>
  <c r="AG4" i="38"/>
  <c r="AP4" i="38" s="1"/>
  <c r="AG4" i="31"/>
  <c r="AF4" i="31"/>
  <c r="AE4" i="31"/>
  <c r="W5" i="31"/>
  <c r="I17" i="19"/>
  <c r="J17" i="19" s="1"/>
  <c r="I10" i="15"/>
  <c r="J10" i="15" s="1"/>
  <c r="I18" i="2"/>
  <c r="J18" i="2" s="1"/>
  <c r="AE4" i="74"/>
  <c r="W5" i="74"/>
  <c r="AF4" i="74"/>
  <c r="AG4" i="74"/>
  <c r="W5" i="63"/>
  <c r="AG4" i="63"/>
  <c r="AP4" i="63" s="1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Y5" i="63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AQ4" i="15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Q4" i="76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K5" i="83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P4" i="54" s="1"/>
  <c r="AE4" i="54"/>
  <c r="AF4" i="54"/>
  <c r="AO4" i="54" s="1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K5" i="53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X5" i="31"/>
  <c r="AH5" i="31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Y5" i="31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H4" i="9"/>
  <c r="I4" i="9" s="1"/>
  <c r="J4" i="9" s="1"/>
  <c r="K4" i="9" s="1"/>
  <c r="AI4" i="1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K6" i="34" l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AQ5" i="45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P4" i="72" s="1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X5" i="57"/>
  <c r="AH5" i="57" s="1"/>
  <c r="AO4" i="64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Z5" i="36" s="1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N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AP4" i="60" s="1"/>
  <c r="W5" i="60"/>
  <c r="K6" i="58"/>
  <c r="AF4" i="79"/>
  <c r="AO4" i="79" s="1"/>
  <c r="AE4" i="79"/>
  <c r="W5" i="79"/>
  <c r="AG4" i="79"/>
  <c r="AP4" i="79" s="1"/>
  <c r="AR3" i="84"/>
  <c r="Y5" i="87"/>
  <c r="Z5" i="87" s="1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AN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71" l="1"/>
  <c r="Z5" i="17"/>
  <c r="Z5" i="40"/>
  <c r="Z5" i="96"/>
  <c r="Z5" i="34"/>
  <c r="Z5" i="57"/>
  <c r="W6" i="57" s="1"/>
  <c r="Z5" i="66"/>
  <c r="Z5" i="95"/>
  <c r="Z5" i="70"/>
  <c r="Z5" i="81"/>
  <c r="Z5" i="84"/>
  <c r="Z5" i="48"/>
  <c r="AG5" i="48" s="1"/>
  <c r="AP5" i="48" s="1"/>
  <c r="Z5" i="76"/>
  <c r="W6" i="76" s="1"/>
  <c r="Z5" i="28"/>
  <c r="Z5" i="58"/>
  <c r="Z5" i="59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E5" i="76"/>
  <c r="AF5" i="28"/>
  <c r="AO5" i="28" s="1"/>
  <c r="AG5" i="28"/>
  <c r="AP5" i="28" s="1"/>
  <c r="W6" i="28"/>
  <c r="AE5" i="28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X6" i="3"/>
  <c r="AH6" i="3" s="1"/>
  <c r="Y6" i="3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Z5" i="79" s="1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Z5" i="15" s="1"/>
  <c r="AR3" i="65"/>
  <c r="Y5" i="39"/>
  <c r="X5" i="39"/>
  <c r="Z5" i="39" s="1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AN5" i="3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Z5" i="73" s="1"/>
  <c r="AR3" i="18"/>
  <c r="AR4" i="96"/>
  <c r="Y5" i="14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Z5" i="25" s="1"/>
  <c r="Y5" i="44"/>
  <c r="X5" i="44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AP5" i="16" s="1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AP5" i="11" s="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W6" i="48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Y5" i="80"/>
  <c r="X5" i="80"/>
  <c r="AR3" i="56"/>
  <c r="Y5" i="50"/>
  <c r="X5" i="50"/>
  <c r="AH5" i="50" s="1"/>
  <c r="AQ5" i="50" s="1"/>
  <c r="Y5" i="43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Q5" i="6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AE5" i="48" l="1"/>
  <c r="Z5" i="43"/>
  <c r="AF5" i="57"/>
  <c r="AO5" i="57" s="1"/>
  <c r="Z5" i="49"/>
  <c r="AG5" i="57"/>
  <c r="AP5" i="57" s="1"/>
  <c r="Z5" i="26"/>
  <c r="AE5" i="26" s="1"/>
  <c r="AE5" i="57"/>
  <c r="AF5" i="48"/>
  <c r="AO5" i="48" s="1"/>
  <c r="Z5" i="30"/>
  <c r="Z5" i="44"/>
  <c r="Z5" i="14"/>
  <c r="AG5" i="14" s="1"/>
  <c r="AP5" i="14" s="1"/>
  <c r="Z5" i="80"/>
  <c r="AG5" i="80" s="1"/>
  <c r="AP5" i="80" s="1"/>
  <c r="Z5" i="68"/>
  <c r="Z5" i="75"/>
  <c r="Z5" i="60"/>
  <c r="Z5" i="29"/>
  <c r="Z5" i="72"/>
  <c r="Z6" i="3"/>
  <c r="AG6" i="3" s="1"/>
  <c r="Z5" i="9"/>
  <c r="Z5" i="78"/>
  <c r="Z5" i="85"/>
  <c r="Z5" i="50"/>
  <c r="Z5" i="86"/>
  <c r="AF5" i="86" s="1"/>
  <c r="AO5" i="86" s="1"/>
  <c r="Z5" i="56"/>
  <c r="AG5" i="56" s="1"/>
  <c r="AP5" i="56" s="1"/>
  <c r="Z5" i="13"/>
  <c r="AE5" i="13" s="1"/>
  <c r="Z5" i="69"/>
  <c r="W6" i="69" s="1"/>
  <c r="Z5" i="67"/>
  <c r="AE5" i="67" s="1"/>
  <c r="W6" i="86"/>
  <c r="AG5" i="86"/>
  <c r="AP5" i="86" s="1"/>
  <c r="W6" i="13"/>
  <c r="AG5" i="15"/>
  <c r="AP5" i="15" s="1"/>
  <c r="W6" i="15"/>
  <c r="AF5" i="15"/>
  <c r="AO5" i="15" s="1"/>
  <c r="AE5" i="15"/>
  <c r="AE5" i="69"/>
  <c r="AF5" i="69"/>
  <c r="AO5" i="69" s="1"/>
  <c r="AG5" i="69"/>
  <c r="AP5" i="69" s="1"/>
  <c r="AG5" i="67"/>
  <c r="AP5" i="67" s="1"/>
  <c r="AF5" i="67"/>
  <c r="AO5" i="67" s="1"/>
  <c r="AF5" i="75"/>
  <c r="AO5" i="75" s="1"/>
  <c r="AE5" i="75"/>
  <c r="W6" i="75"/>
  <c r="AG5" i="75"/>
  <c r="AP5" i="75" s="1"/>
  <c r="W6" i="43"/>
  <c r="AE5" i="43"/>
  <c r="AF5" i="43"/>
  <c r="AO5" i="43" s="1"/>
  <c r="AG5" i="43"/>
  <c r="AP5" i="43" s="1"/>
  <c r="AF5" i="14"/>
  <c r="AO5" i="14" s="1"/>
  <c r="AE5" i="14"/>
  <c r="W6" i="14"/>
  <c r="AG5" i="79"/>
  <c r="AP5" i="79" s="1"/>
  <c r="AF5" i="79"/>
  <c r="AO5" i="79" s="1"/>
  <c r="AE5" i="79"/>
  <c r="W6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F5" i="85"/>
  <c r="AO5" i="85" s="1"/>
  <c r="AE5" i="85"/>
  <c r="W6" i="85"/>
  <c r="AG5" i="85"/>
  <c r="AP5" i="85" s="1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Y6" i="58"/>
  <c r="K7" i="7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5" i="88"/>
  <c r="AH5" i="43"/>
  <c r="AQ5" i="43" s="1"/>
  <c r="Y6" i="40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Y6" i="76"/>
  <c r="AI5" i="81"/>
  <c r="AN5" i="81"/>
  <c r="Y6" i="93"/>
  <c r="X6" i="93"/>
  <c r="Y6" i="38"/>
  <c r="X6" i="38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Z6" i="36" s="1"/>
  <c r="AR4" i="73"/>
  <c r="AH5" i="80"/>
  <c r="AQ5" i="80" s="1"/>
  <c r="X6" i="57"/>
  <c r="AH6" i="57" s="1"/>
  <c r="AQ6" i="57" s="1"/>
  <c r="Y6" i="57"/>
  <c r="Z5" i="82"/>
  <c r="Z5" i="19"/>
  <c r="X6" i="48"/>
  <c r="Y6" i="48"/>
  <c r="K6" i="71"/>
  <c r="Z5" i="46"/>
  <c r="K8" i="83"/>
  <c r="AH5" i="32"/>
  <c r="AQ5" i="32" s="1"/>
  <c r="AH5" i="6"/>
  <c r="AQ5" i="6" s="1"/>
  <c r="AR4" i="90"/>
  <c r="K6" i="60"/>
  <c r="K6" i="3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X6" i="59"/>
  <c r="AH6" i="59" s="1"/>
  <c r="AQ6" i="59" s="1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X6" i="28"/>
  <c r="AN5" i="76"/>
  <c r="AI5" i="76"/>
  <c r="AN5" i="93"/>
  <c r="AI5" i="93"/>
  <c r="Y6" i="45"/>
  <c r="X6" i="45"/>
  <c r="Y6" i="42"/>
  <c r="X6" i="42"/>
  <c r="Z6" i="42" s="1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Y6" i="34"/>
  <c r="Y6" i="84"/>
  <c r="X6" i="84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AQ6" i="3"/>
  <c r="K7" i="70"/>
  <c r="AN5" i="87"/>
  <c r="AI5" i="87"/>
  <c r="X6" i="95"/>
  <c r="Y6" i="95"/>
  <c r="X6" i="81"/>
  <c r="Y6" i="81"/>
  <c r="Z6" i="81" s="1"/>
  <c r="AI5" i="45"/>
  <c r="AN5" i="45"/>
  <c r="Y6" i="21"/>
  <c r="X6" i="21"/>
  <c r="AH6" i="21" s="1"/>
  <c r="AQ6" i="21" s="1"/>
  <c r="Y6" i="94"/>
  <c r="X6" i="94"/>
  <c r="AP5" i="71"/>
  <c r="AF5" i="26" l="1"/>
  <c r="AO5" i="26" s="1"/>
  <c r="Z6" i="76"/>
  <c r="AE6" i="3"/>
  <c r="AG5" i="26"/>
  <c r="AP5" i="26" s="1"/>
  <c r="W6" i="80"/>
  <c r="AF5" i="80"/>
  <c r="AO5" i="80" s="1"/>
  <c r="Z6" i="48"/>
  <c r="W7" i="3"/>
  <c r="AE5" i="86"/>
  <c r="AF6" i="3"/>
  <c r="AO6" i="3" s="1"/>
  <c r="W6" i="26"/>
  <c r="Z6" i="84"/>
  <c r="W7" i="84" s="1"/>
  <c r="W6" i="56"/>
  <c r="Z6" i="4"/>
  <c r="Z6" i="34"/>
  <c r="Z6" i="38"/>
  <c r="Z6" i="59"/>
  <c r="Z6" i="83"/>
  <c r="AG6" i="83" s="1"/>
  <c r="AP6" i="83" s="1"/>
  <c r="Z6" i="58"/>
  <c r="Z6" i="28"/>
  <c r="Z6" i="95"/>
  <c r="W6" i="67"/>
  <c r="Z6" i="52"/>
  <c r="Z6" i="40"/>
  <c r="AF6" i="40" s="1"/>
  <c r="AO6" i="40" s="1"/>
  <c r="Z6" i="70"/>
  <c r="Z6" i="57"/>
  <c r="AF5" i="13"/>
  <c r="AO5" i="13" s="1"/>
  <c r="AE5" i="56"/>
  <c r="Z6" i="71"/>
  <c r="AG5" i="13"/>
  <c r="AP5" i="13" s="1"/>
  <c r="AF5" i="56"/>
  <c r="AO5" i="56" s="1"/>
  <c r="Z6" i="66"/>
  <c r="Z6" i="31"/>
  <c r="AG6" i="31" s="1"/>
  <c r="AP6" i="31" s="1"/>
  <c r="AG6" i="36"/>
  <c r="AP6" i="36" s="1"/>
  <c r="AE6" i="36"/>
  <c r="W7" i="36"/>
  <c r="AF6" i="36"/>
  <c r="AO6" i="36" s="1"/>
  <c r="AG6" i="66"/>
  <c r="AP6" i="66" s="1"/>
  <c r="AF6" i="66"/>
  <c r="AO6" i="66" s="1"/>
  <c r="W7" i="66"/>
  <c r="AE6" i="66"/>
  <c r="AE6" i="31"/>
  <c r="AF6" i="31"/>
  <c r="AO6" i="31" s="1"/>
  <c r="AF6" i="81"/>
  <c r="AO6" i="81" s="1"/>
  <c r="AE6" i="81"/>
  <c r="AG6" i="81"/>
  <c r="AP6" i="81" s="1"/>
  <c r="W7" i="81"/>
  <c r="AE6" i="38"/>
  <c r="W7" i="38"/>
  <c r="AF6" i="38"/>
  <c r="AO6" i="38" s="1"/>
  <c r="AG6" i="38"/>
  <c r="AP6" i="38" s="1"/>
  <c r="AG6" i="4"/>
  <c r="AP6" i="4" s="1"/>
  <c r="AF6" i="4"/>
  <c r="AO6" i="4" s="1"/>
  <c r="W7" i="4"/>
  <c r="AE6" i="4"/>
  <c r="AE6" i="42"/>
  <c r="W7" i="42"/>
  <c r="AF6" i="42"/>
  <c r="AO6" i="42" s="1"/>
  <c r="AG6" i="42"/>
  <c r="AP6" i="42" s="1"/>
  <c r="K8" i="55"/>
  <c r="AR5" i="96"/>
  <c r="K10" i="49"/>
  <c r="Y6" i="61"/>
  <c r="X6" i="61"/>
  <c r="Z6" i="17"/>
  <c r="X6" i="80"/>
  <c r="Y6" i="80"/>
  <c r="Z6" i="80" s="1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X7" i="3"/>
  <c r="AH7" i="3" s="1"/>
  <c r="Y6" i="25"/>
  <c r="X6" i="25"/>
  <c r="Y6" i="54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X6" i="85"/>
  <c r="X6" i="26"/>
  <c r="Y6" i="26"/>
  <c r="AN5" i="15"/>
  <c r="AI5" i="15"/>
  <c r="Y6" i="86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Y6" i="75"/>
  <c r="X6" i="75"/>
  <c r="Z6" i="75" s="1"/>
  <c r="Y6" i="67"/>
  <c r="X6" i="67"/>
  <c r="AH6" i="67" s="1"/>
  <c r="AQ6" i="67" s="1"/>
  <c r="AN5" i="26"/>
  <c r="AI5" i="26"/>
  <c r="AI5" i="69"/>
  <c r="AN5" i="69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Z6" i="14" s="1"/>
  <c r="Y6" i="14"/>
  <c r="Y6" i="43"/>
  <c r="X6" i="43"/>
  <c r="AI5" i="75"/>
  <c r="AN5" i="75"/>
  <c r="AI5" i="67"/>
  <c r="AN5" i="67"/>
  <c r="Y6" i="69"/>
  <c r="X6" i="69"/>
  <c r="Y6" i="15"/>
  <c r="X6" i="15"/>
  <c r="Y6" i="13"/>
  <c r="X6" i="13"/>
  <c r="W7" i="83" l="1"/>
  <c r="AE6" i="83"/>
  <c r="AF6" i="84"/>
  <c r="AO6" i="84" s="1"/>
  <c r="Z6" i="61"/>
  <c r="AF6" i="83"/>
  <c r="AO6" i="83" s="1"/>
  <c r="AG6" i="84"/>
  <c r="AP6" i="84" s="1"/>
  <c r="Z6" i="15"/>
  <c r="Z6" i="74"/>
  <c r="AE6" i="84"/>
  <c r="AI5" i="80"/>
  <c r="W7" i="40"/>
  <c r="Z6" i="47"/>
  <c r="W7" i="47" s="1"/>
  <c r="Z6" i="12"/>
  <c r="AG6" i="40"/>
  <c r="AP6" i="40" s="1"/>
  <c r="W7" i="31"/>
  <c r="Z6" i="44"/>
  <c r="Z6" i="54"/>
  <c r="Z6" i="30"/>
  <c r="W7" i="30" s="1"/>
  <c r="AE6" i="40"/>
  <c r="Z6" i="43"/>
  <c r="AG6" i="43" s="1"/>
  <c r="AP6" i="43" s="1"/>
  <c r="Z6" i="9"/>
  <c r="AG6" i="9" s="1"/>
  <c r="AP6" i="9" s="1"/>
  <c r="Z6" i="33"/>
  <c r="W7" i="33" s="1"/>
  <c r="Z6" i="86"/>
  <c r="W7" i="86" s="1"/>
  <c r="Z6" i="85"/>
  <c r="AG6" i="85" s="1"/>
  <c r="AP6" i="85" s="1"/>
  <c r="Z6" i="18"/>
  <c r="Z7" i="3"/>
  <c r="W8" i="3" s="1"/>
  <c r="AI5" i="13"/>
  <c r="AI5" i="56"/>
  <c r="Z6" i="67"/>
  <c r="Z6" i="8"/>
  <c r="AF6" i="8" s="1"/>
  <c r="AO6" i="8" s="1"/>
  <c r="Z6" i="26"/>
  <c r="AG6" i="26" s="1"/>
  <c r="AP6" i="26" s="1"/>
  <c r="Z6" i="72"/>
  <c r="Z6" i="64"/>
  <c r="Z6" i="49"/>
  <c r="AE6" i="49" s="1"/>
  <c r="Z6" i="79"/>
  <c r="AE6" i="79" s="1"/>
  <c r="AE6" i="26"/>
  <c r="W7" i="9"/>
  <c r="AE6" i="9"/>
  <c r="AE6" i="33"/>
  <c r="AG6" i="33"/>
  <c r="AP6" i="33" s="1"/>
  <c r="AF6" i="33"/>
  <c r="AO6" i="33" s="1"/>
  <c r="AG6" i="86"/>
  <c r="AP6" i="86" s="1"/>
  <c r="AF6" i="86"/>
  <c r="AO6" i="86" s="1"/>
  <c r="AE6" i="86"/>
  <c r="W7" i="54"/>
  <c r="AE6" i="54"/>
  <c r="AG6" i="54"/>
  <c r="AP6" i="54" s="1"/>
  <c r="AF6" i="54"/>
  <c r="AO6" i="54" s="1"/>
  <c r="AF6" i="15"/>
  <c r="AO6" i="15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X7" i="48"/>
  <c r="AR5" i="15"/>
  <c r="AR5" i="9"/>
  <c r="AF6" i="44"/>
  <c r="AO6" i="44" s="1"/>
  <c r="AE6" i="44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AF6" i="43"/>
  <c r="AO6" i="43" s="1"/>
  <c r="AE6" i="43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X6" i="53"/>
  <c r="Z6" i="53" s="1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AR5" i="56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AI5" i="92"/>
  <c r="AN5" i="92"/>
  <c r="AR5" i="67"/>
  <c r="K8" i="12"/>
  <c r="Y6" i="35"/>
  <c r="X6" i="35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I6" i="4"/>
  <c r="AN6" i="4"/>
  <c r="AG6" i="8" l="1"/>
  <c r="AP6" i="8" s="1"/>
  <c r="AF6" i="30"/>
  <c r="AO6" i="30" s="1"/>
  <c r="Z6" i="46"/>
  <c r="AE6" i="85"/>
  <c r="Z6" i="2"/>
  <c r="AE6" i="47"/>
  <c r="AI6" i="47" s="1"/>
  <c r="AE6" i="8"/>
  <c r="AE6" i="30"/>
  <c r="Z7" i="48"/>
  <c r="W7" i="85"/>
  <c r="Z6" i="35"/>
  <c r="AF6" i="35" s="1"/>
  <c r="AO6" i="35" s="1"/>
  <c r="Z6" i="5"/>
  <c r="AF6" i="5" s="1"/>
  <c r="AO6" i="5" s="1"/>
  <c r="AF6" i="47"/>
  <c r="AO6" i="47" s="1"/>
  <c r="W7" i="8"/>
  <c r="AG6" i="30"/>
  <c r="AP6" i="30" s="1"/>
  <c r="AI6" i="84"/>
  <c r="AF6" i="85"/>
  <c r="AO6" i="85" s="1"/>
  <c r="W7" i="79"/>
  <c r="Y7" i="79" s="1"/>
  <c r="Z7" i="79" s="1"/>
  <c r="AG6" i="47"/>
  <c r="AP6" i="47" s="1"/>
  <c r="AF6" i="79"/>
  <c r="AO6" i="79" s="1"/>
  <c r="AG6" i="79"/>
  <c r="AP6" i="79" s="1"/>
  <c r="W7" i="43"/>
  <c r="AE7" i="3"/>
  <c r="AF6" i="9"/>
  <c r="AO6" i="9" s="1"/>
  <c r="AF7" i="3"/>
  <c r="AO7" i="3" s="1"/>
  <c r="W7" i="26"/>
  <c r="AG7" i="3"/>
  <c r="AP7" i="3" s="1"/>
  <c r="Z7" i="59"/>
  <c r="Z6" i="82"/>
  <c r="AE6" i="82" s="1"/>
  <c r="Z7" i="76"/>
  <c r="AE7" i="76" s="1"/>
  <c r="Z6" i="55"/>
  <c r="AF6" i="49"/>
  <c r="AO6" i="49" s="1"/>
  <c r="AG6" i="49"/>
  <c r="AP6" i="49" s="1"/>
  <c r="Z7" i="83"/>
  <c r="W7" i="49"/>
  <c r="Z7" i="71"/>
  <c r="W8" i="71" s="1"/>
  <c r="Z7" i="40"/>
  <c r="AG7" i="40" s="1"/>
  <c r="AP7" i="40" s="1"/>
  <c r="Z6" i="65"/>
  <c r="AE6" i="65" s="1"/>
  <c r="AF6" i="26"/>
  <c r="AO6" i="26" s="1"/>
  <c r="W7" i="82"/>
  <c r="AF6" i="82"/>
  <c r="AO6" i="82" s="1"/>
  <c r="AG6" i="65"/>
  <c r="AP6" i="65" s="1"/>
  <c r="AF6" i="65"/>
  <c r="AO6" i="65" s="1"/>
  <c r="W7" i="2"/>
  <c r="AE6" i="2"/>
  <c r="AG6" i="2"/>
  <c r="AP6" i="2" s="1"/>
  <c r="AF6" i="2"/>
  <c r="AO6" i="2" s="1"/>
  <c r="AR5" i="65"/>
  <c r="AH6" i="7"/>
  <c r="AQ6" i="7" s="1"/>
  <c r="AG6" i="35"/>
  <c r="AP6" i="35" s="1"/>
  <c r="AE6" i="35"/>
  <c r="W7" i="35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E7" i="83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Y8" i="3"/>
  <c r="X8" i="3"/>
  <c r="AH8" i="3" s="1"/>
  <c r="AQ8" i="3" s="1"/>
  <c r="Y7" i="30"/>
  <c r="X7" i="30"/>
  <c r="Z7" i="30" s="1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AI6" i="8"/>
  <c r="AN6" i="8"/>
  <c r="AR5" i="90"/>
  <c r="AR5" i="20"/>
  <c r="Y7" i="16"/>
  <c r="X7" i="16"/>
  <c r="AF6" i="23"/>
  <c r="AO6" i="23" s="1"/>
  <c r="W7" i="23"/>
  <c r="AE6" i="23"/>
  <c r="AG6" i="23"/>
  <c r="AP6" i="23" s="1"/>
  <c r="W8" i="76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AN6" i="74"/>
  <c r="AI6" i="74"/>
  <c r="AR6" i="66"/>
  <c r="AR6" i="42"/>
  <c r="AI6" i="17"/>
  <c r="AN6" i="17"/>
  <c r="X7" i="64"/>
  <c r="Y7" i="64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X7" i="79"/>
  <c r="Y7" i="49"/>
  <c r="Z7" i="49" s="1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Z7" i="14"/>
  <c r="X7" i="14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Y7" i="15"/>
  <c r="Y7" i="54"/>
  <c r="X7" i="54"/>
  <c r="AN6" i="9"/>
  <c r="AN6" i="79"/>
  <c r="AI6" i="79"/>
  <c r="AN6" i="49"/>
  <c r="AI6" i="49"/>
  <c r="AE7" i="71" l="1"/>
  <c r="AG6" i="5"/>
  <c r="AP6" i="5" s="1"/>
  <c r="AI6" i="9"/>
  <c r="AF7" i="71"/>
  <c r="AO7" i="71" s="1"/>
  <c r="AE6" i="5"/>
  <c r="AG6" i="82"/>
  <c r="AP6" i="82" s="1"/>
  <c r="AG7" i="71"/>
  <c r="AP7" i="71" s="1"/>
  <c r="AG7" i="76"/>
  <c r="AP7" i="76" s="1"/>
  <c r="W7" i="5"/>
  <c r="AF7" i="76"/>
  <c r="AO7" i="76" s="1"/>
  <c r="AN6" i="47"/>
  <c r="Z7" i="61"/>
  <c r="W8" i="61" s="1"/>
  <c r="Z7" i="64"/>
  <c r="Z7" i="16"/>
  <c r="Z7" i="67"/>
  <c r="Z7" i="43"/>
  <c r="Z7" i="15"/>
  <c r="W7" i="65"/>
  <c r="Y7" i="65" s="1"/>
  <c r="Z7" i="44"/>
  <c r="Z7" i="86"/>
  <c r="AF7" i="40"/>
  <c r="AO7" i="40" s="1"/>
  <c r="Z7" i="9"/>
  <c r="AE7" i="40"/>
  <c r="Z7" i="54"/>
  <c r="AF7" i="54" s="1"/>
  <c r="AO7" i="54" s="1"/>
  <c r="Z7" i="63"/>
  <c r="AE7" i="63" s="1"/>
  <c r="Z7" i="26"/>
  <c r="AG7" i="26" s="1"/>
  <c r="AP7" i="26" s="1"/>
  <c r="W8" i="40"/>
  <c r="Z7" i="17"/>
  <c r="AE7" i="17" s="1"/>
  <c r="AG7" i="63"/>
  <c r="AP7" i="63" s="1"/>
  <c r="AE7" i="26"/>
  <c r="AG7" i="86"/>
  <c r="AP7" i="86" s="1"/>
  <c r="AF7" i="86"/>
  <c r="AO7" i="86" s="1"/>
  <c r="W8" i="86"/>
  <c r="AE7" i="86"/>
  <c r="AF7" i="64"/>
  <c r="AO7" i="64" s="1"/>
  <c r="AE7" i="64"/>
  <c r="W8" i="64"/>
  <c r="AG7" i="64"/>
  <c r="AP7" i="64" s="1"/>
  <c r="W8" i="16"/>
  <c r="AG7" i="16"/>
  <c r="AP7" i="16" s="1"/>
  <c r="AF7" i="16"/>
  <c r="AO7" i="16" s="1"/>
  <c r="AE7" i="16"/>
  <c r="AF7" i="77"/>
  <c r="AO7" i="77" s="1"/>
  <c r="AE7" i="77"/>
  <c r="W8" i="77"/>
  <c r="AG7" i="77"/>
  <c r="AP7" i="77" s="1"/>
  <c r="AG7" i="79"/>
  <c r="AP7" i="79" s="1"/>
  <c r="W8" i="79"/>
  <c r="AE7" i="79"/>
  <c r="AF7" i="79"/>
  <c r="AO7" i="79" s="1"/>
  <c r="W8" i="9"/>
  <c r="AG7" i="9"/>
  <c r="AP7" i="9" s="1"/>
  <c r="AF7" i="9"/>
  <c r="AO7" i="9" s="1"/>
  <c r="AE7" i="9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AH7" i="33"/>
  <c r="AQ7" i="33" s="1"/>
  <c r="Y8" i="48"/>
  <c r="X8" i="48"/>
  <c r="Z8" i="48" s="1"/>
  <c r="AR6" i="17"/>
  <c r="Y8" i="71"/>
  <c r="Z8" i="71" s="1"/>
  <c r="X8" i="71"/>
  <c r="Y7" i="37"/>
  <c r="X7" i="37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K10" i="71"/>
  <c r="AN6" i="25"/>
  <c r="AI6" i="25"/>
  <c r="AI6" i="55"/>
  <c r="AN6" i="55"/>
  <c r="AN7" i="59"/>
  <c r="AI7" i="59"/>
  <c r="X7" i="5"/>
  <c r="Y7" i="5"/>
  <c r="X8" i="40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X7" i="55"/>
  <c r="Y7" i="55"/>
  <c r="K12" i="62"/>
  <c r="K11" i="70"/>
  <c r="K10" i="52"/>
  <c r="Z7" i="41"/>
  <c r="Z7" i="18"/>
  <c r="AN6" i="65"/>
  <c r="AI6" i="65"/>
  <c r="AN6" i="82"/>
  <c r="W8" i="14"/>
  <c r="AG7" i="14"/>
  <c r="AP7" i="14" s="1"/>
  <c r="AF7" i="14"/>
  <c r="AO7" i="14" s="1"/>
  <c r="AE7" i="14"/>
  <c r="X7" i="69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Z7" i="73" s="1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Y7" i="2"/>
  <c r="X7" i="2"/>
  <c r="AI6" i="82" l="1"/>
  <c r="Z8" i="40"/>
  <c r="AE7" i="61"/>
  <c r="AG7" i="54"/>
  <c r="AP7" i="54" s="1"/>
  <c r="Z7" i="69"/>
  <c r="X7" i="65"/>
  <c r="AH7" i="65" s="1"/>
  <c r="AQ7" i="65" s="1"/>
  <c r="AF7" i="61"/>
  <c r="AO7" i="61" s="1"/>
  <c r="AG7" i="61"/>
  <c r="AP7" i="61" s="1"/>
  <c r="AF7" i="17"/>
  <c r="AO7" i="17" s="1"/>
  <c r="Z7" i="35"/>
  <c r="Z7" i="50"/>
  <c r="AG7" i="17"/>
  <c r="AP7" i="17" s="1"/>
  <c r="Z7" i="37"/>
  <c r="W8" i="17"/>
  <c r="W8" i="26"/>
  <c r="Z7" i="46"/>
  <c r="AG7" i="46" s="1"/>
  <c r="AP7" i="46" s="1"/>
  <c r="Z7" i="55"/>
  <c r="Z7" i="5"/>
  <c r="AF7" i="5" s="1"/>
  <c r="AO7" i="5" s="1"/>
  <c r="AF7" i="26"/>
  <c r="AO7" i="26" s="1"/>
  <c r="W8" i="54"/>
  <c r="Z8" i="83"/>
  <c r="Z7" i="39"/>
  <c r="Z8" i="76"/>
  <c r="Z7" i="23"/>
  <c r="W8" i="23" s="1"/>
  <c r="Z8" i="59"/>
  <c r="W8" i="63"/>
  <c r="AE7" i="54"/>
  <c r="AN7" i="54" s="1"/>
  <c r="AF7" i="63"/>
  <c r="AO7" i="63" s="1"/>
  <c r="Z7" i="53"/>
  <c r="AE7" i="53" s="1"/>
  <c r="Z7" i="2"/>
  <c r="Z7" i="56"/>
  <c r="AG7" i="56" s="1"/>
  <c r="AP7" i="56" s="1"/>
  <c r="Z7" i="78"/>
  <c r="AG7" i="78" s="1"/>
  <c r="AP7" i="78" s="1"/>
  <c r="Z7" i="82"/>
  <c r="AG7" i="82" s="1"/>
  <c r="AP7" i="82" s="1"/>
  <c r="Z7" i="60"/>
  <c r="AF7" i="60" s="1"/>
  <c r="AO7" i="60" s="1"/>
  <c r="AE7" i="2"/>
  <c r="W8" i="2"/>
  <c r="AG7" i="2"/>
  <c r="AP7" i="2" s="1"/>
  <c r="AF7" i="2"/>
  <c r="AO7" i="2" s="1"/>
  <c r="AF7" i="53"/>
  <c r="AO7" i="53" s="1"/>
  <c r="W8" i="53"/>
  <c r="AF7" i="50"/>
  <c r="AO7" i="50" s="1"/>
  <c r="AE7" i="50"/>
  <c r="W8" i="50"/>
  <c r="AG7" i="50"/>
  <c r="AP7" i="50" s="1"/>
  <c r="W8" i="56"/>
  <c r="AF7" i="56"/>
  <c r="AO7" i="56" s="1"/>
  <c r="AE7" i="56"/>
  <c r="AF7" i="46"/>
  <c r="AO7" i="46" s="1"/>
  <c r="AE7" i="46"/>
  <c r="W8" i="46"/>
  <c r="W8" i="78"/>
  <c r="AE7" i="78"/>
  <c r="AF7" i="78"/>
  <c r="AO7" i="78" s="1"/>
  <c r="AF7" i="82"/>
  <c r="AO7" i="82" s="1"/>
  <c r="AE7" i="82"/>
  <c r="W8" i="82"/>
  <c r="W8" i="60"/>
  <c r="AG7" i="60"/>
  <c r="AP7" i="60" s="1"/>
  <c r="AF7" i="55"/>
  <c r="AO7" i="55" s="1"/>
  <c r="AE7" i="55"/>
  <c r="W8" i="55"/>
  <c r="AG7" i="55"/>
  <c r="AP7" i="55" s="1"/>
  <c r="AE8" i="83"/>
  <c r="W9" i="83"/>
  <c r="AG8" i="83"/>
  <c r="AP8" i="83" s="1"/>
  <c r="AF8" i="83"/>
  <c r="AO8" i="83" s="1"/>
  <c r="AG7" i="39"/>
  <c r="AP7" i="39" s="1"/>
  <c r="W8" i="39"/>
  <c r="AE7" i="39"/>
  <c r="AF7" i="39"/>
  <c r="AO7" i="39" s="1"/>
  <c r="AE8" i="76"/>
  <c r="W9" i="76"/>
  <c r="AF8" i="76"/>
  <c r="AO8" i="76" s="1"/>
  <c r="AG8" i="76"/>
  <c r="AP8" i="76" s="1"/>
  <c r="AG7" i="73"/>
  <c r="AP7" i="73" s="1"/>
  <c r="AF7" i="73"/>
  <c r="AO7" i="73" s="1"/>
  <c r="W8" i="73"/>
  <c r="AE7" i="73"/>
  <c r="AE7" i="23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Y7" i="10"/>
  <c r="X8" i="52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46"/>
  <c r="AQ7" i="46" s="1"/>
  <c r="K12" i="55"/>
  <c r="Y7" i="22"/>
  <c r="X7" i="22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X8" i="70"/>
  <c r="AH7" i="68"/>
  <c r="AQ7" i="68" s="1"/>
  <c r="K12" i="57"/>
  <c r="K12" i="70"/>
  <c r="AH7" i="24"/>
  <c r="AQ7" i="24" s="1"/>
  <c r="Y8" i="30"/>
  <c r="X8" i="30"/>
  <c r="Z8" i="30" s="1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Y7" i="92"/>
  <c r="W8" i="21"/>
  <c r="AG7" i="21"/>
  <c r="AP7" i="21" s="1"/>
  <c r="AF7" i="21"/>
  <c r="AO7" i="21" s="1"/>
  <c r="AE7" i="21"/>
  <c r="AI7" i="70"/>
  <c r="AN7" i="70"/>
  <c r="Y8" i="95"/>
  <c r="X8" i="95"/>
  <c r="X8" i="38"/>
  <c r="Z8" i="38" s="1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X8" i="49"/>
  <c r="Y8" i="49"/>
  <c r="Y8" i="15"/>
  <c r="X8" i="15"/>
  <c r="Y8" i="64"/>
  <c r="X8" i="64"/>
  <c r="Z8" i="64" s="1"/>
  <c r="AN7" i="17"/>
  <c r="Y8" i="54"/>
  <c r="X8" i="54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Z8" i="43" s="1"/>
  <c r="X8" i="43"/>
  <c r="X7" i="19"/>
  <c r="Y7" i="19"/>
  <c r="Y8" i="44"/>
  <c r="X8" i="44"/>
  <c r="K11" i="67"/>
  <c r="X7" i="32"/>
  <c r="Y7" i="32"/>
  <c r="Y7" i="6"/>
  <c r="X7" i="6"/>
  <c r="K11" i="3"/>
  <c r="X8" i="34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Z8" i="9" s="1"/>
  <c r="AN7" i="16"/>
  <c r="AI7" i="16"/>
  <c r="AN7" i="64"/>
  <c r="AI7" i="64"/>
  <c r="Y8" i="63"/>
  <c r="X8" i="63"/>
  <c r="Z8" i="63" s="1"/>
  <c r="Z7" i="65" l="1"/>
  <c r="Z8" i="52"/>
  <c r="AF7" i="23"/>
  <c r="AO7" i="23" s="1"/>
  <c r="AG7" i="5"/>
  <c r="AP7" i="5" s="1"/>
  <c r="Z7" i="92"/>
  <c r="Z8" i="70"/>
  <c r="AG8" i="70" s="1"/>
  <c r="AP8" i="70" s="1"/>
  <c r="AG7" i="53"/>
  <c r="AP7" i="53" s="1"/>
  <c r="Z8" i="31"/>
  <c r="Z8" i="54"/>
  <c r="Z8" i="34"/>
  <c r="W8" i="5"/>
  <c r="AI7" i="17"/>
  <c r="AR7" i="17" s="1"/>
  <c r="AG7" i="23"/>
  <c r="AP7" i="23" s="1"/>
  <c r="AE7" i="60"/>
  <c r="AE7" i="5"/>
  <c r="Z7" i="1"/>
  <c r="Z8" i="28"/>
  <c r="Z8" i="95"/>
  <c r="W9" i="95" s="1"/>
  <c r="Z7" i="22"/>
  <c r="Z7" i="20"/>
  <c r="Z8" i="17"/>
  <c r="Z7" i="10"/>
  <c r="Z8" i="57"/>
  <c r="Z8" i="36"/>
  <c r="AF8" i="36" s="1"/>
  <c r="AO8" i="36" s="1"/>
  <c r="Z7" i="62"/>
  <c r="Z8" i="77"/>
  <c r="AF7" i="65"/>
  <c r="AO7" i="65" s="1"/>
  <c r="AI7" i="54"/>
  <c r="Z7" i="90"/>
  <c r="AE7" i="90" s="1"/>
  <c r="Z8" i="86"/>
  <c r="AG8" i="86" s="1"/>
  <c r="AP8" i="86" s="1"/>
  <c r="Z8" i="44"/>
  <c r="Z8" i="79"/>
  <c r="Z7" i="6"/>
  <c r="Z8" i="66"/>
  <c r="Z7" i="32"/>
  <c r="AG7" i="32" s="1"/>
  <c r="AP7" i="32" s="1"/>
  <c r="Z7" i="19"/>
  <c r="AF7" i="19" s="1"/>
  <c r="AO7" i="19" s="1"/>
  <c r="Z8" i="26"/>
  <c r="AG8" i="26" s="1"/>
  <c r="AP8" i="26" s="1"/>
  <c r="Z8" i="42"/>
  <c r="Z8" i="15"/>
  <c r="Z8" i="61"/>
  <c r="AG8" i="61" s="1"/>
  <c r="AP8" i="61" s="1"/>
  <c r="Z7" i="7"/>
  <c r="AF7" i="7" s="1"/>
  <c r="AO7" i="7" s="1"/>
  <c r="Z8" i="84"/>
  <c r="AE8" i="84" s="1"/>
  <c r="AG7" i="19"/>
  <c r="AP7" i="19" s="1"/>
  <c r="AE8" i="26"/>
  <c r="W9" i="26"/>
  <c r="W8" i="7"/>
  <c r="AG7" i="7"/>
  <c r="AP7" i="7" s="1"/>
  <c r="AE8" i="43"/>
  <c r="W9" i="43"/>
  <c r="AG8" i="43"/>
  <c r="AP8" i="43" s="1"/>
  <c r="AF8" i="43"/>
  <c r="AO8" i="43" s="1"/>
  <c r="AG8" i="63"/>
  <c r="AP8" i="63" s="1"/>
  <c r="AF8" i="63"/>
  <c r="AO8" i="63" s="1"/>
  <c r="AE8" i="63"/>
  <c r="W9" i="63"/>
  <c r="AG7" i="90"/>
  <c r="AP7" i="90" s="1"/>
  <c r="AF7" i="90"/>
  <c r="AO7" i="90" s="1"/>
  <c r="W8" i="90"/>
  <c r="AE8" i="86"/>
  <c r="AG8" i="31"/>
  <c r="AP8" i="31" s="1"/>
  <c r="AF8" i="31"/>
  <c r="AO8" i="31" s="1"/>
  <c r="AE8" i="31"/>
  <c r="W9" i="31"/>
  <c r="AF8" i="61"/>
  <c r="AO8" i="61" s="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F8" i="42"/>
  <c r="AO8" i="42" s="1"/>
  <c r="AE8" i="42"/>
  <c r="W9" i="42"/>
  <c r="AF8" i="44"/>
  <c r="AO8" i="44" s="1"/>
  <c r="W9" i="44"/>
  <c r="AG8" i="44"/>
  <c r="AP8" i="44" s="1"/>
  <c r="AE8" i="44"/>
  <c r="AG8" i="66"/>
  <c r="AP8" i="66" s="1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AF8" i="84"/>
  <c r="AO8" i="84" s="1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Z8" i="74" s="1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Y9" i="3"/>
  <c r="X9" i="3"/>
  <c r="Z9" i="3" s="1"/>
  <c r="AI7" i="80"/>
  <c r="AN7" i="80"/>
  <c r="AR6" i="88"/>
  <c r="AI7" i="87"/>
  <c r="AN7" i="87"/>
  <c r="Y8" i="23"/>
  <c r="X8" i="23"/>
  <c r="AI8" i="76"/>
  <c r="AN8" i="76"/>
  <c r="Y8" i="55"/>
  <c r="X8" i="55"/>
  <c r="Y8" i="60"/>
  <c r="X8" i="60"/>
  <c r="K14" i="62"/>
  <c r="K14" i="53"/>
  <c r="K12" i="52"/>
  <c r="K12" i="67"/>
  <c r="AR7" i="44"/>
  <c r="X8" i="33"/>
  <c r="Z8" i="33" s="1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Z8" i="87" s="1"/>
  <c r="AI8" i="48"/>
  <c r="AN8" i="48"/>
  <c r="Y9" i="59"/>
  <c r="X9" i="59"/>
  <c r="Y9" i="83"/>
  <c r="X9" i="83"/>
  <c r="AI7" i="82"/>
  <c r="AN7" i="82"/>
  <c r="X8" i="78"/>
  <c r="Z8" i="78" s="1"/>
  <c r="Y8" i="78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X8" i="80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Z8" i="45" s="1"/>
  <c r="Y8" i="45"/>
  <c r="K12" i="60"/>
  <c r="Z7" i="88"/>
  <c r="Z8" i="49"/>
  <c r="X8" i="37"/>
  <c r="Y8" i="37"/>
  <c r="AH7" i="20"/>
  <c r="AQ7" i="20" s="1"/>
  <c r="Y8" i="8"/>
  <c r="X8" i="8"/>
  <c r="Z8" i="8" s="1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X8" i="47"/>
  <c r="Y8" i="47"/>
  <c r="AH8" i="86"/>
  <c r="AQ8" i="86" s="1"/>
  <c r="AR7" i="49"/>
  <c r="Y9" i="71"/>
  <c r="X9" i="71"/>
  <c r="K13" i="7"/>
  <c r="K12" i="72"/>
  <c r="K12" i="71"/>
  <c r="AH8" i="84"/>
  <c r="AQ8" i="84" s="1"/>
  <c r="X8" i="93"/>
  <c r="Y8" i="93"/>
  <c r="AI7" i="35"/>
  <c r="AN7" i="35"/>
  <c r="Y9" i="48"/>
  <c r="X9" i="48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Y8" i="35"/>
  <c r="AI8" i="59"/>
  <c r="AN8" i="59"/>
  <c r="X8" i="73"/>
  <c r="Y8" i="73"/>
  <c r="X8" i="39"/>
  <c r="Y8" i="39"/>
  <c r="X8" i="46"/>
  <c r="Y8" i="46"/>
  <c r="AI7" i="53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Z8" i="85" s="1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Z9" i="40" s="1"/>
  <c r="X9" i="40"/>
  <c r="Y8" i="96"/>
  <c r="X8" i="96"/>
  <c r="K12" i="50"/>
  <c r="AR7" i="86"/>
  <c r="AH7" i="10"/>
  <c r="AQ7" i="10" s="1"/>
  <c r="Z7" i="89"/>
  <c r="K15" i="49"/>
  <c r="K12" i="24"/>
  <c r="Y9" i="76"/>
  <c r="X9" i="76"/>
  <c r="Z9" i="76" s="1"/>
  <c r="AI7" i="46"/>
  <c r="AN7" i="46"/>
  <c r="Y8" i="56"/>
  <c r="X8" i="56"/>
  <c r="Y8" i="53"/>
  <c r="X8" i="53"/>
  <c r="AI7" i="2"/>
  <c r="AN7" i="2"/>
  <c r="Z8" i="47" l="1"/>
  <c r="Z8" i="37"/>
  <c r="AG8" i="84"/>
  <c r="AP8" i="84" s="1"/>
  <c r="W9" i="86"/>
  <c r="W8" i="19"/>
  <c r="AF8" i="95"/>
  <c r="AO8" i="95" s="1"/>
  <c r="AE8" i="36"/>
  <c r="AE8" i="70"/>
  <c r="W9" i="84"/>
  <c r="AF8" i="86"/>
  <c r="AO8" i="86" s="1"/>
  <c r="AE7" i="32"/>
  <c r="AG8" i="95"/>
  <c r="AP8" i="95" s="1"/>
  <c r="Z9" i="71"/>
  <c r="AG8" i="36"/>
  <c r="AP8" i="36" s="1"/>
  <c r="W9" i="70"/>
  <c r="W8" i="32"/>
  <c r="Z8" i="35"/>
  <c r="W9" i="36"/>
  <c r="Y9" i="36" s="1"/>
  <c r="AF8" i="70"/>
  <c r="AO8" i="70" s="1"/>
  <c r="AE7" i="7"/>
  <c r="AE7" i="19"/>
  <c r="AF7" i="32"/>
  <c r="AO7" i="32" s="1"/>
  <c r="Z8" i="56"/>
  <c r="Z8" i="80"/>
  <c r="AE8" i="80" s="1"/>
  <c r="Z8" i="11"/>
  <c r="Z8" i="55"/>
  <c r="AE7" i="65"/>
  <c r="W8" i="65"/>
  <c r="AG7" i="65"/>
  <c r="AP7" i="65" s="1"/>
  <c r="Z8" i="82"/>
  <c r="AG8" i="82" s="1"/>
  <c r="AP8" i="82" s="1"/>
  <c r="Z8" i="39"/>
  <c r="Z8" i="72"/>
  <c r="AF8" i="72" s="1"/>
  <c r="AO8" i="72" s="1"/>
  <c r="Z8" i="75"/>
  <c r="Z9" i="48"/>
  <c r="W9" i="61"/>
  <c r="Y9" i="61" s="1"/>
  <c r="Z8" i="96"/>
  <c r="Z8" i="50"/>
  <c r="Z8" i="73"/>
  <c r="Z8" i="60"/>
  <c r="AG8" i="60" s="1"/>
  <c r="AP8" i="60" s="1"/>
  <c r="Z8" i="21"/>
  <c r="W9" i="21" s="1"/>
  <c r="Z8" i="2"/>
  <c r="AF8" i="2" s="1"/>
  <c r="AO8" i="2" s="1"/>
  <c r="Z8" i="41"/>
  <c r="AG8" i="41" s="1"/>
  <c r="AP8" i="41" s="1"/>
  <c r="Z9" i="83"/>
  <c r="W10" i="83" s="1"/>
  <c r="AF8" i="26"/>
  <c r="AO8" i="26" s="1"/>
  <c r="Z8" i="91"/>
  <c r="AF8" i="91" s="1"/>
  <c r="AO8" i="91" s="1"/>
  <c r="Z9" i="59"/>
  <c r="AG9" i="59" s="1"/>
  <c r="AP9" i="59" s="1"/>
  <c r="W9" i="72"/>
  <c r="AE8" i="72"/>
  <c r="AG8" i="72"/>
  <c r="AP8" i="72" s="1"/>
  <c r="AF8" i="41"/>
  <c r="AO8" i="41" s="1"/>
  <c r="AE8" i="41"/>
  <c r="W9" i="41"/>
  <c r="AE9" i="83"/>
  <c r="AG9" i="83"/>
  <c r="AP9" i="83" s="1"/>
  <c r="AF9" i="83"/>
  <c r="AO9" i="83" s="1"/>
  <c r="AG8" i="33"/>
  <c r="AP8" i="33" s="1"/>
  <c r="AF8" i="33"/>
  <c r="AO8" i="33" s="1"/>
  <c r="AE8" i="33"/>
  <c r="W9" i="33"/>
  <c r="AE8" i="60"/>
  <c r="W9" i="60"/>
  <c r="AF8" i="60"/>
  <c r="AO8" i="60" s="1"/>
  <c r="AE9" i="40"/>
  <c r="W10" i="40"/>
  <c r="AF9" i="40"/>
  <c r="AO9" i="40" s="1"/>
  <c r="AG9" i="40"/>
  <c r="AP9" i="40" s="1"/>
  <c r="W9" i="50"/>
  <c r="AG8" i="50"/>
  <c r="AP8" i="50" s="1"/>
  <c r="AF8" i="50"/>
  <c r="AO8" i="50" s="1"/>
  <c r="AE8" i="50"/>
  <c r="AF8" i="47"/>
  <c r="AO8" i="47" s="1"/>
  <c r="AE8" i="47"/>
  <c r="W9" i="47"/>
  <c r="AG8" i="47"/>
  <c r="AP8" i="47" s="1"/>
  <c r="AG8" i="74"/>
  <c r="AP8" i="74" s="1"/>
  <c r="AF8" i="74"/>
  <c r="AO8" i="74" s="1"/>
  <c r="W9" i="74"/>
  <c r="AE8" i="74"/>
  <c r="AG8" i="37"/>
  <c r="AP8" i="37" s="1"/>
  <c r="AF8" i="37"/>
  <c r="AO8" i="37" s="1"/>
  <c r="W9" i="37"/>
  <c r="AE8" i="37"/>
  <c r="AG8" i="73"/>
  <c r="AP8" i="73" s="1"/>
  <c r="AF8" i="73"/>
  <c r="AO8" i="73" s="1"/>
  <c r="W9" i="73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Y9" i="38"/>
  <c r="AI8" i="70"/>
  <c r="AN8" i="70"/>
  <c r="Y9" i="66"/>
  <c r="X9" i="66"/>
  <c r="Z9" i="66" s="1"/>
  <c r="Y9" i="17"/>
  <c r="X9" i="17"/>
  <c r="Y9" i="86"/>
  <c r="X9" i="86"/>
  <c r="AI7" i="7"/>
  <c r="AN7" i="7"/>
  <c r="Y8" i="19"/>
  <c r="X8" i="19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Z8" i="22" s="1"/>
  <c r="AN8" i="38"/>
  <c r="AI8" i="38"/>
  <c r="AN8" i="57"/>
  <c r="AI8" i="57"/>
  <c r="AI8" i="77"/>
  <c r="AN8" i="77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X9" i="26"/>
  <c r="AR7" i="18"/>
  <c r="Y9" i="9"/>
  <c r="X9" i="9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Y9" i="63"/>
  <c r="X9" i="63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Z8" i="24" s="1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Y9" i="57"/>
  <c r="X9" i="57"/>
  <c r="Y9" i="77"/>
  <c r="X9" i="77"/>
  <c r="AN8" i="66"/>
  <c r="AI8" i="66"/>
  <c r="Y9" i="44"/>
  <c r="X9" i="44"/>
  <c r="Z9" i="44" s="1"/>
  <c r="AI8" i="17"/>
  <c r="AN8" i="17"/>
  <c r="Y8" i="90"/>
  <c r="X8" i="90"/>
  <c r="AI8" i="63"/>
  <c r="AN8" i="63"/>
  <c r="X9" i="43"/>
  <c r="Z9" i="43" s="1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AE8" i="82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I8" i="86"/>
  <c r="AN8" i="86"/>
  <c r="AI7" i="90"/>
  <c r="AN7" i="90"/>
  <c r="AN8" i="43"/>
  <c r="AI8" i="43"/>
  <c r="W9" i="2" l="1"/>
  <c r="AF8" i="80"/>
  <c r="AO8" i="80" s="1"/>
  <c r="W9" i="80"/>
  <c r="W9" i="82"/>
  <c r="X9" i="36"/>
  <c r="Z9" i="38"/>
  <c r="AG9" i="38" s="1"/>
  <c r="AP9" i="38" s="1"/>
  <c r="AG8" i="2"/>
  <c r="AP8" i="2" s="1"/>
  <c r="X8" i="65"/>
  <c r="AH8" i="65" s="1"/>
  <c r="AQ8" i="65" s="1"/>
  <c r="Y8" i="65"/>
  <c r="AF8" i="82"/>
  <c r="AO8" i="82" s="1"/>
  <c r="X9" i="61"/>
  <c r="AI8" i="95"/>
  <c r="AR8" i="95" s="1"/>
  <c r="AN7" i="65"/>
  <c r="AI7" i="65"/>
  <c r="AR7" i="65" s="1"/>
  <c r="Z9" i="77"/>
  <c r="Z8" i="13"/>
  <c r="Z9" i="52"/>
  <c r="W10" i="52" s="1"/>
  <c r="Z9" i="9"/>
  <c r="AE9" i="59"/>
  <c r="Z9" i="28"/>
  <c r="Z9" i="15"/>
  <c r="AF9" i="15" s="1"/>
  <c r="AO9" i="15" s="1"/>
  <c r="Z8" i="68"/>
  <c r="AG8" i="68" s="1"/>
  <c r="AP8" i="68" s="1"/>
  <c r="W10" i="59"/>
  <c r="Y10" i="59" s="1"/>
  <c r="AG8" i="21"/>
  <c r="AP8" i="21" s="1"/>
  <c r="AG8" i="91"/>
  <c r="AP8" i="91" s="1"/>
  <c r="Z9" i="61"/>
  <c r="Z8" i="25"/>
  <c r="W9" i="25" s="1"/>
  <c r="Z9" i="63"/>
  <c r="Z9" i="26"/>
  <c r="AF9" i="26" s="1"/>
  <c r="AO9" i="26" s="1"/>
  <c r="Z9" i="95"/>
  <c r="AG9" i="95" s="1"/>
  <c r="AP9" i="95" s="1"/>
  <c r="Z8" i="19"/>
  <c r="AF8" i="19" s="1"/>
  <c r="AO8" i="19" s="1"/>
  <c r="AE8" i="21"/>
  <c r="W9" i="91"/>
  <c r="Z8" i="32"/>
  <c r="AE8" i="32" s="1"/>
  <c r="Z8" i="92"/>
  <c r="AF8" i="92" s="1"/>
  <c r="AO8" i="92" s="1"/>
  <c r="Z9" i="86"/>
  <c r="Z8" i="1"/>
  <c r="AF8" i="1" s="1"/>
  <c r="AO8" i="1" s="1"/>
  <c r="Z9" i="64"/>
  <c r="AF9" i="59"/>
  <c r="AO9" i="59" s="1"/>
  <c r="AE8" i="2"/>
  <c r="AF8" i="21"/>
  <c r="AO8" i="21" s="1"/>
  <c r="AE8" i="91"/>
  <c r="Z9" i="30"/>
  <c r="AG9" i="30" s="1"/>
  <c r="AP9" i="30" s="1"/>
  <c r="Z9" i="84"/>
  <c r="AG9" i="84" s="1"/>
  <c r="AP9" i="84" s="1"/>
  <c r="W9" i="68"/>
  <c r="AF8" i="68"/>
  <c r="AO8" i="68" s="1"/>
  <c r="AE8" i="68"/>
  <c r="AG8" i="25"/>
  <c r="AP8" i="25" s="1"/>
  <c r="AF8" i="25"/>
  <c r="AO8" i="25" s="1"/>
  <c r="AE8" i="25"/>
  <c r="AG9" i="15"/>
  <c r="AP9" i="15" s="1"/>
  <c r="W10" i="15"/>
  <c r="AE9" i="15"/>
  <c r="AE8" i="13"/>
  <c r="W9" i="13"/>
  <c r="AG8" i="13"/>
  <c r="AP8" i="13" s="1"/>
  <c r="AF8" i="13"/>
  <c r="AO8" i="13" s="1"/>
  <c r="AF9" i="95"/>
  <c r="AO9" i="95" s="1"/>
  <c r="AE9" i="95"/>
  <c r="AG8" i="19"/>
  <c r="AP8" i="19" s="1"/>
  <c r="W9" i="19"/>
  <c r="AF9" i="43"/>
  <c r="AO9" i="43" s="1"/>
  <c r="W10" i="43"/>
  <c r="AG9" i="43"/>
  <c r="AP9" i="43" s="1"/>
  <c r="AE9" i="43"/>
  <c r="AE9" i="30"/>
  <c r="W10" i="30"/>
  <c r="AF9" i="84"/>
  <c r="AO9" i="84" s="1"/>
  <c r="AE9" i="84"/>
  <c r="W10" i="84"/>
  <c r="AG9" i="64"/>
  <c r="AP9" i="64" s="1"/>
  <c r="W10" i="64"/>
  <c r="AE9" i="64"/>
  <c r="AF9" i="64"/>
  <c r="AO9" i="64" s="1"/>
  <c r="AE9" i="77"/>
  <c r="W10" i="77"/>
  <c r="AF9" i="77"/>
  <c r="AO9" i="77" s="1"/>
  <c r="AG9" i="77"/>
  <c r="AP9" i="77" s="1"/>
  <c r="W9" i="32"/>
  <c r="AG8" i="32"/>
  <c r="AP8" i="32" s="1"/>
  <c r="AF8" i="32"/>
  <c r="AO8" i="32" s="1"/>
  <c r="W10" i="86"/>
  <c r="AG9" i="86"/>
  <c r="AP9" i="86" s="1"/>
  <c r="AE9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Z9" i="55" s="1"/>
  <c r="K14" i="51"/>
  <c r="K15" i="54"/>
  <c r="X10" i="48"/>
  <c r="Y10" i="48"/>
  <c r="X9" i="39"/>
  <c r="Y9" i="39"/>
  <c r="AI8" i="82"/>
  <c r="AN8" i="82"/>
  <c r="AH9" i="61"/>
  <c r="AQ9" i="61" s="1"/>
  <c r="Y9" i="81"/>
  <c r="X9" i="8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AI8" i="91"/>
  <c r="AN8" i="91"/>
  <c r="K14" i="12"/>
  <c r="K14" i="19"/>
  <c r="K17" i="49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Z9" i="58" s="1"/>
  <c r="AR8" i="54"/>
  <c r="K14" i="20"/>
  <c r="AR7" i="92"/>
  <c r="K14" i="52"/>
  <c r="K14" i="2"/>
  <c r="Y9" i="87"/>
  <c r="X9" i="87"/>
  <c r="Z9" i="87" s="1"/>
  <c r="AR8" i="26"/>
  <c r="AH9" i="36"/>
  <c r="AQ9" i="36" s="1"/>
  <c r="AH9" i="34"/>
  <c r="AQ9" i="34" s="1"/>
  <c r="Z9" i="70"/>
  <c r="Y9" i="49"/>
  <c r="X9" i="49"/>
  <c r="Z9" i="49" s="1"/>
  <c r="K15" i="23"/>
  <c r="AH8" i="20"/>
  <c r="AQ8" i="20" s="1"/>
  <c r="AR8" i="34"/>
  <c r="AI8" i="16"/>
  <c r="AN8" i="16"/>
  <c r="X10" i="76"/>
  <c r="Y10" i="76"/>
  <c r="Y9" i="50"/>
  <c r="X9" i="50"/>
  <c r="Z9" i="50" s="1"/>
  <c r="AN9" i="59"/>
  <c r="Y9" i="60"/>
  <c r="X9" i="60"/>
  <c r="Y9" i="21"/>
  <c r="X9" i="2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Z8" i="89" s="1"/>
  <c r="Y8" i="89"/>
  <c r="Z9" i="31"/>
  <c r="AN8" i="45"/>
  <c r="AI8" i="45"/>
  <c r="X10" i="71"/>
  <c r="Y10" i="71"/>
  <c r="AR7" i="24"/>
  <c r="Z9" i="54"/>
  <c r="K15" i="66"/>
  <c r="AF9" i="52"/>
  <c r="AO9" i="52" s="1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Z9" i="14" s="1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AI8" i="60"/>
  <c r="AN8" i="60"/>
  <c r="Y9" i="41"/>
  <c r="X9" i="41"/>
  <c r="Y9" i="2"/>
  <c r="X9" i="2"/>
  <c r="Z9" i="2" s="1"/>
  <c r="Y9" i="69"/>
  <c r="X9" i="69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W10" i="38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Z9" i="16" s="1"/>
  <c r="AI8" i="37"/>
  <c r="AN8" i="37"/>
  <c r="Y9" i="74"/>
  <c r="X9" i="74"/>
  <c r="Y9" i="47"/>
  <c r="X9" i="47"/>
  <c r="Z9" i="47" s="1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Z9" i="82" s="1"/>
  <c r="Y9" i="75"/>
  <c r="X9" i="75"/>
  <c r="Z9" i="75" s="1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Y9" i="67"/>
  <c r="X9" i="67"/>
  <c r="AI8" i="73"/>
  <c r="AN8" i="73"/>
  <c r="Y9" i="37"/>
  <c r="X9" i="37"/>
  <c r="AN8" i="47"/>
  <c r="AI8" i="47"/>
  <c r="AI8" i="50"/>
  <c r="AN8" i="50"/>
  <c r="Y9" i="33"/>
  <c r="X9" i="33"/>
  <c r="AI9" i="83"/>
  <c r="AN9" i="83"/>
  <c r="Y9" i="91"/>
  <c r="X9" i="91"/>
  <c r="X10" i="59" l="1"/>
  <c r="AG9" i="52"/>
  <c r="AP9" i="52" s="1"/>
  <c r="AE8" i="92"/>
  <c r="AG9" i="26"/>
  <c r="AP9" i="26" s="1"/>
  <c r="AE9" i="52"/>
  <c r="Z9" i="56"/>
  <c r="AF9" i="56" s="1"/>
  <c r="AO9" i="56" s="1"/>
  <c r="AG8" i="92"/>
  <c r="AP8" i="92" s="1"/>
  <c r="W10" i="26"/>
  <c r="AE9" i="38"/>
  <c r="Z9" i="41"/>
  <c r="W9" i="92"/>
  <c r="AE9" i="26"/>
  <c r="AI9" i="26" s="1"/>
  <c r="AF9" i="38"/>
  <c r="AO9" i="38" s="1"/>
  <c r="Z9" i="67"/>
  <c r="Z10" i="3"/>
  <c r="Z9" i="69"/>
  <c r="W10" i="69" s="1"/>
  <c r="Z9" i="81"/>
  <c r="AE8" i="1"/>
  <c r="AN8" i="1" s="1"/>
  <c r="Z8" i="65"/>
  <c r="Z9" i="21"/>
  <c r="Z9" i="45"/>
  <c r="Z10" i="71"/>
  <c r="Z9" i="60"/>
  <c r="AE9" i="60" s="1"/>
  <c r="AF9" i="30"/>
  <c r="AO9" i="30" s="1"/>
  <c r="AE8" i="19"/>
  <c r="W10" i="95"/>
  <c r="W9" i="1"/>
  <c r="Z8" i="88"/>
  <c r="AE8" i="88" s="1"/>
  <c r="Z9" i="74"/>
  <c r="W10" i="74" s="1"/>
  <c r="Z10" i="76"/>
  <c r="AG8" i="1"/>
  <c r="AP8" i="1" s="1"/>
  <c r="AI9" i="59"/>
  <c r="AR9" i="59" s="1"/>
  <c r="AI8" i="21"/>
  <c r="Z9" i="72"/>
  <c r="AE9" i="72" s="1"/>
  <c r="Z9" i="80"/>
  <c r="AE9" i="80" s="1"/>
  <c r="Z9" i="33"/>
  <c r="Z9" i="11"/>
  <c r="Z9" i="96"/>
  <c r="Z10" i="48"/>
  <c r="AE9" i="85"/>
  <c r="W10" i="85"/>
  <c r="AG9" i="85"/>
  <c r="AP9" i="85" s="1"/>
  <c r="AF9" i="85"/>
  <c r="AO9" i="85" s="1"/>
  <c r="AF8" i="88"/>
  <c r="AO8" i="88" s="1"/>
  <c r="AG8" i="88"/>
  <c r="AP8" i="88" s="1"/>
  <c r="W10" i="75"/>
  <c r="AG9" i="75"/>
  <c r="AP9" i="75" s="1"/>
  <c r="AE9" i="75"/>
  <c r="AF9" i="75"/>
  <c r="AO9" i="75" s="1"/>
  <c r="AG9" i="41"/>
  <c r="AP9" i="41" s="1"/>
  <c r="AF9" i="41"/>
  <c r="AO9" i="41" s="1"/>
  <c r="AE9" i="41"/>
  <c r="W10" i="41"/>
  <c r="AE9" i="16"/>
  <c r="AG9" i="16"/>
  <c r="AP9" i="16" s="1"/>
  <c r="W10" i="16"/>
  <c r="AF9" i="16"/>
  <c r="AO9" i="16" s="1"/>
  <c r="AG9" i="69"/>
  <c r="AP9" i="69" s="1"/>
  <c r="AF9" i="69"/>
  <c r="AO9" i="69" s="1"/>
  <c r="AE9" i="69"/>
  <c r="W10" i="14"/>
  <c r="AF9" i="14"/>
  <c r="AO9" i="14" s="1"/>
  <c r="AE9" i="14"/>
  <c r="AG9" i="14"/>
  <c r="AP9" i="14" s="1"/>
  <c r="AG9" i="72"/>
  <c r="AP9" i="72" s="1"/>
  <c r="AG9" i="80"/>
  <c r="AP9" i="80" s="1"/>
  <c r="AE9" i="21"/>
  <c r="AG9" i="21"/>
  <c r="AP9" i="21" s="1"/>
  <c r="W10" i="21"/>
  <c r="AF9" i="21"/>
  <c r="AO9" i="21" s="1"/>
  <c r="AG10" i="76"/>
  <c r="AP10" i="76" s="1"/>
  <c r="AF10" i="76"/>
  <c r="AO10" i="76" s="1"/>
  <c r="AE10" i="76"/>
  <c r="W11" i="76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AG9" i="33"/>
  <c r="AP9" i="33" s="1"/>
  <c r="AF9" i="33"/>
  <c r="AO9" i="33" s="1"/>
  <c r="AE9" i="33"/>
  <c r="W10" i="33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Z9" i="5" s="1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N8" i="53"/>
  <c r="AI8" i="53"/>
  <c r="Y9" i="93"/>
  <c r="X9" i="93"/>
  <c r="Y10" i="9"/>
  <c r="X10" i="9"/>
  <c r="AR8" i="58"/>
  <c r="AR9" i="40"/>
  <c r="AH10" i="40"/>
  <c r="AQ10" i="40" s="1"/>
  <c r="Y9" i="46"/>
  <c r="X9" i="46"/>
  <c r="Z9" i="46" s="1"/>
  <c r="K16" i="17"/>
  <c r="AE9" i="55"/>
  <c r="AF9" i="55"/>
  <c r="AO9" i="55" s="1"/>
  <c r="W10" i="55"/>
  <c r="AG9" i="55"/>
  <c r="AP9" i="55" s="1"/>
  <c r="K16" i="9"/>
  <c r="Y9" i="32"/>
  <c r="X9" i="32"/>
  <c r="Z9" i="32" s="1"/>
  <c r="Y10" i="26"/>
  <c r="X10" i="26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Y10" i="15"/>
  <c r="X10" i="15"/>
  <c r="Y9" i="25"/>
  <c r="Z9" i="25" s="1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Z10" i="66" s="1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Z9" i="18"/>
  <c r="Y9" i="18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Z10" i="38" s="1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Z10" i="63" s="1"/>
  <c r="W10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Z9" i="19" s="1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X10" i="28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10" i="30"/>
  <c r="X10" i="30"/>
  <c r="Y9" i="1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Y10" i="84"/>
  <c r="X10" i="84"/>
  <c r="Z10" i="84" s="1"/>
  <c r="AN9" i="30"/>
  <c r="AI9" i="30"/>
  <c r="X10" i="43"/>
  <c r="Y10" i="43"/>
  <c r="AN9" i="95"/>
  <c r="AI9" i="95"/>
  <c r="AI9" i="15"/>
  <c r="AN9" i="15"/>
  <c r="AN9" i="26" l="1"/>
  <c r="AI8" i="1"/>
  <c r="AF9" i="80"/>
  <c r="AO9" i="80" s="1"/>
  <c r="Z10" i="28"/>
  <c r="AF9" i="60"/>
  <c r="AO9" i="60" s="1"/>
  <c r="Z9" i="93"/>
  <c r="AE9" i="93" s="1"/>
  <c r="AF9" i="74"/>
  <c r="AO9" i="74" s="1"/>
  <c r="Z10" i="43"/>
  <c r="W10" i="60"/>
  <c r="AE9" i="56"/>
  <c r="AE9" i="74"/>
  <c r="AF9" i="72"/>
  <c r="AO9" i="72" s="1"/>
  <c r="W9" i="88"/>
  <c r="AG9" i="60"/>
  <c r="AP9" i="60" s="1"/>
  <c r="AG9" i="56"/>
  <c r="AP9" i="56" s="1"/>
  <c r="AG9" i="74"/>
  <c r="AP9" i="74" s="1"/>
  <c r="W10" i="72"/>
  <c r="Z10" i="15"/>
  <c r="AG10" i="15" s="1"/>
  <c r="AP10" i="15" s="1"/>
  <c r="Z10" i="9"/>
  <c r="AG8" i="65"/>
  <c r="AP8" i="65" s="1"/>
  <c r="W9" i="65"/>
  <c r="AF8" i="65"/>
  <c r="AO8" i="65" s="1"/>
  <c r="AE8" i="65"/>
  <c r="Z10" i="52"/>
  <c r="AE10" i="52" s="1"/>
  <c r="Z9" i="53"/>
  <c r="Z10" i="86"/>
  <c r="Z10" i="26"/>
  <c r="AG10" i="26" s="1"/>
  <c r="AP10" i="26" s="1"/>
  <c r="W10" i="80"/>
  <c r="Z10" i="77"/>
  <c r="W11" i="77" s="1"/>
  <c r="Z9" i="24"/>
  <c r="AE9" i="24" s="1"/>
  <c r="Z9" i="1"/>
  <c r="W10" i="1" s="1"/>
  <c r="Z10" i="44"/>
  <c r="Z9" i="22"/>
  <c r="AG9" i="1"/>
  <c r="AP9" i="1" s="1"/>
  <c r="AF9" i="1"/>
  <c r="AO9" i="1" s="1"/>
  <c r="AE9" i="1"/>
  <c r="AG10" i="84"/>
  <c r="AP10" i="84" s="1"/>
  <c r="AF10" i="84"/>
  <c r="AO10" i="84" s="1"/>
  <c r="AE10" i="84"/>
  <c r="W11" i="84"/>
  <c r="AE10" i="26"/>
  <c r="W11" i="26"/>
  <c r="AE10" i="28"/>
  <c r="AF10" i="28"/>
  <c r="AO10" i="28" s="1"/>
  <c r="W11" i="28"/>
  <c r="AG10" i="28"/>
  <c r="AP10" i="28" s="1"/>
  <c r="AE10" i="66"/>
  <c r="W11" i="66"/>
  <c r="AF10" i="66"/>
  <c r="AO10" i="66" s="1"/>
  <c r="AG10" i="66"/>
  <c r="AP10" i="66" s="1"/>
  <c r="AE9" i="25"/>
  <c r="W10" i="25"/>
  <c r="AG9" i="25"/>
  <c r="AP9" i="25" s="1"/>
  <c r="AF9" i="25"/>
  <c r="AO9" i="25" s="1"/>
  <c r="W10" i="19"/>
  <c r="AF9" i="19"/>
  <c r="AO9" i="19" s="1"/>
  <c r="AE9" i="19"/>
  <c r="AG9" i="19"/>
  <c r="AP9" i="19" s="1"/>
  <c r="W11" i="44"/>
  <c r="AE10" i="44"/>
  <c r="AG10" i="44"/>
  <c r="AP10" i="44" s="1"/>
  <c r="AF10" i="44"/>
  <c r="AO10" i="44" s="1"/>
  <c r="AE10" i="77"/>
  <c r="AG9" i="22"/>
  <c r="AP9" i="22" s="1"/>
  <c r="W10" i="22"/>
  <c r="AF9" i="22"/>
  <c r="AO9" i="22" s="1"/>
  <c r="AE9" i="22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Z10" i="54" s="1"/>
  <c r="AG10" i="52"/>
  <c r="AP10" i="52" s="1"/>
  <c r="Y9" i="10"/>
  <c r="X9" i="10"/>
  <c r="Z9" i="10" s="1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1" i="3"/>
  <c r="X11" i="3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Z10" i="17" s="1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Y10" i="96"/>
  <c r="Y10" i="49"/>
  <c r="X10" i="49"/>
  <c r="Y10" i="80"/>
  <c r="X10" i="80"/>
  <c r="Z10" i="80" s="1"/>
  <c r="AN9" i="72"/>
  <c r="AI9" i="16"/>
  <c r="AN9" i="16"/>
  <c r="K18" i="14"/>
  <c r="K18" i="58"/>
  <c r="AR8" i="93"/>
  <c r="Y9" i="89"/>
  <c r="X9" i="89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Z10" i="79" s="1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R9" i="66"/>
  <c r="Y10" i="36"/>
  <c r="X10" i="36"/>
  <c r="K17" i="70"/>
  <c r="AI9" i="96"/>
  <c r="AN9" i="96"/>
  <c r="X10" i="33"/>
  <c r="Y10" i="33"/>
  <c r="X10" i="74"/>
  <c r="Y10" i="74"/>
  <c r="Z10" i="74" s="1"/>
  <c r="Y10" i="21"/>
  <c r="X10" i="21"/>
  <c r="AN9" i="80"/>
  <c r="AI9" i="80"/>
  <c r="X10" i="69"/>
  <c r="Y10" i="69"/>
  <c r="Y10" i="41"/>
  <c r="X10" i="41"/>
  <c r="AI9" i="75"/>
  <c r="AN9" i="75"/>
  <c r="X10" i="85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Y9" i="90"/>
  <c r="X9" i="90"/>
  <c r="Z9" i="90" s="1"/>
  <c r="W10" i="37"/>
  <c r="AG9" i="37"/>
  <c r="AP9" i="37" s="1"/>
  <c r="AE9" i="37"/>
  <c r="AF9" i="37"/>
  <c r="AO9" i="37" s="1"/>
  <c r="Z10" i="95"/>
  <c r="AR9" i="64"/>
  <c r="Z9" i="23"/>
  <c r="Y10" i="31"/>
  <c r="X10" i="3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33"/>
  <c r="AI10" i="3"/>
  <c r="AN10" i="3"/>
  <c r="Y10" i="67"/>
  <c r="X10" i="67"/>
  <c r="AI9" i="81"/>
  <c r="AN9" i="81"/>
  <c r="X11" i="76"/>
  <c r="Y11" i="76"/>
  <c r="AN9" i="14"/>
  <c r="AI9" i="14"/>
  <c r="Y9" i="88"/>
  <c r="X9" i="88"/>
  <c r="Z9" i="88" s="1"/>
  <c r="AI9" i="85"/>
  <c r="AN9" i="85"/>
  <c r="AF9" i="24" l="1"/>
  <c r="AO9" i="24" s="1"/>
  <c r="W11" i="52"/>
  <c r="AI8" i="65"/>
  <c r="AR8" i="65" s="1"/>
  <c r="AN8" i="65"/>
  <c r="AF9" i="93"/>
  <c r="AO9" i="93" s="1"/>
  <c r="AI9" i="72"/>
  <c r="AR9" i="72" s="1"/>
  <c r="Z10" i="96"/>
  <c r="W10" i="24"/>
  <c r="Z10" i="45"/>
  <c r="AE10" i="15"/>
  <c r="AG9" i="93"/>
  <c r="AP9" i="93" s="1"/>
  <c r="W10" i="93"/>
  <c r="X10" i="93" s="1"/>
  <c r="AG9" i="24"/>
  <c r="AP9" i="24" s="1"/>
  <c r="AF10" i="15"/>
  <c r="AO10" i="15" s="1"/>
  <c r="Y9" i="65"/>
  <c r="X9" i="65"/>
  <c r="AH9" i="65" s="1"/>
  <c r="AQ9" i="65" s="1"/>
  <c r="Z9" i="65"/>
  <c r="AF10" i="52"/>
  <c r="AO10" i="52" s="1"/>
  <c r="W11" i="15"/>
  <c r="Z10" i="31"/>
  <c r="Z10" i="21"/>
  <c r="AF10" i="77"/>
  <c r="AO10" i="77" s="1"/>
  <c r="Z10" i="85"/>
  <c r="Z10" i="69"/>
  <c r="AF10" i="69" s="1"/>
  <c r="AO10" i="69" s="1"/>
  <c r="Z10" i="47"/>
  <c r="Z10" i="70"/>
  <c r="Z10" i="57"/>
  <c r="Z10" i="58"/>
  <c r="Z10" i="81"/>
  <c r="AF10" i="81" s="1"/>
  <c r="AO10" i="81" s="1"/>
  <c r="AG10" i="77"/>
  <c r="AP10" i="77" s="1"/>
  <c r="AF10" i="26"/>
  <c r="AO10" i="26" s="1"/>
  <c r="Z9" i="89"/>
  <c r="Z10" i="42"/>
  <c r="Z9" i="62"/>
  <c r="Z9" i="29"/>
  <c r="AE9" i="29" s="1"/>
  <c r="Z11" i="76"/>
  <c r="Z10" i="33"/>
  <c r="AE10" i="33" s="1"/>
  <c r="Z10" i="72"/>
  <c r="AG10" i="72" s="1"/>
  <c r="AP10" i="72" s="1"/>
  <c r="Z11" i="71"/>
  <c r="AG11" i="71" s="1"/>
  <c r="AP11" i="71" s="1"/>
  <c r="AG10" i="81"/>
  <c r="AP10" i="81" s="1"/>
  <c r="AG10" i="55"/>
  <c r="AP10" i="55" s="1"/>
  <c r="W11" i="55"/>
  <c r="AE10" i="55"/>
  <c r="AF10" i="55"/>
  <c r="AO10" i="55" s="1"/>
  <c r="AF9" i="29"/>
  <c r="AO9" i="29" s="1"/>
  <c r="AG10" i="33"/>
  <c r="AP10" i="33" s="1"/>
  <c r="AF10" i="33"/>
  <c r="AO10" i="33" s="1"/>
  <c r="W11" i="72"/>
  <c r="AF10" i="72"/>
  <c r="AO10" i="72" s="1"/>
  <c r="AE11" i="7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W10" i="62"/>
  <c r="AF9" i="62"/>
  <c r="AO9" i="62" s="1"/>
  <c r="AE9" i="62"/>
  <c r="AF10" i="85"/>
  <c r="AO10" i="85" s="1"/>
  <c r="AE10" i="85"/>
  <c r="W11" i="85"/>
  <c r="AG10" i="85"/>
  <c r="AP10" i="85" s="1"/>
  <c r="AE10" i="74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11" i="76"/>
  <c r="AP11" i="76" s="1"/>
  <c r="AF11" i="76"/>
  <c r="AO11" i="76" s="1"/>
  <c r="AE11" i="76"/>
  <c r="W12" i="76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AI9" i="25"/>
  <c r="AN9" i="25"/>
  <c r="AN10" i="26"/>
  <c r="AI10" i="26"/>
  <c r="AR9" i="79"/>
  <c r="AG10" i="21"/>
  <c r="AP10" i="21" s="1"/>
  <c r="W11" i="21"/>
  <c r="AF10" i="21"/>
  <c r="AO10" i="21" s="1"/>
  <c r="AE10" i="21"/>
  <c r="AG10" i="42"/>
  <c r="AP10" i="42" s="1"/>
  <c r="AF10" i="42"/>
  <c r="AO10" i="42" s="1"/>
  <c r="W11" i="42"/>
  <c r="AE10" i="42"/>
  <c r="AH10" i="82"/>
  <c r="AQ10" i="82" s="1"/>
  <c r="AH10" i="60"/>
  <c r="AQ10" i="60" s="1"/>
  <c r="Y10" i="4"/>
  <c r="X10" i="4"/>
  <c r="Z10" i="4" s="1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Z10" i="91" s="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G10" i="47"/>
  <c r="AP10" i="47" s="1"/>
  <c r="AF10" i="47"/>
  <c r="AO10" i="47" s="1"/>
  <c r="W11" i="47"/>
  <c r="AE10" i="47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X10" i="32"/>
  <c r="AH9" i="20"/>
  <c r="AQ9" i="20" s="1"/>
  <c r="AR9" i="50"/>
  <c r="Z10" i="60"/>
  <c r="Y10" i="53"/>
  <c r="X10" i="53"/>
  <c r="Z10" i="53" s="1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N10" i="52"/>
  <c r="AR9" i="21"/>
  <c r="AR8" i="29"/>
  <c r="AR9" i="17"/>
  <c r="AI9" i="91"/>
  <c r="AN9" i="91"/>
  <c r="K18" i="18"/>
  <c r="AR9" i="87"/>
  <c r="X10" i="8"/>
  <c r="Z10" i="8" s="1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Y11" i="59"/>
  <c r="K18" i="15"/>
  <c r="Y10" i="19"/>
  <c r="X10" i="19"/>
  <c r="X11" i="66"/>
  <c r="Y11" i="66"/>
  <c r="AI10" i="28"/>
  <c r="AN10" i="28"/>
  <c r="X11" i="84"/>
  <c r="Y11" i="84"/>
  <c r="Y10" i="1"/>
  <c r="Z10" i="1" s="1"/>
  <c r="X10" i="1"/>
  <c r="K17" i="51"/>
  <c r="AF10" i="96"/>
  <c r="AO10" i="96" s="1"/>
  <c r="AE10" i="96"/>
  <c r="W11" i="96"/>
  <c r="AG10" i="96"/>
  <c r="AP10" i="96" s="1"/>
  <c r="Y10" i="24"/>
  <c r="X10" i="24"/>
  <c r="Z10" i="24" s="1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X11" i="83"/>
  <c r="Y9" i="51"/>
  <c r="X9" i="51"/>
  <c r="AN9" i="22"/>
  <c r="AI9" i="22"/>
  <c r="Y11" i="77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Z10" i="36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Z10" i="5" s="1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Z11" i="44" s="1"/>
  <c r="Y10" i="25"/>
  <c r="X10" i="25"/>
  <c r="Y11" i="26"/>
  <c r="X11" i="26"/>
  <c r="W11" i="69" l="1"/>
  <c r="AI10" i="52"/>
  <c r="Z10" i="32"/>
  <c r="AG9" i="29"/>
  <c r="AP9" i="29" s="1"/>
  <c r="AE10" i="81"/>
  <c r="AG10" i="69"/>
  <c r="AP10" i="69" s="1"/>
  <c r="AF9" i="65"/>
  <c r="AO9" i="65" s="1"/>
  <c r="W10" i="65"/>
  <c r="AG9" i="65"/>
  <c r="AP9" i="65" s="1"/>
  <c r="AE9" i="65"/>
  <c r="Z11" i="77"/>
  <c r="Z11" i="83"/>
  <c r="W12" i="83" s="1"/>
  <c r="W11" i="81"/>
  <c r="Z11" i="66"/>
  <c r="W10" i="29"/>
  <c r="AE10" i="69"/>
  <c r="Z10" i="19"/>
  <c r="Z10" i="39"/>
  <c r="AG10" i="39" s="1"/>
  <c r="AP10" i="39" s="1"/>
  <c r="AF11" i="71"/>
  <c r="AO11" i="71" s="1"/>
  <c r="Z10" i="93"/>
  <c r="Z11" i="86"/>
  <c r="Z11" i="59"/>
  <c r="AG11" i="59" s="1"/>
  <c r="AP11" i="59" s="1"/>
  <c r="AE10" i="72"/>
  <c r="Z10" i="73"/>
  <c r="AE10" i="73" s="1"/>
  <c r="Z9" i="51"/>
  <c r="Z11" i="15"/>
  <c r="Z10" i="37"/>
  <c r="Z10" i="46"/>
  <c r="W11" i="46" s="1"/>
  <c r="W12" i="71"/>
  <c r="W11" i="33"/>
  <c r="Y11" i="33" s="1"/>
  <c r="Z11" i="26"/>
  <c r="W12" i="26" s="1"/>
  <c r="Z11" i="28"/>
  <c r="AE11" i="44"/>
  <c r="AF11" i="44"/>
  <c r="AO11" i="44" s="1"/>
  <c r="W12" i="44"/>
  <c r="AG11" i="44"/>
  <c r="AP11" i="44" s="1"/>
  <c r="AE10" i="4"/>
  <c r="AG10" i="4"/>
  <c r="AP10" i="4" s="1"/>
  <c r="W11" i="4"/>
  <c r="AF10" i="4"/>
  <c r="AO10" i="4" s="1"/>
  <c r="AG10" i="24"/>
  <c r="AP10" i="24" s="1"/>
  <c r="W11" i="24"/>
  <c r="AF10" i="24"/>
  <c r="AO10" i="24" s="1"/>
  <c r="AE10" i="24"/>
  <c r="AG10" i="1"/>
  <c r="AP10" i="1" s="1"/>
  <c r="W11" i="1"/>
  <c r="AF10" i="1"/>
  <c r="AO10" i="1" s="1"/>
  <c r="AE10" i="1"/>
  <c r="W12" i="59"/>
  <c r="AF11" i="59"/>
  <c r="AO11" i="59" s="1"/>
  <c r="AE11" i="59"/>
  <c r="W11" i="53"/>
  <c r="AF10" i="53"/>
  <c r="AO10" i="53" s="1"/>
  <c r="AE10" i="53"/>
  <c r="AG10" i="53"/>
  <c r="AP10" i="53" s="1"/>
  <c r="AF10" i="32"/>
  <c r="AO10" i="32" s="1"/>
  <c r="AE10" i="32"/>
  <c r="W11" i="32"/>
  <c r="AG10" i="32"/>
  <c r="AP10" i="32" s="1"/>
  <c r="AF10" i="46"/>
  <c r="AO10" i="46" s="1"/>
  <c r="AE10" i="46"/>
  <c r="AG10" i="46"/>
  <c r="AP10" i="46" s="1"/>
  <c r="AE10" i="37"/>
  <c r="W11" i="37"/>
  <c r="AF10" i="37"/>
  <c r="AO10" i="37" s="1"/>
  <c r="AG10" i="37"/>
  <c r="AP10" i="37" s="1"/>
  <c r="AG11" i="26"/>
  <c r="AP11" i="26" s="1"/>
  <c r="AF11" i="26"/>
  <c r="AO11" i="26" s="1"/>
  <c r="AE11" i="26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Z11" i="30" s="1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X11" i="47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I11" i="76"/>
  <c r="AN9" i="89"/>
  <c r="AI9" i="89"/>
  <c r="AI10" i="74"/>
  <c r="AN10" i="74"/>
  <c r="AN9" i="62"/>
  <c r="AI9" i="62"/>
  <c r="X11" i="70"/>
  <c r="Y11" i="70"/>
  <c r="X11" i="45"/>
  <c r="Y11" i="45"/>
  <c r="AN10" i="55"/>
  <c r="AI10" i="55"/>
  <c r="Y11" i="81"/>
  <c r="X11" i="81"/>
  <c r="AH10" i="25"/>
  <c r="AQ10" i="25" s="1"/>
  <c r="AG11" i="3"/>
  <c r="AP11" i="3" s="1"/>
  <c r="W12" i="3"/>
  <c r="AF11" i="3"/>
  <c r="AO11" i="3" s="1"/>
  <c r="AE11" i="3"/>
  <c r="K18" i="11"/>
  <c r="Y11" i="61"/>
  <c r="X11" i="61"/>
  <c r="Z11" i="61" s="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Y12" i="71"/>
  <c r="Y10" i="29"/>
  <c r="X10" i="29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Z11" i="79" s="1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I10" i="33"/>
  <c r="AN10" i="33"/>
  <c r="AN9" i="29"/>
  <c r="AI9" i="29"/>
  <c r="AN10" i="69"/>
  <c r="AI10" i="69"/>
  <c r="AR10" i="83"/>
  <c r="AH10" i="73"/>
  <c r="AQ10" i="73" s="1"/>
  <c r="Y10" i="13"/>
  <c r="Z10" i="13" s="1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Y11" i="96"/>
  <c r="AH11" i="66"/>
  <c r="AQ11" i="66" s="1"/>
  <c r="K19" i="15"/>
  <c r="AR9" i="5"/>
  <c r="AH11" i="86"/>
  <c r="AQ11" i="86" s="1"/>
  <c r="Y10" i="92"/>
  <c r="X10" i="92"/>
  <c r="Z10" i="92" s="1"/>
  <c r="K18" i="67"/>
  <c r="Y10" i="88"/>
  <c r="X10" i="88"/>
  <c r="Z10" i="88" s="1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1" i="21" s="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E11" i="83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X11" i="58"/>
  <c r="Z11" i="58" s="1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AI10" i="85"/>
  <c r="AN10" i="85"/>
  <c r="AN10" i="70"/>
  <c r="AI10" i="70"/>
  <c r="X11" i="17"/>
  <c r="Z11" i="17" s="1"/>
  <c r="Y11" i="17"/>
  <c r="Y11" i="72"/>
  <c r="X11" i="72"/>
  <c r="X11" i="69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N11" i="71"/>
  <c r="AI11" i="71"/>
  <c r="AI10" i="72"/>
  <c r="AN10" i="72"/>
  <c r="AI10" i="81"/>
  <c r="AN10" i="81"/>
  <c r="AF11" i="83" l="1"/>
  <c r="AO11" i="83" s="1"/>
  <c r="AE10" i="39"/>
  <c r="AI9" i="65"/>
  <c r="AR9" i="65" s="1"/>
  <c r="AN9" i="65"/>
  <c r="W11" i="39"/>
  <c r="AG11" i="83"/>
  <c r="AP11" i="83" s="1"/>
  <c r="AF10" i="39"/>
  <c r="AO10" i="39" s="1"/>
  <c r="Y10" i="65"/>
  <c r="X10" i="65"/>
  <c r="AH10" i="65" s="1"/>
  <c r="AQ10" i="65" s="1"/>
  <c r="Z10" i="65"/>
  <c r="Z11" i="69"/>
  <c r="Z12" i="71"/>
  <c r="AE12" i="71" s="1"/>
  <c r="Z12" i="76"/>
  <c r="AF10" i="73"/>
  <c r="AO10" i="73" s="1"/>
  <c r="Z10" i="29"/>
  <c r="Z10" i="23"/>
  <c r="Z11" i="47"/>
  <c r="AG11" i="47" s="1"/>
  <c r="AP11" i="47" s="1"/>
  <c r="Z11" i="80"/>
  <c r="AG10" i="73"/>
  <c r="AP10" i="73" s="1"/>
  <c r="X11" i="33"/>
  <c r="Z11" i="33" s="1"/>
  <c r="Z10" i="12"/>
  <c r="W11" i="73"/>
  <c r="Z11" i="74"/>
  <c r="AE11" i="74" s="1"/>
  <c r="Z11" i="96"/>
  <c r="Z11" i="81"/>
  <c r="AG11" i="81" s="1"/>
  <c r="AP11" i="81" s="1"/>
  <c r="Z11" i="70"/>
  <c r="Z11" i="54"/>
  <c r="W12" i="54" s="1"/>
  <c r="Z11" i="85"/>
  <c r="AE11" i="85" s="1"/>
  <c r="Z11" i="55"/>
  <c r="AF11" i="55" s="1"/>
  <c r="AO11" i="55" s="1"/>
  <c r="W11" i="92"/>
  <c r="AF10" i="92"/>
  <c r="AO10" i="92" s="1"/>
  <c r="AE10" i="92"/>
  <c r="AG10" i="92"/>
  <c r="AP10" i="92" s="1"/>
  <c r="AG10" i="13"/>
  <c r="AP10" i="13" s="1"/>
  <c r="AF10" i="13"/>
  <c r="AO10" i="13" s="1"/>
  <c r="AE10" i="13"/>
  <c r="W11" i="13"/>
  <c r="AF11" i="81"/>
  <c r="AO11" i="81" s="1"/>
  <c r="AE11" i="81"/>
  <c r="W12" i="81"/>
  <c r="AG11" i="80"/>
  <c r="AP11" i="80" s="1"/>
  <c r="AF11" i="80"/>
  <c r="AO11" i="80" s="1"/>
  <c r="W12" i="80"/>
  <c r="AE11" i="80"/>
  <c r="W12" i="33"/>
  <c r="AG11" i="33"/>
  <c r="AP11" i="33" s="1"/>
  <c r="AF11" i="33"/>
  <c r="AO11" i="33" s="1"/>
  <c r="AE11" i="33"/>
  <c r="AG11" i="54"/>
  <c r="AP11" i="54" s="1"/>
  <c r="AF11" i="85"/>
  <c r="AO11" i="85" s="1"/>
  <c r="W12" i="55"/>
  <c r="K19" i="64"/>
  <c r="AR9" i="23"/>
  <c r="AR9" i="12"/>
  <c r="AG11" i="84"/>
  <c r="AP11" i="84" s="1"/>
  <c r="W12" i="84"/>
  <c r="AF11" i="84"/>
  <c r="AO11" i="84" s="1"/>
  <c r="AE11" i="84"/>
  <c r="X11" i="36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Z12" i="66" s="1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X11" i="5"/>
  <c r="K22" i="49"/>
  <c r="Y11" i="91"/>
  <c r="X11" i="91"/>
  <c r="AR10" i="80"/>
  <c r="Y11" i="60"/>
  <c r="X11" i="60"/>
  <c r="Z11" i="60" s="1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F11" i="17"/>
  <c r="AO11" i="17" s="1"/>
  <c r="AE11" i="17"/>
  <c r="AG11" i="17"/>
  <c r="AP11" i="17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Z11" i="82" s="1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Z11" i="41" s="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Z12" i="48" s="1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AH12" i="71"/>
  <c r="AQ12" i="71" s="1"/>
  <c r="AN11" i="15"/>
  <c r="AI11" i="15"/>
  <c r="Y10" i="20"/>
  <c r="X10" i="20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X11" i="87"/>
  <c r="X11" i="56"/>
  <c r="Y11" i="56"/>
  <c r="X12" i="86"/>
  <c r="Y12" i="86"/>
  <c r="AN10" i="82"/>
  <c r="AI10" i="82"/>
  <c r="K19" i="16"/>
  <c r="Y12" i="83"/>
  <c r="X12" i="83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W13" i="71"/>
  <c r="AR10" i="21"/>
  <c r="AH10" i="90"/>
  <c r="AQ10" i="90" s="1"/>
  <c r="AH10" i="23"/>
  <c r="AQ10" i="23" s="1"/>
  <c r="Y11" i="19"/>
  <c r="X11" i="19"/>
  <c r="Z11" i="19" s="1"/>
  <c r="K19" i="51"/>
  <c r="Y10" i="51"/>
  <c r="X10" i="51"/>
  <c r="X12" i="3"/>
  <c r="Y12" i="3"/>
  <c r="AR9" i="62"/>
  <c r="AR11" i="76"/>
  <c r="Z11" i="31"/>
  <c r="K20" i="5"/>
  <c r="AH11" i="30"/>
  <c r="AQ11" i="30" s="1"/>
  <c r="K20" i="63"/>
  <c r="X12" i="28"/>
  <c r="Y12" i="28"/>
  <c r="Y11" i="39"/>
  <c r="X11" i="39"/>
  <c r="X11" i="32"/>
  <c r="Z11" i="32" s="1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X11" i="1"/>
  <c r="Y11" i="73"/>
  <c r="X11" i="73"/>
  <c r="AI11" i="44"/>
  <c r="AN11" i="44"/>
  <c r="AF11" i="74"/>
  <c r="AO11" i="74" s="1"/>
  <c r="AG11" i="9"/>
  <c r="AP11" i="9" s="1"/>
  <c r="W12" i="9"/>
  <c r="AF11" i="9"/>
  <c r="AO11" i="9" s="1"/>
  <c r="AE11" i="9"/>
  <c r="AR10" i="72"/>
  <c r="AR11" i="71"/>
  <c r="AR9" i="94"/>
  <c r="AI10" i="56"/>
  <c r="AN10" i="56"/>
  <c r="Z11" i="72"/>
  <c r="Z10" i="89"/>
  <c r="K19" i="52"/>
  <c r="Y11" i="2"/>
  <c r="X11" i="2"/>
  <c r="Z11" i="2" s="1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X11" i="4"/>
  <c r="AI10" i="73"/>
  <c r="AN10" i="73"/>
  <c r="AE11" i="47" l="1"/>
  <c r="AF12" i="71"/>
  <c r="AO12" i="71" s="1"/>
  <c r="AG11" i="55"/>
  <c r="AP11" i="55" s="1"/>
  <c r="Z12" i="28"/>
  <c r="AF11" i="47"/>
  <c r="AO11" i="47" s="1"/>
  <c r="AG12" i="71"/>
  <c r="AP12" i="71" s="1"/>
  <c r="Z11" i="87"/>
  <c r="AF10" i="65"/>
  <c r="AO10" i="65" s="1"/>
  <c r="W11" i="65"/>
  <c r="AG10" i="65"/>
  <c r="AP10" i="65" s="1"/>
  <c r="AE10" i="65"/>
  <c r="AI11" i="83"/>
  <c r="AR11" i="83" s="1"/>
  <c r="AG11" i="74"/>
  <c r="AP11" i="74" s="1"/>
  <c r="W12" i="47"/>
  <c r="AG11" i="85"/>
  <c r="AP11" i="85" s="1"/>
  <c r="W12" i="74"/>
  <c r="AE11" i="55"/>
  <c r="Z11" i="56"/>
  <c r="AG11" i="56" s="1"/>
  <c r="AP11" i="56" s="1"/>
  <c r="Z10" i="20"/>
  <c r="Z12" i="26"/>
  <c r="AE11" i="54"/>
  <c r="Z11" i="1"/>
  <c r="Z11" i="39"/>
  <c r="Z12" i="3"/>
  <c r="AE12" i="3" s="1"/>
  <c r="Z11" i="73"/>
  <c r="Z11" i="24"/>
  <c r="Z11" i="36"/>
  <c r="W12" i="85"/>
  <c r="AF11" i="54"/>
  <c r="AO11" i="54" s="1"/>
  <c r="Z11" i="4"/>
  <c r="AG11" i="4" s="1"/>
  <c r="AP11" i="4" s="1"/>
  <c r="Z12" i="15"/>
  <c r="AF12" i="15" s="1"/>
  <c r="AO12" i="15" s="1"/>
  <c r="Z12" i="83"/>
  <c r="Z11" i="14"/>
  <c r="Z11" i="5"/>
  <c r="Z11" i="93"/>
  <c r="Z11" i="53"/>
  <c r="W12" i="53" s="1"/>
  <c r="Z12" i="86"/>
  <c r="Z11" i="8"/>
  <c r="AE11" i="8" s="1"/>
  <c r="Z11" i="91"/>
  <c r="Z11" i="50"/>
  <c r="AF11" i="50" s="1"/>
  <c r="AO11" i="50" s="1"/>
  <c r="Z11" i="75"/>
  <c r="AF11" i="75" s="1"/>
  <c r="AO11" i="75" s="1"/>
  <c r="Z12" i="44"/>
  <c r="AF12" i="44" s="1"/>
  <c r="AO12" i="44" s="1"/>
  <c r="Z11" i="16"/>
  <c r="AE11" i="16" s="1"/>
  <c r="Z10" i="51"/>
  <c r="AG10" i="51" s="1"/>
  <c r="AP10" i="51" s="1"/>
  <c r="AE11" i="75"/>
  <c r="W12" i="75"/>
  <c r="AG11" i="75"/>
  <c r="AP11" i="75" s="1"/>
  <c r="AG11" i="16"/>
  <c r="AP11" i="16" s="1"/>
  <c r="W12" i="16"/>
  <c r="AF11" i="16"/>
  <c r="AO11" i="16" s="1"/>
  <c r="AG11" i="8"/>
  <c r="AP11" i="8" s="1"/>
  <c r="W12" i="8"/>
  <c r="AF11" i="8"/>
  <c r="AO11" i="8" s="1"/>
  <c r="W13" i="15"/>
  <c r="AE12" i="15"/>
  <c r="AG12" i="15"/>
  <c r="AP12" i="15" s="1"/>
  <c r="AG11" i="50"/>
  <c r="AP11" i="50" s="1"/>
  <c r="AG10" i="20"/>
  <c r="AP10" i="20" s="1"/>
  <c r="W11" i="20"/>
  <c r="AF10" i="20"/>
  <c r="AO10" i="20" s="1"/>
  <c r="AE10" i="20"/>
  <c r="AE10" i="51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W12" i="39"/>
  <c r="AG11" i="39"/>
  <c r="AP11" i="39" s="1"/>
  <c r="AE11" i="39"/>
  <c r="AF11" i="39"/>
  <c r="AO11" i="39" s="1"/>
  <c r="W12" i="41"/>
  <c r="AG11" i="41"/>
  <c r="AP11" i="41" s="1"/>
  <c r="AE11" i="41"/>
  <c r="AF11" i="41"/>
  <c r="AO11" i="41" s="1"/>
  <c r="AG11" i="5"/>
  <c r="AP11" i="5" s="1"/>
  <c r="W12" i="5"/>
  <c r="AF11" i="5"/>
  <c r="AO11" i="5" s="1"/>
  <c r="AE11" i="5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F11" i="53"/>
  <c r="AO11" i="53" s="1"/>
  <c r="AG12" i="86"/>
  <c r="AP12" i="86" s="1"/>
  <c r="AF12" i="86"/>
  <c r="AO12" i="86" s="1"/>
  <c r="AE12" i="86"/>
  <c r="W13" i="86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X11" i="23"/>
  <c r="AH11" i="49"/>
  <c r="AQ11" i="49" s="1"/>
  <c r="AR10" i="75"/>
  <c r="K21" i="6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X12" i="81"/>
  <c r="Y12" i="81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Z12" i="54" s="1"/>
  <c r="AN11" i="81"/>
  <c r="AI11" i="81"/>
  <c r="AR10" i="19"/>
  <c r="W12" i="95"/>
  <c r="AE11" i="95"/>
  <c r="AF11" i="95"/>
  <c r="AO11" i="95" s="1"/>
  <c r="AG11" i="95"/>
  <c r="AP11" i="95" s="1"/>
  <c r="AR9" i="6"/>
  <c r="Y12" i="9"/>
  <c r="X12" i="9"/>
  <c r="Z12" i="9" s="1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K22" i="69"/>
  <c r="AF10" i="94"/>
  <c r="AO10" i="94" s="1"/>
  <c r="W11" i="94"/>
  <c r="AG10" i="94"/>
  <c r="AP10" i="94" s="1"/>
  <c r="AE10" i="94"/>
  <c r="Y11" i="35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Y11" i="92"/>
  <c r="X11" i="92"/>
  <c r="W13" i="3" l="1"/>
  <c r="Z12" i="96"/>
  <c r="Z11" i="12"/>
  <c r="AE11" i="53"/>
  <c r="W12" i="56"/>
  <c r="AF12" i="3"/>
  <c r="AO12" i="3" s="1"/>
  <c r="AI10" i="65"/>
  <c r="AR10" i="65" s="1"/>
  <c r="AN10" i="65"/>
  <c r="AI12" i="71"/>
  <c r="AE11" i="4"/>
  <c r="AG12" i="44"/>
  <c r="AP12" i="44" s="1"/>
  <c r="AE11" i="56"/>
  <c r="AN11" i="56" s="1"/>
  <c r="AG12" i="3"/>
  <c r="AP12" i="3" s="1"/>
  <c r="AF11" i="4"/>
  <c r="AO11" i="4" s="1"/>
  <c r="W13" i="44"/>
  <c r="AF11" i="56"/>
  <c r="AO11" i="56" s="1"/>
  <c r="X11" i="65"/>
  <c r="AH11" i="65" s="1"/>
  <c r="AQ11" i="65" s="1"/>
  <c r="Y11" i="65"/>
  <c r="W12" i="4"/>
  <c r="AE12" i="44"/>
  <c r="AG11" i="53"/>
  <c r="AP11" i="53" s="1"/>
  <c r="Z12" i="47"/>
  <c r="AE12" i="47" s="1"/>
  <c r="W12" i="50"/>
  <c r="X12" i="50" s="1"/>
  <c r="Z12" i="33"/>
  <c r="Z11" i="18"/>
  <c r="Z11" i="35"/>
  <c r="AE11" i="35" s="1"/>
  <c r="Z11" i="23"/>
  <c r="W11" i="51"/>
  <c r="Z11" i="25"/>
  <c r="AG11" i="25" s="1"/>
  <c r="AP11" i="25" s="1"/>
  <c r="Z11" i="92"/>
  <c r="Z12" i="79"/>
  <c r="AG12" i="79" s="1"/>
  <c r="AP12" i="79" s="1"/>
  <c r="Z12" i="69"/>
  <c r="AF12" i="69" s="1"/>
  <c r="AO12" i="69" s="1"/>
  <c r="Z13" i="76"/>
  <c r="AF13" i="76" s="1"/>
  <c r="AO13" i="76" s="1"/>
  <c r="Z12" i="21"/>
  <c r="AG12" i="21" s="1"/>
  <c r="AP12" i="21" s="1"/>
  <c r="AF10" i="51"/>
  <c r="AO10" i="51" s="1"/>
  <c r="AE11" i="50"/>
  <c r="Z12" i="30"/>
  <c r="Z11" i="88"/>
  <c r="AG11" i="88" s="1"/>
  <c r="AP11" i="88" s="1"/>
  <c r="AF11" i="35"/>
  <c r="AO11" i="35" s="1"/>
  <c r="W12" i="35"/>
  <c r="AG11" i="35"/>
  <c r="AP11" i="35" s="1"/>
  <c r="AE12" i="33"/>
  <c r="W13" i="33"/>
  <c r="AG12" i="33"/>
  <c r="AP12" i="33" s="1"/>
  <c r="AF12" i="33"/>
  <c r="AO12" i="33" s="1"/>
  <c r="AE12" i="79"/>
  <c r="W13" i="79"/>
  <c r="W13" i="54"/>
  <c r="AE12" i="54"/>
  <c r="AG12" i="54"/>
  <c r="AP12" i="54" s="1"/>
  <c r="AF12" i="54"/>
  <c r="AO12" i="54" s="1"/>
  <c r="AF12" i="21"/>
  <c r="AO12" i="21" s="1"/>
  <c r="AE11" i="88"/>
  <c r="AE13" i="76"/>
  <c r="W14" i="76"/>
  <c r="W13" i="47"/>
  <c r="AG12" i="47"/>
  <c r="AP12" i="47" s="1"/>
  <c r="AF12" i="47"/>
  <c r="AO12" i="47" s="1"/>
  <c r="W13" i="30"/>
  <c r="AG12" i="30"/>
  <c r="AP12" i="30" s="1"/>
  <c r="AE12" i="30"/>
  <c r="AF12" i="30"/>
  <c r="AO12" i="30" s="1"/>
  <c r="AE11" i="92"/>
  <c r="W12" i="92"/>
  <c r="AG11" i="92"/>
  <c r="AP11" i="92" s="1"/>
  <c r="AF11" i="92"/>
  <c r="AO11" i="92" s="1"/>
  <c r="W13" i="69"/>
  <c r="AE12" i="69"/>
  <c r="AG12" i="69"/>
  <c r="AP12" i="69" s="1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X12" i="36"/>
  <c r="Y12" i="36"/>
  <c r="X13" i="26"/>
  <c r="Y13" i="26"/>
  <c r="AH11" i="12"/>
  <c r="AQ11" i="12" s="1"/>
  <c r="AI12" i="48"/>
  <c r="AN12" i="48"/>
  <c r="X12" i="14"/>
  <c r="Y12" i="14"/>
  <c r="Y12" i="19"/>
  <c r="X12" i="19"/>
  <c r="Z12" i="19" s="1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X12" i="53"/>
  <c r="AN11" i="5"/>
  <c r="AI11" i="5"/>
  <c r="AN10" i="51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Z12" i="82" s="1"/>
  <c r="Y12" i="82"/>
  <c r="K23" i="53"/>
  <c r="AH12" i="81"/>
  <c r="AQ12" i="81" s="1"/>
  <c r="AI10" i="89"/>
  <c r="AN10" i="89"/>
  <c r="Z12" i="52"/>
  <c r="AH12" i="61"/>
  <c r="AQ12" i="61" s="1"/>
  <c r="X12" i="72"/>
  <c r="Y12" i="72"/>
  <c r="Y13" i="44"/>
  <c r="X13" i="44"/>
  <c r="Z13" i="44" s="1"/>
  <c r="AN12" i="86"/>
  <c r="AI12" i="86"/>
  <c r="AN11" i="53"/>
  <c r="AI11" i="53"/>
  <c r="AI11" i="1"/>
  <c r="AN11" i="1"/>
  <c r="X12" i="5"/>
  <c r="Z12" i="5" s="1"/>
  <c r="Y12" i="5"/>
  <c r="X12" i="41"/>
  <c r="Y12" i="41"/>
  <c r="Y12" i="87"/>
  <c r="X12" i="87"/>
  <c r="AI11" i="2"/>
  <c r="AN11" i="2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Z12" i="91" s="1"/>
  <c r="Y12" i="1"/>
  <c r="X12" i="1"/>
  <c r="AN10" i="20"/>
  <c r="AI10" i="20"/>
  <c r="Y12" i="50"/>
  <c r="AN11" i="8"/>
  <c r="AI11" i="8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Z12" i="42" s="1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Y11" i="20"/>
  <c r="X11" i="20"/>
  <c r="Z11" i="20" s="1"/>
  <c r="Y12" i="8"/>
  <c r="X12" i="8"/>
  <c r="AN12" i="3"/>
  <c r="Y12" i="16"/>
  <c r="X12" i="16"/>
  <c r="W12" i="25" l="1"/>
  <c r="AE11" i="25"/>
  <c r="AI12" i="3"/>
  <c r="AI11" i="56"/>
  <c r="Z12" i="53"/>
  <c r="AF11" i="25"/>
  <c r="AO11" i="25" s="1"/>
  <c r="Z12" i="4"/>
  <c r="Z12" i="8"/>
  <c r="AI10" i="51"/>
  <c r="Z12" i="14"/>
  <c r="AF12" i="14" s="1"/>
  <c r="AO12" i="14" s="1"/>
  <c r="W12" i="88"/>
  <c r="Z11" i="65"/>
  <c r="Z12" i="2"/>
  <c r="Z12" i="41"/>
  <c r="Z12" i="72"/>
  <c r="Z13" i="15"/>
  <c r="Z12" i="16"/>
  <c r="Z13" i="48"/>
  <c r="W14" i="48" s="1"/>
  <c r="Z12" i="36"/>
  <c r="AE12" i="21"/>
  <c r="Z13" i="28"/>
  <c r="W14" i="28" s="1"/>
  <c r="Z11" i="51"/>
  <c r="Z12" i="87"/>
  <c r="Z12" i="64"/>
  <c r="AF12" i="64" s="1"/>
  <c r="AO12" i="64" s="1"/>
  <c r="W13" i="21"/>
  <c r="Z12" i="39"/>
  <c r="Z12" i="73"/>
  <c r="Z11" i="90"/>
  <c r="AF11" i="90" s="1"/>
  <c r="AO11" i="90" s="1"/>
  <c r="AG13" i="76"/>
  <c r="AP13" i="76" s="1"/>
  <c r="AF11" i="88"/>
  <c r="AO11" i="88" s="1"/>
  <c r="AF12" i="79"/>
  <c r="AO12" i="79" s="1"/>
  <c r="Z13" i="83"/>
  <c r="AE13" i="83" s="1"/>
  <c r="AG12" i="73"/>
  <c r="AP12" i="73" s="1"/>
  <c r="AF12" i="73"/>
  <c r="AO12" i="73" s="1"/>
  <c r="AE12" i="73"/>
  <c r="W13" i="73"/>
  <c r="AE13" i="28"/>
  <c r="W13" i="53"/>
  <c r="AG12" i="53"/>
  <c r="AP12" i="53" s="1"/>
  <c r="AF12" i="53"/>
  <c r="AO12" i="53" s="1"/>
  <c r="AE12" i="53"/>
  <c r="AG12" i="19"/>
  <c r="AP12" i="19" s="1"/>
  <c r="AF12" i="19"/>
  <c r="AO12" i="19" s="1"/>
  <c r="W13" i="19"/>
  <c r="AE12" i="19"/>
  <c r="AG12" i="14"/>
  <c r="AP12" i="14" s="1"/>
  <c r="W13" i="14"/>
  <c r="AE12" i="14"/>
  <c r="W14" i="83"/>
  <c r="AG13" i="83"/>
  <c r="AP13" i="83" s="1"/>
  <c r="AF13" i="83"/>
  <c r="AO13" i="83" s="1"/>
  <c r="AE11" i="90"/>
  <c r="AG11" i="90"/>
  <c r="AP11" i="90" s="1"/>
  <c r="AE12" i="42"/>
  <c r="W13" i="42"/>
  <c r="AF12" i="42"/>
  <c r="AO12" i="42" s="1"/>
  <c r="AG12" i="42"/>
  <c r="AP12" i="42" s="1"/>
  <c r="W12" i="20"/>
  <c r="AF11" i="20"/>
  <c r="AO11" i="20" s="1"/>
  <c r="AE11" i="20"/>
  <c r="AG11" i="20"/>
  <c r="AP11" i="20" s="1"/>
  <c r="AE12" i="39"/>
  <c r="W13" i="39"/>
  <c r="AF12" i="39"/>
  <c r="AO12" i="39" s="1"/>
  <c r="AG12" i="39"/>
  <c r="AP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I12" i="30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I13" i="76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Z11" i="62"/>
  <c r="AH12" i="14"/>
  <c r="AQ12" i="14" s="1"/>
  <c r="AH11" i="94"/>
  <c r="AQ11" i="94" s="1"/>
  <c r="K22" i="60"/>
  <c r="K22" i="8"/>
  <c r="X12" i="92"/>
  <c r="Y12" i="92"/>
  <c r="Y13" i="47"/>
  <c r="X13" i="47"/>
  <c r="X12" i="88"/>
  <c r="Z12" i="88" s="1"/>
  <c r="Y12" i="88"/>
  <c r="Y13" i="21"/>
  <c r="X13" i="21"/>
  <c r="X13" i="54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X12" i="46"/>
  <c r="Z12" i="46" s="1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G12" i="87"/>
  <c r="AP12" i="87" s="1"/>
  <c r="AE12" i="87"/>
  <c r="W13" i="87"/>
  <c r="AF12" i="87"/>
  <c r="AO12" i="87" s="1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X12" i="49"/>
  <c r="X12" i="25"/>
  <c r="Y12" i="25"/>
  <c r="AI12" i="69"/>
  <c r="AN12" i="69"/>
  <c r="AI11" i="92"/>
  <c r="AN11" i="92"/>
  <c r="AI12" i="47"/>
  <c r="AN12" i="47"/>
  <c r="AN11" i="88"/>
  <c r="Y13" i="79"/>
  <c r="X13" i="79"/>
  <c r="Z13" i="79" s="1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Z12" i="67" s="1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X13" i="69"/>
  <c r="Y13" i="69"/>
  <c r="AN12" i="79"/>
  <c r="AI12" i="79"/>
  <c r="X13" i="33"/>
  <c r="Y13" i="33"/>
  <c r="AG12" i="64" l="1"/>
  <c r="AP12" i="64" s="1"/>
  <c r="AG11" i="65"/>
  <c r="AP11" i="65" s="1"/>
  <c r="W12" i="65"/>
  <c r="AF11" i="65"/>
  <c r="AO11" i="65" s="1"/>
  <c r="AE11" i="65"/>
  <c r="Z13" i="54"/>
  <c r="AE13" i="54" s="1"/>
  <c r="Z13" i="47"/>
  <c r="AE12" i="64"/>
  <c r="AE13" i="48"/>
  <c r="AI11" i="88"/>
  <c r="W13" i="64"/>
  <c r="AF13" i="48"/>
  <c r="AO13" i="48" s="1"/>
  <c r="AI11" i="25"/>
  <c r="AF13" i="28"/>
  <c r="AO13" i="28" s="1"/>
  <c r="Z11" i="6"/>
  <c r="Z12" i="49"/>
  <c r="W13" i="49" s="1"/>
  <c r="Z13" i="21"/>
  <c r="Z12" i="92"/>
  <c r="AF12" i="92" s="1"/>
  <c r="AO12" i="92" s="1"/>
  <c r="W12" i="90"/>
  <c r="Y12" i="90" s="1"/>
  <c r="AG13" i="48"/>
  <c r="AP13" i="48" s="1"/>
  <c r="AG13" i="28"/>
  <c r="AP13" i="28" s="1"/>
  <c r="Z13" i="69"/>
  <c r="Z12" i="34"/>
  <c r="AF12" i="34" s="1"/>
  <c r="AO12" i="34" s="1"/>
  <c r="Z13" i="30"/>
  <c r="AF13" i="30" s="1"/>
  <c r="AO13" i="30" s="1"/>
  <c r="Z12" i="12"/>
  <c r="AE12" i="12" s="1"/>
  <c r="AE12" i="34"/>
  <c r="W13" i="34"/>
  <c r="AE12" i="49"/>
  <c r="W14" i="79"/>
  <c r="AG13" i="79"/>
  <c r="AP13" i="79" s="1"/>
  <c r="AE13" i="79"/>
  <c r="AF13" i="79"/>
  <c r="AO13" i="79" s="1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Y12" i="10"/>
  <c r="AG13" i="21"/>
  <c r="AP13" i="21" s="1"/>
  <c r="AF13" i="21"/>
  <c r="AO13" i="21" s="1"/>
  <c r="W14" i="21"/>
  <c r="AE13" i="21"/>
  <c r="AF13" i="47"/>
  <c r="AO13" i="47" s="1"/>
  <c r="AE13" i="47"/>
  <c r="W14" i="47"/>
  <c r="AG13" i="47"/>
  <c r="AP13" i="47" s="1"/>
  <c r="K23" i="51"/>
  <c r="AI12" i="63"/>
  <c r="AN12" i="63"/>
  <c r="Y13" i="74"/>
  <c r="X13" i="74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Y12" i="51"/>
  <c r="X13" i="8"/>
  <c r="Y13" i="8"/>
  <c r="AI12" i="39"/>
  <c r="AN12" i="39"/>
  <c r="Y13" i="19"/>
  <c r="X13" i="19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Z13" i="85" s="1"/>
  <c r="AN11" i="51"/>
  <c r="AI11" i="51"/>
  <c r="X14" i="83"/>
  <c r="Y14" i="83"/>
  <c r="AI12" i="14"/>
  <c r="AN12" i="14"/>
  <c r="AI13" i="28"/>
  <c r="AN13" i="28"/>
  <c r="Y13" i="73"/>
  <c r="X13" i="73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Y13" i="2"/>
  <c r="Z12" i="37"/>
  <c r="X13" i="4"/>
  <c r="Y13" i="4"/>
  <c r="Y13" i="16"/>
  <c r="X13" i="16"/>
  <c r="Z13" i="16" s="1"/>
  <c r="AR11" i="49"/>
  <c r="AG11" i="68"/>
  <c r="AP11" i="68" s="1"/>
  <c r="W12" i="68"/>
  <c r="AF11" i="68"/>
  <c r="AO11" i="68" s="1"/>
  <c r="AE11" i="68"/>
  <c r="X13" i="40"/>
  <c r="Y13" i="40"/>
  <c r="W14" i="54"/>
  <c r="W13" i="88"/>
  <c r="AG12" i="88"/>
  <c r="AP12" i="88" s="1"/>
  <c r="AF12" i="88"/>
  <c r="AO12" i="88" s="1"/>
  <c r="AE12" i="88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Z13" i="87" s="1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Z13" i="81" s="1"/>
  <c r="AH13" i="21"/>
  <c r="AQ13" i="21" s="1"/>
  <c r="AH13" i="47"/>
  <c r="AQ13" i="47" s="1"/>
  <c r="Z11" i="27"/>
  <c r="AG12" i="1"/>
  <c r="AP12" i="1" s="1"/>
  <c r="AF12" i="1"/>
  <c r="AO12" i="1" s="1"/>
  <c r="W13" i="1"/>
  <c r="AE12" i="1"/>
  <c r="AR11" i="46"/>
  <c r="Y12" i="13"/>
  <c r="X12" i="13"/>
  <c r="Z12" i="13" s="1"/>
  <c r="X13" i="36"/>
  <c r="Y13" i="36"/>
  <c r="Z12" i="23"/>
  <c r="Y14" i="15"/>
  <c r="X14" i="15"/>
  <c r="Y14" i="44"/>
  <c r="X14" i="44"/>
  <c r="AR11" i="18"/>
  <c r="Z14" i="76"/>
  <c r="AI12" i="42"/>
  <c r="AN12" i="42"/>
  <c r="X14" i="48"/>
  <c r="Y14" i="48"/>
  <c r="X13" i="14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X13" i="41"/>
  <c r="Y13" i="41"/>
  <c r="AR11" i="67"/>
  <c r="AI12" i="61"/>
  <c r="AN12" i="61"/>
  <c r="AI12" i="17"/>
  <c r="AN12" i="17"/>
  <c r="Y12" i="20"/>
  <c r="X12" i="20"/>
  <c r="Z12" i="20" s="1"/>
  <c r="AI13" i="83"/>
  <c r="AN13" i="83"/>
  <c r="AN13" i="48"/>
  <c r="AE12" i="92" l="1"/>
  <c r="AI11" i="65"/>
  <c r="AR11" i="65" s="1"/>
  <c r="AN11" i="65"/>
  <c r="Z13" i="42"/>
  <c r="AG12" i="92"/>
  <c r="AP12" i="92" s="1"/>
  <c r="Z13" i="2"/>
  <c r="AG13" i="2" s="1"/>
  <c r="AP13" i="2" s="1"/>
  <c r="Z12" i="51"/>
  <c r="Z13" i="63"/>
  <c r="AG13" i="30"/>
  <c r="AP13" i="30" s="1"/>
  <c r="AI13" i="48"/>
  <c r="W13" i="92"/>
  <c r="AF13" i="54"/>
  <c r="AO13" i="54" s="1"/>
  <c r="Z12" i="22"/>
  <c r="Z13" i="43"/>
  <c r="Z14" i="28"/>
  <c r="W14" i="30"/>
  <c r="AG12" i="34"/>
  <c r="AP12" i="34" s="1"/>
  <c r="X12" i="65"/>
  <c r="AH12" i="65" s="1"/>
  <c r="AQ12" i="65" s="1"/>
  <c r="Y12" i="65"/>
  <c r="AG13" i="54"/>
  <c r="AP13" i="54" s="1"/>
  <c r="AE13" i="30"/>
  <c r="AF12" i="49"/>
  <c r="AO12" i="49" s="1"/>
  <c r="Z13" i="14"/>
  <c r="Z13" i="73"/>
  <c r="AE13" i="73" s="1"/>
  <c r="Z13" i="74"/>
  <c r="AG12" i="49"/>
  <c r="AP12" i="49" s="1"/>
  <c r="AG12" i="12"/>
  <c r="AP12" i="12" s="1"/>
  <c r="Z13" i="80"/>
  <c r="Z14" i="44"/>
  <c r="Z12" i="29"/>
  <c r="AE12" i="29" s="1"/>
  <c r="X12" i="90"/>
  <c r="Z12" i="10"/>
  <c r="AF12" i="10" s="1"/>
  <c r="AO12" i="10" s="1"/>
  <c r="W13" i="12"/>
  <c r="Z13" i="52"/>
  <c r="Z13" i="19"/>
  <c r="AG13" i="19" s="1"/>
  <c r="AP13" i="19" s="1"/>
  <c r="AF12" i="12"/>
  <c r="AO12" i="12" s="1"/>
  <c r="Z13" i="84"/>
  <c r="Z13" i="55"/>
  <c r="AF13" i="55" s="1"/>
  <c r="AO13" i="55" s="1"/>
  <c r="Z13" i="5"/>
  <c r="Z12" i="90"/>
  <c r="AG12" i="90" s="1"/>
  <c r="AP12" i="90" s="1"/>
  <c r="AE13" i="43"/>
  <c r="AG13" i="43"/>
  <c r="AP13" i="43" s="1"/>
  <c r="W14" i="43"/>
  <c r="AF13" i="43"/>
  <c r="AO13" i="43" s="1"/>
  <c r="AF13" i="70"/>
  <c r="AO13" i="70" s="1"/>
  <c r="W14" i="70"/>
  <c r="AE13" i="70"/>
  <c r="AG13" i="70"/>
  <c r="AP13" i="70" s="1"/>
  <c r="AG12" i="22"/>
  <c r="AP12" i="22" s="1"/>
  <c r="AF12" i="22"/>
  <c r="AO12" i="22" s="1"/>
  <c r="W13" i="22"/>
  <c r="AE12" i="22"/>
  <c r="AE14" i="28"/>
  <c r="AF14" i="28"/>
  <c r="AO14" i="28" s="1"/>
  <c r="W15" i="28"/>
  <c r="AG14" i="28"/>
  <c r="AP14" i="28" s="1"/>
  <c r="AG13" i="55"/>
  <c r="AP13" i="55" s="1"/>
  <c r="AE13" i="84"/>
  <c r="AG13" i="84"/>
  <c r="AP13" i="84" s="1"/>
  <c r="AF13" i="84"/>
  <c r="AO13" i="84" s="1"/>
  <c r="W14" i="84"/>
  <c r="AF13" i="5"/>
  <c r="AO13" i="5" s="1"/>
  <c r="W14" i="5"/>
  <c r="AE13" i="5"/>
  <c r="AG13" i="5"/>
  <c r="AP13" i="5" s="1"/>
  <c r="AF13" i="19"/>
  <c r="AO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Z13" i="1"/>
  <c r="Y13" i="1"/>
  <c r="X13" i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AG12" i="10"/>
  <c r="AP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Z14" i="69" s="1"/>
  <c r="Y14" i="69"/>
  <c r="AH14" i="28"/>
  <c r="AQ14" i="28" s="1"/>
  <c r="AR12" i="41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AG12" i="29"/>
  <c r="AP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AN13" i="47"/>
  <c r="AI13" i="47"/>
  <c r="AH13" i="84"/>
  <c r="AQ13" i="84" s="1"/>
  <c r="Y13" i="49"/>
  <c r="X13" i="49"/>
  <c r="AN12" i="12"/>
  <c r="AR12" i="17"/>
  <c r="AH13" i="41"/>
  <c r="AQ13" i="41" s="1"/>
  <c r="X14" i="86"/>
  <c r="Y14" i="86"/>
  <c r="X14" i="66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Z13" i="50" s="1"/>
  <c r="AH14" i="71"/>
  <c r="AQ14" i="71" s="1"/>
  <c r="Y13" i="60"/>
  <c r="X13" i="60"/>
  <c r="X13" i="92"/>
  <c r="Y13" i="92"/>
  <c r="AE13" i="2"/>
  <c r="AI12" i="31"/>
  <c r="AN12" i="31"/>
  <c r="AG13" i="73"/>
  <c r="AP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Y12" i="6"/>
  <c r="AH13" i="39"/>
  <c r="AQ13" i="39" s="1"/>
  <c r="AR12" i="5"/>
  <c r="Y14" i="30"/>
  <c r="X14" i="30"/>
  <c r="X13" i="34"/>
  <c r="Z13" i="34" s="1"/>
  <c r="Y13" i="34"/>
  <c r="Y13" i="12"/>
  <c r="X13" i="12"/>
  <c r="AR11" i="78"/>
  <c r="AR12" i="53"/>
  <c r="Z14" i="48"/>
  <c r="AH13" i="36"/>
  <c r="AQ13" i="36" s="1"/>
  <c r="Y13" i="93"/>
  <c r="X13" i="93"/>
  <c r="Z13" i="93" s="1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39"/>
  <c r="AH13" i="17"/>
  <c r="AQ13" i="17" s="1"/>
  <c r="AR12" i="63"/>
  <c r="AN13" i="21"/>
  <c r="AI13" i="21"/>
  <c r="AH13" i="58"/>
  <c r="AQ13" i="58" s="1"/>
  <c r="X12" i="94"/>
  <c r="Z12" i="94" s="1"/>
  <c r="Y12" i="94"/>
  <c r="AI13" i="30"/>
  <c r="AN13" i="30"/>
  <c r="Y14" i="79"/>
  <c r="X14" i="79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Z13" i="57"/>
  <c r="X13" i="57"/>
  <c r="Y13" i="57"/>
  <c r="AH13" i="5"/>
  <c r="AQ13" i="5" s="1"/>
  <c r="AI13" i="26"/>
  <c r="AN13" i="26"/>
  <c r="AN12" i="67"/>
  <c r="AI12" i="67"/>
  <c r="AR12" i="19"/>
  <c r="Z13" i="17"/>
  <c r="Y14" i="21"/>
  <c r="X14" i="21"/>
  <c r="AH12" i="10"/>
  <c r="AQ12" i="10" s="1"/>
  <c r="Z13" i="58"/>
  <c r="AN11" i="94"/>
  <c r="AI11" i="94"/>
  <c r="W14" i="73" l="1"/>
  <c r="W14" i="2"/>
  <c r="Z14" i="66"/>
  <c r="AI12" i="12"/>
  <c r="W13" i="29"/>
  <c r="Z13" i="88"/>
  <c r="AE13" i="88" s="1"/>
  <c r="AI13" i="54"/>
  <c r="AF13" i="73"/>
  <c r="AO13" i="73" s="1"/>
  <c r="AF13" i="2"/>
  <c r="AO13" i="2" s="1"/>
  <c r="AF12" i="29"/>
  <c r="AO12" i="29" s="1"/>
  <c r="Z14" i="79"/>
  <c r="Z13" i="67"/>
  <c r="W14" i="67" s="1"/>
  <c r="AF12" i="90"/>
  <c r="AO12" i="90" s="1"/>
  <c r="Z12" i="65"/>
  <c r="Z14" i="26"/>
  <c r="Z13" i="31"/>
  <c r="AE13" i="31" s="1"/>
  <c r="AE12" i="10"/>
  <c r="AE13" i="55"/>
  <c r="AN13" i="55" s="1"/>
  <c r="W13" i="90"/>
  <c r="W13" i="10"/>
  <c r="W14" i="55"/>
  <c r="Z14" i="86"/>
  <c r="AE14" i="86" s="1"/>
  <c r="Z13" i="49"/>
  <c r="Z14" i="21"/>
  <c r="AG14" i="21" s="1"/>
  <c r="AP14" i="21" s="1"/>
  <c r="Z12" i="6"/>
  <c r="AG12" i="6" s="1"/>
  <c r="AP12" i="6" s="1"/>
  <c r="Z13" i="95"/>
  <c r="AG13" i="95" s="1"/>
  <c r="AP13" i="95" s="1"/>
  <c r="Z13" i="60"/>
  <c r="AE12" i="90"/>
  <c r="AG13" i="31"/>
  <c r="AP13" i="31" s="1"/>
  <c r="AF13" i="31"/>
  <c r="AO13" i="31" s="1"/>
  <c r="W14" i="31"/>
  <c r="AG13" i="60"/>
  <c r="AP13" i="60" s="1"/>
  <c r="AF13" i="60"/>
  <c r="AO13" i="60" s="1"/>
  <c r="W14" i="60"/>
  <c r="AE13" i="60"/>
  <c r="AF14" i="86"/>
  <c r="AO14" i="86" s="1"/>
  <c r="AG14" i="86"/>
  <c r="AP14" i="86" s="1"/>
  <c r="AF12" i="6"/>
  <c r="AO12" i="6" s="1"/>
  <c r="W13" i="6"/>
  <c r="AE12" i="6"/>
  <c r="W14" i="95"/>
  <c r="AE13" i="95"/>
  <c r="AF12" i="94"/>
  <c r="AO12" i="94" s="1"/>
  <c r="AG12" i="94"/>
  <c r="AP12" i="94" s="1"/>
  <c r="W13" i="94"/>
  <c r="AE12" i="94"/>
  <c r="W15" i="79"/>
  <c r="AF14" i="79"/>
  <c r="AO14" i="79" s="1"/>
  <c r="AE14" i="79"/>
  <c r="AG14" i="79"/>
  <c r="AP14" i="79" s="1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Z13" i="25" s="1"/>
  <c r="AI13" i="5"/>
  <c r="AN13" i="5"/>
  <c r="X13" i="22"/>
  <c r="Y13" i="22"/>
  <c r="Z13" i="22" s="1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Z14" i="73" s="1"/>
  <c r="X14" i="2"/>
  <c r="Y14" i="2"/>
  <c r="Y15" i="76"/>
  <c r="X15" i="76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Z14" i="19" s="1"/>
  <c r="Y15" i="28"/>
  <c r="X15" i="28"/>
  <c r="X14" i="43"/>
  <c r="Y14" i="43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Y14" i="85"/>
  <c r="AN12" i="13"/>
  <c r="AI12" i="13"/>
  <c r="X13" i="23"/>
  <c r="Y13" i="23"/>
  <c r="Y15" i="44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Z14" i="42" s="1"/>
  <c r="AR12" i="50"/>
  <c r="AR12" i="32"/>
  <c r="AI13" i="9"/>
  <c r="AN13" i="9"/>
  <c r="AI13" i="96"/>
  <c r="AN13" i="96"/>
  <c r="Y13" i="10"/>
  <c r="X13" i="10"/>
  <c r="AR12" i="46"/>
  <c r="Z12" i="89"/>
  <c r="AI12" i="22"/>
  <c r="AN12" i="22"/>
  <c r="Y13" i="90"/>
  <c r="X13" i="90"/>
  <c r="AI13" i="43"/>
  <c r="AN13" i="43"/>
  <c r="AE13" i="67" l="1"/>
  <c r="W15" i="21"/>
  <c r="AF13" i="67"/>
  <c r="AO13" i="67" s="1"/>
  <c r="AG13" i="88"/>
  <c r="AP13" i="88" s="1"/>
  <c r="Z14" i="52"/>
  <c r="AF14" i="21"/>
  <c r="AO14" i="21" s="1"/>
  <c r="AG13" i="67"/>
  <c r="AP13" i="67" s="1"/>
  <c r="AF13" i="88"/>
  <c r="AO13" i="88" s="1"/>
  <c r="AI13" i="55"/>
  <c r="W14" i="88"/>
  <c r="W15" i="86"/>
  <c r="AG12" i="65"/>
  <c r="AP12" i="65" s="1"/>
  <c r="AF12" i="65"/>
  <c r="AO12" i="65" s="1"/>
  <c r="AE12" i="65"/>
  <c r="W13" i="65"/>
  <c r="Z14" i="84"/>
  <c r="Z14" i="43"/>
  <c r="Z13" i="18"/>
  <c r="Z13" i="90"/>
  <c r="Z14" i="81"/>
  <c r="Z15" i="44"/>
  <c r="Z14" i="85"/>
  <c r="Z13" i="10"/>
  <c r="W14" i="10" s="1"/>
  <c r="AF13" i="95"/>
  <c r="AO13" i="95" s="1"/>
  <c r="Z13" i="35"/>
  <c r="Z14" i="87"/>
  <c r="Z14" i="96"/>
  <c r="Z14" i="55"/>
  <c r="AE14" i="55" s="1"/>
  <c r="Z13" i="37"/>
  <c r="W14" i="37" s="1"/>
  <c r="Z15" i="76"/>
  <c r="W16" i="76" s="1"/>
  <c r="Z13" i="51"/>
  <c r="Z14" i="9"/>
  <c r="Z13" i="13"/>
  <c r="AG13" i="13" s="1"/>
  <c r="AP13" i="13" s="1"/>
  <c r="Z12" i="27"/>
  <c r="AE12" i="27" s="1"/>
  <c r="AG14" i="84"/>
  <c r="AP14" i="84" s="1"/>
  <c r="AF14" i="84"/>
  <c r="AO14" i="84" s="1"/>
  <c r="W15" i="84"/>
  <c r="AE14" i="84"/>
  <c r="W14" i="90"/>
  <c r="AG13" i="90"/>
  <c r="AP13" i="90" s="1"/>
  <c r="AF13" i="90"/>
  <c r="AO13" i="90" s="1"/>
  <c r="AE13" i="90"/>
  <c r="W14" i="35"/>
  <c r="AG13" i="35"/>
  <c r="AP13" i="35" s="1"/>
  <c r="AF13" i="35"/>
  <c r="AO13" i="35" s="1"/>
  <c r="AE13" i="35"/>
  <c r="AF14" i="55"/>
  <c r="AO14" i="55" s="1"/>
  <c r="W15" i="55"/>
  <c r="AG13" i="18"/>
  <c r="AP13" i="18" s="1"/>
  <c r="AF13" i="18"/>
  <c r="AO13" i="18" s="1"/>
  <c r="W14" i="18"/>
  <c r="AE13" i="18"/>
  <c r="W14" i="13"/>
  <c r="AE13" i="13"/>
  <c r="W13" i="27"/>
  <c r="AF12" i="27"/>
  <c r="AO12" i="27" s="1"/>
  <c r="AG14" i="9"/>
  <c r="AP14" i="9" s="1"/>
  <c r="AF14" i="9"/>
  <c r="AO14" i="9" s="1"/>
  <c r="W15" i="9"/>
  <c r="AE14" i="9"/>
  <c r="AG13" i="10"/>
  <c r="AP13" i="10" s="1"/>
  <c r="AE13" i="25"/>
  <c r="W14" i="25"/>
  <c r="AG13" i="25"/>
  <c r="AP13" i="25" s="1"/>
  <c r="AF13" i="25"/>
  <c r="AO13" i="25" s="1"/>
  <c r="AE14" i="87"/>
  <c r="AF14" i="87"/>
  <c r="AO14" i="87" s="1"/>
  <c r="AG14" i="87"/>
  <c r="AP14" i="87" s="1"/>
  <c r="W15" i="87"/>
  <c r="AF14" i="96"/>
  <c r="AO14" i="96" s="1"/>
  <c r="AE14" i="96"/>
  <c r="AG14" i="96"/>
  <c r="AP14" i="96" s="1"/>
  <c r="W15" i="96"/>
  <c r="AG13" i="51"/>
  <c r="AP13" i="51" s="1"/>
  <c r="AF13" i="51"/>
  <c r="AO13" i="51" s="1"/>
  <c r="AE13" i="51"/>
  <c r="W14" i="51"/>
  <c r="W15" i="42"/>
  <c r="AG14" i="42"/>
  <c r="AP14" i="42" s="1"/>
  <c r="AF14" i="42"/>
  <c r="AO14" i="42" s="1"/>
  <c r="AE14" i="42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Z13" i="62" s="1"/>
  <c r="X13" i="62"/>
  <c r="AR13" i="84"/>
  <c r="AN13" i="67"/>
  <c r="AI13" i="67"/>
  <c r="AI13" i="88"/>
  <c r="AN13" i="88"/>
  <c r="AN13" i="95"/>
  <c r="AI13" i="95"/>
  <c r="Y13" i="6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Z15" i="79" s="1"/>
  <c r="Y15" i="79"/>
  <c r="Y14" i="95"/>
  <c r="X14" i="95"/>
  <c r="Y15" i="86"/>
  <c r="X15" i="86"/>
  <c r="Z15" i="86" s="1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Z14" i="93" s="1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Y14" i="39"/>
  <c r="Z14" i="39" s="1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AG14" i="47"/>
  <c r="AP14" i="47" s="1"/>
  <c r="AF14" i="47"/>
  <c r="AO14" i="47" s="1"/>
  <c r="W15" i="47"/>
  <c r="AE14" i="47"/>
  <c r="AI14" i="66"/>
  <c r="AN14" i="66"/>
  <c r="X14" i="34"/>
  <c r="Z14" i="34" s="1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5" i="71" s="1"/>
  <c r="Z13" i="29"/>
  <c r="AN14" i="48"/>
  <c r="AI14" i="48"/>
  <c r="X13" i="94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Y15" i="15"/>
  <c r="AR14" i="28"/>
  <c r="Z14" i="59"/>
  <c r="AR12" i="37"/>
  <c r="AN13" i="64"/>
  <c r="AI13" i="64"/>
  <c r="AR13" i="19"/>
  <c r="AI13" i="38"/>
  <c r="AN13" i="38"/>
  <c r="Y14" i="82"/>
  <c r="Z14" i="82" s="1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AI12" i="62"/>
  <c r="AN12" i="62"/>
  <c r="AH13" i="18"/>
  <c r="AQ13" i="18" s="1"/>
  <c r="Y15" i="48"/>
  <c r="X15" i="48"/>
  <c r="Y14" i="67"/>
  <c r="X14" i="67"/>
  <c r="AN14" i="79"/>
  <c r="AI14" i="79"/>
  <c r="Y14" i="88"/>
  <c r="X14" i="88"/>
  <c r="AN12" i="6"/>
  <c r="AI12" i="6"/>
  <c r="Z14" i="53" l="1"/>
  <c r="Y13" i="65"/>
  <c r="X13" i="65"/>
  <c r="AH13" i="65" s="1"/>
  <c r="AQ13" i="65" s="1"/>
  <c r="AF13" i="13"/>
  <c r="AO13" i="13" s="1"/>
  <c r="AE15" i="76"/>
  <c r="AI15" i="76" s="1"/>
  <c r="AN12" i="65"/>
  <c r="AI12" i="65"/>
  <c r="AR12" i="65" s="1"/>
  <c r="Z15" i="15"/>
  <c r="Z14" i="4"/>
  <c r="AF15" i="76"/>
  <c r="AO15" i="76" s="1"/>
  <c r="Z15" i="48"/>
  <c r="AF15" i="48" s="1"/>
  <c r="AO15" i="48" s="1"/>
  <c r="Z14" i="49"/>
  <c r="W15" i="49" s="1"/>
  <c r="Z14" i="8"/>
  <c r="Z14" i="58"/>
  <c r="AF13" i="10"/>
  <c r="AO13" i="10" s="1"/>
  <c r="AE13" i="10"/>
  <c r="AI13" i="10" s="1"/>
  <c r="AE13" i="37"/>
  <c r="AN13" i="37" s="1"/>
  <c r="Z13" i="94"/>
  <c r="AF13" i="37"/>
  <c r="AO13" i="37" s="1"/>
  <c r="Z14" i="38"/>
  <c r="Z13" i="6"/>
  <c r="AG13" i="6" s="1"/>
  <c r="AP13" i="6" s="1"/>
  <c r="AG13" i="37"/>
  <c r="AP13" i="37" s="1"/>
  <c r="Z14" i="36"/>
  <c r="AG14" i="36" s="1"/>
  <c r="AP14" i="36" s="1"/>
  <c r="Z15" i="21"/>
  <c r="AG12" i="27"/>
  <c r="AP12" i="27" s="1"/>
  <c r="AG15" i="76"/>
  <c r="AP15" i="76" s="1"/>
  <c r="AG14" i="55"/>
  <c r="AP14" i="55" s="1"/>
  <c r="Z14" i="41"/>
  <c r="AF14" i="41" s="1"/>
  <c r="AO14" i="41" s="1"/>
  <c r="AE14" i="49"/>
  <c r="AF14" i="49"/>
  <c r="AO14" i="49" s="1"/>
  <c r="AG15" i="21"/>
  <c r="AP15" i="21" s="1"/>
  <c r="AF15" i="21"/>
  <c r="AO15" i="21" s="1"/>
  <c r="W16" i="21"/>
  <c r="AE15" i="21"/>
  <c r="AF14" i="8"/>
  <c r="AO14" i="8" s="1"/>
  <c r="W15" i="8"/>
  <c r="AE14" i="8"/>
  <c r="AG14" i="8"/>
  <c r="AP14" i="8" s="1"/>
  <c r="W14" i="6"/>
  <c r="AE13" i="6"/>
  <c r="AG15" i="71"/>
  <c r="AP15" i="71" s="1"/>
  <c r="AF15" i="71"/>
  <c r="AO15" i="71" s="1"/>
  <c r="W16" i="71"/>
  <c r="AE15" i="71"/>
  <c r="W14" i="94"/>
  <c r="AG13" i="94"/>
  <c r="AP13" i="94" s="1"/>
  <c r="AE13" i="94"/>
  <c r="AF13" i="94"/>
  <c r="AO13" i="94" s="1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Z14" i="12" s="1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AH14" i="93"/>
  <c r="AQ14" i="93" s="1"/>
  <c r="X14" i="22"/>
  <c r="Y14" i="22"/>
  <c r="Y15" i="73"/>
  <c r="X15" i="73"/>
  <c r="AN14" i="85"/>
  <c r="AI14" i="85"/>
  <c r="AH13" i="6"/>
  <c r="AQ13" i="6" s="1"/>
  <c r="AR13" i="88"/>
  <c r="Y15" i="3"/>
  <c r="X15" i="3"/>
  <c r="AR14" i="69"/>
  <c r="AN15" i="44"/>
  <c r="AI15" i="44"/>
  <c r="Y15" i="87"/>
  <c r="X15" i="87"/>
  <c r="Y14" i="13"/>
  <c r="X14" i="13"/>
  <c r="AN14" i="55"/>
  <c r="AI14" i="55"/>
  <c r="X14" i="90"/>
  <c r="Y14" i="90"/>
  <c r="AR12" i="6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Y15" i="30"/>
  <c r="X15" i="30"/>
  <c r="Z15" i="30" s="1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Y15" i="43"/>
  <c r="AR13" i="82"/>
  <c r="AR13" i="41"/>
  <c r="AH14" i="64"/>
  <c r="AQ14" i="64" s="1"/>
  <c r="AR13" i="1"/>
  <c r="Y16" i="44"/>
  <c r="X16" i="44"/>
  <c r="Z16" i="44" s="1"/>
  <c r="Y15" i="42"/>
  <c r="X15" i="42"/>
  <c r="Y15" i="96"/>
  <c r="X15" i="96"/>
  <c r="Y14" i="25"/>
  <c r="X14" i="25"/>
  <c r="Z14" i="25" s="1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I12" i="27"/>
  <c r="AN12" i="27"/>
  <c r="Y14" i="18"/>
  <c r="X14" i="18"/>
  <c r="Y14" i="37"/>
  <c r="X14" i="37"/>
  <c r="AH14" i="67"/>
  <c r="AQ14" i="67" s="1"/>
  <c r="AF14" i="59"/>
  <c r="AO14" i="59" s="1"/>
  <c r="W15" i="59"/>
  <c r="AE14" i="59"/>
  <c r="AG14" i="59"/>
  <c r="AP14" i="59" s="1"/>
  <c r="X13" i="89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Y16" i="76"/>
  <c r="AE14" i="36" l="1"/>
  <c r="AE15" i="48"/>
  <c r="Z15" i="87"/>
  <c r="AF14" i="36"/>
  <c r="AO14" i="36" s="1"/>
  <c r="Z13" i="65"/>
  <c r="W15" i="36"/>
  <c r="Y15" i="36" s="1"/>
  <c r="W16" i="48"/>
  <c r="AN15" i="76"/>
  <c r="AG15" i="48"/>
  <c r="AP15" i="48" s="1"/>
  <c r="Z13" i="89"/>
  <c r="W14" i="89" s="1"/>
  <c r="AI13" i="37"/>
  <c r="Z15" i="73"/>
  <c r="AE15" i="73" s="1"/>
  <c r="Z16" i="76"/>
  <c r="AF16" i="76" s="1"/>
  <c r="AO16" i="76" s="1"/>
  <c r="Z14" i="37"/>
  <c r="AF14" i="37" s="1"/>
  <c r="AO14" i="37" s="1"/>
  <c r="Z15" i="85"/>
  <c r="Z15" i="43"/>
  <c r="AF13" i="6"/>
  <c r="AO13" i="6" s="1"/>
  <c r="Z14" i="18"/>
  <c r="AG14" i="18" s="1"/>
  <c r="AP14" i="18" s="1"/>
  <c r="Z15" i="96"/>
  <c r="Z14" i="90"/>
  <c r="AG14" i="49"/>
  <c r="AP14" i="49" s="1"/>
  <c r="AN13" i="10"/>
  <c r="AG14" i="41"/>
  <c r="AP14" i="41" s="1"/>
  <c r="Z14" i="46"/>
  <c r="AF14" i="46" s="1"/>
  <c r="AO14" i="46" s="1"/>
  <c r="W15" i="41"/>
  <c r="Z15" i="54"/>
  <c r="W16" i="54" s="1"/>
  <c r="Z15" i="9"/>
  <c r="W16" i="9" s="1"/>
  <c r="Z15" i="52"/>
  <c r="Z14" i="35"/>
  <c r="AE14" i="35" s="1"/>
  <c r="Z13" i="27"/>
  <c r="AG13" i="27" s="1"/>
  <c r="AP13" i="27" s="1"/>
  <c r="AE14" i="41"/>
  <c r="Z14" i="32"/>
  <c r="AF14" i="32" s="1"/>
  <c r="AO14" i="32" s="1"/>
  <c r="Z15" i="55"/>
  <c r="AE15" i="55" s="1"/>
  <c r="AF14" i="35"/>
  <c r="AO14" i="35" s="1"/>
  <c r="AG14" i="35"/>
  <c r="AP14" i="35" s="1"/>
  <c r="W14" i="27"/>
  <c r="AE16" i="76"/>
  <c r="W17" i="76"/>
  <c r="AG16" i="76"/>
  <c r="AP16" i="76" s="1"/>
  <c r="W15" i="32"/>
  <c r="AF13" i="89"/>
  <c r="AO13" i="89" s="1"/>
  <c r="AG13" i="89"/>
  <c r="AP13" i="89" s="1"/>
  <c r="AE13" i="89"/>
  <c r="AF15" i="55"/>
  <c r="AO15" i="55" s="1"/>
  <c r="W16" i="55"/>
  <c r="AG15" i="52"/>
  <c r="AP15" i="52" s="1"/>
  <c r="W16" i="52"/>
  <c r="AF15" i="52"/>
  <c r="AO15" i="52" s="1"/>
  <c r="AE15" i="52"/>
  <c r="AE14" i="37"/>
  <c r="AG15" i="9"/>
  <c r="AP15" i="9" s="1"/>
  <c r="AE15" i="9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Z15" i="34" s="1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Z16" i="71" s="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Z15" i="4" s="1"/>
  <c r="X15" i="4"/>
  <c r="AE14" i="90"/>
  <c r="W15" i="90"/>
  <c r="AF14" i="90"/>
  <c r="AO14" i="90" s="1"/>
  <c r="AG14" i="90"/>
  <c r="AP14" i="90" s="1"/>
  <c r="AI13" i="23"/>
  <c r="AN13" i="23"/>
  <c r="AR14" i="77"/>
  <c r="X14" i="78"/>
  <c r="Y14" i="78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Y14" i="23"/>
  <c r="AH15" i="47"/>
  <c r="AQ15" i="47" s="1"/>
  <c r="AR12" i="89"/>
  <c r="Y16" i="79"/>
  <c r="X16" i="79"/>
  <c r="AI13" i="94"/>
  <c r="AN13" i="94"/>
  <c r="X15" i="8"/>
  <c r="Z15" i="8" s="1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Z13" i="7" s="1"/>
  <c r="Y13" i="7"/>
  <c r="AH14" i="10"/>
  <c r="AQ14" i="10" s="1"/>
  <c r="Y15" i="80"/>
  <c r="X15" i="80"/>
  <c r="AN14" i="34"/>
  <c r="AI14" i="34"/>
  <c r="AH15" i="81"/>
  <c r="AQ15" i="81" s="1"/>
  <c r="AI14" i="38"/>
  <c r="AN14" i="38"/>
  <c r="Z14" i="22"/>
  <c r="AH14" i="46"/>
  <c r="AQ14" i="46" s="1"/>
  <c r="Z15" i="47"/>
  <c r="Y16" i="86"/>
  <c r="X16" i="86"/>
  <c r="Z16" i="86" s="1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G14" i="61"/>
  <c r="AP14" i="61" s="1"/>
  <c r="W15" i="61"/>
  <c r="AF14" i="61"/>
  <c r="AO14" i="61" s="1"/>
  <c r="AE14" i="61"/>
  <c r="AR13" i="11"/>
  <c r="X15" i="70"/>
  <c r="Y15" i="70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Y15" i="38"/>
  <c r="X15" i="38"/>
  <c r="Z15" i="38" s="1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X14" i="94"/>
  <c r="Z14" i="94" s="1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Y14" i="62"/>
  <c r="AH15" i="30"/>
  <c r="AQ15" i="30" s="1"/>
  <c r="X16" i="15"/>
  <c r="Y16" i="15"/>
  <c r="X15" i="82"/>
  <c r="Y15" i="82"/>
  <c r="X15" i="2"/>
  <c r="Y15" i="2"/>
  <c r="Y16" i="48"/>
  <c r="X16" i="48"/>
  <c r="AR13" i="37"/>
  <c r="AH15" i="87"/>
  <c r="AQ15" i="87" s="1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Y15" i="49"/>
  <c r="X15" i="49"/>
  <c r="AF15" i="73" l="1"/>
  <c r="AO15" i="73" s="1"/>
  <c r="X15" i="36"/>
  <c r="Z14" i="29"/>
  <c r="AE14" i="18"/>
  <c r="AG15" i="73"/>
  <c r="AP15" i="73" s="1"/>
  <c r="W14" i="65"/>
  <c r="AE13" i="65"/>
  <c r="AG13" i="65"/>
  <c r="AP13" i="65" s="1"/>
  <c r="AF13" i="65"/>
  <c r="AO13" i="65" s="1"/>
  <c r="W15" i="46"/>
  <c r="AE14" i="46"/>
  <c r="W15" i="18"/>
  <c r="Y15" i="18" s="1"/>
  <c r="Z14" i="78"/>
  <c r="AF14" i="18"/>
  <c r="AO14" i="18" s="1"/>
  <c r="Z14" i="23"/>
  <c r="W16" i="73"/>
  <c r="Z14" i="62"/>
  <c r="Z16" i="28"/>
  <c r="W17" i="28" s="1"/>
  <c r="Z15" i="80"/>
  <c r="AF15" i="9"/>
  <c r="AO15" i="9" s="1"/>
  <c r="W15" i="37"/>
  <c r="AG14" i="32"/>
  <c r="AP14" i="32" s="1"/>
  <c r="Z15" i="53"/>
  <c r="W16" i="53" s="1"/>
  <c r="AF15" i="54"/>
  <c r="AO15" i="54" s="1"/>
  <c r="AE14" i="32"/>
  <c r="Z16" i="15"/>
  <c r="AG16" i="15" s="1"/>
  <c r="AP16" i="15" s="1"/>
  <c r="Z15" i="70"/>
  <c r="AG15" i="54"/>
  <c r="AP15" i="54" s="1"/>
  <c r="AE15" i="54"/>
  <c r="AG14" i="37"/>
  <c r="AP14" i="37" s="1"/>
  <c r="AG15" i="55"/>
  <c r="AP15" i="55" s="1"/>
  <c r="Z16" i="21"/>
  <c r="AG16" i="21" s="1"/>
  <c r="AP16" i="21" s="1"/>
  <c r="Z15" i="2"/>
  <c r="Z15" i="59"/>
  <c r="Z16" i="79"/>
  <c r="W15" i="35"/>
  <c r="Y15" i="35" s="1"/>
  <c r="Z15" i="14"/>
  <c r="AG15" i="14" s="1"/>
  <c r="AP15" i="14" s="1"/>
  <c r="Z15" i="39"/>
  <c r="AE15" i="39" s="1"/>
  <c r="AE13" i="27"/>
  <c r="AF13" i="27"/>
  <c r="AO13" i="27" s="1"/>
  <c r="Z16" i="48"/>
  <c r="W17" i="48" s="1"/>
  <c r="AG14" i="29"/>
  <c r="AP14" i="29" s="1"/>
  <c r="AF14" i="29"/>
  <c r="AO14" i="29" s="1"/>
  <c r="AE14" i="29"/>
  <c r="W15" i="29"/>
  <c r="AE15" i="14"/>
  <c r="AF15" i="34"/>
  <c r="AO15" i="34" s="1"/>
  <c r="AG15" i="34"/>
  <c r="AP15" i="34" s="1"/>
  <c r="AE15" i="34"/>
  <c r="W16" i="34"/>
  <c r="AF16" i="15"/>
  <c r="AO16" i="15" s="1"/>
  <c r="W17" i="15"/>
  <c r="AE16" i="15"/>
  <c r="AG15" i="39"/>
  <c r="AP15" i="39" s="1"/>
  <c r="AF15" i="53"/>
  <c r="AO15" i="53" s="1"/>
  <c r="AE15" i="53"/>
  <c r="AG15" i="53"/>
  <c r="AP15" i="53" s="1"/>
  <c r="W17" i="21"/>
  <c r="AE16" i="21"/>
  <c r="W16" i="2"/>
  <c r="AE15" i="2"/>
  <c r="AG15" i="2"/>
  <c r="AP15" i="2" s="1"/>
  <c r="AF15" i="2"/>
  <c r="AO15" i="2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AR13" i="29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X14" i="89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Y15" i="37"/>
  <c r="X15" i="37"/>
  <c r="Z15" i="37" s="1"/>
  <c r="AN15" i="55"/>
  <c r="Y14" i="27"/>
  <c r="Z14" i="27" s="1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Z15" i="25"/>
  <c r="Y15" i="25"/>
  <c r="X15" i="25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N14" i="37"/>
  <c r="Y16" i="73"/>
  <c r="X16" i="73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N13" i="89"/>
  <c r="AI13" i="89"/>
  <c r="AI14" i="35"/>
  <c r="AN14" i="35"/>
  <c r="X15" i="35" l="1"/>
  <c r="Z16" i="66"/>
  <c r="AF16" i="28"/>
  <c r="AO16" i="28" s="1"/>
  <c r="AI14" i="37"/>
  <c r="Z14" i="89"/>
  <c r="Z15" i="60"/>
  <c r="W16" i="60" s="1"/>
  <c r="AG16" i="28"/>
  <c r="AP16" i="28" s="1"/>
  <c r="Y14" i="65"/>
  <c r="X14" i="65"/>
  <c r="AH14" i="65" s="1"/>
  <c r="AQ14" i="65" s="1"/>
  <c r="Z14" i="65"/>
  <c r="AI15" i="54"/>
  <c r="AE16" i="28"/>
  <c r="AI16" i="28" s="1"/>
  <c r="AG16" i="48"/>
  <c r="AP16" i="48" s="1"/>
  <c r="X15" i="18"/>
  <c r="AE16" i="48"/>
  <c r="Z16" i="9"/>
  <c r="AG16" i="9" s="1"/>
  <c r="AP16" i="9" s="1"/>
  <c r="AF16" i="48"/>
  <c r="AO16" i="48" s="1"/>
  <c r="AI14" i="32"/>
  <c r="AR14" i="32" s="1"/>
  <c r="AI13" i="65"/>
  <c r="AR13" i="65" s="1"/>
  <c r="AN13" i="65"/>
  <c r="Z15" i="90"/>
  <c r="AF15" i="39"/>
  <c r="AO15" i="39" s="1"/>
  <c r="AF15" i="14"/>
  <c r="AO15" i="14" s="1"/>
  <c r="Z16" i="96"/>
  <c r="AE16" i="96" s="1"/>
  <c r="Z15" i="40"/>
  <c r="W16" i="40" s="1"/>
  <c r="AI15" i="55"/>
  <c r="Z15" i="1"/>
  <c r="W16" i="39"/>
  <c r="W16" i="14"/>
  <c r="AN14" i="32"/>
  <c r="AF16" i="21"/>
  <c r="AO16" i="21" s="1"/>
  <c r="Z16" i="73"/>
  <c r="W17" i="73" s="1"/>
  <c r="Z16" i="87"/>
  <c r="AG16" i="87" s="1"/>
  <c r="AP16" i="87" s="1"/>
  <c r="Z15" i="91"/>
  <c r="AG15" i="91" s="1"/>
  <c r="AP15" i="91" s="1"/>
  <c r="Z15" i="88"/>
  <c r="AE15" i="88" s="1"/>
  <c r="W17" i="87"/>
  <c r="AE16" i="87"/>
  <c r="AG14" i="89"/>
  <c r="AP14" i="89" s="1"/>
  <c r="AF14" i="89"/>
  <c r="AO14" i="89" s="1"/>
  <c r="W15" i="89"/>
  <c r="AE14" i="89"/>
  <c r="AF16" i="9"/>
  <c r="AO16" i="9" s="1"/>
  <c r="W17" i="9"/>
  <c r="AE16" i="9"/>
  <c r="W16" i="88"/>
  <c r="W16" i="91"/>
  <c r="AE15" i="91"/>
  <c r="AR15" i="66"/>
  <c r="AR15" i="52"/>
  <c r="AR15" i="30"/>
  <c r="AF16" i="73"/>
  <c r="AO16" i="73" s="1"/>
  <c r="W16" i="93"/>
  <c r="AG15" i="93"/>
  <c r="AP15" i="93" s="1"/>
  <c r="AF15" i="93"/>
  <c r="AO15" i="93" s="1"/>
  <c r="AE15" i="93"/>
  <c r="AH16" i="85"/>
  <c r="AQ16" i="85" s="1"/>
  <c r="Y15" i="13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X15" i="10"/>
  <c r="Z15" i="10" s="1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H16" i="83"/>
  <c r="AQ16" i="83" s="1"/>
  <c r="AH15" i="46"/>
  <c r="AQ15" i="46" s="1"/>
  <c r="AN15" i="70"/>
  <c r="AI15" i="70"/>
  <c r="AN16" i="21"/>
  <c r="AI15" i="53"/>
  <c r="AN15" i="53"/>
  <c r="Y17" i="48"/>
  <c r="X17" i="48"/>
  <c r="AN15" i="34"/>
  <c r="AI15" i="34"/>
  <c r="AH15" i="64"/>
  <c r="AQ15" i="64" s="1"/>
  <c r="X16" i="42"/>
  <c r="Y16" i="42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Y17" i="71"/>
  <c r="AR15" i="85"/>
  <c r="AR15" i="43"/>
  <c r="AI14" i="22"/>
  <c r="AN14" i="22"/>
  <c r="AR14" i="61"/>
  <c r="Y15" i="45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Z15" i="94" s="1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X15" i="92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Z17" i="15" s="1"/>
  <c r="Y15" i="29"/>
  <c r="X15" i="29"/>
  <c r="AH16" i="43"/>
  <c r="AQ16" i="43" s="1"/>
  <c r="Z16" i="43"/>
  <c r="X17" i="86"/>
  <c r="Y17" i="86"/>
  <c r="Z17" i="86" s="1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X14" i="68"/>
  <c r="Z14" i="68" s="1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X16" i="3"/>
  <c r="X16" i="81"/>
  <c r="Y16" i="81"/>
  <c r="AG16" i="66"/>
  <c r="AP16" i="66" s="1"/>
  <c r="AF16" i="66"/>
  <c r="AO16" i="66" s="1"/>
  <c r="AE16" i="66"/>
  <c r="W17" i="66"/>
  <c r="AI16" i="48"/>
  <c r="AN16" i="48"/>
  <c r="AI15" i="14"/>
  <c r="AN15" i="14"/>
  <c r="AN14" i="29"/>
  <c r="AI14" i="29"/>
  <c r="AR15" i="87"/>
  <c r="AH16" i="96"/>
  <c r="AQ16" i="96" s="1"/>
  <c r="X16" i="38"/>
  <c r="Y16" i="38"/>
  <c r="Z16" i="38" s="1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67"/>
  <c r="Z16" i="69"/>
  <c r="X16" i="4"/>
  <c r="Y16" i="4"/>
  <c r="AI14" i="78"/>
  <c r="AN14" i="78"/>
  <c r="Z16" i="30"/>
  <c r="AI13" i="7"/>
  <c r="AN13" i="7"/>
  <c r="Y16" i="19"/>
  <c r="X16" i="19"/>
  <c r="X16" i="58"/>
  <c r="Y16" i="58"/>
  <c r="Z15" i="32"/>
  <c r="Z16" i="54"/>
  <c r="Z15" i="67"/>
  <c r="AI15" i="8"/>
  <c r="AN15" i="8"/>
  <c r="AH15" i="60"/>
  <c r="AQ15" i="60" s="1"/>
  <c r="AR14" i="50"/>
  <c r="AI15" i="81"/>
  <c r="AN15" i="81"/>
  <c r="Y15" i="5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N15" i="38"/>
  <c r="AI15" i="38"/>
  <c r="AR14" i="57"/>
  <c r="AR15" i="26"/>
  <c r="W16" i="49"/>
  <c r="AE15" i="49"/>
  <c r="AG15" i="49"/>
  <c r="AP15" i="49" s="1"/>
  <c r="AF15" i="49"/>
  <c r="AO15" i="49" s="1"/>
  <c r="AR13" i="27"/>
  <c r="AF15" i="40"/>
  <c r="AO15" i="40" s="1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Z16" i="8" s="1"/>
  <c r="Y16" i="8"/>
  <c r="AN14" i="51"/>
  <c r="AI14" i="51"/>
  <c r="X15" i="62"/>
  <c r="Y15" i="62"/>
  <c r="Y16" i="2"/>
  <c r="X16" i="2"/>
  <c r="Z16" i="2" s="1"/>
  <c r="AI15" i="39"/>
  <c r="AN15" i="39"/>
  <c r="Y16" i="14"/>
  <c r="X16" i="14"/>
  <c r="Z16" i="14" s="1"/>
  <c r="AF15" i="60" l="1"/>
  <c r="AO15" i="60" s="1"/>
  <c r="Z15" i="45"/>
  <c r="AG15" i="60"/>
  <c r="AP15" i="60" s="1"/>
  <c r="W15" i="65"/>
  <c r="AE14" i="65"/>
  <c r="AF14" i="65"/>
  <c r="AO14" i="65" s="1"/>
  <c r="AG14" i="65"/>
  <c r="AP14" i="65" s="1"/>
  <c r="AF16" i="96"/>
  <c r="AO16" i="96" s="1"/>
  <c r="Z15" i="13"/>
  <c r="AF15" i="91"/>
  <c r="AO15" i="91" s="1"/>
  <c r="AN16" i="28"/>
  <c r="AG16" i="96"/>
  <c r="AP16" i="96" s="1"/>
  <c r="Z16" i="81"/>
  <c r="AE15" i="60"/>
  <c r="AF15" i="88"/>
  <c r="AO15" i="88" s="1"/>
  <c r="AF16" i="87"/>
  <c r="AO16" i="87" s="1"/>
  <c r="AG15" i="88"/>
  <c r="AP15" i="88" s="1"/>
  <c r="AE15" i="40"/>
  <c r="AI15" i="40" s="1"/>
  <c r="Z15" i="56"/>
  <c r="AG15" i="40"/>
  <c r="AP15" i="40" s="1"/>
  <c r="Z15" i="92"/>
  <c r="AI16" i="21"/>
  <c r="AR16" i="21" s="1"/>
  <c r="AE16" i="73"/>
  <c r="Z15" i="51"/>
  <c r="AG15" i="51" s="1"/>
  <c r="AP15" i="51" s="1"/>
  <c r="Z16" i="58"/>
  <c r="Z16" i="3"/>
  <c r="Z15" i="22"/>
  <c r="AG16" i="73"/>
  <c r="AP16" i="73" s="1"/>
  <c r="Z16" i="19"/>
  <c r="Z17" i="71"/>
  <c r="AF17" i="71" s="1"/>
  <c r="AO17" i="71" s="1"/>
  <c r="Z16" i="42"/>
  <c r="AF16" i="42" s="1"/>
  <c r="AO16" i="42" s="1"/>
  <c r="Z15" i="11"/>
  <c r="Z17" i="21"/>
  <c r="W18" i="21" s="1"/>
  <c r="Z16" i="4"/>
  <c r="W17" i="4" s="1"/>
  <c r="Z15" i="78"/>
  <c r="AG15" i="78" s="1"/>
  <c r="AP15" i="78" s="1"/>
  <c r="Z17" i="48"/>
  <c r="AG17" i="48" s="1"/>
  <c r="AP17" i="48" s="1"/>
  <c r="Z16" i="80"/>
  <c r="AG16" i="80" s="1"/>
  <c r="AP16" i="80" s="1"/>
  <c r="Z15" i="75"/>
  <c r="AF15" i="75" s="1"/>
  <c r="AO15" i="75" s="1"/>
  <c r="AG16" i="42"/>
  <c r="AP16" i="42" s="1"/>
  <c r="AE16" i="42"/>
  <c r="W17" i="42"/>
  <c r="AG16" i="81"/>
  <c r="AP16" i="81" s="1"/>
  <c r="AE16" i="81"/>
  <c r="AF16" i="81"/>
  <c r="AO16" i="81" s="1"/>
  <c r="W17" i="81"/>
  <c r="AG16" i="3"/>
  <c r="AP16" i="3" s="1"/>
  <c r="AF16" i="3"/>
  <c r="AO16" i="3" s="1"/>
  <c r="W17" i="3"/>
  <c r="AE16" i="3"/>
  <c r="AG15" i="75"/>
  <c r="AP15" i="75" s="1"/>
  <c r="AE15" i="75"/>
  <c r="W16" i="75"/>
  <c r="AE16" i="80"/>
  <c r="W17" i="80"/>
  <c r="AF16" i="80"/>
  <c r="AO16" i="80" s="1"/>
  <c r="AG16" i="38"/>
  <c r="AP16" i="38" s="1"/>
  <c r="W17" i="38"/>
  <c r="AF16" i="38"/>
  <c r="AO16" i="38" s="1"/>
  <c r="AE16" i="38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5" i="13"/>
  <c r="AP15" i="13" s="1"/>
  <c r="AF15" i="13"/>
  <c r="AO15" i="13" s="1"/>
  <c r="W16" i="13"/>
  <c r="AE15" i="13"/>
  <c r="AG17" i="21"/>
  <c r="AP17" i="21" s="1"/>
  <c r="AF17" i="21"/>
  <c r="AO17" i="21" s="1"/>
  <c r="AE17" i="21"/>
  <c r="AE17" i="48"/>
  <c r="AG15" i="11"/>
  <c r="AP15" i="11" s="1"/>
  <c r="AF15" i="11"/>
  <c r="AO15" i="11" s="1"/>
  <c r="W16" i="11"/>
  <c r="AE15" i="11"/>
  <c r="AG16" i="4"/>
  <c r="AP16" i="4" s="1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Y16" i="1"/>
  <c r="X16" i="1"/>
  <c r="AI15" i="5"/>
  <c r="AN15" i="5"/>
  <c r="AN15" i="49"/>
  <c r="AI15" i="49"/>
  <c r="AR15" i="38"/>
  <c r="X17" i="96"/>
  <c r="Y17" i="96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AH15" i="11"/>
  <c r="AQ15" i="11" s="1"/>
  <c r="Y15" i="6"/>
  <c r="Z15" i="6" s="1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N16" i="73"/>
  <c r="X16" i="91"/>
  <c r="Y16" i="91"/>
  <c r="AN14" i="89"/>
  <c r="AI14" i="89"/>
  <c r="AR15" i="39"/>
  <c r="AR14" i="10"/>
  <c r="Y16" i="90"/>
  <c r="X16" i="90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Y16" i="88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AR14" i="13"/>
  <c r="X16" i="40"/>
  <c r="Y16" i="40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Z16" i="16" s="1"/>
  <c r="AH16" i="70"/>
  <c r="AQ16" i="70" s="1"/>
  <c r="AG17" i="71"/>
  <c r="AP17" i="71" s="1"/>
  <c r="AR15" i="34"/>
  <c r="AR15" i="53"/>
  <c r="AI16" i="9"/>
  <c r="AN16" i="9"/>
  <c r="X15" i="89"/>
  <c r="Y15" i="89"/>
  <c r="Z16" i="34"/>
  <c r="Z16" i="53"/>
  <c r="AH15" i="51"/>
  <c r="AQ15" i="51" s="1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Z17" i="79"/>
  <c r="X15" i="27"/>
  <c r="Y15" i="27"/>
  <c r="Y16" i="25"/>
  <c r="X16" i="25"/>
  <c r="Y17" i="73"/>
  <c r="X17" i="73"/>
  <c r="AI15" i="88"/>
  <c r="AN15" i="88"/>
  <c r="Y17" i="9"/>
  <c r="X17" i="9"/>
  <c r="Y17" i="87"/>
  <c r="X17" i="87"/>
  <c r="Z17" i="87" s="1"/>
  <c r="W16" i="51" l="1"/>
  <c r="AF17" i="48"/>
  <c r="AO17" i="48" s="1"/>
  <c r="AI14" i="65"/>
  <c r="AR14" i="65" s="1"/>
  <c r="AN14" i="65"/>
  <c r="Z16" i="36"/>
  <c r="AN15" i="40"/>
  <c r="Z16" i="88"/>
  <c r="AE15" i="51"/>
  <c r="W18" i="48"/>
  <c r="Y15" i="65"/>
  <c r="X15" i="65"/>
  <c r="AH15" i="65" s="1"/>
  <c r="AQ15" i="65" s="1"/>
  <c r="Z15" i="65"/>
  <c r="AE17" i="71"/>
  <c r="AI16" i="96"/>
  <c r="AF15" i="51"/>
  <c r="AO15" i="51" s="1"/>
  <c r="W16" i="78"/>
  <c r="W18" i="71"/>
  <c r="Z16" i="33"/>
  <c r="AE16" i="33" s="1"/>
  <c r="Z16" i="40"/>
  <c r="Z16" i="82"/>
  <c r="Z17" i="96"/>
  <c r="AF16" i="4"/>
  <c r="AO16" i="4" s="1"/>
  <c r="AI16" i="73"/>
  <c r="Z16" i="63"/>
  <c r="W17" i="63" s="1"/>
  <c r="Z16" i="1"/>
  <c r="AE15" i="78"/>
  <c r="Z16" i="25"/>
  <c r="Z16" i="41"/>
  <c r="Z16" i="37"/>
  <c r="AF16" i="37" s="1"/>
  <c r="AO16" i="37" s="1"/>
  <c r="AE16" i="4"/>
  <c r="AI16" i="4" s="1"/>
  <c r="Z16" i="90"/>
  <c r="AE16" i="90" s="1"/>
  <c r="Z15" i="20"/>
  <c r="W16" i="20" s="1"/>
  <c r="Z16" i="60"/>
  <c r="W17" i="60" s="1"/>
  <c r="AF15" i="78"/>
  <c r="AO15" i="78" s="1"/>
  <c r="Z15" i="27"/>
  <c r="W16" i="27" s="1"/>
  <c r="Z15" i="89"/>
  <c r="W16" i="89" s="1"/>
  <c r="Z17" i="66"/>
  <c r="AG17" i="66" s="1"/>
  <c r="AP17" i="66" s="1"/>
  <c r="AE16" i="25"/>
  <c r="W17" i="25"/>
  <c r="AG16" i="25"/>
  <c r="AP16" i="25" s="1"/>
  <c r="AF16" i="25"/>
  <c r="AO16" i="25" s="1"/>
  <c r="AG16" i="90"/>
  <c r="AP16" i="90" s="1"/>
  <c r="AE15" i="20"/>
  <c r="AG15" i="20"/>
  <c r="AP15" i="20" s="1"/>
  <c r="AF15" i="20"/>
  <c r="AO15" i="20" s="1"/>
  <c r="AF16" i="36"/>
  <c r="AO16" i="36" s="1"/>
  <c r="W17" i="36"/>
  <c r="AG16" i="36"/>
  <c r="AP16" i="36" s="1"/>
  <c r="AE16" i="36"/>
  <c r="AG16" i="60"/>
  <c r="AP16" i="60" s="1"/>
  <c r="AF16" i="60"/>
  <c r="AO16" i="60" s="1"/>
  <c r="AE16" i="60"/>
  <c r="AE17" i="87"/>
  <c r="AF17" i="87"/>
  <c r="AO17" i="87" s="1"/>
  <c r="W18" i="87"/>
  <c r="AG17" i="87"/>
  <c r="AP17" i="87" s="1"/>
  <c r="W17" i="37"/>
  <c r="AG16" i="37"/>
  <c r="AP16" i="37" s="1"/>
  <c r="AE16" i="37"/>
  <c r="AF17" i="96"/>
  <c r="AO17" i="96" s="1"/>
  <c r="AE17" i="96"/>
  <c r="AG17" i="96"/>
  <c r="AP17" i="96" s="1"/>
  <c r="W18" i="96"/>
  <c r="Y15" i="68"/>
  <c r="X15" i="68"/>
  <c r="Z15" i="68" s="1"/>
  <c r="AG16" i="41"/>
  <c r="AP16" i="41" s="1"/>
  <c r="AF16" i="41"/>
  <c r="AO16" i="41" s="1"/>
  <c r="AE16" i="41"/>
  <c r="W17" i="41"/>
  <c r="X16" i="32"/>
  <c r="Y16" i="32"/>
  <c r="AI15" i="61"/>
  <c r="AN15" i="61"/>
  <c r="Y17" i="52"/>
  <c r="X17" i="52"/>
  <c r="Y18" i="71"/>
  <c r="X18" i="71"/>
  <c r="Z18" i="71" s="1"/>
  <c r="AR15" i="88"/>
  <c r="AN16" i="52"/>
  <c r="AI16" i="52"/>
  <c r="AI16" i="85"/>
  <c r="AN16" i="85"/>
  <c r="Y16" i="35"/>
  <c r="Z16" i="35" s="1"/>
  <c r="X16" i="35"/>
  <c r="X16" i="18"/>
  <c r="Z16" i="18" s="1"/>
  <c r="Y16" i="18"/>
  <c r="AH16" i="40"/>
  <c r="AQ16" i="40" s="1"/>
  <c r="AI16" i="8"/>
  <c r="AN16" i="8"/>
  <c r="AN15" i="72"/>
  <c r="AI15" i="72"/>
  <c r="X17" i="69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Z16" i="17" s="1"/>
  <c r="Y16" i="17"/>
  <c r="X16" i="95"/>
  <c r="Y16" i="95"/>
  <c r="X16" i="3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Z16" i="75" s="1"/>
  <c r="Y17" i="3"/>
  <c r="X17" i="3"/>
  <c r="Z17" i="3" s="1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Z17" i="2" s="1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Z17" i="14" s="1"/>
  <c r="X16" i="45"/>
  <c r="Y16" i="45"/>
  <c r="AN16" i="4"/>
  <c r="X18" i="48"/>
  <c r="Y18" i="48"/>
  <c r="Y16" i="13"/>
  <c r="X16" i="13"/>
  <c r="AN16" i="38"/>
  <c r="AI16" i="38"/>
  <c r="AN15" i="75"/>
  <c r="AI15" i="75"/>
  <c r="Y17" i="42"/>
  <c r="X17" i="42"/>
  <c r="Z17" i="42" s="1"/>
  <c r="Y16" i="78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Z16" i="92" s="1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X16" i="1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X17" i="58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X17" i="55"/>
  <c r="Y17" i="55"/>
  <c r="X18" i="44"/>
  <c r="Y18" i="44"/>
  <c r="Z16" i="91"/>
  <c r="X16" i="64"/>
  <c r="Y16" i="64"/>
  <c r="Y16" i="61"/>
  <c r="X16" i="61"/>
  <c r="AI15" i="50"/>
  <c r="AN15" i="50"/>
  <c r="X17" i="26"/>
  <c r="Z17" i="26" s="1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Y16" i="56"/>
  <c r="AI16" i="2"/>
  <c r="AN16" i="2"/>
  <c r="Y16" i="72"/>
  <c r="X16" i="72"/>
  <c r="X17" i="83"/>
  <c r="Y17" i="83"/>
  <c r="AR15" i="93"/>
  <c r="AH15" i="20"/>
  <c r="AQ15" i="20" s="1"/>
  <c r="AG16" i="1"/>
  <c r="AP16" i="1" s="1"/>
  <c r="AF16" i="1"/>
  <c r="AO16" i="1" s="1"/>
  <c r="W17" i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N16" i="3"/>
  <c r="AI16" i="3"/>
  <c r="AI16" i="81"/>
  <c r="AN16" i="81"/>
  <c r="AF15" i="65" l="1"/>
  <c r="AO15" i="65" s="1"/>
  <c r="AE15" i="65"/>
  <c r="W16" i="65"/>
  <c r="AG15" i="65"/>
  <c r="AP15" i="65" s="1"/>
  <c r="Z16" i="78"/>
  <c r="AG16" i="63"/>
  <c r="AP16" i="63" s="1"/>
  <c r="Z18" i="44"/>
  <c r="AF15" i="89"/>
  <c r="AO15" i="89" s="1"/>
  <c r="AG15" i="27"/>
  <c r="AP15" i="27" s="1"/>
  <c r="AG15" i="89"/>
  <c r="AP15" i="89" s="1"/>
  <c r="AE15" i="27"/>
  <c r="AF16" i="63"/>
  <c r="AO16" i="63" s="1"/>
  <c r="W17" i="33"/>
  <c r="AE15" i="89"/>
  <c r="AE16" i="63"/>
  <c r="Z16" i="72"/>
  <c r="Z17" i="43"/>
  <c r="Z16" i="11"/>
  <c r="AG16" i="11" s="1"/>
  <c r="AP16" i="11" s="1"/>
  <c r="Z17" i="19"/>
  <c r="Z16" i="32"/>
  <c r="W17" i="90"/>
  <c r="Z17" i="38"/>
  <c r="Z17" i="83"/>
  <c r="AE17" i="83" s="1"/>
  <c r="Z16" i="56"/>
  <c r="W17" i="56" s="1"/>
  <c r="Z16" i="31"/>
  <c r="Z17" i="69"/>
  <c r="AF15" i="27"/>
  <c r="AO15" i="27" s="1"/>
  <c r="AF16" i="90"/>
  <c r="AO16" i="90" s="1"/>
  <c r="Z17" i="58"/>
  <c r="AF17" i="58" s="1"/>
  <c r="AO17" i="58" s="1"/>
  <c r="Z16" i="95"/>
  <c r="W17" i="95" s="1"/>
  <c r="Z18" i="15"/>
  <c r="Z16" i="67"/>
  <c r="W17" i="67" s="1"/>
  <c r="Z16" i="94"/>
  <c r="AE17" i="66"/>
  <c r="W18" i="66"/>
  <c r="Z18" i="21"/>
  <c r="AG18" i="21" s="1"/>
  <c r="AP18" i="21" s="1"/>
  <c r="Z17" i="85"/>
  <c r="Z16" i="61"/>
  <c r="Z17" i="52"/>
  <c r="AF17" i="66"/>
  <c r="AO17" i="66" s="1"/>
  <c r="Z17" i="80"/>
  <c r="AG17" i="80" s="1"/>
  <c r="AP17" i="80" s="1"/>
  <c r="Z16" i="22"/>
  <c r="AG16" i="22" s="1"/>
  <c r="AP16" i="22" s="1"/>
  <c r="Z16" i="13"/>
  <c r="Z18" i="86"/>
  <c r="Z16" i="57"/>
  <c r="AG16" i="67"/>
  <c r="AP16" i="67" s="1"/>
  <c r="AF16" i="67"/>
  <c r="AO16" i="67" s="1"/>
  <c r="AE16" i="67"/>
  <c r="AF16" i="50"/>
  <c r="AO16" i="50" s="1"/>
  <c r="W17" i="50"/>
  <c r="AE16" i="50"/>
  <c r="AG16" i="50"/>
  <c r="AP16" i="50" s="1"/>
  <c r="AG17" i="3"/>
  <c r="AP17" i="3" s="1"/>
  <c r="AF17" i="3"/>
  <c r="AO17" i="3" s="1"/>
  <c r="W18" i="3"/>
  <c r="AE17" i="3"/>
  <c r="W17" i="78"/>
  <c r="AG16" i="78"/>
  <c r="AP16" i="78" s="1"/>
  <c r="AE16" i="78"/>
  <c r="AF16" i="78"/>
  <c r="AO16" i="78" s="1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F18" i="15"/>
  <c r="AO18" i="15" s="1"/>
  <c r="W19" i="15"/>
  <c r="AE18" i="15"/>
  <c r="AG18" i="15"/>
  <c r="AP18" i="15" s="1"/>
  <c r="AG17" i="52"/>
  <c r="AP17" i="52" s="1"/>
  <c r="W18" i="52"/>
  <c r="AF17" i="52"/>
  <c r="AO17" i="52" s="1"/>
  <c r="AE17" i="52"/>
  <c r="W17" i="94"/>
  <c r="AE16" i="94"/>
  <c r="AF16" i="94"/>
  <c r="AO16" i="94" s="1"/>
  <c r="AG16" i="94"/>
  <c r="AP16" i="94" s="1"/>
  <c r="AF17" i="85"/>
  <c r="AO17" i="85" s="1"/>
  <c r="AE17" i="85"/>
  <c r="AG17" i="85"/>
  <c r="AP17" i="85" s="1"/>
  <c r="W18" i="85"/>
  <c r="AG16" i="61"/>
  <c r="AP16" i="61" s="1"/>
  <c r="W17" i="61"/>
  <c r="AF16" i="61"/>
  <c r="AO16" i="61" s="1"/>
  <c r="AE16" i="61"/>
  <c r="AG16" i="72"/>
  <c r="AP16" i="72" s="1"/>
  <c r="AF16" i="72"/>
  <c r="AO16" i="72" s="1"/>
  <c r="W17" i="72"/>
  <c r="AE16" i="72"/>
  <c r="AG16" i="13"/>
  <c r="AP16" i="13" s="1"/>
  <c r="AF16" i="13"/>
  <c r="AO16" i="13" s="1"/>
  <c r="W17" i="13"/>
  <c r="AE16" i="13"/>
  <c r="AG18" i="86"/>
  <c r="AP18" i="86" s="1"/>
  <c r="AF18" i="86"/>
  <c r="AO18" i="86" s="1"/>
  <c r="AE18" i="86"/>
  <c r="W19" i="86"/>
  <c r="W17" i="57"/>
  <c r="AE16" i="57"/>
  <c r="AG16" i="57"/>
  <c r="AP16" i="57" s="1"/>
  <c r="AF16" i="57"/>
  <c r="AO16" i="57" s="1"/>
  <c r="AR15" i="17"/>
  <c r="X17" i="63"/>
  <c r="Y17" i="63"/>
  <c r="Y17" i="77"/>
  <c r="X17" i="77"/>
  <c r="AR16" i="3"/>
  <c r="AI15" i="29"/>
  <c r="AN15" i="29"/>
  <c r="AR16" i="69"/>
  <c r="Z17" i="33"/>
  <c r="X17" i="33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Y17" i="34"/>
  <c r="Y18" i="79"/>
  <c r="X18" i="79"/>
  <c r="Y17" i="1"/>
  <c r="X17" i="1"/>
  <c r="AE16" i="56"/>
  <c r="AH17" i="4"/>
  <c r="AQ17" i="4" s="1"/>
  <c r="AH16" i="51"/>
  <c r="AQ16" i="51" s="1"/>
  <c r="AG17" i="26"/>
  <c r="AP17" i="26" s="1"/>
  <c r="AF17" i="26"/>
  <c r="AO17" i="26" s="1"/>
  <c r="AE17" i="26"/>
  <c r="W18" i="26"/>
  <c r="AF18" i="44"/>
  <c r="AO18" i="44" s="1"/>
  <c r="W19" i="44"/>
  <c r="AG18" i="44"/>
  <c r="AP18" i="44" s="1"/>
  <c r="AE18" i="44"/>
  <c r="AG17" i="43"/>
  <c r="AP17" i="43" s="1"/>
  <c r="AF17" i="43"/>
  <c r="AO17" i="43" s="1"/>
  <c r="AE17" i="43"/>
  <c r="W18" i="43"/>
  <c r="X16" i="24"/>
  <c r="Y16" i="24"/>
  <c r="W18" i="58"/>
  <c r="AR15" i="22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Y17" i="41"/>
  <c r="Z17" i="41" s="1"/>
  <c r="X17" i="41"/>
  <c r="AI16" i="37"/>
  <c r="AN16" i="37"/>
  <c r="Y18" i="87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AH16" i="75"/>
  <c r="AQ16" i="75" s="1"/>
  <c r="X15" i="7"/>
  <c r="Y15" i="7"/>
  <c r="AR16" i="43"/>
  <c r="Y16" i="62"/>
  <c r="X16" i="62"/>
  <c r="Z16" i="62" s="1"/>
  <c r="AH16" i="57"/>
  <c r="AQ16" i="57" s="1"/>
  <c r="AR15" i="61"/>
  <c r="AN16" i="41"/>
  <c r="AI16" i="41"/>
  <c r="AI15" i="89"/>
  <c r="AN15" i="89"/>
  <c r="AI15" i="20"/>
  <c r="AN15" i="20"/>
  <c r="X17" i="90"/>
  <c r="Y17" i="90"/>
  <c r="AI17" i="66"/>
  <c r="AN17" i="66"/>
  <c r="Z16" i="12"/>
  <c r="AN16" i="63"/>
  <c r="X16" i="29"/>
  <c r="Y16" i="29"/>
  <c r="AR16" i="42"/>
  <c r="X18" i="28"/>
  <c r="Y18" i="28"/>
  <c r="X16" i="23"/>
  <c r="Z16" i="23" s="1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AN17" i="87"/>
  <c r="AI17" i="87"/>
  <c r="Y16" i="27"/>
  <c r="X16" i="27"/>
  <c r="X16" i="20"/>
  <c r="Y16" i="20"/>
  <c r="Y18" i="66"/>
  <c r="AF17" i="38"/>
  <c r="AO17" i="38" s="1"/>
  <c r="AG17" i="38"/>
  <c r="AP17" i="38" s="1"/>
  <c r="AE17" i="38"/>
  <c r="W18" i="38"/>
  <c r="AR15" i="95"/>
  <c r="X17" i="47"/>
  <c r="Y17" i="47"/>
  <c r="X17" i="70"/>
  <c r="Y17" i="70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Y17" i="84"/>
  <c r="Z17" i="30"/>
  <c r="AH17" i="19"/>
  <c r="AQ17" i="19" s="1"/>
  <c r="Z17" i="53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Y16" i="89"/>
  <c r="AN16" i="60"/>
  <c r="AI16" i="60"/>
  <c r="Y17" i="36"/>
  <c r="X17" i="36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Z16" i="6" s="1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Y17" i="37"/>
  <c r="X17" i="37"/>
  <c r="Z17" i="37" s="1"/>
  <c r="Y17" i="60"/>
  <c r="X17" i="60"/>
  <c r="AI16" i="90"/>
  <c r="AN16" i="90"/>
  <c r="AE16" i="11" l="1"/>
  <c r="AF16" i="56"/>
  <c r="AO16" i="56" s="1"/>
  <c r="AF16" i="95"/>
  <c r="AO16" i="95" s="1"/>
  <c r="AI16" i="63"/>
  <c r="Z18" i="87"/>
  <c r="W17" i="11"/>
  <c r="AG16" i="56"/>
  <c r="AP16" i="56" s="1"/>
  <c r="AE16" i="22"/>
  <c r="AE18" i="21"/>
  <c r="AG16" i="95"/>
  <c r="AP16" i="95" s="1"/>
  <c r="AE16" i="95"/>
  <c r="AF16" i="11"/>
  <c r="AO16" i="11" s="1"/>
  <c r="Z17" i="1"/>
  <c r="W17" i="22"/>
  <c r="W19" i="21"/>
  <c r="X16" i="65"/>
  <c r="AH16" i="65" s="1"/>
  <c r="AQ16" i="65" s="1"/>
  <c r="Y16" i="65"/>
  <c r="Z16" i="65"/>
  <c r="Z17" i="47"/>
  <c r="AF16" i="22"/>
  <c r="AO16" i="22" s="1"/>
  <c r="AF18" i="21"/>
  <c r="AO18" i="21" s="1"/>
  <c r="AI15" i="65"/>
  <c r="AR15" i="65" s="1"/>
  <c r="AN15" i="65"/>
  <c r="Z17" i="36"/>
  <c r="X18" i="66"/>
  <c r="Z18" i="66" s="1"/>
  <c r="AE17" i="58"/>
  <c r="Z18" i="79"/>
  <c r="AE18" i="79" s="1"/>
  <c r="AF17" i="83"/>
  <c r="AO17" i="83" s="1"/>
  <c r="AE17" i="80"/>
  <c r="W18" i="80"/>
  <c r="W18" i="83"/>
  <c r="Z17" i="70"/>
  <c r="Z18" i="96"/>
  <c r="W19" i="96" s="1"/>
  <c r="Z16" i="24"/>
  <c r="AG16" i="24" s="1"/>
  <c r="AP16" i="24" s="1"/>
  <c r="Z17" i="34"/>
  <c r="Z17" i="63"/>
  <c r="AF17" i="80"/>
  <c r="AO17" i="80" s="1"/>
  <c r="AG17" i="58"/>
  <c r="AP17" i="58" s="1"/>
  <c r="AG17" i="83"/>
  <c r="AP17" i="83" s="1"/>
  <c r="Z16" i="89"/>
  <c r="Z17" i="84"/>
  <c r="Z16" i="27"/>
  <c r="Z17" i="39"/>
  <c r="Z17" i="88"/>
  <c r="AE17" i="88" s="1"/>
  <c r="Z17" i="25"/>
  <c r="AG17" i="25" s="1"/>
  <c r="AP17" i="25" s="1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W18" i="77" s="1"/>
  <c r="AG18" i="79"/>
  <c r="AP18" i="79" s="1"/>
  <c r="AG17" i="60"/>
  <c r="AP17" i="60" s="1"/>
  <c r="W17" i="29"/>
  <c r="W18" i="82"/>
  <c r="AG17" i="82"/>
  <c r="AP17" i="82" s="1"/>
  <c r="AG18" i="28"/>
  <c r="AP18" i="28" s="1"/>
  <c r="AF17" i="77"/>
  <c r="AO17" i="77" s="1"/>
  <c r="AE17" i="77"/>
  <c r="AG17" i="77"/>
  <c r="AP17" i="77" s="1"/>
  <c r="AF17" i="70"/>
  <c r="AO17" i="70" s="1"/>
  <c r="W18" i="70"/>
  <c r="AE17" i="70"/>
  <c r="AG17" i="70"/>
  <c r="AP17" i="70" s="1"/>
  <c r="AF16" i="24"/>
  <c r="AO16" i="24" s="1"/>
  <c r="W17" i="24"/>
  <c r="AE16" i="24"/>
  <c r="AG17" i="88"/>
  <c r="AP17" i="88" s="1"/>
  <c r="AF17" i="88"/>
  <c r="AO17" i="88" s="1"/>
  <c r="W18" i="88"/>
  <c r="AE17" i="25"/>
  <c r="AG16" i="6"/>
  <c r="AP16" i="6" s="1"/>
  <c r="AF16" i="6"/>
  <c r="AO16" i="6" s="1"/>
  <c r="W17" i="6"/>
  <c r="AE16" i="6"/>
  <c r="AG18" i="96"/>
  <c r="AP18" i="96" s="1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AN17" i="3"/>
  <c r="AI17" i="3"/>
  <c r="X17" i="50"/>
  <c r="Z17" i="50" s="1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AI18" i="44"/>
  <c r="AN18" i="44"/>
  <c r="AN17" i="26"/>
  <c r="AI17" i="26"/>
  <c r="AN18" i="86"/>
  <c r="AI18" i="86"/>
  <c r="X17" i="22"/>
  <c r="Y17" i="22"/>
  <c r="Y18" i="85"/>
  <c r="X18" i="85"/>
  <c r="Y19" i="21"/>
  <c r="X19" i="2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Y18" i="69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X17" i="67"/>
  <c r="Y17" i="67"/>
  <c r="Z17" i="67" s="1"/>
  <c r="AH17" i="60"/>
  <c r="AQ17" i="60" s="1"/>
  <c r="AR17" i="96"/>
  <c r="AR16" i="82"/>
  <c r="Y18" i="42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Y19" i="44"/>
  <c r="X19" i="44"/>
  <c r="AH17" i="34"/>
  <c r="AQ17" i="34" s="1"/>
  <c r="AR16" i="40"/>
  <c r="AH17" i="33"/>
  <c r="AQ17" i="33" s="1"/>
  <c r="AH17" i="63"/>
  <c r="AQ17" i="63" s="1"/>
  <c r="AI16" i="57"/>
  <c r="AN16" i="57"/>
  <c r="Y17" i="72"/>
  <c r="Z17" i="72" s="1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W18" i="33"/>
  <c r="AG17" i="33"/>
  <c r="AP17" i="33" s="1"/>
  <c r="AF17" i="33"/>
  <c r="AO17" i="33" s="1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Y17" i="74"/>
  <c r="Y18" i="73"/>
  <c r="X18" i="73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Y18" i="80"/>
  <c r="X18" i="80"/>
  <c r="Y17" i="61"/>
  <c r="X17" i="61"/>
  <c r="X18" i="52"/>
  <c r="Y18" i="52"/>
  <c r="AI15" i="68"/>
  <c r="AN15" i="68"/>
  <c r="X17" i="78"/>
  <c r="Y17" i="78"/>
  <c r="AI16" i="50"/>
  <c r="AN16" i="50"/>
  <c r="AG16" i="65" l="1"/>
  <c r="AP16" i="65" s="1"/>
  <c r="AF16" i="65"/>
  <c r="AO16" i="65" s="1"/>
  <c r="AE16" i="65"/>
  <c r="W17" i="65"/>
  <c r="Z17" i="22"/>
  <c r="Z17" i="31"/>
  <c r="Z19" i="86"/>
  <c r="AE16" i="29"/>
  <c r="Z18" i="69"/>
  <c r="Z17" i="18"/>
  <c r="AE17" i="82"/>
  <c r="W19" i="66"/>
  <c r="AE18" i="66"/>
  <c r="AF18" i="66"/>
  <c r="AO18" i="66" s="1"/>
  <c r="AG18" i="66"/>
  <c r="AP18" i="66" s="1"/>
  <c r="Z18" i="43"/>
  <c r="AE18" i="43" s="1"/>
  <c r="AF18" i="96"/>
  <c r="AO18" i="96" s="1"/>
  <c r="W18" i="25"/>
  <c r="W19" i="79"/>
  <c r="Z17" i="17"/>
  <c r="Z18" i="9"/>
  <c r="AF17" i="25"/>
  <c r="AO17" i="25" s="1"/>
  <c r="AF16" i="29"/>
  <c r="AO16" i="29" s="1"/>
  <c r="Z17" i="74"/>
  <c r="AE17" i="74" s="1"/>
  <c r="Z17" i="13"/>
  <c r="Z18" i="42"/>
  <c r="AE18" i="96"/>
  <c r="AF18" i="79"/>
  <c r="AO18" i="79" s="1"/>
  <c r="Z17" i="61"/>
  <c r="Z19" i="21"/>
  <c r="Z18" i="83"/>
  <c r="AE18" i="83" s="1"/>
  <c r="AF18" i="28"/>
  <c r="AO18" i="28" s="1"/>
  <c r="AE17" i="60"/>
  <c r="AI17" i="60" s="1"/>
  <c r="Z17" i="75"/>
  <c r="AE17" i="75" s="1"/>
  <c r="AE18" i="28"/>
  <c r="W18" i="60"/>
  <c r="AG17" i="74"/>
  <c r="AP17" i="74" s="1"/>
  <c r="W19" i="69"/>
  <c r="AE18" i="69"/>
  <c r="AG18" i="69"/>
  <c r="AP18" i="69" s="1"/>
  <c r="AF18" i="69"/>
  <c r="AO18" i="69" s="1"/>
  <c r="AG18" i="83"/>
  <c r="AP18" i="83" s="1"/>
  <c r="AF18" i="83"/>
  <c r="AO18" i="83" s="1"/>
  <c r="W19" i="83"/>
  <c r="AE18" i="42"/>
  <c r="W19" i="42"/>
  <c r="AF18" i="42"/>
  <c r="AO18" i="42" s="1"/>
  <c r="AG18" i="42"/>
  <c r="AP18" i="42" s="1"/>
  <c r="AG17" i="18"/>
  <c r="AP17" i="18" s="1"/>
  <c r="AF17" i="18"/>
  <c r="AO17" i="18" s="1"/>
  <c r="W18" i="18"/>
  <c r="AE17" i="18"/>
  <c r="AR15" i="68"/>
  <c r="AG17" i="13"/>
  <c r="AP17" i="13" s="1"/>
  <c r="AF17" i="13"/>
  <c r="AO17" i="13" s="1"/>
  <c r="W18" i="13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Z17" i="23" s="1"/>
  <c r="X17" i="10"/>
  <c r="Z17" i="10" s="1"/>
  <c r="Y17" i="10"/>
  <c r="AR17" i="52"/>
  <c r="AG17" i="72"/>
  <c r="AP17" i="72" s="1"/>
  <c r="AF17" i="72"/>
  <c r="AO17" i="72" s="1"/>
  <c r="W18" i="72"/>
  <c r="AE17" i="72"/>
  <c r="AG15" i="7"/>
  <c r="AP15" i="7" s="1"/>
  <c r="AF15" i="7"/>
  <c r="AO15" i="7" s="1"/>
  <c r="W16" i="7"/>
  <c r="AE15" i="7"/>
  <c r="X18" i="81"/>
  <c r="Y18" i="8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X18" i="82"/>
  <c r="Y18" i="82"/>
  <c r="Y17" i="29"/>
  <c r="X17" i="29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Y18" i="4"/>
  <c r="X18" i="4"/>
  <c r="Z18" i="4" s="1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Y19" i="76"/>
  <c r="X19" i="76"/>
  <c r="Z19" i="76" s="1"/>
  <c r="AH18" i="19"/>
  <c r="AQ18" i="19" s="1"/>
  <c r="AI16" i="29"/>
  <c r="AN16" i="29"/>
  <c r="AN17" i="54"/>
  <c r="AI17" i="54"/>
  <c r="AI17" i="63"/>
  <c r="AN17" i="63"/>
  <c r="X18" i="33"/>
  <c r="Z18" i="33" s="1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Y18" i="25"/>
  <c r="AN17" i="88"/>
  <c r="AI17" i="88"/>
  <c r="Y18" i="77"/>
  <c r="X18" i="77"/>
  <c r="Z18" i="77" s="1"/>
  <c r="AN18" i="28"/>
  <c r="AI18" i="28"/>
  <c r="AN17" i="82"/>
  <c r="AI17" i="82"/>
  <c r="AH19" i="44"/>
  <c r="AQ19" i="44" s="1"/>
  <c r="Y18" i="8"/>
  <c r="X18" i="8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X19" i="28"/>
  <c r="Z19" i="28" s="1"/>
  <c r="Y19" i="28"/>
  <c r="AN17" i="60"/>
  <c r="AN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AH17" i="72"/>
  <c r="AQ17" i="72" s="1"/>
  <c r="AN16" i="64"/>
  <c r="AI16" i="64"/>
  <c r="X18" i="84"/>
  <c r="Y18" i="84"/>
  <c r="AR16" i="35"/>
  <c r="AR16" i="72"/>
  <c r="Y17" i="27"/>
  <c r="Z17" i="27" s="1"/>
  <c r="X17" i="27"/>
  <c r="AI18" i="66"/>
  <c r="AN18" i="66"/>
  <c r="AR17" i="83"/>
  <c r="AH17" i="18"/>
  <c r="AQ17" i="18" s="1"/>
  <c r="AR16" i="32"/>
  <c r="Z18" i="85"/>
  <c r="AR18" i="44"/>
  <c r="Z17" i="11"/>
  <c r="Y19" i="48"/>
  <c r="X19" i="48"/>
  <c r="AR16" i="94"/>
  <c r="AR16" i="22"/>
  <c r="Z18" i="26"/>
  <c r="AI16" i="46"/>
  <c r="AN16" i="46"/>
  <c r="AN18" i="96"/>
  <c r="AI18" i="96"/>
  <c r="Y17" i="6"/>
  <c r="X17" i="6"/>
  <c r="AN17" i="70"/>
  <c r="AI17" i="70"/>
  <c r="AN17" i="77"/>
  <c r="AI17" i="77"/>
  <c r="X18" i="60"/>
  <c r="Y18" i="60"/>
  <c r="Y19" i="79"/>
  <c r="X19" i="79"/>
  <c r="Z19" i="79" s="1"/>
  <c r="AH17" i="74"/>
  <c r="AQ17" i="74" s="1"/>
  <c r="AR16" i="50"/>
  <c r="AR16" i="17"/>
  <c r="Z17" i="93"/>
  <c r="AH17" i="75"/>
  <c r="AQ17" i="75" s="1"/>
  <c r="AR17" i="19"/>
  <c r="X18" i="63"/>
  <c r="Y18" i="63"/>
  <c r="X18" i="34"/>
  <c r="Z18" i="34" s="1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Z18" i="1" s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8" i="25" l="1"/>
  <c r="Y17" i="65"/>
  <c r="X17" i="65"/>
  <c r="AH17" i="65" s="1"/>
  <c r="AQ17" i="65" s="1"/>
  <c r="Z17" i="65"/>
  <c r="Z17" i="45"/>
  <c r="AF17" i="74"/>
  <c r="AO17" i="74" s="1"/>
  <c r="AN16" i="65"/>
  <c r="AI16" i="65"/>
  <c r="AR16" i="65" s="1"/>
  <c r="W18" i="74"/>
  <c r="Z18" i="84"/>
  <c r="Z18" i="37"/>
  <c r="Z19" i="66"/>
  <c r="Z19" i="48"/>
  <c r="AI18" i="79"/>
  <c r="W19" i="43"/>
  <c r="Z18" i="54"/>
  <c r="AG18" i="54" s="1"/>
  <c r="AP18" i="54" s="1"/>
  <c r="AG17" i="75"/>
  <c r="AP17" i="75" s="1"/>
  <c r="AF17" i="75"/>
  <c r="AO17" i="75" s="1"/>
  <c r="Z18" i="8"/>
  <c r="W18" i="75"/>
  <c r="Z17" i="6"/>
  <c r="Z18" i="30"/>
  <c r="AF18" i="43"/>
  <c r="AO18" i="43" s="1"/>
  <c r="Z17" i="24"/>
  <c r="AG17" i="24" s="1"/>
  <c r="AP17" i="24" s="1"/>
  <c r="Z18" i="81"/>
  <c r="AG18" i="43"/>
  <c r="AP18" i="43" s="1"/>
  <c r="Z18" i="53"/>
  <c r="AI17" i="25"/>
  <c r="Z17" i="29"/>
  <c r="Z17" i="64"/>
  <c r="W18" i="64" s="1"/>
  <c r="Z18" i="41"/>
  <c r="Z18" i="36"/>
  <c r="AG18" i="36" s="1"/>
  <c r="AP18" i="36" s="1"/>
  <c r="Z19" i="96"/>
  <c r="AF19" i="96" s="1"/>
  <c r="AO19" i="96" s="1"/>
  <c r="Z18" i="70"/>
  <c r="AF18" i="70" s="1"/>
  <c r="AO18" i="70" s="1"/>
  <c r="Z17" i="51"/>
  <c r="AF17" i="51" s="1"/>
  <c r="AO17" i="51" s="1"/>
  <c r="AF17" i="64"/>
  <c r="AO17" i="64" s="1"/>
  <c r="AE18" i="41"/>
  <c r="W19" i="41"/>
  <c r="AF18" i="41"/>
  <c r="AO18" i="41" s="1"/>
  <c r="AG18" i="41"/>
  <c r="AP18" i="41" s="1"/>
  <c r="W19" i="36"/>
  <c r="W20" i="96"/>
  <c r="AE19" i="96"/>
  <c r="W19" i="54"/>
  <c r="AE18" i="54"/>
  <c r="AF18" i="54"/>
  <c r="AO18" i="54" s="1"/>
  <c r="W18" i="62"/>
  <c r="AE17" i="62"/>
  <c r="AG17" i="62"/>
  <c r="AP17" i="62" s="1"/>
  <c r="AF17" i="62"/>
  <c r="AO17" i="62" s="1"/>
  <c r="W18" i="24"/>
  <c r="AE17" i="24"/>
  <c r="AG17" i="51"/>
  <c r="AP17" i="51" s="1"/>
  <c r="AE17" i="51"/>
  <c r="AG17" i="29"/>
  <c r="AP17" i="29" s="1"/>
  <c r="AF17" i="29"/>
  <c r="AO17" i="29" s="1"/>
  <c r="AE17" i="29"/>
  <c r="W18" i="29"/>
  <c r="W19" i="53"/>
  <c r="AG18" i="53"/>
  <c r="AP18" i="53" s="1"/>
  <c r="AF18" i="53"/>
  <c r="AO18" i="53" s="1"/>
  <c r="AE18" i="53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Z17" i="20" s="1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X20" i="86"/>
  <c r="Y20" i="86"/>
  <c r="AN19" i="21"/>
  <c r="AI19" i="21"/>
  <c r="X18" i="17"/>
  <c r="Y18" i="17"/>
  <c r="AI17" i="61"/>
  <c r="AN17" i="61"/>
  <c r="X18" i="3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X18" i="40"/>
  <c r="Y18" i="40"/>
  <c r="Z18" i="40" s="1"/>
  <c r="Z18" i="47"/>
  <c r="Z18" i="82"/>
  <c r="Z18" i="88"/>
  <c r="Z18" i="39"/>
  <c r="Z18" i="13"/>
  <c r="Y18" i="13"/>
  <c r="X18" i="13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H17" i="62"/>
  <c r="AQ17" i="62" s="1"/>
  <c r="AH17" i="29"/>
  <c r="AQ17" i="29" s="1"/>
  <c r="AH17" i="24"/>
  <c r="AQ17" i="24" s="1"/>
  <c r="Y18" i="67"/>
  <c r="X18" i="67"/>
  <c r="AI15" i="7"/>
  <c r="AN15" i="7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Y16" i="7"/>
  <c r="AN17" i="72"/>
  <c r="AI17" i="72"/>
  <c r="AR16" i="51"/>
  <c r="Y18" i="75"/>
  <c r="X18" i="75"/>
  <c r="AN18" i="83"/>
  <c r="AI18" i="83"/>
  <c r="AI18" i="69"/>
  <c r="AN18" i="69"/>
  <c r="AI17" i="74"/>
  <c r="AN17" i="74"/>
  <c r="AG17" i="65" l="1"/>
  <c r="AP17" i="65" s="1"/>
  <c r="AF17" i="65"/>
  <c r="AO17" i="65" s="1"/>
  <c r="AE17" i="65"/>
  <c r="W18" i="65"/>
  <c r="AF17" i="24"/>
  <c r="AO17" i="24" s="1"/>
  <c r="AG17" i="64"/>
  <c r="AP17" i="64" s="1"/>
  <c r="Z16" i="7"/>
  <c r="Z19" i="69"/>
  <c r="W18" i="51"/>
  <c r="AF18" i="36"/>
  <c r="AO18" i="36" s="1"/>
  <c r="AE17" i="64"/>
  <c r="Z18" i="75"/>
  <c r="AG18" i="75" s="1"/>
  <c r="AP18" i="75" s="1"/>
  <c r="Z19" i="9"/>
  <c r="Z18" i="31"/>
  <c r="Z18" i="90"/>
  <c r="Z20" i="86"/>
  <c r="AE20" i="86" s="1"/>
  <c r="Z18" i="22"/>
  <c r="AG18" i="70"/>
  <c r="AP18" i="70" s="1"/>
  <c r="AE18" i="70"/>
  <c r="Z19" i="43"/>
  <c r="AG19" i="43" s="1"/>
  <c r="AP19" i="43" s="1"/>
  <c r="AG19" i="96"/>
  <c r="AP19" i="96" s="1"/>
  <c r="AE18" i="36"/>
  <c r="W19" i="70"/>
  <c r="Z19" i="83"/>
  <c r="W20" i="83" s="1"/>
  <c r="AE19" i="43"/>
  <c r="W21" i="86"/>
  <c r="AE19" i="83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Y20" i="76"/>
  <c r="X20" i="76"/>
  <c r="Z20" i="76" s="1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Z18" i="95" s="1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Y20" i="44"/>
  <c r="AI18" i="4"/>
  <c r="AN18" i="4"/>
  <c r="AN17" i="24"/>
  <c r="AI17" i="24"/>
  <c r="AI17" i="62"/>
  <c r="AN17" i="62"/>
  <c r="X19" i="36"/>
  <c r="Y19" i="36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X18" i="78"/>
  <c r="AR17" i="61"/>
  <c r="Z18" i="16"/>
  <c r="X20" i="15"/>
  <c r="Y20" i="15"/>
  <c r="Y18" i="32"/>
  <c r="X18" i="32"/>
  <c r="Y19" i="73"/>
  <c r="X19" i="73"/>
  <c r="Y19" i="4"/>
  <c r="X19" i="4"/>
  <c r="AI19" i="48"/>
  <c r="AN19" i="48"/>
  <c r="X19" i="81"/>
  <c r="Y19" i="81"/>
  <c r="Y18" i="24"/>
  <c r="X18" i="24"/>
  <c r="X18" i="62"/>
  <c r="Y18" i="62"/>
  <c r="X19" i="41"/>
  <c r="Y19" i="41"/>
  <c r="AH18" i="75"/>
  <c r="AQ18" i="75" s="1"/>
  <c r="Y19" i="14"/>
  <c r="X19" i="14"/>
  <c r="Y18" i="92"/>
  <c r="X18" i="92"/>
  <c r="AH18" i="74"/>
  <c r="AQ18" i="74" s="1"/>
  <c r="AH18" i="67"/>
  <c r="AQ18" i="67" s="1"/>
  <c r="Y19" i="3"/>
  <c r="Z19" i="3" s="1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Z19" i="52" s="1"/>
  <c r="Y20" i="79"/>
  <c r="X20" i="79"/>
  <c r="Y19" i="1"/>
  <c r="X19" i="1"/>
  <c r="X19" i="38"/>
  <c r="Y19" i="38"/>
  <c r="Z18" i="59"/>
  <c r="Y19" i="19"/>
  <c r="X19" i="19"/>
  <c r="X18" i="11"/>
  <c r="Z18" i="11" s="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X18" i="51"/>
  <c r="Y18" i="51"/>
  <c r="AN19" i="96"/>
  <c r="AN18" i="36"/>
  <c r="AI18" i="36"/>
  <c r="AI18" i="41"/>
  <c r="AN18" i="41"/>
  <c r="AN18" i="70"/>
  <c r="AG17" i="89"/>
  <c r="AP17" i="89" s="1"/>
  <c r="AF17" i="89"/>
  <c r="AO17" i="89" s="1"/>
  <c r="W18" i="89"/>
  <c r="AE17" i="89"/>
  <c r="X18" i="94"/>
  <c r="Y18" i="94"/>
  <c r="X19" i="26"/>
  <c r="Z19" i="26" s="1"/>
  <c r="Y19" i="26"/>
  <c r="Z18" i="74"/>
  <c r="AI18" i="30"/>
  <c r="AN18" i="30"/>
  <c r="AH18" i="13"/>
  <c r="AQ18" i="13" s="1"/>
  <c r="W19" i="88"/>
  <c r="AG18" i="88"/>
  <c r="AP18" i="88" s="1"/>
  <c r="AF18" i="88"/>
  <c r="AO18" i="88" s="1"/>
  <c r="AE18" i="88"/>
  <c r="Y18" i="91"/>
  <c r="X18" i="91"/>
  <c r="Z18" i="91" s="1"/>
  <c r="AF18" i="55"/>
  <c r="AO18" i="55" s="1"/>
  <c r="W19" i="55"/>
  <c r="AE18" i="55"/>
  <c r="AG18" i="55"/>
  <c r="AP18" i="55" s="1"/>
  <c r="AI18" i="2"/>
  <c r="AN18" i="2"/>
  <c r="Y20" i="28"/>
  <c r="X20" i="28"/>
  <c r="Y18" i="93"/>
  <c r="X18" i="93"/>
  <c r="Z18" i="93" s="1"/>
  <c r="AH18" i="90"/>
  <c r="AQ18" i="90" s="1"/>
  <c r="AR17" i="18"/>
  <c r="Z20" i="21"/>
  <c r="Y19" i="37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Z18" i="56" s="1"/>
  <c r="Y18" i="56"/>
  <c r="AH19" i="69"/>
  <c r="AQ19" i="69" s="1"/>
  <c r="AH18" i="31"/>
  <c r="AQ18" i="31" s="1"/>
  <c r="Z18" i="17"/>
  <c r="AH19" i="9"/>
  <c r="AQ19" i="9" s="1"/>
  <c r="Y19" i="58"/>
  <c r="X19" i="58"/>
  <c r="W19" i="63"/>
  <c r="AE18" i="63"/>
  <c r="AF18" i="63"/>
  <c r="AO18" i="63" s="1"/>
  <c r="AG18" i="63"/>
  <c r="AP18" i="63" s="1"/>
  <c r="X18" i="45"/>
  <c r="Y18" i="45"/>
  <c r="Y18" i="6"/>
  <c r="X18" i="6"/>
  <c r="X18" i="29"/>
  <c r="Y18" i="29"/>
  <c r="AN18" i="54"/>
  <c r="AI18" i="54"/>
  <c r="X20" i="96"/>
  <c r="Y20" i="96"/>
  <c r="AN17" i="64"/>
  <c r="AI17" i="64"/>
  <c r="Z19" i="41" l="1"/>
  <c r="AF19" i="83"/>
  <c r="AO19" i="83" s="1"/>
  <c r="AG19" i="83"/>
  <c r="AP19" i="83" s="1"/>
  <c r="W19" i="75"/>
  <c r="X18" i="65"/>
  <c r="Y18" i="65"/>
  <c r="AI18" i="70"/>
  <c r="Z18" i="78"/>
  <c r="AE18" i="75"/>
  <c r="AN17" i="65"/>
  <c r="AI17" i="65"/>
  <c r="AR17" i="65" s="1"/>
  <c r="Z18" i="45"/>
  <c r="AE18" i="45" s="1"/>
  <c r="Z19" i="58"/>
  <c r="AG20" i="86"/>
  <c r="AP20" i="86" s="1"/>
  <c r="AF18" i="75"/>
  <c r="AO18" i="75" s="1"/>
  <c r="Z18" i="51"/>
  <c r="AF20" i="86"/>
  <c r="AO20" i="86" s="1"/>
  <c r="Z20" i="96"/>
  <c r="W21" i="96" s="1"/>
  <c r="Z19" i="70"/>
  <c r="Z18" i="24"/>
  <c r="Z19" i="36"/>
  <c r="Z18" i="64"/>
  <c r="Z19" i="37"/>
  <c r="Z19" i="73"/>
  <c r="W20" i="73" s="1"/>
  <c r="Z20" i="44"/>
  <c r="Z20" i="79"/>
  <c r="Z19" i="14"/>
  <c r="Z18" i="62"/>
  <c r="Z19" i="30"/>
  <c r="AF19" i="30" s="1"/>
  <c r="AO19" i="30" s="1"/>
  <c r="AF19" i="43"/>
  <c r="AO19" i="43" s="1"/>
  <c r="AI19" i="96"/>
  <c r="Z19" i="25"/>
  <c r="AE19" i="25" s="1"/>
  <c r="Z18" i="29"/>
  <c r="Z19" i="81"/>
  <c r="AG19" i="81" s="1"/>
  <c r="AP19" i="81" s="1"/>
  <c r="Z20" i="71"/>
  <c r="W21" i="71" s="1"/>
  <c r="W20" i="43"/>
  <c r="Z19" i="2"/>
  <c r="W20" i="2" s="1"/>
  <c r="Z19" i="1"/>
  <c r="AF19" i="1" s="1"/>
  <c r="AO19" i="1" s="1"/>
  <c r="Z19" i="84"/>
  <c r="AF19" i="84" s="1"/>
  <c r="AO19" i="84" s="1"/>
  <c r="AG19" i="1"/>
  <c r="AP19" i="1" s="1"/>
  <c r="AE19" i="1"/>
  <c r="AG19" i="25"/>
  <c r="AP19" i="25" s="1"/>
  <c r="AF19" i="25"/>
  <c r="AO19" i="25" s="1"/>
  <c r="AF19" i="36"/>
  <c r="AO19" i="36" s="1"/>
  <c r="W20" i="36"/>
  <c r="AG19" i="36"/>
  <c r="AP19" i="36" s="1"/>
  <c r="AE19" i="36"/>
  <c r="AG19" i="3"/>
  <c r="AP19" i="3" s="1"/>
  <c r="AF19" i="3"/>
  <c r="AO19" i="3" s="1"/>
  <c r="W20" i="3"/>
  <c r="AE19" i="3"/>
  <c r="AG18" i="78"/>
  <c r="AP18" i="78" s="1"/>
  <c r="AF18" i="78"/>
  <c r="AO18" i="78" s="1"/>
  <c r="AE18" i="78"/>
  <c r="W19" i="78"/>
  <c r="AF18" i="45"/>
  <c r="AO18" i="45" s="1"/>
  <c r="W19" i="29"/>
  <c r="AG18" i="29"/>
  <c r="AP18" i="29" s="1"/>
  <c r="AE18" i="29"/>
  <c r="AF18" i="29"/>
  <c r="AO18" i="29" s="1"/>
  <c r="AE19" i="81"/>
  <c r="W20" i="37"/>
  <c r="AG19" i="37"/>
  <c r="AP19" i="37" s="1"/>
  <c r="AF19" i="37"/>
  <c r="AO19" i="37" s="1"/>
  <c r="AE19" i="37"/>
  <c r="AE19" i="26"/>
  <c r="W20" i="26"/>
  <c r="AG19" i="26"/>
  <c r="AP19" i="26" s="1"/>
  <c r="AF19" i="26"/>
  <c r="AO19" i="26" s="1"/>
  <c r="AG19" i="52"/>
  <c r="AP19" i="52" s="1"/>
  <c r="W20" i="52"/>
  <c r="AF19" i="52"/>
  <c r="AO19" i="52" s="1"/>
  <c r="AE19" i="52"/>
  <c r="W19" i="62"/>
  <c r="AE18" i="62"/>
  <c r="AF18" i="62"/>
  <c r="AO18" i="62" s="1"/>
  <c r="AG18" i="62"/>
  <c r="AP18" i="62" s="1"/>
  <c r="AF20" i="71"/>
  <c r="AO20" i="71" s="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Z20" i="9" s="1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Z21" i="86" s="1"/>
  <c r="AN19" i="43"/>
  <c r="AI19" i="43"/>
  <c r="AE20" i="96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Y19" i="39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Y19" i="75"/>
  <c r="X19" i="75"/>
  <c r="Z19" i="75" s="1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Y19" i="47"/>
  <c r="X20" i="83"/>
  <c r="Y20" i="83"/>
  <c r="Z20" i="83" s="1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Z19" i="40" s="1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Z19" i="13" s="1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AG20" i="71" l="1"/>
  <c r="AP20" i="71" s="1"/>
  <c r="AG18" i="45"/>
  <c r="AP18" i="45" s="1"/>
  <c r="Z18" i="65"/>
  <c r="AH18" i="65"/>
  <c r="AQ18" i="65" s="1"/>
  <c r="W20" i="30"/>
  <c r="AF19" i="73"/>
  <c r="AO19" i="73" s="1"/>
  <c r="AE19" i="30"/>
  <c r="AF20" i="96"/>
  <c r="AO20" i="96" s="1"/>
  <c r="AE19" i="73"/>
  <c r="AG20" i="96"/>
  <c r="AP20" i="96" s="1"/>
  <c r="AE20" i="71"/>
  <c r="AG19" i="73"/>
  <c r="AP19" i="73" s="1"/>
  <c r="W19" i="45"/>
  <c r="W20" i="84"/>
  <c r="Z20" i="87"/>
  <c r="AF19" i="81"/>
  <c r="AO19" i="81" s="1"/>
  <c r="AG19" i="84"/>
  <c r="AP19" i="84" s="1"/>
  <c r="Z20" i="69"/>
  <c r="AF20" i="69" s="1"/>
  <c r="AO20" i="69" s="1"/>
  <c r="AE19" i="84"/>
  <c r="Z19" i="82"/>
  <c r="Z19" i="47"/>
  <c r="Z19" i="39"/>
  <c r="AG19" i="39" s="1"/>
  <c r="AP19" i="39" s="1"/>
  <c r="Z19" i="88"/>
  <c r="W20" i="81"/>
  <c r="X20" i="81" s="1"/>
  <c r="W20" i="25"/>
  <c r="W20" i="1"/>
  <c r="Z17" i="7"/>
  <c r="Z19" i="90"/>
  <c r="W20" i="90" s="1"/>
  <c r="Z18" i="12"/>
  <c r="AE18" i="12" s="1"/>
  <c r="AG19" i="2"/>
  <c r="AP19" i="2" s="1"/>
  <c r="Z19" i="63"/>
  <c r="Z18" i="89"/>
  <c r="AE19" i="2"/>
  <c r="AN19" i="2" s="1"/>
  <c r="AF19" i="2"/>
  <c r="AO19" i="2" s="1"/>
  <c r="Z19" i="55"/>
  <c r="W20" i="55" s="1"/>
  <c r="Z19" i="22"/>
  <c r="AF19" i="22" s="1"/>
  <c r="AO19" i="22" s="1"/>
  <c r="Z20" i="43"/>
  <c r="AE20" i="87"/>
  <c r="AF20" i="87"/>
  <c r="AO20" i="87" s="1"/>
  <c r="AG20" i="87"/>
  <c r="AP20" i="87" s="1"/>
  <c r="W21" i="87"/>
  <c r="AG19" i="31"/>
  <c r="AP19" i="31" s="1"/>
  <c r="AF19" i="31"/>
  <c r="AO19" i="31" s="1"/>
  <c r="AE19" i="31"/>
  <c r="W20" i="31"/>
  <c r="AE19" i="22"/>
  <c r="AG19" i="13"/>
  <c r="AP19" i="13" s="1"/>
  <c r="AF19" i="13"/>
  <c r="AO19" i="13" s="1"/>
  <c r="W20" i="13"/>
  <c r="AE19" i="13"/>
  <c r="AG18" i="12"/>
  <c r="AP18" i="12" s="1"/>
  <c r="AF18" i="12"/>
  <c r="AO18" i="12" s="1"/>
  <c r="W19" i="12"/>
  <c r="W20" i="82"/>
  <c r="AE19" i="82"/>
  <c r="AG19" i="82"/>
  <c r="AP19" i="82" s="1"/>
  <c r="AF19" i="82"/>
  <c r="AO19" i="82" s="1"/>
  <c r="AG20" i="43"/>
  <c r="AP20" i="43" s="1"/>
  <c r="AF20" i="43"/>
  <c r="AO20" i="43" s="1"/>
  <c r="AE20" i="43"/>
  <c r="W21" i="43"/>
  <c r="AF19" i="47"/>
  <c r="AO19" i="47" s="1"/>
  <c r="AE19" i="47"/>
  <c r="W20" i="47"/>
  <c r="AG19" i="47"/>
  <c r="AP19" i="47" s="1"/>
  <c r="AF19" i="39"/>
  <c r="AO19" i="39" s="1"/>
  <c r="W20" i="63"/>
  <c r="AE19" i="63"/>
  <c r="AF19" i="63"/>
  <c r="AO19" i="63" s="1"/>
  <c r="AG19" i="63"/>
  <c r="AP19" i="63" s="1"/>
  <c r="W19" i="89"/>
  <c r="AE18" i="89"/>
  <c r="AG18" i="89"/>
  <c r="AP18" i="89" s="1"/>
  <c r="AF18" i="89"/>
  <c r="AO18" i="89" s="1"/>
  <c r="AE19" i="88"/>
  <c r="W20" i="88"/>
  <c r="AF19" i="88"/>
  <c r="AO19" i="88" s="1"/>
  <c r="AG19" i="88"/>
  <c r="AP19" i="88" s="1"/>
  <c r="AF19" i="55"/>
  <c r="AO19" i="55" s="1"/>
  <c r="AE19" i="55"/>
  <c r="AG19" i="55"/>
  <c r="AP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Z19" i="61" s="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X19" i="93"/>
  <c r="Y19" i="93"/>
  <c r="AR17" i="46"/>
  <c r="AN18" i="72"/>
  <c r="AI18" i="72"/>
  <c r="Y19" i="51"/>
  <c r="Z19" i="51" s="1"/>
  <c r="X19" i="51"/>
  <c r="AI19" i="58"/>
  <c r="AN19" i="58"/>
  <c r="X19" i="59"/>
  <c r="Y19" i="59"/>
  <c r="X19" i="18"/>
  <c r="Y19" i="18"/>
  <c r="Y20" i="73"/>
  <c r="X20" i="73"/>
  <c r="Z20" i="73" s="1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Y21" i="96"/>
  <c r="X21" i="96"/>
  <c r="Z21" i="96" s="1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Y20" i="30"/>
  <c r="X20" i="30"/>
  <c r="Z20" i="30" s="1"/>
  <c r="AR17" i="20"/>
  <c r="AR19" i="43"/>
  <c r="AH20" i="9"/>
  <c r="AQ20" i="9" s="1"/>
  <c r="AN19" i="73"/>
  <c r="AI18" i="62"/>
  <c r="AN18" i="62"/>
  <c r="AN19" i="3"/>
  <c r="AI19" i="3"/>
  <c r="Y20" i="25"/>
  <c r="X20" i="25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Z19" i="50" s="1"/>
  <c r="Y19" i="50"/>
  <c r="AR19" i="87"/>
  <c r="X19" i="17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X19" i="24"/>
  <c r="Z19" i="24" s="1"/>
  <c r="Y21" i="79"/>
  <c r="X21" i="79"/>
  <c r="Y19" i="91"/>
  <c r="X19" i="9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Y19" i="29"/>
  <c r="X20" i="3"/>
  <c r="Y20" i="3"/>
  <c r="Y20" i="36"/>
  <c r="X20" i="36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AR18" i="63"/>
  <c r="AE20" i="83"/>
  <c r="W21" i="83"/>
  <c r="AF20" i="83"/>
  <c r="AO20" i="83" s="1"/>
  <c r="AG20" i="83"/>
  <c r="AP20" i="83" s="1"/>
  <c r="Y19" i="16"/>
  <c r="X19" i="16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AN18" i="59"/>
  <c r="AI18" i="59"/>
  <c r="AN18" i="18"/>
  <c r="AI18" i="18"/>
  <c r="X21" i="71"/>
  <c r="Y21" i="71"/>
  <c r="AN19" i="52"/>
  <c r="AI19" i="52"/>
  <c r="Y19" i="45"/>
  <c r="X19" i="45"/>
  <c r="X19" i="78"/>
  <c r="Y19" i="78"/>
  <c r="Y20" i="84"/>
  <c r="X20" i="84"/>
  <c r="Y20" i="1"/>
  <c r="X20" i="1"/>
  <c r="X20" i="2"/>
  <c r="Y20" i="2"/>
  <c r="AE20" i="69" l="1"/>
  <c r="W21" i="69"/>
  <c r="W20" i="22"/>
  <c r="AI19" i="73"/>
  <c r="AG19" i="22"/>
  <c r="AP19" i="22" s="1"/>
  <c r="Z19" i="17"/>
  <c r="Y20" i="81"/>
  <c r="Z20" i="81" s="1"/>
  <c r="AG18" i="65"/>
  <c r="AP18" i="65" s="1"/>
  <c r="AF18" i="65"/>
  <c r="AO18" i="65" s="1"/>
  <c r="W19" i="65"/>
  <c r="AE18" i="65"/>
  <c r="Z19" i="29"/>
  <c r="AG20" i="69"/>
  <c r="AP20" i="69" s="1"/>
  <c r="Z19" i="18"/>
  <c r="Z19" i="74"/>
  <c r="Z20" i="52"/>
  <c r="Z20" i="36"/>
  <c r="AE19" i="90"/>
  <c r="AN19" i="90" s="1"/>
  <c r="W20" i="39"/>
  <c r="Z20" i="14"/>
  <c r="Z19" i="91"/>
  <c r="AG19" i="90"/>
  <c r="AP19" i="90" s="1"/>
  <c r="AE19" i="39"/>
  <c r="Z19" i="45"/>
  <c r="AF19" i="45" s="1"/>
  <c r="AO19" i="45" s="1"/>
  <c r="Z20" i="25"/>
  <c r="AF20" i="25" s="1"/>
  <c r="AO20" i="25" s="1"/>
  <c r="Z19" i="11"/>
  <c r="Z19" i="67"/>
  <c r="Z20" i="42"/>
  <c r="AG20" i="42" s="1"/>
  <c r="AP20" i="42" s="1"/>
  <c r="Z20" i="1"/>
  <c r="AE20" i="1" s="1"/>
  <c r="Z20" i="37"/>
  <c r="W21" i="37" s="1"/>
  <c r="Z20" i="26"/>
  <c r="AE20" i="26" s="1"/>
  <c r="AI19" i="2"/>
  <c r="AR19" i="2" s="1"/>
  <c r="Z19" i="16"/>
  <c r="AG19" i="16" s="1"/>
  <c r="AP19" i="16" s="1"/>
  <c r="Z20" i="2"/>
  <c r="AF20" i="2" s="1"/>
  <c r="AO20" i="2" s="1"/>
  <c r="Z19" i="78"/>
  <c r="W20" i="78" s="1"/>
  <c r="Z21" i="44"/>
  <c r="W22" i="44" s="1"/>
  <c r="AG20" i="26"/>
  <c r="AP20" i="26" s="1"/>
  <c r="AG19" i="78"/>
  <c r="AP19" i="78" s="1"/>
  <c r="AG20" i="14"/>
  <c r="AP20" i="14" s="1"/>
  <c r="AF20" i="14"/>
  <c r="AO20" i="14" s="1"/>
  <c r="W21" i="14"/>
  <c r="AE20" i="14"/>
  <c r="AE19" i="45"/>
  <c r="AG20" i="1"/>
  <c r="AP20" i="1" s="1"/>
  <c r="AF20" i="1"/>
  <c r="AO20" i="1" s="1"/>
  <c r="W21" i="1"/>
  <c r="W20" i="16"/>
  <c r="AE19" i="16"/>
  <c r="AG20" i="25"/>
  <c r="AP20" i="25" s="1"/>
  <c r="AE20" i="25"/>
  <c r="W21" i="25"/>
  <c r="AG19" i="67"/>
  <c r="AP19" i="67" s="1"/>
  <c r="AF19" i="67"/>
  <c r="AO19" i="67" s="1"/>
  <c r="AE19" i="67"/>
  <c r="W20" i="67"/>
  <c r="W21" i="42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Z20" i="33" s="1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Y20" i="4"/>
  <c r="X20" i="4"/>
  <c r="Z20" i="4" s="1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Z19" i="27" s="1"/>
  <c r="X20" i="8"/>
  <c r="Y20" i="8"/>
  <c r="X20" i="53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X18" i="7"/>
  <c r="Z18" i="7" s="1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AN20" i="43"/>
  <c r="AI20" i="43"/>
  <c r="AI19" i="82"/>
  <c r="AN19" i="82"/>
  <c r="Y20" i="13"/>
  <c r="X20" i="13"/>
  <c r="Z20" i="13" s="1"/>
  <c r="Y21" i="87"/>
  <c r="X21" i="87"/>
  <c r="AH19" i="78"/>
  <c r="AQ19" i="78" s="1"/>
  <c r="Y21" i="15"/>
  <c r="X21" i="15"/>
  <c r="Z21" i="15" s="1"/>
  <c r="X20" i="75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Y19" i="32"/>
  <c r="X19" i="23"/>
  <c r="Z19" i="23" s="1"/>
  <c r="Y19" i="23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X19" i="89"/>
  <c r="Y19" i="89"/>
  <c r="Y20" i="47"/>
  <c r="X20" i="47"/>
  <c r="X20" i="82"/>
  <c r="Y20" i="82"/>
  <c r="X20" i="31"/>
  <c r="Y20" i="3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N19" i="22"/>
  <c r="AN19" i="31"/>
  <c r="AI19" i="31"/>
  <c r="AH19" i="45"/>
  <c r="AQ19" i="45" s="1"/>
  <c r="AH20" i="14"/>
  <c r="AQ20" i="14" s="1"/>
  <c r="AH20" i="2"/>
  <c r="AQ20" i="2" s="1"/>
  <c r="Z21" i="71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X21" i="69"/>
  <c r="Y21" i="69"/>
  <c r="Y20" i="22"/>
  <c r="X20" i="22"/>
  <c r="AI20" i="87"/>
  <c r="AN20" i="87"/>
  <c r="AF20" i="81" l="1"/>
  <c r="AO20" i="81" s="1"/>
  <c r="AG20" i="81"/>
  <c r="AP20" i="81" s="1"/>
  <c r="AE20" i="81"/>
  <c r="W21" i="81"/>
  <c r="AG20" i="2"/>
  <c r="AP20" i="2" s="1"/>
  <c r="Z20" i="8"/>
  <c r="AF20" i="8" s="1"/>
  <c r="AO20" i="8" s="1"/>
  <c r="AE20" i="2"/>
  <c r="Y19" i="65"/>
  <c r="X19" i="65"/>
  <c r="AH19" i="65" s="1"/>
  <c r="AQ19" i="65" s="1"/>
  <c r="Z19" i="65"/>
  <c r="W21" i="2"/>
  <c r="AN18" i="65"/>
  <c r="AI18" i="65"/>
  <c r="AR18" i="65" s="1"/>
  <c r="AI19" i="22"/>
  <c r="Z20" i="75"/>
  <c r="Z20" i="63"/>
  <c r="Z21" i="9"/>
  <c r="AE20" i="42"/>
  <c r="AI20" i="42" s="1"/>
  <c r="AF20" i="42"/>
  <c r="AO20" i="42" s="1"/>
  <c r="AF19" i="16"/>
  <c r="AO19" i="16" s="1"/>
  <c r="Z21" i="28"/>
  <c r="Z20" i="77"/>
  <c r="Z20" i="47"/>
  <c r="Z20" i="34"/>
  <c r="W21" i="34" s="1"/>
  <c r="Z20" i="53"/>
  <c r="AI19" i="90"/>
  <c r="AE20" i="37"/>
  <c r="W20" i="45"/>
  <c r="AG21" i="44"/>
  <c r="AP21" i="44" s="1"/>
  <c r="AG19" i="45"/>
  <c r="AP19" i="45" s="1"/>
  <c r="AE21" i="44"/>
  <c r="Z19" i="12"/>
  <c r="Z20" i="31"/>
  <c r="W21" i="31" s="1"/>
  <c r="Z19" i="89"/>
  <c r="AE19" i="89" s="1"/>
  <c r="Z19" i="32"/>
  <c r="AG20" i="37"/>
  <c r="AP20" i="37" s="1"/>
  <c r="AF21" i="44"/>
  <c r="AO21" i="44" s="1"/>
  <c r="AF20" i="37"/>
  <c r="AO20" i="37" s="1"/>
  <c r="AF19" i="78"/>
  <c r="AO19" i="78" s="1"/>
  <c r="Z20" i="82"/>
  <c r="AG20" i="82" s="1"/>
  <c r="AP20" i="82" s="1"/>
  <c r="Z20" i="88"/>
  <c r="AE20" i="88" s="1"/>
  <c r="Z21" i="87"/>
  <c r="AE21" i="87" s="1"/>
  <c r="AE19" i="78"/>
  <c r="AF20" i="26"/>
  <c r="AO20" i="26" s="1"/>
  <c r="Z20" i="19"/>
  <c r="AE20" i="19" s="1"/>
  <c r="Z19" i="10"/>
  <c r="AG19" i="10" s="1"/>
  <c r="AP19" i="10" s="1"/>
  <c r="Z21" i="69"/>
  <c r="AE21" i="69" s="1"/>
  <c r="Z18" i="68"/>
  <c r="AG18" i="68" s="1"/>
  <c r="AP18" i="68" s="1"/>
  <c r="W21" i="26"/>
  <c r="Z19" i="92"/>
  <c r="W20" i="92" s="1"/>
  <c r="Z20" i="39"/>
  <c r="AF20" i="39" s="1"/>
  <c r="AO20" i="39" s="1"/>
  <c r="Z20" i="40"/>
  <c r="AG20" i="40" s="1"/>
  <c r="AP20" i="40" s="1"/>
  <c r="Z21" i="66"/>
  <c r="AG21" i="66" s="1"/>
  <c r="AP21" i="66" s="1"/>
  <c r="Z20" i="80"/>
  <c r="AE20" i="80" s="1"/>
  <c r="Z20" i="54"/>
  <c r="AG19" i="12"/>
  <c r="AP19" i="12" s="1"/>
  <c r="AF19" i="12"/>
  <c r="AO19" i="12" s="1"/>
  <c r="W20" i="12"/>
  <c r="AE19" i="12"/>
  <c r="AF20" i="31"/>
  <c r="AO20" i="31" s="1"/>
  <c r="AE20" i="31"/>
  <c r="AF19" i="89"/>
  <c r="AO19" i="89" s="1"/>
  <c r="AG19" i="89"/>
  <c r="AP19" i="89" s="1"/>
  <c r="AF20" i="19"/>
  <c r="AO20" i="19" s="1"/>
  <c r="W21" i="19"/>
  <c r="W20" i="10"/>
  <c r="AE19" i="10"/>
  <c r="AE20" i="82"/>
  <c r="AF20" i="82"/>
  <c r="AO20" i="82" s="1"/>
  <c r="W21" i="82"/>
  <c r="AE19" i="92"/>
  <c r="AE20" i="39"/>
  <c r="AF20" i="40"/>
  <c r="AO20" i="40" s="1"/>
  <c r="AE20" i="40"/>
  <c r="W21" i="40"/>
  <c r="AE21" i="66"/>
  <c r="AF21" i="66"/>
  <c r="AO21" i="66" s="1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E20" i="34"/>
  <c r="AH19" i="49"/>
  <c r="AQ19" i="49" s="1"/>
  <c r="Y20" i="61"/>
  <c r="X20" i="6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Z22" i="96" s="1"/>
  <c r="Y22" i="96"/>
  <c r="AR20" i="28"/>
  <c r="AH18" i="7"/>
  <c r="AQ18" i="7" s="1"/>
  <c r="AN20" i="30"/>
  <c r="AI20" i="30"/>
  <c r="AH20" i="53"/>
  <c r="AQ20" i="53" s="1"/>
  <c r="Y20" i="60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N20" i="37"/>
  <c r="Y20" i="67"/>
  <c r="X20" i="67"/>
  <c r="AN20" i="25"/>
  <c r="AI20" i="25"/>
  <c r="Y22" i="44"/>
  <c r="X22" i="44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Y20" i="11"/>
  <c r="AH19" i="94"/>
  <c r="AQ19" i="94" s="1"/>
  <c r="AG20" i="4"/>
  <c r="AP20" i="4" s="1"/>
  <c r="AF20" i="4"/>
  <c r="AO20" i="4" s="1"/>
  <c r="W21" i="4"/>
  <c r="AE20" i="4"/>
  <c r="AR19" i="8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19" i="94"/>
  <c r="AR19" i="75"/>
  <c r="Y21" i="1"/>
  <c r="X21" i="1"/>
  <c r="Y21" i="14"/>
  <c r="X21" i="14"/>
  <c r="AN21" i="44"/>
  <c r="AI21" i="44"/>
  <c r="X20" i="78"/>
  <c r="Y20" i="78"/>
  <c r="Y21" i="26"/>
  <c r="X21" i="26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X20" i="45"/>
  <c r="AN20" i="26"/>
  <c r="AI20" i="26"/>
  <c r="AH20" i="22"/>
  <c r="AQ20" i="22" s="1"/>
  <c r="AH20" i="90"/>
  <c r="AQ20" i="90" s="1"/>
  <c r="AR19" i="53"/>
  <c r="X19" i="20"/>
  <c r="Y19" i="20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Y20" i="51"/>
  <c r="X20" i="51"/>
  <c r="Z20" i="51" s="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Y20" i="91"/>
  <c r="X20" i="91"/>
  <c r="Y21" i="36"/>
  <c r="X21" i="36"/>
  <c r="Z21" i="36" s="1"/>
  <c r="AI19" i="74"/>
  <c r="AN19" i="74"/>
  <c r="AH21" i="9"/>
  <c r="AQ21" i="9" s="1"/>
  <c r="AH21" i="43"/>
  <c r="AQ21" i="43" s="1"/>
  <c r="AR19" i="38"/>
  <c r="AN19" i="18"/>
  <c r="AI19" i="18"/>
  <c r="Y20" i="16"/>
  <c r="X20" i="16"/>
  <c r="AI20" i="81"/>
  <c r="AN20" i="81"/>
  <c r="AN19" i="45"/>
  <c r="Z20" i="90"/>
  <c r="AR19" i="4"/>
  <c r="AH21" i="69"/>
  <c r="AQ21" i="69" s="1"/>
  <c r="X19" i="46"/>
  <c r="Z19" i="46" s="1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Z20" i="50" s="1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X21" i="42"/>
  <c r="Y21" i="42"/>
  <c r="Y21" i="25"/>
  <c r="X21" i="25"/>
  <c r="AI19" i="78"/>
  <c r="AN19" i="78"/>
  <c r="AI20" i="2"/>
  <c r="AN20" i="2"/>
  <c r="Z20" i="78" l="1"/>
  <c r="AN20" i="42"/>
  <c r="Z20" i="61"/>
  <c r="AF20" i="34"/>
  <c r="AO20" i="34" s="1"/>
  <c r="AG20" i="34"/>
  <c r="AP20" i="34" s="1"/>
  <c r="AG19" i="65"/>
  <c r="AP19" i="65" s="1"/>
  <c r="AF19" i="65"/>
  <c r="AO19" i="65" s="1"/>
  <c r="W20" i="65"/>
  <c r="AE19" i="65"/>
  <c r="W21" i="8"/>
  <c r="AG20" i="8"/>
  <c r="AP20" i="8" s="1"/>
  <c r="AE20" i="8"/>
  <c r="AI20" i="8" s="1"/>
  <c r="Z21" i="25"/>
  <c r="AG21" i="87"/>
  <c r="AP21" i="87" s="1"/>
  <c r="W22" i="66"/>
  <c r="AG20" i="39"/>
  <c r="AP20" i="39" s="1"/>
  <c r="AF19" i="10"/>
  <c r="AO19" i="10" s="1"/>
  <c r="AG20" i="19"/>
  <c r="AP20" i="19" s="1"/>
  <c r="AG20" i="31"/>
  <c r="AP20" i="31" s="1"/>
  <c r="AG21" i="69"/>
  <c r="AP21" i="69" s="1"/>
  <c r="W21" i="39"/>
  <c r="W20" i="89"/>
  <c r="AI19" i="45"/>
  <c r="AI20" i="37"/>
  <c r="AF21" i="87"/>
  <c r="AO21" i="87" s="1"/>
  <c r="AF20" i="80"/>
  <c r="AO20" i="80" s="1"/>
  <c r="AG20" i="80"/>
  <c r="AP20" i="80" s="1"/>
  <c r="W19" i="68"/>
  <c r="Z21" i="37"/>
  <c r="Z20" i="16"/>
  <c r="W21" i="16" s="1"/>
  <c r="Z19" i="20"/>
  <c r="AE19" i="20" s="1"/>
  <c r="Z21" i="26"/>
  <c r="AE21" i="26" s="1"/>
  <c r="Z21" i="52"/>
  <c r="AF21" i="52" s="1"/>
  <c r="AO21" i="52" s="1"/>
  <c r="Z20" i="11"/>
  <c r="Z22" i="44"/>
  <c r="Z20" i="67"/>
  <c r="AF20" i="67" s="1"/>
  <c r="AO20" i="67" s="1"/>
  <c r="AE18" i="68"/>
  <c r="AF21" i="69"/>
  <c r="AO21" i="69" s="1"/>
  <c r="W22" i="87"/>
  <c r="Y22" i="87" s="1"/>
  <c r="AF18" i="68"/>
  <c r="AO18" i="68" s="1"/>
  <c r="W21" i="80"/>
  <c r="Z20" i="45"/>
  <c r="W21" i="45" s="1"/>
  <c r="Z21" i="1"/>
  <c r="AF21" i="1" s="1"/>
  <c r="AO21" i="1" s="1"/>
  <c r="Z20" i="60"/>
  <c r="AG20" i="60" s="1"/>
  <c r="AP20" i="60" s="1"/>
  <c r="W22" i="69"/>
  <c r="AG19" i="92"/>
  <c r="AP19" i="92" s="1"/>
  <c r="Z20" i="29"/>
  <c r="W21" i="29" s="1"/>
  <c r="Z20" i="17"/>
  <c r="W21" i="17" s="1"/>
  <c r="AF19" i="92"/>
  <c r="AO19" i="92" s="1"/>
  <c r="Z20" i="24"/>
  <c r="AG20" i="24" s="1"/>
  <c r="AP20" i="24" s="1"/>
  <c r="W20" i="20"/>
  <c r="AG19" i="20"/>
  <c r="AP19" i="20" s="1"/>
  <c r="AF19" i="20"/>
  <c r="AO19" i="20" s="1"/>
  <c r="W22" i="26"/>
  <c r="AG21" i="26"/>
  <c r="AP21" i="26" s="1"/>
  <c r="AF21" i="26"/>
  <c r="AO21" i="26" s="1"/>
  <c r="AG20" i="29"/>
  <c r="AP20" i="29" s="1"/>
  <c r="AF20" i="29"/>
  <c r="AO20" i="29" s="1"/>
  <c r="AE20" i="29"/>
  <c r="AF22" i="44"/>
  <c r="AO22" i="44" s="1"/>
  <c r="W23" i="44"/>
  <c r="AE22" i="44"/>
  <c r="AG22" i="44"/>
  <c r="AP22" i="44" s="1"/>
  <c r="AF20" i="17"/>
  <c r="AO20" i="17" s="1"/>
  <c r="AG21" i="1"/>
  <c r="AP21" i="1" s="1"/>
  <c r="W22" i="1"/>
  <c r="AE21" i="1"/>
  <c r="AG21" i="52"/>
  <c r="AP21" i="52" s="1"/>
  <c r="AF20" i="50"/>
  <c r="AO20" i="50" s="1"/>
  <c r="W21" i="50"/>
  <c r="AE20" i="50"/>
  <c r="AG20" i="50"/>
  <c r="AP20" i="50" s="1"/>
  <c r="AF20" i="60"/>
  <c r="AO20" i="60" s="1"/>
  <c r="W21" i="60"/>
  <c r="AE20" i="60"/>
  <c r="AH20" i="18"/>
  <c r="AQ20" i="18" s="1"/>
  <c r="AH21" i="30"/>
  <c r="AQ21" i="30" s="1"/>
  <c r="Y21" i="3"/>
  <c r="X21" i="3"/>
  <c r="Z21" i="3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AI21" i="76"/>
  <c r="AN21" i="76"/>
  <c r="AH20" i="61"/>
  <c r="AQ20" i="61" s="1"/>
  <c r="Y21" i="77"/>
  <c r="X21" i="77"/>
  <c r="AN21" i="28"/>
  <c r="AI21" i="28"/>
  <c r="AN20" i="88"/>
  <c r="AI20" i="88"/>
  <c r="Y21" i="80"/>
  <c r="X21" i="80"/>
  <c r="X22" i="66"/>
  <c r="Y22" i="66"/>
  <c r="X20" i="92"/>
  <c r="Y20" i="92"/>
  <c r="Y21" i="82"/>
  <c r="X21" i="82"/>
  <c r="Z21" i="82" s="1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F20" i="16"/>
  <c r="AO20" i="16" s="1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Z22" i="21" s="1"/>
  <c r="Y20" i="95"/>
  <c r="X20" i="95"/>
  <c r="Y21" i="4"/>
  <c r="X21" i="4"/>
  <c r="AN21" i="87"/>
  <c r="AI21" i="87"/>
  <c r="AN20" i="47"/>
  <c r="AI20" i="47"/>
  <c r="X22" i="28"/>
  <c r="Y22" i="28"/>
  <c r="AN20" i="80"/>
  <c r="AI20" i="80"/>
  <c r="AI20" i="39"/>
  <c r="AN20" i="39"/>
  <c r="Y20" i="10"/>
  <c r="X20" i="10"/>
  <c r="X20" i="89"/>
  <c r="Y20" i="89"/>
  <c r="AG21" i="37"/>
  <c r="AP21" i="37" s="1"/>
  <c r="AF21" i="37"/>
  <c r="AO21" i="37" s="1"/>
  <c r="AE21" i="37"/>
  <c r="W22" i="37"/>
  <c r="AH21" i="42"/>
  <c r="AQ21" i="42" s="1"/>
  <c r="X21" i="41"/>
  <c r="Z21" i="41" s="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X21" i="75"/>
  <c r="AI19" i="32"/>
  <c r="AN19" i="32"/>
  <c r="X20" i="62"/>
  <c r="Y20" i="62"/>
  <c r="Y21" i="63"/>
  <c r="X21" i="63"/>
  <c r="AR20" i="26"/>
  <c r="Y21" i="84"/>
  <c r="X21" i="84"/>
  <c r="Z21" i="84" s="1"/>
  <c r="X21" i="70"/>
  <c r="Y21" i="70"/>
  <c r="Z21" i="70" s="1"/>
  <c r="AH20" i="74"/>
  <c r="AQ20" i="74" s="1"/>
  <c r="X20" i="27"/>
  <c r="Y20" i="27"/>
  <c r="AH21" i="2"/>
  <c r="AQ21" i="2" s="1"/>
  <c r="AG20" i="67"/>
  <c r="AP20" i="67" s="1"/>
  <c r="Z21" i="73"/>
  <c r="X20" i="93"/>
  <c r="Y20" i="93"/>
  <c r="AG20" i="61"/>
  <c r="AP20" i="61" s="1"/>
  <c r="W21" i="61"/>
  <c r="AF20" i="61"/>
  <c r="AO20" i="61" s="1"/>
  <c r="AE20" i="61"/>
  <c r="X21" i="34"/>
  <c r="Y21" i="34"/>
  <c r="AI19" i="92"/>
  <c r="AN19" i="92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Z21" i="33" s="1"/>
  <c r="Y21" i="33"/>
  <c r="AR19" i="29"/>
  <c r="AR20" i="30"/>
  <c r="AI19" i="93"/>
  <c r="AN19" i="93"/>
  <c r="Y22" i="76"/>
  <c r="X22" i="76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Z21" i="19" s="1"/>
  <c r="AN19" i="89"/>
  <c r="AI19" i="89"/>
  <c r="X21" i="31"/>
  <c r="Z21" i="31" s="1"/>
  <c r="Y21" i="31"/>
  <c r="W22" i="25"/>
  <c r="AG21" i="25"/>
  <c r="AP21" i="25" s="1"/>
  <c r="AF21" i="25"/>
  <c r="AO21" i="25" s="1"/>
  <c r="AE21" i="25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W20" i="57"/>
  <c r="AE19" i="57"/>
  <c r="AF19" i="57"/>
  <c r="AO19" i="57" s="1"/>
  <c r="AG19" i="57"/>
  <c r="AP19" i="57" s="1"/>
  <c r="AH20" i="11"/>
  <c r="AQ20" i="11" s="1"/>
  <c r="Y22" i="15"/>
  <c r="X22" i="15"/>
  <c r="Z22" i="15" s="1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Y19" i="68"/>
  <c r="Y21" i="13"/>
  <c r="X21" i="13"/>
  <c r="Z21" i="13" s="1"/>
  <c r="Y21" i="54"/>
  <c r="X21" i="54"/>
  <c r="Y21" i="40"/>
  <c r="X21" i="40"/>
  <c r="Z21" i="40" s="1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G20" i="11"/>
  <c r="AP20" i="11" s="1"/>
  <c r="AF20" i="11"/>
  <c r="AO20" i="11" s="1"/>
  <c r="W21" i="11"/>
  <c r="AE20" i="11"/>
  <c r="AR19" i="91"/>
  <c r="Y21" i="53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Y21" i="88"/>
  <c r="AI21" i="66"/>
  <c r="AN21" i="66"/>
  <c r="AI20" i="40"/>
  <c r="AN20" i="40"/>
  <c r="Y21" i="39"/>
  <c r="X21" i="39"/>
  <c r="AI20" i="31"/>
  <c r="AN20" i="31"/>
  <c r="X20" i="12"/>
  <c r="Y20" i="12"/>
  <c r="AG20" i="16" l="1"/>
  <c r="AP20" i="16" s="1"/>
  <c r="AG20" i="17"/>
  <c r="AP20" i="17" s="1"/>
  <c r="AE20" i="17"/>
  <c r="AG20" i="45"/>
  <c r="AP20" i="45" s="1"/>
  <c r="AI20" i="19"/>
  <c r="W21" i="67"/>
  <c r="Y21" i="67" s="1"/>
  <c r="AE20" i="45"/>
  <c r="AI19" i="65"/>
  <c r="AR19" i="65" s="1"/>
  <c r="AN19" i="65"/>
  <c r="Z20" i="12"/>
  <c r="Z22" i="79"/>
  <c r="AE20" i="67"/>
  <c r="AN20" i="67" s="1"/>
  <c r="AE20" i="16"/>
  <c r="AF20" i="45"/>
  <c r="AO20" i="45" s="1"/>
  <c r="Y20" i="65"/>
  <c r="X20" i="65"/>
  <c r="AH20" i="65" s="1"/>
  <c r="AQ20" i="65" s="1"/>
  <c r="Z20" i="65"/>
  <c r="Z22" i="66"/>
  <c r="AG22" i="66" s="1"/>
  <c r="AP22" i="66" s="1"/>
  <c r="Z20" i="59"/>
  <c r="W22" i="52"/>
  <c r="Z20" i="89"/>
  <c r="AG20" i="89" s="1"/>
  <c r="AP20" i="89" s="1"/>
  <c r="AE20" i="24"/>
  <c r="X22" i="69"/>
  <c r="Z22" i="69" s="1"/>
  <c r="Z21" i="53"/>
  <c r="W22" i="53" s="1"/>
  <c r="Z21" i="54"/>
  <c r="Z19" i="68"/>
  <c r="Z22" i="76"/>
  <c r="AG22" i="76" s="1"/>
  <c r="AP22" i="76" s="1"/>
  <c r="Z22" i="28"/>
  <c r="W23" i="28" s="1"/>
  <c r="Z21" i="4"/>
  <c r="Z21" i="80"/>
  <c r="W22" i="80" s="1"/>
  <c r="Z20" i="72"/>
  <c r="Y22" i="69"/>
  <c r="X22" i="87"/>
  <c r="AH22" i="87" s="1"/>
  <c r="AQ22" i="87" s="1"/>
  <c r="AE21" i="52"/>
  <c r="Z21" i="88"/>
  <c r="AF21" i="88" s="1"/>
  <c r="AO21" i="88" s="1"/>
  <c r="Z20" i="64"/>
  <c r="AF20" i="64" s="1"/>
  <c r="AO20" i="64" s="1"/>
  <c r="Z21" i="34"/>
  <c r="Z21" i="75"/>
  <c r="Z20" i="95"/>
  <c r="W21" i="95" s="1"/>
  <c r="Z20" i="92"/>
  <c r="Z21" i="77"/>
  <c r="AF21" i="77" s="1"/>
  <c r="AO21" i="77" s="1"/>
  <c r="W21" i="24"/>
  <c r="Y21" i="24" s="1"/>
  <c r="AF20" i="24"/>
  <c r="AO20" i="24" s="1"/>
  <c r="Z20" i="56"/>
  <c r="W21" i="56" s="1"/>
  <c r="Z21" i="63"/>
  <c r="W22" i="63" s="1"/>
  <c r="AG21" i="75"/>
  <c r="AP21" i="75" s="1"/>
  <c r="AF21" i="75"/>
  <c r="AO21" i="75" s="1"/>
  <c r="AE21" i="75"/>
  <c r="W22" i="75"/>
  <c r="AG22" i="28"/>
  <c r="AP22" i="28" s="1"/>
  <c r="AF22" i="28"/>
  <c r="AO22" i="28" s="1"/>
  <c r="AG21" i="3"/>
  <c r="AP21" i="3" s="1"/>
  <c r="AF21" i="3"/>
  <c r="AO21" i="3" s="1"/>
  <c r="W22" i="3"/>
  <c r="AE21" i="3"/>
  <c r="AG20" i="72"/>
  <c r="AP20" i="72" s="1"/>
  <c r="AF20" i="72"/>
  <c r="AO20" i="72" s="1"/>
  <c r="W21" i="72"/>
  <c r="AE20" i="72"/>
  <c r="AG21" i="77"/>
  <c r="AP21" i="77" s="1"/>
  <c r="AE21" i="77"/>
  <c r="AG19" i="7"/>
  <c r="AP19" i="7" s="1"/>
  <c r="AF19" i="7"/>
  <c r="AO19" i="7" s="1"/>
  <c r="W20" i="7"/>
  <c r="AE19" i="7"/>
  <c r="AG21" i="19"/>
  <c r="AP21" i="19" s="1"/>
  <c r="AF21" i="19"/>
  <c r="AO21" i="19" s="1"/>
  <c r="W22" i="19"/>
  <c r="AE21" i="19"/>
  <c r="AF20" i="59"/>
  <c r="AO20" i="59" s="1"/>
  <c r="W21" i="59"/>
  <c r="AE20" i="59"/>
  <c r="AG20" i="59"/>
  <c r="AP20" i="59" s="1"/>
  <c r="AG20" i="56"/>
  <c r="AP20" i="56" s="1"/>
  <c r="AF20" i="56"/>
  <c r="AO20" i="56" s="1"/>
  <c r="AE20" i="56"/>
  <c r="W22" i="88"/>
  <c r="AG21" i="88"/>
  <c r="AP21" i="88" s="1"/>
  <c r="AE21" i="88"/>
  <c r="AH22" i="9"/>
  <c r="AQ22" i="9" s="1"/>
  <c r="AG21" i="53"/>
  <c r="AP21" i="53" s="1"/>
  <c r="X21" i="5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Y22" i="48"/>
  <c r="Z22" i="48" s="1"/>
  <c r="X22" i="48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X21" i="90"/>
  <c r="X22" i="52"/>
  <c r="Y22" i="52"/>
  <c r="AI21" i="1"/>
  <c r="AN21" i="1"/>
  <c r="AN20" i="29"/>
  <c r="AI20" i="29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Z22" i="43" s="1"/>
  <c r="X22" i="43"/>
  <c r="AE21" i="31"/>
  <c r="W22" i="31"/>
  <c r="AG21" i="31"/>
  <c r="AP21" i="31" s="1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Z22" i="83" s="1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F22" i="21"/>
  <c r="AO22" i="21" s="1"/>
  <c r="W23" i="21"/>
  <c r="AE22" i="21"/>
  <c r="AR19" i="62"/>
  <c r="AR19" i="10"/>
  <c r="AF20" i="92"/>
  <c r="AO20" i="92" s="1"/>
  <c r="AG20" i="92"/>
  <c r="AP20" i="92" s="1"/>
  <c r="AE20" i="92"/>
  <c r="W21" i="92"/>
  <c r="AR20" i="4"/>
  <c r="AN19" i="6"/>
  <c r="AI19" i="6"/>
  <c r="AI20" i="90"/>
  <c r="AN20" i="90"/>
  <c r="AN20" i="50"/>
  <c r="AI20" i="50"/>
  <c r="X22" i="1"/>
  <c r="Y22" i="1"/>
  <c r="AI20" i="45"/>
  <c r="AN20" i="45"/>
  <c r="X22" i="26"/>
  <c r="Y22" i="26"/>
  <c r="X23" i="96"/>
  <c r="Z23" i="96" s="1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Z20" i="35" s="1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X21" i="50"/>
  <c r="AN20" i="24"/>
  <c r="AI20" i="24"/>
  <c r="AN22" i="44"/>
  <c r="AI22" i="4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Z21" i="85" s="1"/>
  <c r="AR20" i="70"/>
  <c r="X21" i="16"/>
  <c r="Z21" i="16" s="1"/>
  <c r="Y21" i="16"/>
  <c r="Y20" i="5"/>
  <c r="X20" i="5"/>
  <c r="AH22" i="66"/>
  <c r="AQ22" i="66" s="1"/>
  <c r="AR21" i="76"/>
  <c r="Y20" i="49"/>
  <c r="X20" i="49"/>
  <c r="Z20" i="23"/>
  <c r="Z20" i="32"/>
  <c r="Z21" i="58"/>
  <c r="Y21" i="60"/>
  <c r="X21" i="60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X21" i="67"/>
  <c r="AF21" i="70"/>
  <c r="AO21" i="70" s="1"/>
  <c r="W22" i="70"/>
  <c r="AE21" i="70"/>
  <c r="AG21" i="70"/>
  <c r="AP21" i="70" s="1"/>
  <c r="AH21" i="63"/>
  <c r="AQ21" i="63" s="1"/>
  <c r="Y21" i="38"/>
  <c r="X21" i="38"/>
  <c r="AE21" i="42"/>
  <c r="W22" i="42"/>
  <c r="AF21" i="42"/>
  <c r="AO21" i="42" s="1"/>
  <c r="AG21" i="42"/>
  <c r="AP21" i="42" s="1"/>
  <c r="Y20" i="46"/>
  <c r="X20" i="46"/>
  <c r="AG21" i="82"/>
  <c r="AP21" i="82" s="1"/>
  <c r="AF21" i="82"/>
  <c r="AO21" i="82" s="1"/>
  <c r="W22" i="82"/>
  <c r="AE21" i="82"/>
  <c r="W23" i="66"/>
  <c r="AR21" i="28"/>
  <c r="AH20" i="72"/>
  <c r="AQ20" i="72" s="1"/>
  <c r="AH19" i="7"/>
  <c r="AQ19" i="7" s="1"/>
  <c r="AH21" i="3"/>
  <c r="AQ21" i="3" s="1"/>
  <c r="AN21" i="52"/>
  <c r="AI21" i="52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Z21" i="50" l="1"/>
  <c r="AF21" i="80"/>
  <c r="AO21" i="80" s="1"/>
  <c r="AE21" i="53"/>
  <c r="AG20" i="64"/>
  <c r="AP20" i="64" s="1"/>
  <c r="AF20" i="65"/>
  <c r="AO20" i="65" s="1"/>
  <c r="AE20" i="65"/>
  <c r="W21" i="65"/>
  <c r="AG20" i="65"/>
  <c r="AP20" i="65" s="1"/>
  <c r="AE21" i="80"/>
  <c r="AF21" i="53"/>
  <c r="AO21" i="53" s="1"/>
  <c r="AG21" i="63"/>
  <c r="AP21" i="63" s="1"/>
  <c r="AE20" i="64"/>
  <c r="AE22" i="66"/>
  <c r="AG21" i="80"/>
  <c r="AP21" i="80" s="1"/>
  <c r="Z21" i="90"/>
  <c r="AF21" i="63"/>
  <c r="AO21" i="63" s="1"/>
  <c r="W21" i="64"/>
  <c r="AI20" i="67"/>
  <c r="AF22" i="66"/>
  <c r="AO22" i="66" s="1"/>
  <c r="X21" i="24"/>
  <c r="Z21" i="24" s="1"/>
  <c r="Z21" i="51"/>
  <c r="AE21" i="63"/>
  <c r="W22" i="77"/>
  <c r="Z21" i="38"/>
  <c r="AG22" i="69"/>
  <c r="AP22" i="69" s="1"/>
  <c r="AF22" i="69"/>
  <c r="AO22" i="69" s="1"/>
  <c r="W23" i="69"/>
  <c r="AE22" i="69"/>
  <c r="Z22" i="1"/>
  <c r="AE22" i="1" s="1"/>
  <c r="AF20" i="95"/>
  <c r="AO20" i="95" s="1"/>
  <c r="AE22" i="76"/>
  <c r="Z20" i="49"/>
  <c r="W21" i="89"/>
  <c r="AE22" i="28"/>
  <c r="AI22" i="28" s="1"/>
  <c r="AG20" i="95"/>
  <c r="AP20" i="95" s="1"/>
  <c r="W23" i="76"/>
  <c r="AF20" i="89"/>
  <c r="AO20" i="89" s="1"/>
  <c r="AE20" i="95"/>
  <c r="Z22" i="87"/>
  <c r="AF22" i="76"/>
  <c r="AO22" i="76" s="1"/>
  <c r="Z21" i="45"/>
  <c r="Z20" i="20"/>
  <c r="Z21" i="61"/>
  <c r="Z20" i="5"/>
  <c r="AF20" i="5" s="1"/>
  <c r="AO20" i="5" s="1"/>
  <c r="Z21" i="29"/>
  <c r="W22" i="29" s="1"/>
  <c r="Z21" i="60"/>
  <c r="AF21" i="60" s="1"/>
  <c r="AO21" i="60" s="1"/>
  <c r="Z20" i="46"/>
  <c r="Z21" i="11"/>
  <c r="AE21" i="11" s="1"/>
  <c r="Z21" i="22"/>
  <c r="AG21" i="22" s="1"/>
  <c r="AP21" i="22" s="1"/>
  <c r="AG21" i="11"/>
  <c r="AP21" i="11" s="1"/>
  <c r="AF21" i="11"/>
  <c r="AO21" i="11" s="1"/>
  <c r="W22" i="11"/>
  <c r="AF22" i="1"/>
  <c r="AO22" i="1" s="1"/>
  <c r="AE21" i="22"/>
  <c r="W21" i="20"/>
  <c r="AE20" i="20"/>
  <c r="AG20" i="20"/>
  <c r="AP20" i="20" s="1"/>
  <c r="AF20" i="20"/>
  <c r="AO20" i="20" s="1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F21" i="90"/>
  <c r="AO21" i="90" s="1"/>
  <c r="AE21" i="90"/>
  <c r="W22" i="90"/>
  <c r="AF20" i="46"/>
  <c r="AO20" i="46" s="1"/>
  <c r="AE20" i="46"/>
  <c r="W21" i="46"/>
  <c r="AG20" i="46"/>
  <c r="AP20" i="46" s="1"/>
  <c r="AG21" i="61"/>
  <c r="AP21" i="61" s="1"/>
  <c r="W22" i="61"/>
  <c r="AF21" i="61"/>
  <c r="AO21" i="61" s="1"/>
  <c r="AE21" i="61"/>
  <c r="AG21" i="38"/>
  <c r="AP21" i="38" s="1"/>
  <c r="AF21" i="38"/>
  <c r="AO21" i="38" s="1"/>
  <c r="AE21" i="38"/>
  <c r="W22" i="38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0" i="55"/>
  <c r="AH23" i="86"/>
  <c r="AQ23" i="86" s="1"/>
  <c r="AH20" i="57"/>
  <c r="AQ20" i="57" s="1"/>
  <c r="AN21" i="13"/>
  <c r="AI21" i="13"/>
  <c r="AN21" i="40"/>
  <c r="AI21" i="40"/>
  <c r="AR20" i="17"/>
  <c r="X21" i="95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Y22" i="84"/>
  <c r="Z22" i="84" s="1"/>
  <c r="X22" i="84"/>
  <c r="AN21" i="34"/>
  <c r="AI21" i="34"/>
  <c r="AR19" i="94"/>
  <c r="AH21" i="90"/>
  <c r="AQ21" i="90" s="1"/>
  <c r="X22" i="81"/>
  <c r="Z22" i="81" s="1"/>
  <c r="Y22" i="81"/>
  <c r="AH21" i="51"/>
  <c r="AQ21" i="51" s="1"/>
  <c r="Y22" i="88"/>
  <c r="X22" i="88"/>
  <c r="AN20" i="56"/>
  <c r="AI20" i="56"/>
  <c r="X20" i="7"/>
  <c r="Y20" i="7"/>
  <c r="AN20" i="72"/>
  <c r="AI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Z21" i="72" s="1"/>
  <c r="Z22" i="75"/>
  <c r="Y22" i="75"/>
  <c r="X22" i="75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Y21" i="91"/>
  <c r="Y23" i="15"/>
  <c r="Z23" i="15" s="1"/>
  <c r="X23" i="15"/>
  <c r="AR19" i="20"/>
  <c r="AR21" i="52"/>
  <c r="AI20" i="95"/>
  <c r="AN20" i="95"/>
  <c r="Z22" i="42"/>
  <c r="X22" i="42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Y21" i="64"/>
  <c r="AN21" i="3"/>
  <c r="AI21" i="3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X22" i="73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AI19" i="7"/>
  <c r="AN19" i="7"/>
  <c r="Y22" i="77"/>
  <c r="X22" i="77"/>
  <c r="Z22" i="77" s="1"/>
  <c r="Y22" i="3"/>
  <c r="X22" i="3"/>
  <c r="AI20" i="65" l="1"/>
  <c r="AR20" i="65" s="1"/>
  <c r="AN20" i="65"/>
  <c r="Z21" i="64"/>
  <c r="Z22" i="40"/>
  <c r="Z22" i="4"/>
  <c r="Z20" i="68"/>
  <c r="AF20" i="68" s="1"/>
  <c r="AO20" i="68" s="1"/>
  <c r="Z22" i="19"/>
  <c r="Z22" i="3"/>
  <c r="Z21" i="59"/>
  <c r="Z22" i="13"/>
  <c r="W22" i="22"/>
  <c r="Z23" i="79"/>
  <c r="AE23" i="79" s="1"/>
  <c r="Z22" i="73"/>
  <c r="X21" i="65"/>
  <c r="AH21" i="65" s="1"/>
  <c r="AQ21" i="65" s="1"/>
  <c r="Y21" i="65"/>
  <c r="Z21" i="65"/>
  <c r="Z21" i="92"/>
  <c r="W23" i="1"/>
  <c r="Y23" i="1" s="1"/>
  <c r="AG22" i="1"/>
  <c r="AP22" i="1" s="1"/>
  <c r="Z21" i="91"/>
  <c r="AE20" i="5"/>
  <c r="AG21" i="60"/>
  <c r="AP21" i="60" s="1"/>
  <c r="AI22" i="76"/>
  <c r="Z21" i="95"/>
  <c r="W21" i="5"/>
  <c r="AF21" i="22"/>
  <c r="AO21" i="22" s="1"/>
  <c r="AF21" i="29"/>
  <c r="AO21" i="29" s="1"/>
  <c r="Z21" i="89"/>
  <c r="Z20" i="7"/>
  <c r="AE21" i="29"/>
  <c r="Z21" i="12"/>
  <c r="Z22" i="63"/>
  <c r="Z22" i="88"/>
  <c r="AF22" i="88" s="1"/>
  <c r="AO22" i="88" s="1"/>
  <c r="Z22" i="82"/>
  <c r="Z22" i="80"/>
  <c r="AE22" i="80" s="1"/>
  <c r="AE21" i="60"/>
  <c r="AN21" i="60" s="1"/>
  <c r="AG21" i="29"/>
  <c r="AP21" i="29" s="1"/>
  <c r="Z23" i="21"/>
  <c r="Z23" i="69"/>
  <c r="AF23" i="69" s="1"/>
  <c r="AO23" i="69" s="1"/>
  <c r="AO25" i="69" s="1"/>
  <c r="Z22" i="31"/>
  <c r="W23" i="31" s="1"/>
  <c r="Z22" i="30"/>
  <c r="AF22" i="30" s="1"/>
  <c r="AO22" i="30" s="1"/>
  <c r="W22" i="60"/>
  <c r="Y22" i="60" s="1"/>
  <c r="Z22" i="33"/>
  <c r="Z22" i="70"/>
  <c r="Z22" i="14"/>
  <c r="W23" i="14" s="1"/>
  <c r="AF22" i="33"/>
  <c r="AO22" i="33" s="1"/>
  <c r="AE22" i="33"/>
  <c r="AG22" i="33"/>
  <c r="AP22" i="33" s="1"/>
  <c r="W23" i="33"/>
  <c r="W23" i="80"/>
  <c r="AF22" i="80"/>
  <c r="AO22" i="80" s="1"/>
  <c r="AG22" i="80"/>
  <c r="AP22" i="80" s="1"/>
  <c r="W23" i="40"/>
  <c r="AG22" i="40"/>
  <c r="AP22" i="40" s="1"/>
  <c r="AE22" i="40"/>
  <c r="AF22" i="40"/>
  <c r="AO22" i="40" s="1"/>
  <c r="AG23" i="21"/>
  <c r="AP23" i="21" s="1"/>
  <c r="AP25" i="21" s="1"/>
  <c r="AF23" i="21"/>
  <c r="AO23" i="21" s="1"/>
  <c r="AO25" i="21" s="1"/>
  <c r="AE23" i="21"/>
  <c r="AG22" i="30"/>
  <c r="AP22" i="30" s="1"/>
  <c r="AE22" i="88"/>
  <c r="W23" i="88"/>
  <c r="W23" i="82"/>
  <c r="AG22" i="82"/>
  <c r="AP22" i="82" s="1"/>
  <c r="AF22" i="82"/>
  <c r="AO22" i="82" s="1"/>
  <c r="AE22" i="82"/>
  <c r="AG22" i="31"/>
  <c r="AP22" i="31" s="1"/>
  <c r="AF22" i="31"/>
  <c r="AO22" i="31" s="1"/>
  <c r="AE22" i="31"/>
  <c r="AF22" i="70"/>
  <c r="AO22" i="70" s="1"/>
  <c r="W23" i="70"/>
  <c r="AE22" i="70"/>
  <c r="AG22" i="70"/>
  <c r="AP22" i="70" s="1"/>
  <c r="AG20" i="68"/>
  <c r="AP20" i="68" s="1"/>
  <c r="AF21" i="59"/>
  <c r="AO21" i="59" s="1"/>
  <c r="W22" i="59"/>
  <c r="AE21" i="59"/>
  <c r="AG21" i="59"/>
  <c r="AP21" i="59" s="1"/>
  <c r="AG21" i="12"/>
  <c r="AP21" i="12" s="1"/>
  <c r="AF21" i="12"/>
  <c r="AO21" i="12" s="1"/>
  <c r="W22" i="12"/>
  <c r="AE21" i="12"/>
  <c r="W23" i="63"/>
  <c r="AE22" i="63"/>
  <c r="AF22" i="63"/>
  <c r="AO22" i="63" s="1"/>
  <c r="AG22" i="63"/>
  <c r="AP22" i="63" s="1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Z21" i="27" s="1"/>
  <c r="Y21" i="27"/>
  <c r="AR20" i="95"/>
  <c r="AR21" i="30"/>
  <c r="X23" i="43"/>
  <c r="Y23" i="43"/>
  <c r="AH22" i="88"/>
  <c r="AQ22" i="88" s="1"/>
  <c r="AH22" i="81"/>
  <c r="AQ22" i="81" s="1"/>
  <c r="Y21" i="32"/>
  <c r="X21" i="32"/>
  <c r="AH21" i="74"/>
  <c r="AQ21" i="74" s="1"/>
  <c r="AH21" i="95"/>
  <c r="AQ21" i="95" s="1"/>
  <c r="AR21" i="13"/>
  <c r="AN20" i="93"/>
  <c r="AI20" i="93"/>
  <c r="X21" i="23"/>
  <c r="Y21" i="23"/>
  <c r="Y21" i="5"/>
  <c r="X21" i="5"/>
  <c r="AN21" i="90"/>
  <c r="AI21" i="90"/>
  <c r="AG22" i="3"/>
  <c r="AP22" i="3" s="1"/>
  <c r="AF22" i="3"/>
  <c r="AO22" i="3" s="1"/>
  <c r="W23" i="3"/>
  <c r="AE22" i="3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Z23" i="7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Z22" i="38" s="1"/>
  <c r="Y22" i="38"/>
  <c r="AI20" i="46"/>
  <c r="AN20" i="46"/>
  <c r="AN21" i="85"/>
  <c r="AI21" i="85"/>
  <c r="Y21" i="20"/>
  <c r="X21" i="20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X21" i="49"/>
  <c r="AN21" i="45"/>
  <c r="AI21" i="45"/>
  <c r="AH21" i="64"/>
  <c r="AQ21" i="64" s="1"/>
  <c r="AH22" i="41"/>
  <c r="AQ22" i="41" s="1"/>
  <c r="W23" i="37"/>
  <c r="AG22" i="37"/>
  <c r="AP22" i="37" s="1"/>
  <c r="AF22" i="37"/>
  <c r="AO22" i="37" s="1"/>
  <c r="AE22" i="37"/>
  <c r="X22" i="8"/>
  <c r="Z22" i="8" s="1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Y21" i="93"/>
  <c r="X21" i="93"/>
  <c r="Z21" i="93" s="1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Z21" i="62" s="1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Z22" i="22" s="1"/>
  <c r="Y22" i="22"/>
  <c r="AI21" i="29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AF23" i="79" l="1"/>
  <c r="AO23" i="79" s="1"/>
  <c r="W24" i="79"/>
  <c r="X22" i="60"/>
  <c r="AG21" i="65"/>
  <c r="AP21" i="65" s="1"/>
  <c r="W22" i="65"/>
  <c r="AE21" i="65"/>
  <c r="AF21" i="65"/>
  <c r="AO21" i="65" s="1"/>
  <c r="Z21" i="49"/>
  <c r="X23" i="1"/>
  <c r="Z21" i="23"/>
  <c r="W21" i="68"/>
  <c r="Z22" i="24"/>
  <c r="AG22" i="24" s="1"/>
  <c r="AP22" i="24" s="1"/>
  <c r="AE20" i="68"/>
  <c r="W23" i="30"/>
  <c r="AE22" i="30"/>
  <c r="Z21" i="32"/>
  <c r="AE23" i="69"/>
  <c r="Z21" i="20"/>
  <c r="W22" i="20" s="1"/>
  <c r="AG22" i="88"/>
  <c r="AP22" i="88" s="1"/>
  <c r="AF22" i="14"/>
  <c r="AO22" i="14" s="1"/>
  <c r="AG23" i="69"/>
  <c r="AP23" i="69" s="1"/>
  <c r="AP25" i="69" s="1"/>
  <c r="Z23" i="83"/>
  <c r="Z22" i="60"/>
  <c r="AF22" i="60" s="1"/>
  <c r="AO22" i="60" s="1"/>
  <c r="Z21" i="10"/>
  <c r="AF21" i="10" s="1"/>
  <c r="AO21" i="10" s="1"/>
  <c r="AG22" i="14"/>
  <c r="AP22" i="14" s="1"/>
  <c r="AI21" i="60"/>
  <c r="AR21" i="60" s="1"/>
  <c r="Z23" i="87"/>
  <c r="AE23" i="87" s="1"/>
  <c r="Z24" i="96"/>
  <c r="W25" i="96" s="1"/>
  <c r="Z23" i="48"/>
  <c r="AE23" i="48" s="1"/>
  <c r="AE22" i="14"/>
  <c r="W22" i="49"/>
  <c r="AE21" i="49"/>
  <c r="AG21" i="49"/>
  <c r="AP21" i="49" s="1"/>
  <c r="AF21" i="49"/>
  <c r="AO21" i="49" s="1"/>
  <c r="AG23" i="48"/>
  <c r="AP23" i="48" s="1"/>
  <c r="W24" i="48"/>
  <c r="AF23" i="87"/>
  <c r="AO23" i="87" s="1"/>
  <c r="AG24" i="96"/>
  <c r="AP24" i="96" s="1"/>
  <c r="AE24" i="96"/>
  <c r="AF24" i="96"/>
  <c r="AO24" i="96" s="1"/>
  <c r="AG22" i="60"/>
  <c r="AP22" i="60" s="1"/>
  <c r="W23" i="60"/>
  <c r="AE22" i="60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Y23" i="40"/>
  <c r="AR21" i="51"/>
  <c r="W23" i="2"/>
  <c r="AE22" i="2"/>
  <c r="AG22" i="2"/>
  <c r="AP22" i="2" s="1"/>
  <c r="AF22" i="2"/>
  <c r="AO22" i="2" s="1"/>
  <c r="X23" i="26"/>
  <c r="Z23" i="26" s="1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H22" i="38"/>
  <c r="AQ22" i="38" s="1"/>
  <c r="AR22" i="9"/>
  <c r="AG23" i="66"/>
  <c r="AP23" i="66" s="1"/>
  <c r="AP25" i="66" s="1"/>
  <c r="AF23" i="66"/>
  <c r="AO23" i="66" s="1"/>
  <c r="AO25" i="66" s="1"/>
  <c r="AE23" i="66"/>
  <c r="AK23" i="66" s="1"/>
  <c r="AT23" i="66" s="1"/>
  <c r="Y22" i="78"/>
  <c r="X22" i="78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Z21" i="68" s="1"/>
  <c r="X21" i="68"/>
  <c r="X23" i="70"/>
  <c r="Y23" i="70"/>
  <c r="Y23" i="14"/>
  <c r="X23" i="14"/>
  <c r="Z23" i="14" s="1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Y22" i="67"/>
  <c r="Y23" i="25"/>
  <c r="X23" i="25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Z21" i="94"/>
  <c r="Y21" i="94"/>
  <c r="X21" i="94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I20" i="57"/>
  <c r="AN20" i="57"/>
  <c r="AH22" i="29"/>
  <c r="AQ22" i="29" s="1"/>
  <c r="X22" i="95"/>
  <c r="Y22" i="95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Y24" i="79"/>
  <c r="Z24" i="79" s="1"/>
  <c r="AH22" i="60"/>
  <c r="AQ22" i="60" s="1"/>
  <c r="AH21" i="10"/>
  <c r="AQ21" i="10" s="1"/>
  <c r="Y24" i="86"/>
  <c r="X24" i="86"/>
  <c r="Y23" i="84"/>
  <c r="X23" i="84"/>
  <c r="AH22" i="24"/>
  <c r="AQ22" i="24" s="1"/>
  <c r="X22" i="17"/>
  <c r="Y22" i="17"/>
  <c r="X21" i="7"/>
  <c r="Z21" i="7" s="1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Y22" i="59"/>
  <c r="AN22" i="31"/>
  <c r="AI22" i="31"/>
  <c r="AI22" i="88"/>
  <c r="AN22" i="88"/>
  <c r="AN23" i="21"/>
  <c r="AN25" i="21" s="1"/>
  <c r="AI23" i="21"/>
  <c r="AI22" i="80"/>
  <c r="AN22" i="80"/>
  <c r="Y23" i="33"/>
  <c r="X23" i="33"/>
  <c r="AI23" i="69"/>
  <c r="AN23" i="69"/>
  <c r="AN25" i="69" s="1"/>
  <c r="Z22" i="95" l="1"/>
  <c r="AE21" i="10"/>
  <c r="AE22" i="24"/>
  <c r="Y22" i="65"/>
  <c r="X22" i="65"/>
  <c r="Z22" i="65"/>
  <c r="AG21" i="10"/>
  <c r="AP21" i="10" s="1"/>
  <c r="AN21" i="65"/>
  <c r="AI21" i="65"/>
  <c r="AR21" i="65" s="1"/>
  <c r="AF21" i="20"/>
  <c r="AO21" i="20" s="1"/>
  <c r="W22" i="10"/>
  <c r="W23" i="24"/>
  <c r="X23" i="24" s="1"/>
  <c r="AG21" i="20"/>
  <c r="AP21" i="20" s="1"/>
  <c r="AF22" i="24"/>
  <c r="AO22" i="24" s="1"/>
  <c r="AE21" i="20"/>
  <c r="Z23" i="37"/>
  <c r="Z21" i="57"/>
  <c r="AG23" i="87"/>
  <c r="AP23" i="87" s="1"/>
  <c r="AF23" i="48"/>
  <c r="AO23" i="48" s="1"/>
  <c r="Z22" i="59"/>
  <c r="Z22" i="67"/>
  <c r="Z22" i="78"/>
  <c r="Z23" i="40"/>
  <c r="W24" i="87"/>
  <c r="X24" i="87" s="1"/>
  <c r="AI22" i="14"/>
  <c r="Z23" i="42"/>
  <c r="Z24" i="86"/>
  <c r="Z22" i="72"/>
  <c r="W23" i="72" s="1"/>
  <c r="Z23" i="25"/>
  <c r="AN22" i="14"/>
  <c r="Z22" i="92"/>
  <c r="AF22" i="92" s="1"/>
  <c r="AO22" i="92" s="1"/>
  <c r="Z22" i="17"/>
  <c r="Z23" i="80"/>
  <c r="AG23" i="80" s="1"/>
  <c r="AP23" i="80" s="1"/>
  <c r="Z22" i="64"/>
  <c r="AE22" i="64" s="1"/>
  <c r="Z23" i="3"/>
  <c r="AF23" i="3" s="1"/>
  <c r="AO23" i="3" s="1"/>
  <c r="AO25" i="3" s="1"/>
  <c r="AG22" i="72"/>
  <c r="AP22" i="72" s="1"/>
  <c r="W22" i="57"/>
  <c r="AE21" i="57"/>
  <c r="AF21" i="57"/>
  <c r="AO21" i="57" s="1"/>
  <c r="AG21" i="57"/>
  <c r="AP21" i="57" s="1"/>
  <c r="AG22" i="95"/>
  <c r="AP22" i="95" s="1"/>
  <c r="AF22" i="95"/>
  <c r="AO22" i="95" s="1"/>
  <c r="W23" i="95"/>
  <c r="AE22" i="95"/>
  <c r="AG23" i="3"/>
  <c r="AP23" i="3" s="1"/>
  <c r="AP25" i="3" s="1"/>
  <c r="AE23" i="82"/>
  <c r="W24" i="82"/>
  <c r="AG23" i="82"/>
  <c r="AP23" i="82" s="1"/>
  <c r="AF23" i="82"/>
  <c r="AO23" i="82" s="1"/>
  <c r="AE23" i="80"/>
  <c r="W24" i="80"/>
  <c r="AF22" i="64"/>
  <c r="AO22" i="64" s="1"/>
  <c r="AE22" i="92"/>
  <c r="W23" i="17"/>
  <c r="AE22" i="17"/>
  <c r="AG22" i="17"/>
  <c r="AP22" i="17" s="1"/>
  <c r="AF22" i="17"/>
  <c r="AO22" i="17" s="1"/>
  <c r="AJ18" i="66"/>
  <c r="AK18" i="66"/>
  <c r="AT18" i="66" s="1"/>
  <c r="AJ6" i="21"/>
  <c r="AK6" i="21"/>
  <c r="AT6" i="21" s="1"/>
  <c r="AB4" i="15"/>
  <c r="AJ3" i="15"/>
  <c r="AG21" i="7"/>
  <c r="AP21" i="7" s="1"/>
  <c r="AF21" i="7"/>
  <c r="AO21" i="7" s="1"/>
  <c r="W22" i="7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Y23" i="54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Z3" i="3"/>
  <c r="AX22" i="3" s="1"/>
  <c r="S22" i="3" s="1"/>
  <c r="AC22" i="3" s="1"/>
  <c r="AB23" i="3" s="1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Z22" i="74" s="1"/>
  <c r="Y22" i="74"/>
  <c r="AI22" i="38"/>
  <c r="AN22" i="38"/>
  <c r="S22" i="1"/>
  <c r="AC21" i="1"/>
  <c r="AB22" i="1" s="1"/>
  <c r="Y22" i="62"/>
  <c r="X22" i="62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I22" i="8"/>
  <c r="AN22" i="8"/>
  <c r="AR20" i="6"/>
  <c r="Z22" i="91"/>
  <c r="Y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Z22" i="56" s="1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X23" i="8"/>
  <c r="Y23" i="8"/>
  <c r="X22" i="93"/>
  <c r="Y22" i="93"/>
  <c r="AR22" i="73"/>
  <c r="AI22" i="22"/>
  <c r="AN22" i="22"/>
  <c r="X23" i="34"/>
  <c r="Y23" i="34"/>
  <c r="AI21" i="10"/>
  <c r="AN21" i="10"/>
  <c r="Y22" i="49"/>
  <c r="X22" i="49"/>
  <c r="Z24" i="48" l="1"/>
  <c r="AH22" i="65"/>
  <c r="AQ22" i="65" s="1"/>
  <c r="Z23" i="54"/>
  <c r="Z22" i="10"/>
  <c r="AG22" i="65"/>
  <c r="AP22" i="65" s="1"/>
  <c r="AF22" i="65"/>
  <c r="AO22" i="65" s="1"/>
  <c r="AE22" i="65"/>
  <c r="W23" i="65"/>
  <c r="Z23" i="53"/>
  <c r="AE22" i="72"/>
  <c r="W23" i="64"/>
  <c r="AF22" i="72"/>
  <c r="AO22" i="72" s="1"/>
  <c r="Z22" i="18"/>
  <c r="W23" i="92"/>
  <c r="Z22" i="49"/>
  <c r="Z23" i="34"/>
  <c r="AE23" i="34" s="1"/>
  <c r="Z22" i="93"/>
  <c r="AG22" i="93" s="1"/>
  <c r="AP22" i="93" s="1"/>
  <c r="Z22" i="62"/>
  <c r="AG22" i="92"/>
  <c r="AP22" i="92" s="1"/>
  <c r="AK23" i="9"/>
  <c r="AT23" i="9" s="1"/>
  <c r="Z24" i="83"/>
  <c r="AL23" i="69"/>
  <c r="AU23" i="69" s="1"/>
  <c r="Z23" i="38"/>
  <c r="AG23" i="38" s="1"/>
  <c r="AP23" i="38" s="1"/>
  <c r="AG22" i="64"/>
  <c r="AP22" i="64" s="1"/>
  <c r="AF23" i="80"/>
  <c r="AO23" i="80" s="1"/>
  <c r="AE23" i="3"/>
  <c r="AK23" i="3" s="1"/>
  <c r="AT23" i="3" s="1"/>
  <c r="Z24" i="76"/>
  <c r="W25" i="76" s="1"/>
  <c r="AG22" i="56"/>
  <c r="AP22" i="56" s="1"/>
  <c r="AF22" i="56"/>
  <c r="AO22" i="56" s="1"/>
  <c r="AE22" i="56"/>
  <c r="W23" i="56"/>
  <c r="AE24" i="76"/>
  <c r="AG24" i="76"/>
  <c r="AP24" i="76" s="1"/>
  <c r="W24" i="38"/>
  <c r="AF23" i="34"/>
  <c r="AO23" i="34" s="1"/>
  <c r="W24" i="34"/>
  <c r="W23" i="49"/>
  <c r="AE22" i="49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X22" i="60"/>
  <c r="S22" i="60" s="1"/>
  <c r="AC22" i="60" s="1"/>
  <c r="AB23" i="60" s="1"/>
  <c r="AZ3" i="60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AN23" i="3"/>
  <c r="AN25" i="3" s="1"/>
  <c r="AI23" i="3"/>
  <c r="AI21" i="57"/>
  <c r="AN21" i="57"/>
  <c r="AE22" i="93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S7" i="15"/>
  <c r="AL7" i="15"/>
  <c r="AU7" i="15" s="1"/>
  <c r="AS9" i="66"/>
  <c r="AL9" i="66"/>
  <c r="AU9" i="66" s="1"/>
  <c r="AI21" i="5"/>
  <c r="AN21" i="5"/>
  <c r="Y23" i="58"/>
  <c r="X23" i="58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K23" i="14"/>
  <c r="AT23" i="14" s="1"/>
  <c r="AS6" i="69"/>
  <c r="AL6" i="69"/>
  <c r="AU6" i="69" s="1"/>
  <c r="AN22" i="16"/>
  <c r="AI22" i="16"/>
  <c r="Y23" i="45"/>
  <c r="X23" i="45"/>
  <c r="AN21" i="46"/>
  <c r="AI21" i="46"/>
  <c r="Y23" i="61"/>
  <c r="Z23" i="61" s="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X23" i="72"/>
  <c r="Z23" i="72" s="1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Z22" i="7"/>
  <c r="Y22" i="7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Z3" i="54"/>
  <c r="AX22" i="54" s="1"/>
  <c r="S22" i="54" s="1"/>
  <c r="AC22" i="54" s="1"/>
  <c r="AB23" i="54" s="1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AN22" i="92"/>
  <c r="AI22" i="92"/>
  <c r="AN22" i="64"/>
  <c r="AI22" i="64"/>
  <c r="AI23" i="82"/>
  <c r="AN23" i="82"/>
  <c r="AN22" i="95"/>
  <c r="AI22" i="95"/>
  <c r="Z23" i="45" l="1"/>
  <c r="X23" i="65"/>
  <c r="Y23" i="65"/>
  <c r="AG23" i="34"/>
  <c r="AP23" i="34" s="1"/>
  <c r="AN22" i="65"/>
  <c r="AI22" i="65"/>
  <c r="AR22" i="65" s="1"/>
  <c r="Z23" i="50"/>
  <c r="Z23" i="59"/>
  <c r="Z24" i="40"/>
  <c r="Z25" i="79"/>
  <c r="Z23" i="51"/>
  <c r="AG23" i="51" s="1"/>
  <c r="AP23" i="51" s="1"/>
  <c r="AP25" i="51" s="1"/>
  <c r="W23" i="93"/>
  <c r="Z23" i="64"/>
  <c r="AE23" i="38"/>
  <c r="Z24" i="37"/>
  <c r="AF24" i="37" s="1"/>
  <c r="AO24" i="37" s="1"/>
  <c r="Z22" i="46"/>
  <c r="AG22" i="46" s="1"/>
  <c r="AP22" i="46" s="1"/>
  <c r="Z22" i="35"/>
  <c r="AE22" i="35" s="1"/>
  <c r="Z23" i="58"/>
  <c r="AF23" i="38"/>
  <c r="AO23" i="38" s="1"/>
  <c r="Z23" i="85"/>
  <c r="W24" i="85" s="1"/>
  <c r="Z23" i="11"/>
  <c r="AF22" i="93"/>
  <c r="AO22" i="93" s="1"/>
  <c r="Z24" i="30"/>
  <c r="AE24" i="30" s="1"/>
  <c r="Z23" i="90"/>
  <c r="Z24" i="25"/>
  <c r="Z22" i="5"/>
  <c r="AG22" i="5" s="1"/>
  <c r="AP22" i="5" s="1"/>
  <c r="AF24" i="76"/>
  <c r="AO24" i="76" s="1"/>
  <c r="Z24" i="80"/>
  <c r="W25" i="80" s="1"/>
  <c r="AK23" i="52"/>
  <c r="AT23" i="52" s="1"/>
  <c r="Z23" i="92"/>
  <c r="W24" i="92" s="1"/>
  <c r="Z23" i="67"/>
  <c r="Z24" i="43"/>
  <c r="W25" i="43" s="1"/>
  <c r="Z23" i="47"/>
  <c r="AG23" i="47" s="1"/>
  <c r="AP23" i="47" s="1"/>
  <c r="Z23" i="95"/>
  <c r="W24" i="95" s="1"/>
  <c r="AF24" i="80"/>
  <c r="AO24" i="80" s="1"/>
  <c r="AF23" i="50"/>
  <c r="AO23" i="50" s="1"/>
  <c r="AO25" i="50" s="1"/>
  <c r="AE23" i="50"/>
  <c r="AG23" i="50"/>
  <c r="AP23" i="50" s="1"/>
  <c r="AP25" i="50" s="1"/>
  <c r="AG24" i="37"/>
  <c r="AP24" i="37" s="1"/>
  <c r="AE24" i="37"/>
  <c r="W25" i="37"/>
  <c r="W23" i="46"/>
  <c r="AE22" i="46"/>
  <c r="AF22" i="46"/>
  <c r="AO22" i="46" s="1"/>
  <c r="AG22" i="35"/>
  <c r="AP22" i="35" s="1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AE23" i="92"/>
  <c r="AG23" i="92"/>
  <c r="AP23" i="92" s="1"/>
  <c r="AF23" i="47"/>
  <c r="AO23" i="47" s="1"/>
  <c r="W24" i="47"/>
  <c r="AE23" i="47"/>
  <c r="AG23" i="95"/>
  <c r="AP23" i="95" s="1"/>
  <c r="AF23" i="95"/>
  <c r="AO23" i="95" s="1"/>
  <c r="AG23" i="67"/>
  <c r="AP23" i="67" s="1"/>
  <c r="AP25" i="67" s="1"/>
  <c r="AF23" i="67"/>
  <c r="AO23" i="67" s="1"/>
  <c r="AO25" i="67" s="1"/>
  <c r="AE23" i="67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E23" i="90"/>
  <c r="W24" i="90"/>
  <c r="AG23" i="90"/>
  <c r="AP23" i="90" s="1"/>
  <c r="AF23" i="90"/>
  <c r="AO23" i="90" s="1"/>
  <c r="W25" i="25"/>
  <c r="AG24" i="25"/>
  <c r="AP24" i="25" s="1"/>
  <c r="AF24" i="25"/>
  <c r="AO24" i="25" s="1"/>
  <c r="AE24" i="25"/>
  <c r="W23" i="5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S25" i="21" s="1"/>
  <c r="AL4" i="21"/>
  <c r="AU4" i="21" s="1"/>
  <c r="AH23" i="16"/>
  <c r="AQ23" i="16" s="1"/>
  <c r="AQ25" i="16" s="1"/>
  <c r="AZ3" i="16"/>
  <c r="AR21" i="7"/>
  <c r="AJ10" i="63"/>
  <c r="AK10" i="63"/>
  <c r="AT10" i="63" s="1"/>
  <c r="AS13" i="9"/>
  <c r="AL13" i="9"/>
  <c r="AU13" i="9" s="1"/>
  <c r="AS14" i="71"/>
  <c r="AL14" i="71"/>
  <c r="AU14" i="71" s="1"/>
  <c r="AR21" i="46"/>
  <c r="AH24" i="42"/>
  <c r="AQ24" i="42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7" i="9"/>
  <c r="AL7" i="9"/>
  <c r="AU7" i="9" s="1"/>
  <c r="AS4" i="66"/>
  <c r="AL4" i="66"/>
  <c r="AU4" i="66" s="1"/>
  <c r="AU25" i="66" s="1"/>
  <c r="C11" i="66" s="1"/>
  <c r="F19" i="97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Z23" i="18" s="1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J23" i="8" s="1"/>
  <c r="AS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J23" i="22" s="1"/>
  <c r="AS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J23" i="60" s="1"/>
  <c r="AS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Z3" i="67"/>
  <c r="AX22" i="67" s="1"/>
  <c r="S22" i="67" s="1"/>
  <c r="AC22" i="67" s="1"/>
  <c r="AB23" i="67" s="1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R22" i="16"/>
  <c r="AJ3" i="14"/>
  <c r="AB4" i="14"/>
  <c r="AE23" i="85"/>
  <c r="AJ16" i="19"/>
  <c r="AK16" i="19"/>
  <c r="AT16" i="19" s="1"/>
  <c r="AJ11" i="13"/>
  <c r="AK11" i="13"/>
  <c r="AT11" i="13" s="1"/>
  <c r="X24" i="33"/>
  <c r="Y24" i="33"/>
  <c r="AN23" i="88"/>
  <c r="AI23" i="88"/>
  <c r="AJ20" i="70"/>
  <c r="AK20" i="70"/>
  <c r="AT20" i="70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X22" i="51"/>
  <c r="S22" i="51" s="1"/>
  <c r="AC22" i="51" s="1"/>
  <c r="AB23" i="51" s="1"/>
  <c r="AZ3" i="5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AF22" i="35" l="1"/>
  <c r="AO22" i="35" s="1"/>
  <c r="Z24" i="36"/>
  <c r="Z25" i="44"/>
  <c r="Z23" i="10"/>
  <c r="AF24" i="30"/>
  <c r="AO24" i="30" s="1"/>
  <c r="W23" i="35"/>
  <c r="AE23" i="51"/>
  <c r="AG24" i="30"/>
  <c r="AP24" i="30" s="1"/>
  <c r="AF23" i="51"/>
  <c r="AO23" i="51" s="1"/>
  <c r="AO25" i="51" s="1"/>
  <c r="W25" i="30"/>
  <c r="AE23" i="95"/>
  <c r="AI23" i="38"/>
  <c r="Z23" i="65"/>
  <c r="AH23" i="65"/>
  <c r="AQ23" i="65" s="1"/>
  <c r="AQ25" i="65" s="1"/>
  <c r="AZ3" i="65"/>
  <c r="AF23" i="92"/>
  <c r="AO23" i="92" s="1"/>
  <c r="AG23" i="85"/>
  <c r="AP23" i="85" s="1"/>
  <c r="AE22" i="5"/>
  <c r="AE24" i="43"/>
  <c r="Z24" i="31"/>
  <c r="AF22" i="5"/>
  <c r="AO22" i="5" s="1"/>
  <c r="AG24" i="43"/>
  <c r="AP24" i="43" s="1"/>
  <c r="AF24" i="43"/>
  <c r="AO24" i="43" s="1"/>
  <c r="AF23" i="85"/>
  <c r="AO23" i="85" s="1"/>
  <c r="Z24" i="77"/>
  <c r="AN23" i="38"/>
  <c r="AK23" i="60"/>
  <c r="AT23" i="60" s="1"/>
  <c r="Z24" i="38"/>
  <c r="W25" i="38" s="1"/>
  <c r="Z25" i="48"/>
  <c r="AF25" i="48" s="1"/>
  <c r="AO25" i="48" s="1"/>
  <c r="Z23" i="93"/>
  <c r="Z23" i="12"/>
  <c r="AE24" i="80"/>
  <c r="Z23" i="55"/>
  <c r="AF23" i="55" s="1"/>
  <c r="AO23" i="55" s="1"/>
  <c r="AO25" i="55" s="1"/>
  <c r="AG24" i="80"/>
  <c r="AP24" i="80" s="1"/>
  <c r="AK23" i="24"/>
  <c r="AT23" i="24" s="1"/>
  <c r="AK23" i="8"/>
  <c r="AT23" i="8" s="1"/>
  <c r="AK23" i="2"/>
  <c r="AT23" i="2" s="1"/>
  <c r="AL23" i="1"/>
  <c r="AU23" i="1" s="1"/>
  <c r="AF24" i="38"/>
  <c r="AO24" i="38" s="1"/>
  <c r="AE24" i="38"/>
  <c r="AG24" i="38"/>
  <c r="AP24" i="38" s="1"/>
  <c r="AG25" i="44"/>
  <c r="AP25" i="44" s="1"/>
  <c r="AF25" i="44"/>
  <c r="AO25" i="44" s="1"/>
  <c r="AE25" i="44"/>
  <c r="W26" i="44"/>
  <c r="W26" i="48"/>
  <c r="AG23" i="12"/>
  <c r="AP23" i="12" s="1"/>
  <c r="AP25" i="12" s="1"/>
  <c r="AF23" i="12"/>
  <c r="AO23" i="12" s="1"/>
  <c r="AO25" i="12" s="1"/>
  <c r="AE23" i="12"/>
  <c r="AE23" i="10"/>
  <c r="AG23" i="10"/>
  <c r="AP23" i="10" s="1"/>
  <c r="AP25" i="10" s="1"/>
  <c r="AF23" i="10"/>
  <c r="AO23" i="10" s="1"/>
  <c r="AO25" i="10" s="1"/>
  <c r="AG23" i="93"/>
  <c r="AP23" i="93" s="1"/>
  <c r="AE23" i="93"/>
  <c r="AF23" i="93"/>
  <c r="AO23" i="93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AI23" i="95"/>
  <c r="AN23" i="95"/>
  <c r="Y25" i="43"/>
  <c r="X25" i="43"/>
  <c r="Y25" i="37"/>
  <c r="X25" i="37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S25" i="71" s="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Z23" i="27"/>
  <c r="X23" i="27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Z23" i="46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Z25" i="37" l="1"/>
  <c r="Z25" i="30"/>
  <c r="AX3" i="65"/>
  <c r="S3" i="65" s="1"/>
  <c r="AC3" i="65" s="1"/>
  <c r="AX9" i="65"/>
  <c r="S9" i="65" s="1"/>
  <c r="AC9" i="65" s="1"/>
  <c r="AB10" i="65" s="1"/>
  <c r="AX15" i="65"/>
  <c r="S15" i="65" s="1"/>
  <c r="AC15" i="65" s="1"/>
  <c r="AB16" i="65" s="1"/>
  <c r="AX21" i="65"/>
  <c r="S21" i="65" s="1"/>
  <c r="AC21" i="65" s="1"/>
  <c r="AB22" i="65" s="1"/>
  <c r="AX4" i="65"/>
  <c r="S4" i="65" s="1"/>
  <c r="AC4" i="65" s="1"/>
  <c r="AB5" i="65" s="1"/>
  <c r="AX10" i="65"/>
  <c r="S10" i="65" s="1"/>
  <c r="AC10" i="65" s="1"/>
  <c r="AB11" i="65" s="1"/>
  <c r="AX16" i="65"/>
  <c r="S16" i="65" s="1"/>
  <c r="AC16" i="65" s="1"/>
  <c r="AB17" i="65" s="1"/>
  <c r="AX14" i="65"/>
  <c r="S14" i="65" s="1"/>
  <c r="AC14" i="65" s="1"/>
  <c r="AB15" i="65" s="1"/>
  <c r="AX5" i="65"/>
  <c r="S5" i="65" s="1"/>
  <c r="AC5" i="65" s="1"/>
  <c r="AB6" i="65" s="1"/>
  <c r="AX11" i="65"/>
  <c r="S11" i="65" s="1"/>
  <c r="AC11" i="65" s="1"/>
  <c r="AB12" i="65" s="1"/>
  <c r="AX17" i="65"/>
  <c r="S17" i="65" s="1"/>
  <c r="AC17" i="65" s="1"/>
  <c r="AB18" i="65" s="1"/>
  <c r="AX8" i="65"/>
  <c r="S8" i="65" s="1"/>
  <c r="AC8" i="65" s="1"/>
  <c r="AB9" i="65" s="1"/>
  <c r="AX6" i="65"/>
  <c r="S6" i="65" s="1"/>
  <c r="AC6" i="65" s="1"/>
  <c r="AB7" i="65" s="1"/>
  <c r="AX12" i="65"/>
  <c r="S12" i="65" s="1"/>
  <c r="AC12" i="65" s="1"/>
  <c r="AB13" i="65" s="1"/>
  <c r="AX18" i="65"/>
  <c r="S18" i="65" s="1"/>
  <c r="AC18" i="65" s="1"/>
  <c r="AB19" i="65" s="1"/>
  <c r="AX20" i="65"/>
  <c r="S20" i="65" s="1"/>
  <c r="AC20" i="65" s="1"/>
  <c r="AB21" i="65" s="1"/>
  <c r="AX7" i="65"/>
  <c r="S7" i="65" s="1"/>
  <c r="AC7" i="65" s="1"/>
  <c r="AB8" i="65" s="1"/>
  <c r="AX13" i="65"/>
  <c r="S13" i="65" s="1"/>
  <c r="AC13" i="65" s="1"/>
  <c r="AB14" i="65" s="1"/>
  <c r="AX19" i="65"/>
  <c r="S19" i="65" s="1"/>
  <c r="AC19" i="65" s="1"/>
  <c r="AB20" i="65" s="1"/>
  <c r="AX23" i="65"/>
  <c r="S23" i="65" s="1"/>
  <c r="AC23" i="65" s="1"/>
  <c r="AG25" i="48"/>
  <c r="AP25" i="48" s="1"/>
  <c r="AX22" i="65"/>
  <c r="S22" i="65" s="1"/>
  <c r="AC22" i="65" s="1"/>
  <c r="AB23" i="65" s="1"/>
  <c r="AE25" i="48"/>
  <c r="Z26" i="96"/>
  <c r="Z24" i="85"/>
  <c r="AG23" i="55"/>
  <c r="AP23" i="55" s="1"/>
  <c r="AP25" i="55" s="1"/>
  <c r="AF23" i="65"/>
  <c r="AO23" i="65" s="1"/>
  <c r="AO25" i="65" s="1"/>
  <c r="AE23" i="65"/>
  <c r="AG23" i="65"/>
  <c r="AP23" i="65" s="1"/>
  <c r="AP25" i="65" s="1"/>
  <c r="AE23" i="55"/>
  <c r="Z23" i="23"/>
  <c r="Z24" i="41"/>
  <c r="Z24" i="95"/>
  <c r="AI22" i="5"/>
  <c r="AR22" i="5" s="1"/>
  <c r="Z25" i="43"/>
  <c r="AE25" i="43" s="1"/>
  <c r="Z23" i="32"/>
  <c r="AF23" i="32" s="1"/>
  <c r="AO23" i="32" s="1"/>
  <c r="AF25" i="43"/>
  <c r="AO25" i="43" s="1"/>
  <c r="AE23" i="32"/>
  <c r="W24" i="32"/>
  <c r="AG23" i="32"/>
  <c r="AP23" i="32" s="1"/>
  <c r="AR24" i="25"/>
  <c r="AF26" i="96"/>
  <c r="AO26" i="96" s="1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J23" i="62" s="1"/>
  <c r="AS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Z24" i="93" s="1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R23" i="61"/>
  <c r="AR25" i="61" s="1"/>
  <c r="AL23" i="61"/>
  <c r="AU23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Z23" i="57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S25" i="13" s="1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25" i="52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AK21" i="65" l="1"/>
  <c r="AT21" i="65" s="1"/>
  <c r="AJ21" i="65"/>
  <c r="Z25" i="38"/>
  <c r="Z24" i="29"/>
  <c r="AJ19" i="65"/>
  <c r="AK19" i="65"/>
  <c r="AT19" i="65" s="1"/>
  <c r="AJ6" i="65"/>
  <c r="AK6" i="65"/>
  <c r="AT6" i="65" s="1"/>
  <c r="AJ16" i="65"/>
  <c r="AK16" i="65"/>
  <c r="AT16" i="65" s="1"/>
  <c r="AI23" i="65"/>
  <c r="AN23" i="65"/>
  <c r="AN25" i="65" s="1"/>
  <c r="AK13" i="65"/>
  <c r="AT13" i="65" s="1"/>
  <c r="AJ13" i="65"/>
  <c r="AK15" i="65"/>
  <c r="AT15" i="65" s="1"/>
  <c r="AJ15" i="65"/>
  <c r="AJ10" i="65"/>
  <c r="AK10" i="65"/>
  <c r="AT10" i="65" s="1"/>
  <c r="AJ22" i="65"/>
  <c r="AK22" i="65"/>
  <c r="AT22" i="65" s="1"/>
  <c r="AJ20" i="65"/>
  <c r="AK20" i="65"/>
  <c r="AT20" i="65" s="1"/>
  <c r="AK7" i="65"/>
  <c r="AT7" i="65" s="1"/>
  <c r="AJ7" i="65"/>
  <c r="AJ17" i="65"/>
  <c r="AK17" i="65"/>
  <c r="AT17" i="65" s="1"/>
  <c r="AJ3" i="65"/>
  <c r="AB4" i="65"/>
  <c r="AJ23" i="65"/>
  <c r="AS23" i="65" s="1"/>
  <c r="AK23" i="65"/>
  <c r="AT23" i="65" s="1"/>
  <c r="Z24" i="39"/>
  <c r="Z23" i="94"/>
  <c r="AJ14" i="65"/>
  <c r="AK14" i="65"/>
  <c r="AT14" i="65" s="1"/>
  <c r="AJ9" i="65"/>
  <c r="AK9" i="65"/>
  <c r="AT9" i="65" s="1"/>
  <c r="AJ11" i="65"/>
  <c r="AK11" i="65"/>
  <c r="AT11" i="65" s="1"/>
  <c r="AJ12" i="65"/>
  <c r="AK12" i="65"/>
  <c r="AT12" i="65" s="1"/>
  <c r="AL23" i="64"/>
  <c r="AU23" i="64" s="1"/>
  <c r="Z25" i="31"/>
  <c r="AJ8" i="65"/>
  <c r="AK8" i="65"/>
  <c r="AT8" i="65" s="1"/>
  <c r="AJ18" i="65"/>
  <c r="AK18" i="65"/>
  <c r="AT18" i="65" s="1"/>
  <c r="AK5" i="65"/>
  <c r="AT5" i="65" s="1"/>
  <c r="AJ5" i="65"/>
  <c r="Z25" i="82"/>
  <c r="Z23" i="68"/>
  <c r="Z25" i="77"/>
  <c r="W26" i="43"/>
  <c r="AG25" i="43"/>
  <c r="AP25" i="43" s="1"/>
  <c r="AL23" i="11"/>
  <c r="AU23" i="11" s="1"/>
  <c r="AL23" i="58"/>
  <c r="AU23" i="58" s="1"/>
  <c r="Z25" i="42"/>
  <c r="Z24" i="78"/>
  <c r="AF24" i="78" s="1"/>
  <c r="AO24" i="78" s="1"/>
  <c r="Z26" i="48"/>
  <c r="AG26" i="48" s="1"/>
  <c r="AP26" i="48" s="1"/>
  <c r="Z25" i="73"/>
  <c r="W26" i="73" s="1"/>
  <c r="AK23" i="62"/>
  <c r="AT23" i="62" s="1"/>
  <c r="Z25" i="26"/>
  <c r="AE25" i="26" s="1"/>
  <c r="AE24" i="39"/>
  <c r="W25" i="39"/>
  <c r="AF24" i="39"/>
  <c r="AO24" i="39" s="1"/>
  <c r="AG24" i="39"/>
  <c r="AP24" i="39" s="1"/>
  <c r="AG25" i="26"/>
  <c r="AP25" i="26" s="1"/>
  <c r="AF25" i="26"/>
  <c r="AO25" i="26" s="1"/>
  <c r="W26" i="77"/>
  <c r="AG25" i="77"/>
  <c r="AP25" i="77" s="1"/>
  <c r="AF25" i="77"/>
  <c r="AO25" i="77" s="1"/>
  <c r="AE25" i="77"/>
  <c r="AG25" i="38"/>
  <c r="AP25" i="38" s="1"/>
  <c r="W26" i="38"/>
  <c r="AF25" i="38"/>
  <c r="AO25" i="38" s="1"/>
  <c r="AE25" i="38"/>
  <c r="AE26" i="86"/>
  <c r="W27" i="86"/>
  <c r="AF26" i="86"/>
  <c r="AO26" i="86" s="1"/>
  <c r="AG26" i="86"/>
  <c r="AP26" i="86" s="1"/>
  <c r="AG25" i="42"/>
  <c r="AP25" i="42" s="1"/>
  <c r="AF25" i="42"/>
  <c r="AO25" i="42" s="1"/>
  <c r="AE25" i="42"/>
  <c r="W26" i="42"/>
  <c r="AG24" i="78"/>
  <c r="AP24" i="78" s="1"/>
  <c r="AE24" i="78"/>
  <c r="W25" i="78"/>
  <c r="W27" i="48"/>
  <c r="AF26" i="48"/>
  <c r="AO26" i="48" s="1"/>
  <c r="AE26" i="48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S25" i="8" s="1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3" i="51"/>
  <c r="AL3" i="51"/>
  <c r="AU3" i="51" s="1"/>
  <c r="AS22" i="51"/>
  <c r="AL22" i="51"/>
  <c r="AU22" i="51" s="1"/>
  <c r="AS18" i="72"/>
  <c r="AL18" i="72"/>
  <c r="AU18" i="72" s="1"/>
  <c r="Y24" i="91"/>
  <c r="Z24" i="91" s="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Z25" i="84" s="1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Z25" i="33" s="1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S25" i="60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AS5" i="65" l="1"/>
  <c r="AL5" i="65"/>
  <c r="AU5" i="65" s="1"/>
  <c r="AL7" i="65"/>
  <c r="AU7" i="65" s="1"/>
  <c r="AS7" i="65"/>
  <c r="AL9" i="65"/>
  <c r="AU9" i="65" s="1"/>
  <c r="AS9" i="65"/>
  <c r="AS10" i="65"/>
  <c r="AL10" i="65"/>
  <c r="AU10" i="65" s="1"/>
  <c r="AR23" i="65"/>
  <c r="AR25" i="65" s="1"/>
  <c r="AL23" i="65"/>
  <c r="AU23" i="65" s="1"/>
  <c r="AS19" i="65"/>
  <c r="AL19" i="65"/>
  <c r="AU19" i="65" s="1"/>
  <c r="AJ4" i="65"/>
  <c r="AK4" i="65"/>
  <c r="AT4" i="65" s="1"/>
  <c r="AT25" i="65" s="1"/>
  <c r="AS15" i="65"/>
  <c r="AL15" i="65"/>
  <c r="AU15" i="65" s="1"/>
  <c r="AS18" i="65"/>
  <c r="AL18" i="65"/>
  <c r="AU18" i="65" s="1"/>
  <c r="AS12" i="65"/>
  <c r="AL12" i="65"/>
  <c r="AU12" i="65" s="1"/>
  <c r="AS14" i="65"/>
  <c r="AL14" i="65"/>
  <c r="AU14" i="65" s="1"/>
  <c r="AL3" i="65"/>
  <c r="AU3" i="65" s="1"/>
  <c r="AS3" i="65"/>
  <c r="AS20" i="65"/>
  <c r="AL20" i="65"/>
  <c r="AU20" i="65" s="1"/>
  <c r="AL16" i="65"/>
  <c r="AU16" i="65" s="1"/>
  <c r="AS16" i="65"/>
  <c r="AL13" i="65"/>
  <c r="AU13" i="65" s="1"/>
  <c r="AS13" i="65"/>
  <c r="AL21" i="65"/>
  <c r="AU21" i="65" s="1"/>
  <c r="AS21" i="65"/>
  <c r="Z26" i="76"/>
  <c r="AL8" i="65"/>
  <c r="AU8" i="65" s="1"/>
  <c r="AS8" i="65"/>
  <c r="AL11" i="65"/>
  <c r="AU11" i="65" s="1"/>
  <c r="AS11" i="65"/>
  <c r="AS17" i="65"/>
  <c r="AL17" i="65"/>
  <c r="AU17" i="65" s="1"/>
  <c r="AS22" i="65"/>
  <c r="AL22" i="65"/>
  <c r="AU22" i="65" s="1"/>
  <c r="AS6" i="65"/>
  <c r="AL6" i="65"/>
  <c r="AU6" i="65" s="1"/>
  <c r="Z23" i="6"/>
  <c r="AF25" i="73"/>
  <c r="AO25" i="73" s="1"/>
  <c r="Z27" i="96"/>
  <c r="Z25" i="85"/>
  <c r="Z24" i="74"/>
  <c r="AG24" i="74" s="1"/>
  <c r="AP24" i="74" s="1"/>
  <c r="AK23" i="7"/>
  <c r="AT23" i="7" s="1"/>
  <c r="Z25" i="75"/>
  <c r="W26" i="26"/>
  <c r="AE25" i="73"/>
  <c r="Z26" i="28"/>
  <c r="W27" i="28" s="1"/>
  <c r="Z26" i="30"/>
  <c r="AG26" i="30" s="1"/>
  <c r="AP26" i="30" s="1"/>
  <c r="AG25" i="73"/>
  <c r="AP25" i="73" s="1"/>
  <c r="Z24" i="27"/>
  <c r="AG23" i="6"/>
  <c r="AP23" i="6" s="1"/>
  <c r="AP25" i="6" s="1"/>
  <c r="AF23" i="6"/>
  <c r="AO23" i="6" s="1"/>
  <c r="AO25" i="6" s="1"/>
  <c r="AE23" i="6"/>
  <c r="AE26" i="28"/>
  <c r="W26" i="75"/>
  <c r="AG25" i="75"/>
  <c r="AP25" i="75" s="1"/>
  <c r="AF25" i="75"/>
  <c r="AO25" i="75" s="1"/>
  <c r="AE25" i="75"/>
  <c r="AE24" i="27"/>
  <c r="W25" i="27"/>
  <c r="AG24" i="27"/>
  <c r="AP24" i="27" s="1"/>
  <c r="AF24" i="27"/>
  <c r="AO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U25" i="58" s="1"/>
  <c r="C11" i="58" s="1"/>
  <c r="F11" i="97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Y26" i="38"/>
  <c r="X26" i="38"/>
  <c r="Z26" i="38" s="1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W25" i="74"/>
  <c r="AS19" i="12"/>
  <c r="AL19" i="12"/>
  <c r="AU19" i="12" s="1"/>
  <c r="AS20" i="10"/>
  <c r="AL20" i="10"/>
  <c r="AU20" i="10" s="1"/>
  <c r="Y26" i="77"/>
  <c r="X26" i="77"/>
  <c r="AN25" i="73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Y25" i="78"/>
  <c r="AN25" i="42"/>
  <c r="AI25" i="42"/>
  <c r="Y27" i="86"/>
  <c r="X27" i="86"/>
  <c r="Z27" i="86" s="1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Z27" i="79" s="1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Z26" i="31" l="1"/>
  <c r="AE24" i="74"/>
  <c r="AE26" i="30"/>
  <c r="AF24" i="74"/>
  <c r="AO24" i="74" s="1"/>
  <c r="Z25" i="92"/>
  <c r="Z26" i="82"/>
  <c r="W27" i="30"/>
  <c r="AF26" i="28"/>
  <c r="AO26" i="28" s="1"/>
  <c r="AS4" i="65"/>
  <c r="AS25" i="65" s="1"/>
  <c r="AL4" i="65"/>
  <c r="AU4" i="65" s="1"/>
  <c r="AU25" i="65" s="1"/>
  <c r="C11" i="65" s="1"/>
  <c r="F18" i="97" s="1"/>
  <c r="Z24" i="94"/>
  <c r="Z25" i="78"/>
  <c r="Z26" i="42"/>
  <c r="Z26" i="26"/>
  <c r="Z27" i="48"/>
  <c r="Z25" i="93"/>
  <c r="AE25" i="93" s="1"/>
  <c r="AI25" i="73"/>
  <c r="Z25" i="29"/>
  <c r="Z26" i="73"/>
  <c r="W27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AF25" i="29"/>
  <c r="AO25" i="29" s="1"/>
  <c r="AE25" i="29"/>
  <c r="W26" i="29"/>
  <c r="AG25" i="29"/>
  <c r="AP25" i="29" s="1"/>
  <c r="W26" i="78"/>
  <c r="AG25" i="78"/>
  <c r="AP25" i="78" s="1"/>
  <c r="AE25" i="78"/>
  <c r="AF25" i="78"/>
  <c r="AO25" i="78" s="1"/>
  <c r="AF26" i="73"/>
  <c r="AO26" i="73" s="1"/>
  <c r="AE26" i="73"/>
  <c r="AG27" i="79"/>
  <c r="AP27" i="79" s="1"/>
  <c r="W28" i="79"/>
  <c r="AE27" i="79"/>
  <c r="AF27" i="79"/>
  <c r="AO27" i="79" s="1"/>
  <c r="AG26" i="40"/>
  <c r="AP26" i="40" s="1"/>
  <c r="AG26" i="25"/>
  <c r="AP26" i="25" s="1"/>
  <c r="AF26" i="25"/>
  <c r="AO26" i="25" s="1"/>
  <c r="AE26" i="25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AR25" i="87"/>
  <c r="AS16" i="49"/>
  <c r="AL16" i="49"/>
  <c r="AU16" i="49" s="1"/>
  <c r="Y27" i="30"/>
  <c r="X27" i="30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S15" i="7"/>
  <c r="AL15" i="7"/>
  <c r="AU15" i="7" s="1"/>
  <c r="AS9" i="49"/>
  <c r="AL9" i="49"/>
  <c r="AU9" i="49" s="1"/>
  <c r="AS18" i="20"/>
  <c r="AL18" i="20"/>
  <c r="AU18" i="20" s="1"/>
  <c r="AS4" i="12"/>
  <c r="AS25" i="12" s="1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Y27" i="28"/>
  <c r="X27" i="28"/>
  <c r="Z27" i="28" s="1"/>
  <c r="Z26" i="33" l="1"/>
  <c r="AG25" i="93"/>
  <c r="AP25" i="93" s="1"/>
  <c r="Z25" i="74"/>
  <c r="Z27" i="30"/>
  <c r="W26" i="93"/>
  <c r="AI24" i="74"/>
  <c r="AI26" i="28"/>
  <c r="Z26" i="36"/>
  <c r="Z26" i="84"/>
  <c r="W27" i="40"/>
  <c r="AG26" i="73"/>
  <c r="AP26" i="73" s="1"/>
  <c r="Z25" i="91"/>
  <c r="AG25" i="91" s="1"/>
  <c r="AP25" i="91" s="1"/>
  <c r="AF26" i="40"/>
  <c r="AO26" i="40" s="1"/>
  <c r="AL23" i="57"/>
  <c r="AU23" i="57" s="1"/>
  <c r="Z26" i="75"/>
  <c r="AE26" i="75" s="1"/>
  <c r="AG26" i="75"/>
  <c r="AP26" i="75" s="1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Z26" i="95" s="1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Z27" i="26" s="1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X26" i="92"/>
  <c r="Y26" i="92"/>
  <c r="AH25" i="91"/>
  <c r="AQ25" i="91" s="1"/>
  <c r="AS17" i="68"/>
  <c r="AL17" i="68"/>
  <c r="AU17" i="68" s="1"/>
  <c r="Y27" i="38"/>
  <c r="X27" i="38"/>
  <c r="AN25" i="34"/>
  <c r="AI25" i="34"/>
  <c r="AR24" i="74"/>
  <c r="AI24" i="89"/>
  <c r="AN24" i="89"/>
  <c r="X25" i="32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X26" i="29"/>
  <c r="Z26" i="29" s="1"/>
  <c r="Y26" i="29"/>
  <c r="AS10" i="57"/>
  <c r="AL10" i="57"/>
  <c r="AU10" i="57" s="1"/>
  <c r="AH28" i="96"/>
  <c r="AQ28" i="96" s="1"/>
  <c r="AR24" i="91"/>
  <c r="Y28" i="48"/>
  <c r="X28" i="48"/>
  <c r="AI26" i="38"/>
  <c r="AN26" i="38"/>
  <c r="X26" i="34"/>
  <c r="Z26" i="34" s="1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Z26" i="93" s="1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8" i="79" l="1"/>
  <c r="Z27" i="43"/>
  <c r="AF26" i="75"/>
  <c r="AO26" i="75" s="1"/>
  <c r="Z27" i="73"/>
  <c r="Z27" i="42"/>
  <c r="W26" i="91"/>
  <c r="Z25" i="32"/>
  <c r="Z27" i="38"/>
  <c r="W28" i="38" s="1"/>
  <c r="AE25" i="91"/>
  <c r="W27" i="75"/>
  <c r="AF25" i="91"/>
  <c r="AO25" i="91" s="1"/>
  <c r="Z26" i="88"/>
  <c r="AF26" i="88" s="1"/>
  <c r="AO26" i="88" s="1"/>
  <c r="Z28" i="86"/>
  <c r="W29" i="86" s="1"/>
  <c r="Z25" i="94"/>
  <c r="AG25" i="94" s="1"/>
  <c r="AP25" i="94" s="1"/>
  <c r="AG26" i="93"/>
  <c r="AP26" i="93" s="1"/>
  <c r="AE26" i="93"/>
  <c r="AF26" i="93"/>
  <c r="AO26" i="93" s="1"/>
  <c r="W27" i="93"/>
  <c r="AF28" i="86"/>
  <c r="AO28" i="86" s="1"/>
  <c r="AE28" i="86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AG27" i="73"/>
  <c r="AP27" i="73" s="1"/>
  <c r="AF27" i="73"/>
  <c r="AO27" i="73" s="1"/>
  <c r="AE27" i="73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Y26" i="39"/>
  <c r="X27" i="36"/>
  <c r="Z27" i="36" s="1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Y27" i="77"/>
  <c r="Z27" i="77" s="1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Y27" i="75"/>
  <c r="X27" i="75"/>
  <c r="Z27" i="75" s="1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W27" i="88" l="1"/>
  <c r="AE26" i="88"/>
  <c r="AG26" i="88"/>
  <c r="AP26" i="88" s="1"/>
  <c r="AF27" i="38"/>
  <c r="AO27" i="38" s="1"/>
  <c r="W26" i="94"/>
  <c r="AE27" i="38"/>
  <c r="AN27" i="38" s="1"/>
  <c r="Z26" i="39"/>
  <c r="AG27" i="38"/>
  <c r="AP27" i="38" s="1"/>
  <c r="AG28" i="86"/>
  <c r="AP28" i="86" s="1"/>
  <c r="AF25" i="94"/>
  <c r="AO25" i="94" s="1"/>
  <c r="AE25" i="94"/>
  <c r="Z28" i="30"/>
  <c r="AF28" i="30" s="1"/>
  <c r="AO28" i="30" s="1"/>
  <c r="Z26" i="90"/>
  <c r="AE26" i="90" s="1"/>
  <c r="Z27" i="87"/>
  <c r="AG27" i="87" s="1"/>
  <c r="AP27" i="87" s="1"/>
  <c r="Z26" i="91"/>
  <c r="W27" i="91" s="1"/>
  <c r="AF26" i="90"/>
  <c r="AO26" i="90" s="1"/>
  <c r="AI26" i="95"/>
  <c r="AN26" i="95"/>
  <c r="AR25" i="91"/>
  <c r="Y27" i="34"/>
  <c r="X27" i="34"/>
  <c r="AG27" i="75"/>
  <c r="AP27" i="75" s="1"/>
  <c r="AF27" i="75"/>
  <c r="AO27" i="75" s="1"/>
  <c r="AE27" i="75"/>
  <c r="W28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X29" i="86"/>
  <c r="Y29" i="86"/>
  <c r="Y27" i="88"/>
  <c r="X27" i="88"/>
  <c r="Z27" i="88" s="1"/>
  <c r="AH26" i="47"/>
  <c r="AQ26" i="47" s="1"/>
  <c r="W27" i="41"/>
  <c r="AG26" i="41"/>
  <c r="AP26" i="41" s="1"/>
  <c r="AF26" i="41"/>
  <c r="AO26" i="41" s="1"/>
  <c r="AE26" i="41"/>
  <c r="X28" i="42"/>
  <c r="Y28" i="42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S25" i="6" s="1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X28" i="38"/>
  <c r="Y28" i="38"/>
  <c r="Z28" i="38" s="1"/>
  <c r="AI28" i="86"/>
  <c r="AN28" i="86"/>
  <c r="AN26" i="88"/>
  <c r="AI26" i="88"/>
  <c r="AH25" i="35"/>
  <c r="AQ25" i="35" s="1"/>
  <c r="Y28" i="26"/>
  <c r="X28" i="26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X27" i="95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Z28" i="44" s="1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X27" i="85"/>
  <c r="Y28" i="76"/>
  <c r="X28" i="76"/>
  <c r="AN28" i="96"/>
  <c r="AI28" i="96"/>
  <c r="X29" i="79"/>
  <c r="Y29" i="79"/>
  <c r="AN26" i="93"/>
  <c r="AI26" i="93"/>
  <c r="Z27" i="95" l="1"/>
  <c r="AG28" i="30"/>
  <c r="AP28" i="30" s="1"/>
  <c r="W29" i="30"/>
  <c r="Z28" i="42"/>
  <c r="W29" i="42" s="1"/>
  <c r="AI27" i="38"/>
  <c r="W28" i="87"/>
  <c r="AE27" i="87"/>
  <c r="Z27" i="85"/>
  <c r="AF27" i="85" s="1"/>
  <c r="AO27" i="85" s="1"/>
  <c r="Z26" i="27"/>
  <c r="Z28" i="26"/>
  <c r="Z26" i="94"/>
  <c r="AG26" i="90"/>
  <c r="AP26" i="90" s="1"/>
  <c r="W27" i="90"/>
  <c r="AE28" i="30"/>
  <c r="AN28" i="30" s="1"/>
  <c r="Z28" i="76"/>
  <c r="AE26" i="91"/>
  <c r="AF26" i="91"/>
  <c r="AO26" i="91" s="1"/>
  <c r="AF27" i="87"/>
  <c r="AO27" i="87" s="1"/>
  <c r="AG26" i="91"/>
  <c r="AP26" i="91" s="1"/>
  <c r="Z29" i="86"/>
  <c r="AG29" i="86" s="1"/>
  <c r="AP29" i="86" s="1"/>
  <c r="AG28" i="42"/>
  <c r="AP28" i="42" s="1"/>
  <c r="AF28" i="42"/>
  <c r="AO28" i="42" s="1"/>
  <c r="AE28" i="42"/>
  <c r="AR28" i="96"/>
  <c r="AR26" i="93"/>
  <c r="Y28" i="83"/>
  <c r="X28" i="83"/>
  <c r="X26" i="46"/>
  <c r="Z26" i="46" s="1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Z29" i="48" s="1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Z27" i="91" s="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X27" i="41"/>
  <c r="Z27" i="41" s="1"/>
  <c r="Y27" i="41"/>
  <c r="AH27" i="88"/>
  <c r="AQ27" i="88" s="1"/>
  <c r="X28" i="77"/>
  <c r="Y28" i="77"/>
  <c r="AR25" i="94"/>
  <c r="AR26" i="85"/>
  <c r="Y27" i="78"/>
  <c r="X27" i="78"/>
  <c r="AR25" i="32"/>
  <c r="Y28" i="75"/>
  <c r="X28" i="75"/>
  <c r="Y28" i="87"/>
  <c r="X28" i="87"/>
  <c r="Y29" i="30"/>
  <c r="X29" i="30"/>
  <c r="AI26" i="91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F29" i="86" l="1"/>
  <c r="AO29" i="86" s="1"/>
  <c r="Z27" i="78"/>
  <c r="AG27" i="85"/>
  <c r="AP27" i="85" s="1"/>
  <c r="W30" i="86"/>
  <c r="Z28" i="25"/>
  <c r="W29" i="25" s="1"/>
  <c r="W28" i="85"/>
  <c r="Y28" i="85" s="1"/>
  <c r="AE27" i="85"/>
  <c r="AN27" i="85" s="1"/>
  <c r="Z28" i="82"/>
  <c r="Z28" i="83"/>
  <c r="Z27" i="92"/>
  <c r="AF27" i="92" s="1"/>
  <c r="AO27" i="92" s="1"/>
  <c r="Z28" i="36"/>
  <c r="AG28" i="36" s="1"/>
  <c r="AP28" i="36" s="1"/>
  <c r="AE29" i="86"/>
  <c r="AN29" i="86" s="1"/>
  <c r="Z28" i="31"/>
  <c r="AF28" i="31" s="1"/>
  <c r="AO28" i="31" s="1"/>
  <c r="Z28" i="87"/>
  <c r="AG28" i="87" s="1"/>
  <c r="AP28" i="87" s="1"/>
  <c r="AG27" i="92"/>
  <c r="AP27" i="92" s="1"/>
  <c r="AE27" i="92"/>
  <c r="AF28" i="36"/>
  <c r="AO28" i="36" s="1"/>
  <c r="AF29" i="48"/>
  <c r="AO29" i="48" s="1"/>
  <c r="AE29" i="48"/>
  <c r="W30" i="48"/>
  <c r="AG29" i="48"/>
  <c r="AP29" i="48" s="1"/>
  <c r="AE28" i="25"/>
  <c r="AG28" i="25"/>
  <c r="AP28" i="25" s="1"/>
  <c r="AF28" i="25"/>
  <c r="AO28" i="25" s="1"/>
  <c r="AG27" i="78"/>
  <c r="AP27" i="78" s="1"/>
  <c r="AF27" i="78"/>
  <c r="AO27" i="78" s="1"/>
  <c r="AE27" i="78"/>
  <c r="W28" i="78"/>
  <c r="W29" i="87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Y29" i="26"/>
  <c r="X29" i="26"/>
  <c r="AR26" i="92"/>
  <c r="AH26" i="46"/>
  <c r="AQ26" i="46" s="1"/>
  <c r="AI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74" s="1"/>
  <c r="Z27" i="90"/>
  <c r="X28" i="95"/>
  <c r="Y28" i="95"/>
  <c r="AR25" i="46"/>
  <c r="AR27" i="75"/>
  <c r="Y26" i="35"/>
  <c r="X26" i="35"/>
  <c r="AH28" i="83"/>
  <c r="AQ28" i="83" s="1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X28" i="88"/>
  <c r="Y28" i="88"/>
  <c r="AN28" i="42"/>
  <c r="AI28" i="42"/>
  <c r="X30" i="86"/>
  <c r="Y30" i="86"/>
  <c r="X28" i="85" l="1"/>
  <c r="W28" i="92"/>
  <c r="Z27" i="27"/>
  <c r="Z29" i="38"/>
  <c r="W29" i="36"/>
  <c r="Z27" i="47"/>
  <c r="W29" i="31"/>
  <c r="AE28" i="36"/>
  <c r="Z29" i="28"/>
  <c r="AE29" i="28" s="1"/>
  <c r="AG28" i="31"/>
  <c r="AP28" i="31" s="1"/>
  <c r="Z28" i="85"/>
  <c r="AF28" i="85" s="1"/>
  <c r="AO28" i="85" s="1"/>
  <c r="AE28" i="87"/>
  <c r="AE28" i="31"/>
  <c r="Z28" i="80"/>
  <c r="AE28" i="80" s="1"/>
  <c r="AE28" i="85"/>
  <c r="AG27" i="74"/>
  <c r="AP27" i="74" s="1"/>
  <c r="AF27" i="74"/>
  <c r="AO27" i="74" s="1"/>
  <c r="AE27" i="74"/>
  <c r="W28" i="74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Z28" i="41" s="1"/>
  <c r="AN26" i="46"/>
  <c r="AI26" i="46"/>
  <c r="AR27" i="88"/>
  <c r="X30" i="96"/>
  <c r="Y30" i="96"/>
  <c r="AI27" i="93"/>
  <c r="AN27" i="93"/>
  <c r="AR29" i="86"/>
  <c r="AH27" i="47"/>
  <c r="AQ27" i="47" s="1"/>
  <c r="AN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Z29" i="25"/>
  <c r="X29" i="25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Z29" i="82" s="1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Z27" i="32" s="1"/>
  <c r="AR26" i="94"/>
  <c r="Z26" i="35"/>
  <c r="AH28" i="95"/>
  <c r="AQ28" i="95" s="1"/>
  <c r="AR27" i="80"/>
  <c r="AH29" i="44"/>
  <c r="AQ29" i="44" s="1"/>
  <c r="Y29" i="73"/>
  <c r="X29" i="73"/>
  <c r="Z29" i="73" s="1"/>
  <c r="AR28" i="26"/>
  <c r="AI29" i="96"/>
  <c r="AN29" i="96"/>
  <c r="X28" i="93"/>
  <c r="Y28" i="93"/>
  <c r="Z28" i="93" s="1"/>
  <c r="Z29" i="26"/>
  <c r="Z27" i="94"/>
  <c r="Z28" i="84"/>
  <c r="X28" i="92"/>
  <c r="Y28" i="92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29" s="1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Y30" i="79"/>
  <c r="Y29" i="43"/>
  <c r="X29" i="43"/>
  <c r="X28" i="34"/>
  <c r="Z28" i="34" s="1"/>
  <c r="Y28" i="34"/>
  <c r="Y29" i="87"/>
  <c r="X29" i="87"/>
  <c r="X29" i="31"/>
  <c r="Y29" i="31"/>
  <c r="Y30" i="48"/>
  <c r="Z30" i="48" s="1"/>
  <c r="X30" i="48"/>
  <c r="Y29" i="36"/>
  <c r="X29" i="36"/>
  <c r="Z29" i="36" s="1"/>
  <c r="AG28" i="85" l="1"/>
  <c r="AP28" i="85" s="1"/>
  <c r="W29" i="85"/>
  <c r="Z29" i="43"/>
  <c r="Z29" i="31"/>
  <c r="Z29" i="87"/>
  <c r="AF28" i="80"/>
  <c r="AO28" i="80" s="1"/>
  <c r="AI28" i="31"/>
  <c r="Z28" i="91"/>
  <c r="W29" i="91" s="1"/>
  <c r="AF29" i="28"/>
  <c r="AO29" i="28" s="1"/>
  <c r="Z28" i="92"/>
  <c r="AF28" i="92" s="1"/>
  <c r="AO28" i="92" s="1"/>
  <c r="Z30" i="79"/>
  <c r="AG28" i="80"/>
  <c r="AP28" i="80" s="1"/>
  <c r="W29" i="80"/>
  <c r="Z30" i="96"/>
  <c r="AF30" i="96" s="1"/>
  <c r="AO30" i="96" s="1"/>
  <c r="AE29" i="82"/>
  <c r="AG29" i="82"/>
  <c r="AP29" i="82" s="1"/>
  <c r="AF29" i="82"/>
  <c r="AO29" i="82" s="1"/>
  <c r="W30" i="82"/>
  <c r="AG28" i="92"/>
  <c r="AP28" i="92" s="1"/>
  <c r="AE28" i="92"/>
  <c r="AE28" i="93"/>
  <c r="W29" i="93"/>
  <c r="AG28" i="93"/>
  <c r="AP28" i="93" s="1"/>
  <c r="AF28" i="93"/>
  <c r="AO28" i="93" s="1"/>
  <c r="AG27" i="32"/>
  <c r="AP27" i="32" s="1"/>
  <c r="AF27" i="32"/>
  <c r="AO27" i="32" s="1"/>
  <c r="AE27" i="32"/>
  <c r="W28" i="32"/>
  <c r="AE30" i="96"/>
  <c r="W31" i="96"/>
  <c r="AG29" i="43"/>
  <c r="AP29" i="43" s="1"/>
  <c r="AF29" i="43"/>
  <c r="AO29" i="43" s="1"/>
  <c r="AE29" i="43"/>
  <c r="W30" i="43"/>
  <c r="AF30" i="48"/>
  <c r="AO30" i="48" s="1"/>
  <c r="W31" i="48"/>
  <c r="AG30" i="48"/>
  <c r="AP30" i="48" s="1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AR29" i="79"/>
  <c r="X29" i="40"/>
  <c r="Y29" i="40"/>
  <c r="Z29" i="40" s="1"/>
  <c r="X30" i="38"/>
  <c r="Y30" i="38"/>
  <c r="AR28" i="83"/>
  <c r="AI27" i="47"/>
  <c r="AN27" i="47"/>
  <c r="AH28" i="91"/>
  <c r="AQ28" i="91" s="1"/>
  <c r="AN26" i="89"/>
  <c r="AI26" i="89"/>
  <c r="Y30" i="28"/>
  <c r="Z30" i="28" s="1"/>
  <c r="X30" i="28"/>
  <c r="X29" i="80"/>
  <c r="Y29" i="80"/>
  <c r="Z29" i="80" s="1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Z29" i="75" s="1"/>
  <c r="X29" i="75"/>
  <c r="AR27" i="92"/>
  <c r="X27" i="89"/>
  <c r="Y27" i="89"/>
  <c r="Z27" i="89" s="1"/>
  <c r="AI28" i="77"/>
  <c r="AN28" i="77"/>
  <c r="AN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AG28" i="91"/>
  <c r="AP28" i="91" s="1"/>
  <c r="AF28" i="91"/>
  <c r="AO28" i="91" s="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X29" i="85"/>
  <c r="Y29" i="85"/>
  <c r="Z29" i="77" l="1"/>
  <c r="Z28" i="47"/>
  <c r="W29" i="47" s="1"/>
  <c r="W29" i="92"/>
  <c r="AE28" i="91"/>
  <c r="AG30" i="96"/>
  <c r="AP30" i="96" s="1"/>
  <c r="AI29" i="28"/>
  <c r="Z28" i="39"/>
  <c r="AF28" i="39" s="1"/>
  <c r="AO28" i="39" s="1"/>
  <c r="Z28" i="81"/>
  <c r="AF28" i="81" s="1"/>
  <c r="AO28" i="81" s="1"/>
  <c r="Z28" i="74"/>
  <c r="W29" i="74" s="1"/>
  <c r="Z29" i="85"/>
  <c r="Z29" i="37"/>
  <c r="AE29" i="37" s="1"/>
  <c r="AF29" i="77"/>
  <c r="AO29" i="77" s="1"/>
  <c r="AE29" i="77"/>
  <c r="AG29" i="77"/>
  <c r="AP29" i="77" s="1"/>
  <c r="W30" i="77"/>
  <c r="AF28" i="47"/>
  <c r="AO28" i="47" s="1"/>
  <c r="AE28" i="47"/>
  <c r="AG28" i="47"/>
  <c r="AP28" i="47" s="1"/>
  <c r="AE28" i="74"/>
  <c r="W28" i="89"/>
  <c r="AE27" i="89"/>
  <c r="AG27" i="89"/>
  <c r="AP27" i="89" s="1"/>
  <c r="AF27" i="89"/>
  <c r="AO27" i="89" s="1"/>
  <c r="AG28" i="39"/>
  <c r="AP28" i="39" s="1"/>
  <c r="AE28" i="39"/>
  <c r="W29" i="39"/>
  <c r="AG30" i="28"/>
  <c r="AP30" i="28" s="1"/>
  <c r="AF30" i="28"/>
  <c r="AO30" i="28" s="1"/>
  <c r="W31" i="28"/>
  <c r="AE30" i="28"/>
  <c r="AE29" i="75"/>
  <c r="W30" i="75"/>
  <c r="AF29" i="75"/>
  <c r="AO29" i="75" s="1"/>
  <c r="AG29" i="75"/>
  <c r="AP29" i="75" s="1"/>
  <c r="AF29" i="85"/>
  <c r="AO29" i="85" s="1"/>
  <c r="AE29" i="85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Y29" i="34"/>
  <c r="AR28" i="75"/>
  <c r="AN28" i="95"/>
  <c r="AI28" i="95"/>
  <c r="Y27" i="35"/>
  <c r="X27" i="35"/>
  <c r="Y31" i="79"/>
  <c r="X31" i="79"/>
  <c r="AR27" i="81"/>
  <c r="AR28" i="77"/>
  <c r="AH29" i="75"/>
  <c r="AQ29" i="75" s="1"/>
  <c r="X30" i="26"/>
  <c r="Y30" i="26"/>
  <c r="Y31" i="86"/>
  <c r="Z31" i="86" s="1"/>
  <c r="X31" i="86"/>
  <c r="X30" i="36"/>
  <c r="Y30" i="36"/>
  <c r="AH30" i="28"/>
  <c r="AQ30" i="28" s="1"/>
  <c r="AH29" i="40"/>
  <c r="AQ29" i="40" s="1"/>
  <c r="X30" i="43"/>
  <c r="Z30" i="43" s="1"/>
  <c r="Y30" i="43"/>
  <c r="X31" i="96"/>
  <c r="Y31" i="96"/>
  <c r="AN27" i="32"/>
  <c r="AI27" i="32"/>
  <c r="Y29" i="93"/>
  <c r="X29" i="93"/>
  <c r="AH30" i="30"/>
  <c r="AQ30" i="30" s="1"/>
  <c r="X30" i="76"/>
  <c r="Y30" i="76"/>
  <c r="Y29" i="88"/>
  <c r="X29" i="88"/>
  <c r="Z29" i="88" s="1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Z30" i="42" s="1"/>
  <c r="AI29" i="73"/>
  <c r="AN29" i="73"/>
  <c r="AI28" i="92"/>
  <c r="AN28" i="92"/>
  <c r="AI29" i="87"/>
  <c r="AN29" i="87"/>
  <c r="Y29" i="91"/>
  <c r="X29" i="91"/>
  <c r="Z29" i="91" s="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X30" i="31"/>
  <c r="Y30" i="31"/>
  <c r="AR28" i="37"/>
  <c r="AR26" i="89"/>
  <c r="AH30" i="38"/>
  <c r="AQ30" i="38" s="1"/>
  <c r="Y29" i="84"/>
  <c r="X29" i="84"/>
  <c r="Z29" i="84" s="1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AR29" i="30"/>
  <c r="Z28" i="27"/>
  <c r="X28" i="45"/>
  <c r="Y28" i="45"/>
  <c r="Y31" i="48"/>
  <c r="X31" i="48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Z28" i="32" s="1"/>
  <c r="Y28" i="32"/>
  <c r="AI29" i="82"/>
  <c r="AN29" i="82"/>
  <c r="Z27" i="35" l="1"/>
  <c r="Z28" i="45"/>
  <c r="Z29" i="29"/>
  <c r="Z31" i="96"/>
  <c r="AF29" i="37"/>
  <c r="AO29" i="37" s="1"/>
  <c r="Z29" i="92"/>
  <c r="AE29" i="92" s="1"/>
  <c r="Z29" i="33"/>
  <c r="AG28" i="81"/>
  <c r="AP28" i="81" s="1"/>
  <c r="AF28" i="74"/>
  <c r="AO28" i="74" s="1"/>
  <c r="Z31" i="48"/>
  <c r="Z31" i="79"/>
  <c r="W32" i="79" s="1"/>
  <c r="AE28" i="81"/>
  <c r="AI28" i="81" s="1"/>
  <c r="AG28" i="74"/>
  <c r="AP28" i="74" s="1"/>
  <c r="AG29" i="37"/>
  <c r="AP29" i="37" s="1"/>
  <c r="W29" i="81"/>
  <c r="Z30" i="76"/>
  <c r="Z29" i="34"/>
  <c r="W30" i="37"/>
  <c r="Y30" i="37" s="1"/>
  <c r="Z29" i="95"/>
  <c r="W30" i="95" s="1"/>
  <c r="Z29" i="93"/>
  <c r="AG29" i="93" s="1"/>
  <c r="AP29" i="93" s="1"/>
  <c r="AG27" i="35"/>
  <c r="AP27" i="35" s="1"/>
  <c r="AE27" i="35"/>
  <c r="W28" i="35"/>
  <c r="AF27" i="35"/>
  <c r="AO27" i="35" s="1"/>
  <c r="AF29" i="93"/>
  <c r="AO29" i="93" s="1"/>
  <c r="W30" i="93"/>
  <c r="W32" i="86"/>
  <c r="AG31" i="86"/>
  <c r="AP31" i="86" s="1"/>
  <c r="AF31" i="86"/>
  <c r="AO31" i="86" s="1"/>
  <c r="AE31" i="86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G29" i="29"/>
  <c r="AP29" i="29" s="1"/>
  <c r="AF29" i="29"/>
  <c r="AO29" i="29" s="1"/>
  <c r="AE29" i="29"/>
  <c r="W30" i="29"/>
  <c r="AG29" i="95"/>
  <c r="AP29" i="95" s="1"/>
  <c r="AF29" i="95"/>
  <c r="AO29" i="95" s="1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Y30" i="85"/>
  <c r="X30" i="85"/>
  <c r="Y30" i="75"/>
  <c r="X30" i="75"/>
  <c r="Z30" i="75" s="1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AH30" i="36"/>
  <c r="AQ30" i="36" s="1"/>
  <c r="AH30" i="26"/>
  <c r="AQ30" i="26" s="1"/>
  <c r="AR28" i="41"/>
  <c r="AH29" i="41"/>
  <c r="AQ29" i="41" s="1"/>
  <c r="AN30" i="28"/>
  <c r="AI30" i="28"/>
  <c r="X29" i="39"/>
  <c r="Y29" i="39"/>
  <c r="X29" i="74"/>
  <c r="Y29" i="74"/>
  <c r="Y30" i="77"/>
  <c r="X30" i="77"/>
  <c r="Z30" i="77" s="1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AG29" i="92" l="1"/>
  <c r="AP29" i="92" s="1"/>
  <c r="W30" i="92"/>
  <c r="AF29" i="92"/>
  <c r="AO29" i="92" s="1"/>
  <c r="AN28" i="81"/>
  <c r="Z30" i="83"/>
  <c r="AG30" i="83" s="1"/>
  <c r="AP30" i="83" s="1"/>
  <c r="X30" i="37"/>
  <c r="Z30" i="37" s="1"/>
  <c r="AE29" i="93"/>
  <c r="Z30" i="40"/>
  <c r="Z29" i="39"/>
  <c r="AE29" i="95"/>
  <c r="Z30" i="80"/>
  <c r="Z30" i="85"/>
  <c r="AG30" i="85" s="1"/>
  <c r="AP30" i="85" s="1"/>
  <c r="AF30" i="83"/>
  <c r="AO30" i="83" s="1"/>
  <c r="AE30" i="83"/>
  <c r="W31" i="83"/>
  <c r="AG30" i="40"/>
  <c r="AP30" i="40" s="1"/>
  <c r="AF30" i="40"/>
  <c r="AO30" i="40" s="1"/>
  <c r="AE30" i="40"/>
  <c r="W31" i="40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G29" i="39"/>
  <c r="AP29" i="39" s="1"/>
  <c r="AF29" i="39"/>
  <c r="AO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Z29" i="90" s="1"/>
  <c r="X31" i="76"/>
  <c r="Y31" i="76"/>
  <c r="AN29" i="29"/>
  <c r="AI29" i="29"/>
  <c r="Y32" i="79"/>
  <c r="X32" i="79"/>
  <c r="X30" i="93"/>
  <c r="Z30" i="93" s="1"/>
  <c r="Y30" i="93"/>
  <c r="X31" i="38"/>
  <c r="Y31" i="38"/>
  <c r="X29" i="45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Z30" i="95" s="1"/>
  <c r="AN29" i="84"/>
  <c r="AI29" i="84"/>
  <c r="AI31" i="79"/>
  <c r="AN31" i="79"/>
  <c r="AN29" i="93"/>
  <c r="AI29" i="93"/>
  <c r="AG30" i="37" l="1"/>
  <c r="AP30" i="37" s="1"/>
  <c r="W31" i="37"/>
  <c r="Z29" i="45"/>
  <c r="Z29" i="32"/>
  <c r="W31" i="85"/>
  <c r="AE30" i="37"/>
  <c r="AN30" i="37" s="1"/>
  <c r="AE30" i="85"/>
  <c r="AF30" i="37"/>
  <c r="AO30" i="37" s="1"/>
  <c r="AF30" i="85"/>
  <c r="AO30" i="85" s="1"/>
  <c r="Z30" i="88"/>
  <c r="W31" i="88" s="1"/>
  <c r="Z30" i="34"/>
  <c r="Z31" i="42"/>
  <c r="AG31" i="42" s="1"/>
  <c r="AP31" i="42" s="1"/>
  <c r="Z30" i="33"/>
  <c r="W31" i="33" s="1"/>
  <c r="Z28" i="35"/>
  <c r="W29" i="35" s="1"/>
  <c r="Z31" i="76"/>
  <c r="W32" i="76" s="1"/>
  <c r="AE28" i="35"/>
  <c r="AF30" i="88"/>
  <c r="AO30" i="88" s="1"/>
  <c r="AE30" i="88"/>
  <c r="AE29" i="90"/>
  <c r="W30" i="90"/>
  <c r="AF29" i="90"/>
  <c r="AO29" i="90" s="1"/>
  <c r="AG29" i="90"/>
  <c r="AP29" i="90" s="1"/>
  <c r="AF30" i="34"/>
  <c r="AO30" i="34" s="1"/>
  <c r="W31" i="34"/>
  <c r="AG30" i="34"/>
  <c r="AP30" i="34" s="1"/>
  <c r="AE30" i="34"/>
  <c r="AF31" i="76"/>
  <c r="AO31" i="76" s="1"/>
  <c r="AF30" i="33"/>
  <c r="AO30" i="33" s="1"/>
  <c r="AE30" i="33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X31" i="36"/>
  <c r="Y31" i="36"/>
  <c r="AR29" i="88"/>
  <c r="AI29" i="39"/>
  <c r="AN29" i="39"/>
  <c r="AI30" i="26"/>
  <c r="AN30" i="26"/>
  <c r="Y31" i="87"/>
  <c r="X31" i="8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Z30" i="41" s="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Z31" i="26" s="1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Z31" i="37" s="1"/>
  <c r="AN30" i="40"/>
  <c r="AI30" i="40"/>
  <c r="Z31" i="87" l="1"/>
  <c r="W32" i="42"/>
  <c r="Z31" i="77"/>
  <c r="Z31" i="25"/>
  <c r="AE31" i="42"/>
  <c r="AN31" i="42" s="1"/>
  <c r="AI30" i="37"/>
  <c r="AF31" i="42"/>
  <c r="AO31" i="42" s="1"/>
  <c r="AG31" i="76"/>
  <c r="AP31" i="76" s="1"/>
  <c r="AE31" i="76"/>
  <c r="AG30" i="88"/>
  <c r="AP30" i="88" s="1"/>
  <c r="Z31" i="44"/>
  <c r="AF31" i="44" s="1"/>
  <c r="AO31" i="44" s="1"/>
  <c r="Z29" i="94"/>
  <c r="AF29" i="94" s="1"/>
  <c r="AO29" i="94" s="1"/>
  <c r="Z31" i="82"/>
  <c r="AG31" i="82" s="1"/>
  <c r="AP31" i="82" s="1"/>
  <c r="Z31" i="36"/>
  <c r="AE31" i="36" s="1"/>
  <c r="AF28" i="35"/>
  <c r="AO28" i="35" s="1"/>
  <c r="Z31" i="83"/>
  <c r="AE31" i="83" s="1"/>
  <c r="AG30" i="33"/>
  <c r="AP30" i="33" s="1"/>
  <c r="AG28" i="35"/>
  <c r="AP28" i="35" s="1"/>
  <c r="Z31" i="31"/>
  <c r="W32" i="31" s="1"/>
  <c r="AE31" i="26"/>
  <c r="W32" i="26"/>
  <c r="AG31" i="26"/>
  <c r="AP31" i="26" s="1"/>
  <c r="AF31" i="26"/>
  <c r="AO31" i="26" s="1"/>
  <c r="AF31" i="36"/>
  <c r="AO31" i="36" s="1"/>
  <c r="W32" i="36"/>
  <c r="AG31" i="36"/>
  <c r="AP31" i="36" s="1"/>
  <c r="AG29" i="94"/>
  <c r="AP29" i="94" s="1"/>
  <c r="W30" i="94"/>
  <c r="W32" i="83"/>
  <c r="AG31" i="83"/>
  <c r="AP31" i="83" s="1"/>
  <c r="W32" i="82"/>
  <c r="AE31" i="82"/>
  <c r="AG31" i="31"/>
  <c r="AP31" i="31" s="1"/>
  <c r="AF31" i="31"/>
  <c r="AO31" i="31" s="1"/>
  <c r="AE31" i="3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X32" i="28"/>
  <c r="AN30" i="95"/>
  <c r="AI30" i="95"/>
  <c r="AN31" i="76"/>
  <c r="AI31" i="76"/>
  <c r="X31" i="88"/>
  <c r="Y31" i="88"/>
  <c r="X31" i="34"/>
  <c r="Z31" i="34" s="1"/>
  <c r="Y31" i="34"/>
  <c r="Y30" i="90"/>
  <c r="X30" i="90"/>
  <c r="Z30" i="90" s="1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Z30" i="47" s="1"/>
  <c r="AR30" i="73"/>
  <c r="AI31" i="28"/>
  <c r="AN31" i="28"/>
  <c r="AI29" i="45"/>
  <c r="AN29" i="45"/>
  <c r="Y30" i="74"/>
  <c r="X30" i="74"/>
  <c r="Z30" i="74" s="1"/>
  <c r="AH31" i="73"/>
  <c r="AQ31" i="73" s="1"/>
  <c r="AR29" i="41"/>
  <c r="AI28" i="46"/>
  <c r="AN28" i="46"/>
  <c r="Y32" i="76"/>
  <c r="X32" i="76"/>
  <c r="Z32" i="76" s="1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N30" i="33"/>
  <c r="AI28" i="35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Z31" i="95" s="1"/>
  <c r="X31" i="95"/>
  <c r="X32" i="42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0" i="78" s="1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AN30" i="34"/>
  <c r="AI30" i="34"/>
  <c r="X29" i="35"/>
  <c r="Y29" i="35"/>
  <c r="Z31" i="33" l="1"/>
  <c r="Z30" i="45"/>
  <c r="AF30" i="45" s="1"/>
  <c r="AO30" i="45" s="1"/>
  <c r="AI30" i="33"/>
  <c r="AG31" i="44"/>
  <c r="AP31" i="44" s="1"/>
  <c r="AI31" i="42"/>
  <c r="AE29" i="94"/>
  <c r="Z32" i="42"/>
  <c r="W32" i="44"/>
  <c r="Z30" i="32"/>
  <c r="AE31" i="44"/>
  <c r="AF31" i="82"/>
  <c r="AO31" i="82" s="1"/>
  <c r="Z31" i="93"/>
  <c r="Z29" i="35"/>
  <c r="Z32" i="28"/>
  <c r="AE32" i="28" s="1"/>
  <c r="AF31" i="83"/>
  <c r="AO31" i="83" s="1"/>
  <c r="Z31" i="88"/>
  <c r="AE31" i="88" s="1"/>
  <c r="W31" i="47"/>
  <c r="AG30" i="47"/>
  <c r="AP30" i="47" s="1"/>
  <c r="AF30" i="47"/>
  <c r="AO30" i="47" s="1"/>
  <c r="AE30" i="47"/>
  <c r="AG30" i="90"/>
  <c r="AP30" i="90" s="1"/>
  <c r="AF30" i="90"/>
  <c r="AO30" i="90" s="1"/>
  <c r="AE30" i="90"/>
  <c r="W31" i="90"/>
  <c r="AE30" i="45"/>
  <c r="W31" i="45"/>
  <c r="AG30" i="45"/>
  <c r="AP30" i="45" s="1"/>
  <c r="AG30" i="78"/>
  <c r="AP30" i="78" s="1"/>
  <c r="AF30" i="78"/>
  <c r="AO30" i="78" s="1"/>
  <c r="AE30" i="78"/>
  <c r="W31" i="78"/>
  <c r="W32" i="91"/>
  <c r="AF31" i="91"/>
  <c r="AO31" i="91" s="1"/>
  <c r="AE31" i="91"/>
  <c r="AG31" i="91"/>
  <c r="AP31" i="91" s="1"/>
  <c r="AG32" i="28"/>
  <c r="AP32" i="28" s="1"/>
  <c r="AE31" i="93"/>
  <c r="W32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Z33" i="96" s="1"/>
  <c r="AH31" i="95"/>
  <c r="AQ31" i="95" s="1"/>
  <c r="AE30" i="39"/>
  <c r="W31" i="39"/>
  <c r="AF30" i="39"/>
  <c r="AO30" i="39" s="1"/>
  <c r="AG30" i="39"/>
  <c r="AP30" i="39" s="1"/>
  <c r="Y32" i="30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Z32" i="87" s="1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X31" i="92"/>
  <c r="X32" i="31"/>
  <c r="Y32" i="31"/>
  <c r="AI31" i="36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Z32" i="83" s="1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AH30" i="90"/>
  <c r="AQ30" i="90" s="1"/>
  <c r="Y33" i="79"/>
  <c r="X33" i="79"/>
  <c r="Y32" i="82"/>
  <c r="X32" i="82"/>
  <c r="Y30" i="94"/>
  <c r="X30" i="94"/>
  <c r="Z30" i="94" s="1"/>
  <c r="X32" i="26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AI31" i="26"/>
  <c r="AN31" i="26"/>
  <c r="Z32" i="31" l="1"/>
  <c r="Z32" i="36"/>
  <c r="Z31" i="41"/>
  <c r="Z32" i="38"/>
  <c r="W33" i="28"/>
  <c r="Z32" i="26"/>
  <c r="AG31" i="88"/>
  <c r="AP31" i="88" s="1"/>
  <c r="AF31" i="88"/>
  <c r="AO31" i="88" s="1"/>
  <c r="Z32" i="77"/>
  <c r="Z31" i="92"/>
  <c r="AE31" i="92" s="1"/>
  <c r="Z32" i="30"/>
  <c r="AF32" i="30" s="1"/>
  <c r="AO32" i="30" s="1"/>
  <c r="AF32" i="28"/>
  <c r="AO32" i="28" s="1"/>
  <c r="W32" i="88"/>
  <c r="Z32" i="25"/>
  <c r="Z32" i="82"/>
  <c r="AF32" i="82" s="1"/>
  <c r="AO32" i="82" s="1"/>
  <c r="Z32" i="37"/>
  <c r="AE32" i="37" s="1"/>
  <c r="Z32" i="43"/>
  <c r="W33" i="43" s="1"/>
  <c r="AG30" i="94"/>
  <c r="AP30" i="94" s="1"/>
  <c r="AF30" i="94"/>
  <c r="AO30" i="94" s="1"/>
  <c r="W31" i="94"/>
  <c r="AE30" i="94"/>
  <c r="AE32" i="82"/>
  <c r="W33" i="82"/>
  <c r="AG32" i="43"/>
  <c r="AP32" i="43" s="1"/>
  <c r="AG32" i="26"/>
  <c r="AP32" i="26" s="1"/>
  <c r="AF32" i="26"/>
  <c r="AO32" i="26" s="1"/>
  <c r="AE32" i="26"/>
  <c r="W33" i="26"/>
  <c r="AF31" i="92"/>
  <c r="AO31" i="92" s="1"/>
  <c r="AG32" i="25"/>
  <c r="AP32" i="25" s="1"/>
  <c r="AF32" i="25"/>
  <c r="AO32" i="25" s="1"/>
  <c r="AE32" i="25"/>
  <c r="W33" i="25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E32" i="83"/>
  <c r="AG32" i="83"/>
  <c r="AP32" i="83" s="1"/>
  <c r="AF32" i="83"/>
  <c r="AO32" i="83" s="1"/>
  <c r="W33" i="83"/>
  <c r="AG32" i="30"/>
  <c r="AP32" i="30" s="1"/>
  <c r="AE32" i="30"/>
  <c r="W33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Y32" i="34"/>
  <c r="AI32" i="76"/>
  <c r="AN32" i="76"/>
  <c r="AH32" i="77"/>
  <c r="AQ32" i="77" s="1"/>
  <c r="AH32" i="31"/>
  <c r="AQ32" i="31" s="1"/>
  <c r="X31" i="32"/>
  <c r="Z31" i="32" s="1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X31" i="39"/>
  <c r="AH30" i="27"/>
  <c r="AQ30" i="27" s="1"/>
  <c r="AI31" i="93"/>
  <c r="AN31" i="93"/>
  <c r="Y31" i="78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AR31" i="36"/>
  <c r="X32" i="40"/>
  <c r="Y32" i="40"/>
  <c r="AH32" i="43"/>
  <c r="AQ32" i="43" s="1"/>
  <c r="AR29" i="94"/>
  <c r="Y32" i="91"/>
  <c r="X32" i="91"/>
  <c r="Y31" i="90"/>
  <c r="Z31" i="90" s="1"/>
  <c r="X31" i="90"/>
  <c r="Y32" i="88"/>
  <c r="X32" i="88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X31" i="45"/>
  <c r="Z31" i="45" s="1"/>
  <c r="Y31" i="45"/>
  <c r="AN30" i="90"/>
  <c r="AI30" i="90"/>
  <c r="AI31" i="88"/>
  <c r="AN31" i="88"/>
  <c r="Z32" i="34" l="1"/>
  <c r="Z31" i="74"/>
  <c r="W32" i="92"/>
  <c r="AE32" i="43"/>
  <c r="Z32" i="85"/>
  <c r="Z32" i="73"/>
  <c r="W33" i="73" s="1"/>
  <c r="AG32" i="37"/>
  <c r="AP32" i="37" s="1"/>
  <c r="AF32" i="37"/>
  <c r="AO32" i="37" s="1"/>
  <c r="Z31" i="39"/>
  <c r="AG31" i="92"/>
  <c r="AP31" i="92" s="1"/>
  <c r="AG32" i="82"/>
  <c r="AP32" i="82" s="1"/>
  <c r="Z31" i="78"/>
  <c r="Z32" i="40"/>
  <c r="AF32" i="40" s="1"/>
  <c r="AO32" i="40" s="1"/>
  <c r="Z32" i="95"/>
  <c r="AG32" i="95" s="1"/>
  <c r="AP32" i="95" s="1"/>
  <c r="AF32" i="43"/>
  <c r="AO32" i="43" s="1"/>
  <c r="W33" i="37"/>
  <c r="AF32" i="73"/>
  <c r="AO32" i="73" s="1"/>
  <c r="AE32" i="73"/>
  <c r="W33" i="95"/>
  <c r="AE32" i="95"/>
  <c r="W32" i="32"/>
  <c r="AG31" i="32"/>
  <c r="AP31" i="32" s="1"/>
  <c r="AF31" i="32"/>
  <c r="AO31" i="32" s="1"/>
  <c r="AE31" i="32"/>
  <c r="W33" i="40"/>
  <c r="AG32" i="40"/>
  <c r="AP32" i="40" s="1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X33" i="26"/>
  <c r="X33" i="43"/>
  <c r="Y33" i="43"/>
  <c r="Y33" i="37"/>
  <c r="X33" i="37"/>
  <c r="AI32" i="82"/>
  <c r="AN32" i="82"/>
  <c r="W32" i="90"/>
  <c r="AG31" i="90"/>
  <c r="AP31" i="90" s="1"/>
  <c r="AE31" i="90"/>
  <c r="AF31" i="90"/>
  <c r="AO31" i="90" s="1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Z33" i="38" s="1"/>
  <c r="AI32" i="87"/>
  <c r="AN32" i="87"/>
  <c r="AH30" i="35"/>
  <c r="AQ30" i="35" s="1"/>
  <c r="Z32" i="33"/>
  <c r="X31" i="81"/>
  <c r="Y31" i="81"/>
  <c r="Z31" i="47"/>
  <c r="AH32" i="80"/>
  <c r="AQ32" i="80" s="1"/>
  <c r="AR32" i="76"/>
  <c r="X33" i="31"/>
  <c r="Y33" i="31"/>
  <c r="AN32" i="83"/>
  <c r="AI32" i="83"/>
  <c r="Y33" i="25"/>
  <c r="X33" i="25"/>
  <c r="Z33" i="25" s="1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Z31" i="94" s="1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Z30" i="46" s="1"/>
  <c r="X30" i="46"/>
  <c r="AR30" i="78"/>
  <c r="AH32" i="34"/>
  <c r="AQ32" i="34" s="1"/>
  <c r="AI32" i="31"/>
  <c r="AN32" i="31"/>
  <c r="AR31" i="73"/>
  <c r="X33" i="83"/>
  <c r="Y33" i="83"/>
  <c r="X34" i="96"/>
  <c r="Y34" i="96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Z33" i="43" l="1"/>
  <c r="Z34" i="96"/>
  <c r="AG32" i="73"/>
  <c r="AP32" i="73" s="1"/>
  <c r="Z31" i="81"/>
  <c r="Z33" i="26"/>
  <c r="W34" i="26" s="1"/>
  <c r="AE32" i="40"/>
  <c r="AF32" i="95"/>
  <c r="AO32" i="95" s="1"/>
  <c r="Z33" i="37"/>
  <c r="Z33" i="82"/>
  <c r="AE33" i="82" s="1"/>
  <c r="Z33" i="77"/>
  <c r="AG33" i="77" s="1"/>
  <c r="AP33" i="77" s="1"/>
  <c r="Z33" i="87"/>
  <c r="W34" i="87" s="1"/>
  <c r="Z32" i="92"/>
  <c r="W33" i="92" s="1"/>
  <c r="W34" i="43"/>
  <c r="AG33" i="43"/>
  <c r="AP33" i="43" s="1"/>
  <c r="AF33" i="43"/>
  <c r="AO33" i="43" s="1"/>
  <c r="AE33" i="43"/>
  <c r="AE33" i="77"/>
  <c r="W31" i="46"/>
  <c r="AG30" i="46"/>
  <c r="AP30" i="46" s="1"/>
  <c r="AE30" i="46"/>
  <c r="AF30" i="46"/>
  <c r="AO30" i="46" s="1"/>
  <c r="AE33" i="87"/>
  <c r="AG32" i="92"/>
  <c r="AP32" i="92" s="1"/>
  <c r="AF32" i="92"/>
  <c r="AO32" i="92" s="1"/>
  <c r="AG33" i="26"/>
  <c r="AP33" i="26" s="1"/>
  <c r="AF33" i="26"/>
  <c r="AO33" i="26" s="1"/>
  <c r="AE33" i="26"/>
  <c r="AF34" i="96"/>
  <c r="AO34" i="96" s="1"/>
  <c r="AE34" i="96"/>
  <c r="W35" i="96"/>
  <c r="AG34" i="96"/>
  <c r="AP34" i="96" s="1"/>
  <c r="AE33" i="38"/>
  <c r="W34" i="38"/>
  <c r="AG33" i="38"/>
  <c r="AP33" i="38" s="1"/>
  <c r="AF33" i="38"/>
  <c r="AO33" i="38" s="1"/>
  <c r="AG33" i="37"/>
  <c r="AP33" i="37" s="1"/>
  <c r="AF33" i="37"/>
  <c r="AO33" i="37" s="1"/>
  <c r="AE33" i="37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R32" i="82"/>
  <c r="AH32" i="41"/>
  <c r="AQ32" i="41" s="1"/>
  <c r="Y34" i="86"/>
  <c r="X34" i="86"/>
  <c r="AN31" i="84"/>
  <c r="AI31" i="84"/>
  <c r="Y33" i="40"/>
  <c r="X33" i="40"/>
  <c r="Z33" i="40" s="1"/>
  <c r="Y33" i="95"/>
  <c r="X33" i="95"/>
  <c r="AR29" i="46"/>
  <c r="AH34" i="96"/>
  <c r="AQ34" i="96" s="1"/>
  <c r="AR32" i="25"/>
  <c r="Y34" i="48"/>
  <c r="X34" i="48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AI32" i="40"/>
  <c r="AN32" i="40"/>
  <c r="X32" i="32"/>
  <c r="Z32" i="32" s="1"/>
  <c r="Y32" i="32"/>
  <c r="Y32" i="39"/>
  <c r="X32" i="39"/>
  <c r="Z32" i="39" s="1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Z33" i="85" s="1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Z33" i="73" s="1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2" i="45" s="1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Z33" i="95" l="1"/>
  <c r="AF33" i="87"/>
  <c r="AO33" i="87" s="1"/>
  <c r="AG33" i="87"/>
  <c r="AP33" i="87" s="1"/>
  <c r="W34" i="77"/>
  <c r="W34" i="82"/>
  <c r="AE32" i="92"/>
  <c r="AF33" i="77"/>
  <c r="AO33" i="77" s="1"/>
  <c r="AF33" i="82"/>
  <c r="AO33" i="82" s="1"/>
  <c r="Z34" i="48"/>
  <c r="AG33" i="82"/>
  <c r="AP33" i="82" s="1"/>
  <c r="Z32" i="84"/>
  <c r="Z32" i="78"/>
  <c r="AE32" i="78" s="1"/>
  <c r="Z31" i="27"/>
  <c r="AF31" i="27" s="1"/>
  <c r="AO31" i="27" s="1"/>
  <c r="Z34" i="79"/>
  <c r="W35" i="79" s="1"/>
  <c r="AG33" i="73"/>
  <c r="AP33" i="73" s="1"/>
  <c r="AF33" i="73"/>
  <c r="AO33" i="73" s="1"/>
  <c r="AE33" i="73"/>
  <c r="W34" i="73"/>
  <c r="W32" i="27"/>
  <c r="AE31" i="27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Z34" i="43" s="1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X35" i="96"/>
  <c r="Y35" i="96"/>
  <c r="AN33" i="77"/>
  <c r="AI33" i="77"/>
  <c r="Y34" i="82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Z33" i="92" s="1"/>
  <c r="AR32" i="44"/>
  <c r="X34" i="28"/>
  <c r="Y34" i="28"/>
  <c r="Z32" i="29"/>
  <c r="AH32" i="78"/>
  <c r="AQ32" i="78" s="1"/>
  <c r="X32" i="47"/>
  <c r="Y32" i="47"/>
  <c r="X33" i="93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Z32" i="81"/>
  <c r="Y32" i="81"/>
  <c r="X32" i="81"/>
  <c r="Y33" i="75"/>
  <c r="X33" i="75"/>
  <c r="Y34" i="37"/>
  <c r="X34" i="37"/>
  <c r="AN34" i="96"/>
  <c r="AI34" i="96"/>
  <c r="X34" i="26"/>
  <c r="Y34" i="26"/>
  <c r="AI30" i="46"/>
  <c r="AN30" i="46"/>
  <c r="X34" i="77"/>
  <c r="Y34" i="77"/>
  <c r="Z35" i="96" l="1"/>
  <c r="AG32" i="78"/>
  <c r="AP32" i="78" s="1"/>
  <c r="AF32" i="78"/>
  <c r="AO32" i="78" s="1"/>
  <c r="Z34" i="28"/>
  <c r="Z31" i="46"/>
  <c r="Z34" i="37"/>
  <c r="W35" i="37" s="1"/>
  <c r="Z34" i="26"/>
  <c r="AG31" i="27"/>
  <c r="AP31" i="27" s="1"/>
  <c r="AE34" i="79"/>
  <c r="Z33" i="93"/>
  <c r="Z34" i="82"/>
  <c r="W33" i="78"/>
  <c r="AF34" i="79"/>
  <c r="AO34" i="79" s="1"/>
  <c r="AG34" i="79"/>
  <c r="AP34" i="79" s="1"/>
  <c r="Z33" i="33"/>
  <c r="W34" i="33" s="1"/>
  <c r="Z34" i="38"/>
  <c r="AF34" i="38" s="1"/>
  <c r="AO34" i="38" s="1"/>
  <c r="Z34" i="25"/>
  <c r="AF34" i="25" s="1"/>
  <c r="AO34" i="25" s="1"/>
  <c r="Z33" i="80"/>
  <c r="W34" i="80" s="1"/>
  <c r="Z31" i="35"/>
  <c r="AG31" i="35" s="1"/>
  <c r="AP31" i="35" s="1"/>
  <c r="W32" i="35"/>
  <c r="AE33" i="33"/>
  <c r="AG33" i="33"/>
  <c r="AP33" i="33" s="1"/>
  <c r="AE34" i="38"/>
  <c r="AE34" i="43"/>
  <c r="AG34" i="43"/>
  <c r="AP34" i="43" s="1"/>
  <c r="W35" i="43"/>
  <c r="AF34" i="43"/>
  <c r="AO34" i="43" s="1"/>
  <c r="AE34" i="25"/>
  <c r="W35" i="25"/>
  <c r="AG34" i="25"/>
  <c r="AP34" i="25" s="1"/>
  <c r="AF33" i="80"/>
  <c r="AO33" i="80" s="1"/>
  <c r="AR32" i="88"/>
  <c r="AH34" i="26"/>
  <c r="AQ34" i="26" s="1"/>
  <c r="AG34" i="37"/>
  <c r="AP34" i="37" s="1"/>
  <c r="AF34" i="37"/>
  <c r="AO34" i="37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AE31" i="46"/>
  <c r="W32" i="46"/>
  <c r="AG31" i="46"/>
  <c r="AP31" i="46" s="1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Y34" i="30"/>
  <c r="Y34" i="73"/>
  <c r="X34" i="73"/>
  <c r="AE34" i="26"/>
  <c r="W35" i="26"/>
  <c r="AG34" i="26"/>
  <c r="AP34" i="26" s="1"/>
  <c r="AF34" i="26"/>
  <c r="AO34" i="26" s="1"/>
  <c r="Y33" i="84"/>
  <c r="Z33" i="84" s="1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Z34" i="36" l="1"/>
  <c r="Z34" i="40"/>
  <c r="AE33" i="80"/>
  <c r="AG33" i="80"/>
  <c r="AP33" i="80" s="1"/>
  <c r="AG34" i="38"/>
  <c r="AP34" i="38" s="1"/>
  <c r="W35" i="38"/>
  <c r="Z34" i="30"/>
  <c r="Z35" i="48"/>
  <c r="W36" i="48" s="1"/>
  <c r="Z33" i="78"/>
  <c r="AF33" i="33"/>
  <c r="AO33" i="33" s="1"/>
  <c r="Z34" i="85"/>
  <c r="Z33" i="41"/>
  <c r="AG33" i="41" s="1"/>
  <c r="AP33" i="41" s="1"/>
  <c r="AE31" i="35"/>
  <c r="AF31" i="35"/>
  <c r="AO31" i="35" s="1"/>
  <c r="Z34" i="31"/>
  <c r="AE34" i="31" s="1"/>
  <c r="W34" i="41"/>
  <c r="AF33" i="41"/>
  <c r="AO33" i="41" s="1"/>
  <c r="AF31" i="89"/>
  <c r="AO31" i="89" s="1"/>
  <c r="AE31" i="89"/>
  <c r="AG31" i="89"/>
  <c r="AP31" i="89" s="1"/>
  <c r="W32" i="89"/>
  <c r="AF35" i="48"/>
  <c r="AO35" i="48" s="1"/>
  <c r="AG35" i="48"/>
  <c r="AP35" i="48" s="1"/>
  <c r="AG34" i="31"/>
  <c r="AP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E34" i="83"/>
  <c r="AI34" i="26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X35" i="26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Y35" i="38"/>
  <c r="W35" i="40"/>
  <c r="AG34" i="40"/>
  <c r="AP34" i="40" s="1"/>
  <c r="AE34" i="40"/>
  <c r="AF34" i="40"/>
  <c r="AO34" i="40" s="1"/>
  <c r="AR33" i="30"/>
  <c r="X33" i="29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X36" i="96"/>
  <c r="Z36" i="96" s="1"/>
  <c r="Y36" i="96"/>
  <c r="AN32" i="81"/>
  <c r="AI32" i="81"/>
  <c r="Y35" i="25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AI31" i="35"/>
  <c r="AN31" i="35"/>
  <c r="Z35" i="79"/>
  <c r="AR32" i="45"/>
  <c r="Y33" i="90"/>
  <c r="X33" i="90"/>
  <c r="Z33" i="90" s="1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AR34" i="79"/>
  <c r="AI31" i="46"/>
  <c r="AN31" i="46"/>
  <c r="Y33" i="74"/>
  <c r="X33" i="74"/>
  <c r="AR34" i="48"/>
  <c r="X33" i="81"/>
  <c r="Y33" i="8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Y34" i="34"/>
  <c r="Z33" i="32"/>
  <c r="AH34" i="95"/>
  <c r="AQ34" i="95" s="1"/>
  <c r="AI32" i="74"/>
  <c r="AN32" i="74"/>
  <c r="X35" i="86"/>
  <c r="Y35" i="86"/>
  <c r="Y35" i="37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4" i="44" l="1"/>
  <c r="Z34" i="92"/>
  <c r="Z32" i="46"/>
  <c r="AE33" i="41"/>
  <c r="Z33" i="29"/>
  <c r="Z34" i="34"/>
  <c r="AE34" i="34" s="1"/>
  <c r="Z34" i="93"/>
  <c r="Z35" i="26"/>
  <c r="AE35" i="48"/>
  <c r="Z35" i="28"/>
  <c r="W36" i="28" s="1"/>
  <c r="Z35" i="37"/>
  <c r="Z33" i="81"/>
  <c r="AG33" i="81" s="1"/>
  <c r="AP33" i="81" s="1"/>
  <c r="Z35" i="25"/>
  <c r="Z32" i="35"/>
  <c r="AE32" i="35" s="1"/>
  <c r="AF34" i="31"/>
  <c r="AO34" i="31" s="1"/>
  <c r="Z35" i="43"/>
  <c r="AG35" i="43" s="1"/>
  <c r="AP35" i="43" s="1"/>
  <c r="Z35" i="86"/>
  <c r="AF35" i="86" s="1"/>
  <c r="AO35" i="86" s="1"/>
  <c r="W35" i="31"/>
  <c r="X35" i="31" s="1"/>
  <c r="Z34" i="80"/>
  <c r="AF34" i="80" s="1"/>
  <c r="AO34" i="80" s="1"/>
  <c r="AE35" i="43"/>
  <c r="W36" i="43"/>
  <c r="AE35" i="28"/>
  <c r="AF35" i="28"/>
  <c r="AO35" i="28" s="1"/>
  <c r="AG35" i="28"/>
  <c r="AP35" i="28" s="1"/>
  <c r="AE35" i="37"/>
  <c r="W36" i="37"/>
  <c r="AF35" i="37"/>
  <c r="AO35" i="37" s="1"/>
  <c r="AG35" i="37"/>
  <c r="AP35" i="37" s="1"/>
  <c r="AE34" i="80"/>
  <c r="W35" i="80"/>
  <c r="AF32" i="35"/>
  <c r="AO32" i="35" s="1"/>
  <c r="AG32" i="35"/>
  <c r="AP32" i="35" s="1"/>
  <c r="AE35" i="86"/>
  <c r="W36" i="86"/>
  <c r="AG35" i="86"/>
  <c r="AP35" i="86" s="1"/>
  <c r="AG34" i="44"/>
  <c r="AP34" i="44" s="1"/>
  <c r="AF34" i="44"/>
  <c r="AO34" i="44" s="1"/>
  <c r="AE34" i="44"/>
  <c r="W35" i="44"/>
  <c r="AG35" i="25"/>
  <c r="AP35" i="25" s="1"/>
  <c r="AF35" i="25"/>
  <c r="AO35" i="25" s="1"/>
  <c r="AE35" i="25"/>
  <c r="W36" i="25"/>
  <c r="AF34" i="92"/>
  <c r="AO34" i="92" s="1"/>
  <c r="AG34" i="92"/>
  <c r="AP34" i="92" s="1"/>
  <c r="W35" i="92"/>
  <c r="AE34" i="92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Z33" i="94" s="1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AI33" i="84"/>
  <c r="AN33" i="84"/>
  <c r="Y36" i="48"/>
  <c r="X36" i="48"/>
  <c r="X34" i="88"/>
  <c r="Y34" i="88"/>
  <c r="Z34" i="88" s="1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Y35" i="40"/>
  <c r="X35" i="42"/>
  <c r="Y35" i="42"/>
  <c r="AI34" i="85"/>
  <c r="AN34" i="85"/>
  <c r="Y35" i="83"/>
  <c r="X35" i="83"/>
  <c r="Y34" i="41"/>
  <c r="X34" i="41"/>
  <c r="Z34" i="41" s="1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AN35" i="48"/>
  <c r="AI35" i="48"/>
  <c r="AN31" i="89"/>
  <c r="AI31" i="89"/>
  <c r="AI33" i="41"/>
  <c r="AN33" i="41"/>
  <c r="AG34" i="34" l="1"/>
  <c r="AP34" i="34" s="1"/>
  <c r="W34" i="81"/>
  <c r="W35" i="34"/>
  <c r="AF34" i="34"/>
  <c r="AO34" i="34" s="1"/>
  <c r="Y35" i="31"/>
  <c r="AE33" i="81"/>
  <c r="AI33" i="81" s="1"/>
  <c r="AF35" i="43"/>
  <c r="AO35" i="43" s="1"/>
  <c r="Z35" i="76"/>
  <c r="AF33" i="81"/>
  <c r="AO33" i="81" s="1"/>
  <c r="Z36" i="48"/>
  <c r="Z35" i="40"/>
  <c r="AF35" i="40" s="1"/>
  <c r="AO35" i="40" s="1"/>
  <c r="Z35" i="85"/>
  <c r="AE35" i="85" s="1"/>
  <c r="W33" i="35"/>
  <c r="AG34" i="80"/>
  <c r="AP34" i="80" s="1"/>
  <c r="Z34" i="91"/>
  <c r="W35" i="91" s="1"/>
  <c r="AE34" i="88"/>
  <c r="W35" i="88"/>
  <c r="AF34" i="88"/>
  <c r="AO34" i="88" s="1"/>
  <c r="AG34" i="88"/>
  <c r="AP34" i="88" s="1"/>
  <c r="AG35" i="30"/>
  <c r="AP35" i="30" s="1"/>
  <c r="AF35" i="30"/>
  <c r="AO35" i="30" s="1"/>
  <c r="AE35" i="30"/>
  <c r="W36" i="30"/>
  <c r="AN36" i="96"/>
  <c r="AI36" i="96"/>
  <c r="AE35" i="82"/>
  <c r="AG35" i="82"/>
  <c r="AP35" i="82" s="1"/>
  <c r="AF35" i="82"/>
  <c r="AO35" i="82" s="1"/>
  <c r="W36" i="82"/>
  <c r="Y34" i="90"/>
  <c r="X34" i="90"/>
  <c r="AR34" i="85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X33" i="35"/>
  <c r="AI34" i="80"/>
  <c r="AN34" i="80"/>
  <c r="AN35" i="43"/>
  <c r="AI35" i="43"/>
  <c r="X33" i="46"/>
  <c r="Y33" i="46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AH35" i="30"/>
  <c r="AQ35" i="30" s="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Z37" i="96"/>
  <c r="X37" i="96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AI34" i="73"/>
  <c r="AN34" i="73"/>
  <c r="AN34" i="95"/>
  <c r="AI34" i="95"/>
  <c r="AN34" i="34"/>
  <c r="AI34" i="34"/>
  <c r="X35" i="92"/>
  <c r="Y35" i="92"/>
  <c r="AF35" i="85" l="1"/>
  <c r="AO35" i="85" s="1"/>
  <c r="AG35" i="85"/>
  <c r="AP35" i="85" s="1"/>
  <c r="Z33" i="46"/>
  <c r="W36" i="85"/>
  <c r="Z34" i="45"/>
  <c r="AE34" i="45" s="1"/>
  <c r="AE34" i="91"/>
  <c r="AG34" i="91"/>
  <c r="AP34" i="91" s="1"/>
  <c r="AF34" i="91"/>
  <c r="AO34" i="91" s="1"/>
  <c r="Z36" i="28"/>
  <c r="AG36" i="28" s="1"/>
  <c r="AP36" i="28" s="1"/>
  <c r="Z34" i="81"/>
  <c r="Z33" i="35"/>
  <c r="Z36" i="86"/>
  <c r="AG36" i="86" s="1"/>
  <c r="AP36" i="86" s="1"/>
  <c r="Z35" i="95"/>
  <c r="W36" i="95" s="1"/>
  <c r="Z36" i="37"/>
  <c r="AG36" i="37" s="1"/>
  <c r="AP36" i="37" s="1"/>
  <c r="Z34" i="29"/>
  <c r="AG34" i="29" s="1"/>
  <c r="AP34" i="29" s="1"/>
  <c r="Z35" i="34"/>
  <c r="AF35" i="34" s="1"/>
  <c r="AO35" i="34" s="1"/>
  <c r="Z34" i="90"/>
  <c r="W35" i="90" s="1"/>
  <c r="W37" i="37"/>
  <c r="AG35" i="34"/>
  <c r="AP35" i="34" s="1"/>
  <c r="W35" i="45"/>
  <c r="AF34" i="45"/>
  <c r="AO34" i="45" s="1"/>
  <c r="AG34" i="45"/>
  <c r="AP34" i="45" s="1"/>
  <c r="AG33" i="35"/>
  <c r="AP33" i="35" s="1"/>
  <c r="AE33" i="35"/>
  <c r="W34" i="35"/>
  <c r="AF33" i="35"/>
  <c r="AO33" i="35" s="1"/>
  <c r="W37" i="86"/>
  <c r="AE35" i="95"/>
  <c r="AF35" i="95"/>
  <c r="AO35" i="95" s="1"/>
  <c r="AR34" i="95"/>
  <c r="AE34" i="81"/>
  <c r="AG34" i="81"/>
  <c r="AP34" i="81" s="1"/>
  <c r="AF34" i="81"/>
  <c r="AO34" i="81" s="1"/>
  <c r="W35" i="8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X35" i="91"/>
  <c r="AI35" i="38"/>
  <c r="AN35" i="38"/>
  <c r="AR34" i="93"/>
  <c r="AH35" i="80"/>
  <c r="AQ35" i="80" s="1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X36" i="76"/>
  <c r="Y36" i="76"/>
  <c r="AR35" i="28"/>
  <c r="AH35" i="34"/>
  <c r="AQ35" i="34" s="1"/>
  <c r="Z36" i="79"/>
  <c r="AR35" i="26"/>
  <c r="X36" i="30"/>
  <c r="Y36" i="30"/>
  <c r="Z36" i="30" s="1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X34" i="74"/>
  <c r="Z34" i="74" s="1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Z36" i="82" l="1"/>
  <c r="Z34" i="94"/>
  <c r="AE36" i="86"/>
  <c r="AF34" i="90"/>
  <c r="AO34" i="90" s="1"/>
  <c r="AF36" i="86"/>
  <c r="AO36" i="86" s="1"/>
  <c r="AE34" i="90"/>
  <c r="AE34" i="29"/>
  <c r="W36" i="34"/>
  <c r="Z36" i="40"/>
  <c r="AG36" i="40" s="1"/>
  <c r="AP36" i="40" s="1"/>
  <c r="W35" i="29"/>
  <c r="AE36" i="28"/>
  <c r="AF34" i="29"/>
  <c r="AO34" i="29" s="1"/>
  <c r="W37" i="28"/>
  <c r="Z36" i="76"/>
  <c r="Z35" i="91"/>
  <c r="AF35" i="91" s="1"/>
  <c r="AO35" i="91" s="1"/>
  <c r="AG35" i="95"/>
  <c r="AP35" i="95" s="1"/>
  <c r="AE36" i="37"/>
  <c r="AG34" i="90"/>
  <c r="AP34" i="90" s="1"/>
  <c r="AE35" i="34"/>
  <c r="AF36" i="37"/>
  <c r="AO36" i="37" s="1"/>
  <c r="W37" i="30"/>
  <c r="AG36" i="30"/>
  <c r="AP36" i="30" s="1"/>
  <c r="AF36" i="30"/>
  <c r="AO36" i="30" s="1"/>
  <c r="AE36" i="30"/>
  <c r="AF36" i="40"/>
  <c r="AO36" i="40" s="1"/>
  <c r="AE36" i="40"/>
  <c r="W37" i="40"/>
  <c r="AG36" i="82"/>
  <c r="AP36" i="82" s="1"/>
  <c r="AF36" i="82"/>
  <c r="AO36" i="82" s="1"/>
  <c r="W37" i="82"/>
  <c r="AE36" i="82"/>
  <c r="W35" i="94"/>
  <c r="AG34" i="94"/>
  <c r="AP34" i="94" s="1"/>
  <c r="AE34" i="94"/>
  <c r="AF34" i="94"/>
  <c r="AO34" i="94" s="1"/>
  <c r="AE35" i="9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AN34" i="45"/>
  <c r="AI34" i="45"/>
  <c r="X36" i="34"/>
  <c r="Y36" i="34"/>
  <c r="X35" i="78"/>
  <c r="Z35" i="78" s="1"/>
  <c r="Y35" i="78"/>
  <c r="Y35" i="90"/>
  <c r="X35" i="90"/>
  <c r="Y36" i="87"/>
  <c r="X36" i="87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Z35" i="81" s="1"/>
  <c r="X37" i="86"/>
  <c r="Y37" i="86"/>
  <c r="X35" i="29"/>
  <c r="Y35" i="29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I34" i="29"/>
  <c r="AN34" i="29"/>
  <c r="AI35" i="34"/>
  <c r="AN35" i="34"/>
  <c r="AN36" i="37"/>
  <c r="AI36" i="37"/>
  <c r="W36" i="44"/>
  <c r="AG35" i="44"/>
  <c r="AP35" i="44" s="1"/>
  <c r="AF35" i="44"/>
  <c r="AO35" i="44" s="1"/>
  <c r="AE35" i="44"/>
  <c r="X37" i="28"/>
  <c r="Y37" i="28"/>
  <c r="AH36" i="85"/>
  <c r="AQ36" i="85" s="1"/>
  <c r="AR35" i="30"/>
  <c r="AR33" i="94"/>
  <c r="Y36" i="42"/>
  <c r="X36" i="42"/>
  <c r="Z36" i="42" s="1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X35" i="84"/>
  <c r="AR33" i="74"/>
  <c r="AI34" i="75"/>
  <c r="AN34" i="75"/>
  <c r="AI34" i="90"/>
  <c r="AN34" i="90"/>
  <c r="AR34" i="88"/>
  <c r="AI35" i="87"/>
  <c r="AN35" i="87"/>
  <c r="X34" i="46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Z33" i="89" s="1"/>
  <c r="AR35" i="85"/>
  <c r="AR35" i="77"/>
  <c r="AI34" i="81"/>
  <c r="AN34" i="81"/>
  <c r="Y36" i="95"/>
  <c r="X36" i="95"/>
  <c r="Z35" i="29" l="1"/>
  <c r="Z35" i="84"/>
  <c r="Z34" i="47"/>
  <c r="Z34" i="46"/>
  <c r="Z36" i="87"/>
  <c r="Z37" i="28"/>
  <c r="AG37" i="28" s="1"/>
  <c r="AP37" i="28" s="1"/>
  <c r="Z37" i="86"/>
  <c r="Z35" i="75"/>
  <c r="Z34" i="35"/>
  <c r="Z35" i="45"/>
  <c r="AG35" i="45" s="1"/>
  <c r="AP35" i="45" s="1"/>
  <c r="Z36" i="73"/>
  <c r="W37" i="73" s="1"/>
  <c r="Z35" i="90"/>
  <c r="W36" i="90" s="1"/>
  <c r="AG35" i="84"/>
  <c r="AP35" i="84" s="1"/>
  <c r="AF35" i="84"/>
  <c r="AO35" i="84" s="1"/>
  <c r="W36" i="84"/>
  <c r="AE35" i="84"/>
  <c r="AG36" i="83"/>
  <c r="AP36" i="83" s="1"/>
  <c r="AF36" i="83"/>
  <c r="AO36" i="83" s="1"/>
  <c r="W37" i="83"/>
  <c r="AE36" i="83"/>
  <c r="AF35" i="45"/>
  <c r="AO35" i="45" s="1"/>
  <c r="W36" i="45"/>
  <c r="AE36" i="73"/>
  <c r="W38" i="86"/>
  <c r="AG37" i="86"/>
  <c r="AP37" i="86" s="1"/>
  <c r="AF37" i="86"/>
  <c r="AO37" i="86" s="1"/>
  <c r="AE37" i="86"/>
  <c r="AE34" i="46"/>
  <c r="W35" i="46"/>
  <c r="AG34" i="46"/>
  <c r="AP34" i="46" s="1"/>
  <c r="AF34" i="46"/>
  <c r="AO34" i="46" s="1"/>
  <c r="W38" i="28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W34" i="89"/>
  <c r="AE33" i="89"/>
  <c r="AG33" i="89"/>
  <c r="AP33" i="89" s="1"/>
  <c r="AF33" i="89"/>
  <c r="AO33" i="89" s="1"/>
  <c r="Y36" i="80"/>
  <c r="X36" i="80"/>
  <c r="AR34" i="90"/>
  <c r="AR36" i="37"/>
  <c r="Y36" i="93"/>
  <c r="Z36" i="93" s="1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X37" i="76"/>
  <c r="AI35" i="92"/>
  <c r="AN35" i="92"/>
  <c r="X35" i="32"/>
  <c r="Y35" i="32"/>
  <c r="AI34" i="94"/>
  <c r="AN34" i="94"/>
  <c r="Y37" i="30"/>
  <c r="X37" i="30"/>
  <c r="Z37" i="30" s="1"/>
  <c r="AF35" i="90" l="1"/>
  <c r="AO35" i="90" s="1"/>
  <c r="AE37" i="28"/>
  <c r="AE35" i="90"/>
  <c r="Z37" i="76"/>
  <c r="AF37" i="28"/>
  <c r="AO37" i="28" s="1"/>
  <c r="AF36" i="73"/>
  <c r="AO36" i="73" s="1"/>
  <c r="AG36" i="73"/>
  <c r="AP36" i="73" s="1"/>
  <c r="Z37" i="25"/>
  <c r="Z36" i="44"/>
  <c r="W37" i="44" s="1"/>
  <c r="Z34" i="27"/>
  <c r="AE35" i="45"/>
  <c r="Z37" i="40"/>
  <c r="Z36" i="91"/>
  <c r="AF36" i="91" s="1"/>
  <c r="AO36" i="91" s="1"/>
  <c r="Z35" i="94"/>
  <c r="Z35" i="39"/>
  <c r="Z37" i="79"/>
  <c r="W38" i="79" s="1"/>
  <c r="Z37" i="82"/>
  <c r="W38" i="82" s="1"/>
  <c r="Z37" i="43"/>
  <c r="W38" i="43" s="1"/>
  <c r="AG35" i="90"/>
  <c r="AP35" i="90" s="1"/>
  <c r="Z36" i="92"/>
  <c r="AG37" i="79"/>
  <c r="AP37" i="79" s="1"/>
  <c r="W37" i="93"/>
  <c r="AG36" i="93"/>
  <c r="AP36" i="93" s="1"/>
  <c r="AF36" i="93"/>
  <c r="AO36" i="93" s="1"/>
  <c r="AE36" i="93"/>
  <c r="AE36" i="44"/>
  <c r="AF36" i="44"/>
  <c r="AO36" i="44" s="1"/>
  <c r="AG36" i="44"/>
  <c r="AP36" i="44" s="1"/>
  <c r="AF36" i="92"/>
  <c r="AO36" i="92" s="1"/>
  <c r="W37" i="92"/>
  <c r="AE36" i="92"/>
  <c r="AG36" i="92"/>
  <c r="AP36" i="92" s="1"/>
  <c r="AG36" i="91"/>
  <c r="AP36" i="91" s="1"/>
  <c r="W37" i="91"/>
  <c r="AF35" i="94"/>
  <c r="AO35" i="94" s="1"/>
  <c r="AE35" i="94"/>
  <c r="W36" i="94"/>
  <c r="AG35" i="94"/>
  <c r="AP35" i="94" s="1"/>
  <c r="W36" i="39"/>
  <c r="AG35" i="39"/>
  <c r="AP35" i="39" s="1"/>
  <c r="AF35" i="39"/>
  <c r="AO35" i="39" s="1"/>
  <c r="AE35" i="39"/>
  <c r="AE37" i="43"/>
  <c r="AF34" i="27"/>
  <c r="AO34" i="27" s="1"/>
  <c r="AG34" i="27"/>
  <c r="AP34" i="27" s="1"/>
  <c r="W35" i="27"/>
  <c r="AE34" i="27"/>
  <c r="AE37" i="25"/>
  <c r="W38" i="25"/>
  <c r="AG37" i="25"/>
  <c r="AP37" i="25" s="1"/>
  <c r="AF37" i="25"/>
  <c r="AO37" i="25" s="1"/>
  <c r="Y36" i="78"/>
  <c r="X36" i="78"/>
  <c r="AR33" i="27"/>
  <c r="Y36" i="75"/>
  <c r="X36" i="75"/>
  <c r="Y37" i="77"/>
  <c r="X37" i="77"/>
  <c r="AR36" i="43"/>
  <c r="AH37" i="25"/>
  <c r="AQ37" i="25" s="1"/>
  <c r="X37" i="42"/>
  <c r="Y37" i="42"/>
  <c r="Z37" i="42" s="1"/>
  <c r="AH35" i="39"/>
  <c r="AQ35" i="39" s="1"/>
  <c r="X36" i="41"/>
  <c r="Y36" i="41"/>
  <c r="X38" i="28"/>
  <c r="Y38" i="28"/>
  <c r="AI37" i="86"/>
  <c r="AN37" i="86"/>
  <c r="Y37" i="73"/>
  <c r="X37" i="73"/>
  <c r="Z37" i="73" s="1"/>
  <c r="Y36" i="90"/>
  <c r="X36" i="90"/>
  <c r="X36" i="33"/>
  <c r="Z36" i="33" s="1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Z38" i="48" s="1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I35" i="90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AI35" i="75"/>
  <c r="AN35" i="75"/>
  <c r="AN36" i="77"/>
  <c r="AI36" i="77"/>
  <c r="Z35" i="32"/>
  <c r="AN36" i="87"/>
  <c r="AI36" i="87"/>
  <c r="X36" i="29"/>
  <c r="Y36" i="29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Z37" i="38" s="1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Z36" i="29" l="1"/>
  <c r="Z36" i="75"/>
  <c r="AG37" i="82"/>
  <c r="AP37" i="82" s="1"/>
  <c r="Z37" i="87"/>
  <c r="AF37" i="82"/>
  <c r="AO37" i="82" s="1"/>
  <c r="Z36" i="78"/>
  <c r="W37" i="78" s="1"/>
  <c r="AE36" i="91"/>
  <c r="AE37" i="82"/>
  <c r="AG37" i="43"/>
  <c r="AP37" i="43" s="1"/>
  <c r="Z35" i="35"/>
  <c r="AE35" i="35" s="1"/>
  <c r="AE37" i="79"/>
  <c r="AF37" i="43"/>
  <c r="AO37" i="43" s="1"/>
  <c r="AF37" i="79"/>
  <c r="AO37" i="79" s="1"/>
  <c r="W39" i="48"/>
  <c r="AG38" i="48"/>
  <c r="AP38" i="48" s="1"/>
  <c r="AF38" i="48"/>
  <c r="AO38" i="48" s="1"/>
  <c r="AE38" i="48"/>
  <c r="W37" i="29"/>
  <c r="AG36" i="29"/>
  <c r="AP36" i="29" s="1"/>
  <c r="AE36" i="29"/>
  <c r="AF36" i="29"/>
  <c r="AO36" i="29" s="1"/>
  <c r="AG36" i="75"/>
  <c r="AP36" i="75" s="1"/>
  <c r="AF36" i="75"/>
  <c r="AO36" i="75" s="1"/>
  <c r="AE36" i="75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Z35" i="27" s="1"/>
  <c r="Y36" i="39"/>
  <c r="X36" i="39"/>
  <c r="Y37" i="91"/>
  <c r="X37" i="91"/>
  <c r="AI36" i="92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AH36" i="90"/>
  <c r="AQ36" i="90" s="1"/>
  <c r="AH36" i="41"/>
  <c r="AQ36" i="41" s="1"/>
  <c r="AN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I37" i="79"/>
  <c r="AN37" i="79"/>
  <c r="AI37" i="82"/>
  <c r="AN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E36" i="78"/>
  <c r="X38" i="43"/>
  <c r="Y38" i="43"/>
  <c r="AI35" i="94"/>
  <c r="AN35" i="94"/>
  <c r="Z36" i="45"/>
  <c r="Z35" i="46"/>
  <c r="Y37" i="31"/>
  <c r="X37" i="31"/>
  <c r="Y37" i="95"/>
  <c r="X37" i="95"/>
  <c r="Z37" i="85"/>
  <c r="X37" i="36"/>
  <c r="Z37" i="36" s="1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AF36" i="78" l="1"/>
  <c r="AO36" i="78" s="1"/>
  <c r="Z38" i="40"/>
  <c r="AG35" i="35"/>
  <c r="AP35" i="35" s="1"/>
  <c r="AG36" i="78"/>
  <c r="AP36" i="78" s="1"/>
  <c r="AI37" i="43"/>
  <c r="AF35" i="35"/>
  <c r="AO35" i="35" s="1"/>
  <c r="Z37" i="91"/>
  <c r="Z37" i="31"/>
  <c r="Z38" i="37"/>
  <c r="W36" i="35"/>
  <c r="Z39" i="96"/>
  <c r="Z36" i="39"/>
  <c r="Z37" i="34"/>
  <c r="AF37" i="34" s="1"/>
  <c r="AO37" i="34" s="1"/>
  <c r="Z37" i="95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G36" i="94"/>
  <c r="AP36" i="94" s="1"/>
  <c r="AF36" i="94"/>
  <c r="AO36" i="94" s="1"/>
  <c r="AE36" i="94"/>
  <c r="AF38" i="76"/>
  <c r="AO38" i="76" s="1"/>
  <c r="AG37" i="31"/>
  <c r="AP37" i="31" s="1"/>
  <c r="AF37" i="31"/>
  <c r="AO37" i="31" s="1"/>
  <c r="AE37" i="31"/>
  <c r="W38" i="31"/>
  <c r="AE38" i="79"/>
  <c r="W38" i="95"/>
  <c r="AG37" i="95"/>
  <c r="AP37" i="95" s="1"/>
  <c r="AF37" i="95"/>
  <c r="AO37" i="95" s="1"/>
  <c r="AE37" i="95"/>
  <c r="W38" i="34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AR36" i="92"/>
  <c r="AE36" i="39"/>
  <c r="W37" i="39"/>
  <c r="AF36" i="39"/>
  <c r="AO36" i="39" s="1"/>
  <c r="AG36" i="39"/>
  <c r="AP36" i="39" s="1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Z38" i="87" s="1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Z37" i="33" s="1"/>
  <c r="AH38" i="40"/>
  <c r="AQ38" i="40" s="1"/>
  <c r="AI38" i="48"/>
  <c r="AN38" i="48"/>
  <c r="AH38" i="82"/>
  <c r="AQ38" i="82" s="1"/>
  <c r="X37" i="78"/>
  <c r="Y37" i="78"/>
  <c r="AN37" i="42"/>
  <c r="AI37" i="42"/>
  <c r="AR36" i="93"/>
  <c r="AR37" i="40"/>
  <c r="Y36" i="32"/>
  <c r="X36" i="32"/>
  <c r="Z36" i="32" s="1"/>
  <c r="X38" i="26"/>
  <c r="Z38" i="26" s="1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Z38" i="73" l="1"/>
  <c r="Z38" i="42"/>
  <c r="Z37" i="78"/>
  <c r="AG37" i="34"/>
  <c r="AP37" i="34" s="1"/>
  <c r="AF38" i="79"/>
  <c r="AO38" i="79" s="1"/>
  <c r="Z37" i="75"/>
  <c r="W38" i="75" s="1"/>
  <c r="Z37" i="80"/>
  <c r="AG38" i="79"/>
  <c r="AP38" i="79" s="1"/>
  <c r="AE38" i="76"/>
  <c r="Z36" i="74"/>
  <c r="AF36" i="74" s="1"/>
  <c r="AO36" i="74" s="1"/>
  <c r="Z39" i="48"/>
  <c r="AE39" i="48" s="1"/>
  <c r="AG38" i="76"/>
  <c r="AP38" i="76" s="1"/>
  <c r="Z38" i="38"/>
  <c r="W39" i="38" s="1"/>
  <c r="AG36" i="74"/>
  <c r="AP36" i="74" s="1"/>
  <c r="W37" i="74"/>
  <c r="AF39" i="48"/>
  <c r="AO39" i="48" s="1"/>
  <c r="AF38" i="38"/>
  <c r="AO38" i="38" s="1"/>
  <c r="AE38" i="38"/>
  <c r="AF38" i="73"/>
  <c r="AO38" i="73" s="1"/>
  <c r="AE38" i="73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Z39" i="28" s="1"/>
  <c r="AI35" i="27"/>
  <c r="AN35" i="27"/>
  <c r="AI37" i="83"/>
  <c r="AN37" i="83"/>
  <c r="X36" i="47"/>
  <c r="Y36" i="47"/>
  <c r="Z36" i="47" s="1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Y37" i="84"/>
  <c r="AI37" i="85"/>
  <c r="AN37" i="85"/>
  <c r="X39" i="76"/>
  <c r="Z39" i="76" s="1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Z38" i="36" s="1"/>
  <c r="X38" i="36"/>
  <c r="AR36" i="29"/>
  <c r="AE38" i="82"/>
  <c r="AG38" i="82"/>
  <c r="AP38" i="82" s="1"/>
  <c r="AF38" i="82"/>
  <c r="AO38" i="82" s="1"/>
  <c r="W39" i="82"/>
  <c r="Y39" i="40"/>
  <c r="X39" i="40"/>
  <c r="Z39" i="40" s="1"/>
  <c r="X38" i="91"/>
  <c r="Y38" i="91"/>
  <c r="AI36" i="41"/>
  <c r="AN36" i="41"/>
  <c r="AH36" i="32"/>
  <c r="AQ36" i="32" s="1"/>
  <c r="AR38" i="48"/>
  <c r="AH37" i="33"/>
  <c r="AQ37" i="33" s="1"/>
  <c r="Y39" i="86"/>
  <c r="X39" i="86"/>
  <c r="X37" i="81"/>
  <c r="Z37" i="81" s="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AN38" i="79"/>
  <c r="AI38" i="79"/>
  <c r="AN38" i="76"/>
  <c r="X37" i="94"/>
  <c r="Y37" i="94"/>
  <c r="Y38" i="92"/>
  <c r="X38" i="92"/>
  <c r="Z38" i="92" s="1"/>
  <c r="X40" i="96"/>
  <c r="Y40" i="96"/>
  <c r="AH37" i="75"/>
  <c r="AQ37" i="75" s="1"/>
  <c r="AR35" i="32"/>
  <c r="AI38" i="40"/>
  <c r="AN38" i="40"/>
  <c r="X36" i="27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Y36" i="46"/>
  <c r="AH38" i="38"/>
  <c r="AQ38" i="38" s="1"/>
  <c r="X37" i="39"/>
  <c r="Z37" i="39" s="1"/>
  <c r="Y37" i="39"/>
  <c r="Y38" i="85"/>
  <c r="X38" i="85"/>
  <c r="Z38" i="85" s="1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AI38" i="76" l="1"/>
  <c r="AE37" i="75"/>
  <c r="Z36" i="27"/>
  <c r="AG39" i="48"/>
  <c r="AP39" i="48" s="1"/>
  <c r="AF37" i="75"/>
  <c r="AO37" i="75" s="1"/>
  <c r="Z38" i="34"/>
  <c r="W39" i="34" s="1"/>
  <c r="W40" i="48"/>
  <c r="Z37" i="84"/>
  <c r="AG37" i="75"/>
  <c r="AP37" i="75" s="1"/>
  <c r="AE36" i="74"/>
  <c r="Z37" i="45"/>
  <c r="Z36" i="46"/>
  <c r="Z38" i="91"/>
  <c r="AF38" i="91" s="1"/>
  <c r="AO38" i="91" s="1"/>
  <c r="Z37" i="90"/>
  <c r="AG38" i="38"/>
  <c r="AP38" i="38" s="1"/>
  <c r="Z38" i="83"/>
  <c r="W39" i="83" s="1"/>
  <c r="AG39" i="37"/>
  <c r="AP39" i="37" s="1"/>
  <c r="AF39" i="37"/>
  <c r="AO39" i="37" s="1"/>
  <c r="AE39" i="37"/>
  <c r="W40" i="37"/>
  <c r="W37" i="47"/>
  <c r="AG36" i="47"/>
  <c r="AP36" i="47" s="1"/>
  <c r="AF36" i="47"/>
  <c r="AO36" i="47" s="1"/>
  <c r="AE36" i="47"/>
  <c r="AE38" i="83"/>
  <c r="AG37" i="39"/>
  <c r="AP37" i="39" s="1"/>
  <c r="AE37" i="39"/>
  <c r="W38" i="39"/>
  <c r="AF37" i="39"/>
  <c r="AO37" i="39" s="1"/>
  <c r="AF38" i="36"/>
  <c r="AO38" i="36" s="1"/>
  <c r="AE38" i="36"/>
  <c r="W39" i="36"/>
  <c r="AG38" i="36"/>
  <c r="AP38" i="36" s="1"/>
  <c r="AE36" i="27"/>
  <c r="W37" i="27"/>
  <c r="AG36" i="27"/>
  <c r="AP36" i="27" s="1"/>
  <c r="AF36" i="27"/>
  <c r="AO36" i="27" s="1"/>
  <c r="AG38" i="34"/>
  <c r="AP38" i="34" s="1"/>
  <c r="AF38" i="34"/>
  <c r="AO38" i="34" s="1"/>
  <c r="AE38" i="34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X39" i="43"/>
  <c r="AR37" i="31"/>
  <c r="AG39" i="28"/>
  <c r="AP39" i="28" s="1"/>
  <c r="AF39" i="28"/>
  <c r="AO39" i="28" s="1"/>
  <c r="W40" i="28"/>
  <c r="AE39" i="28"/>
  <c r="Y39" i="73"/>
  <c r="X39" i="73"/>
  <c r="Z39" i="73" s="1"/>
  <c r="AI38" i="38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9" i="26" s="1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X37" i="74"/>
  <c r="AR36" i="81"/>
  <c r="X37" i="32"/>
  <c r="Z37" i="32" s="1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Z37" i="74" l="1"/>
  <c r="Z39" i="43"/>
  <c r="AG38" i="83"/>
  <c r="AP38" i="83" s="1"/>
  <c r="Z38" i="44"/>
  <c r="Z39" i="42"/>
  <c r="AF39" i="42" s="1"/>
  <c r="AO39" i="42" s="1"/>
  <c r="Z39" i="30"/>
  <c r="Z40" i="48"/>
  <c r="AF38" i="83"/>
  <c r="AO38" i="83" s="1"/>
  <c r="Z38" i="33"/>
  <c r="W39" i="33" s="1"/>
  <c r="Y40" i="76"/>
  <c r="X40" i="76"/>
  <c r="Z40" i="76" s="1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W38" i="74"/>
  <c r="AG37" i="74"/>
  <c r="AP37" i="74" s="1"/>
  <c r="AF37" i="74"/>
  <c r="AO37" i="74" s="1"/>
  <c r="AE37" i="74"/>
  <c r="AR38" i="26"/>
  <c r="X38" i="29"/>
  <c r="Z38" i="29" s="1"/>
  <c r="Y38" i="29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AH39" i="82"/>
  <c r="AQ39" i="82" s="1"/>
  <c r="AR37" i="75"/>
  <c r="Z39" i="38"/>
  <c r="Z38" i="78"/>
  <c r="Y39" i="91"/>
  <c r="X39" i="91"/>
  <c r="Z39" i="91" s="1"/>
  <c r="X37" i="27"/>
  <c r="Y37" i="27"/>
  <c r="AI38" i="36"/>
  <c r="AN38" i="36"/>
  <c r="AI36" i="47"/>
  <c r="AN36" i="47"/>
  <c r="Y40" i="37"/>
  <c r="X40" i="37"/>
  <c r="AH38" i="75"/>
  <c r="AQ38" i="75" s="1"/>
  <c r="AH38" i="33"/>
  <c r="AQ38" i="33" s="1"/>
  <c r="Y38" i="84"/>
  <c r="X38" i="84"/>
  <c r="Z38" i="84" s="1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Z37" i="46"/>
  <c r="X37" i="46"/>
  <c r="Y37" i="46"/>
  <c r="Y39" i="36"/>
  <c r="X39" i="36"/>
  <c r="Z39" i="36" s="1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AG39" i="42" l="1"/>
  <c r="AP39" i="42" s="1"/>
  <c r="Z38" i="81"/>
  <c r="Z39" i="92"/>
  <c r="W40" i="42"/>
  <c r="AE39" i="42"/>
  <c r="AG38" i="33"/>
  <c r="AP38" i="33" s="1"/>
  <c r="Z40" i="37"/>
  <c r="AE38" i="33"/>
  <c r="AF38" i="33"/>
  <c r="AO38" i="33" s="1"/>
  <c r="Z38" i="45"/>
  <c r="AG38" i="45" s="1"/>
  <c r="AP38" i="45" s="1"/>
  <c r="Z37" i="47"/>
  <c r="AF37" i="47" s="1"/>
  <c r="AO37" i="47" s="1"/>
  <c r="AG39" i="36"/>
  <c r="AP39" i="36" s="1"/>
  <c r="AE39" i="36"/>
  <c r="AF39" i="36"/>
  <c r="AO39" i="36" s="1"/>
  <c r="W40" i="36"/>
  <c r="AF38" i="45"/>
  <c r="AO38" i="45" s="1"/>
  <c r="AE38" i="45"/>
  <c r="W41" i="37"/>
  <c r="AG40" i="37"/>
  <c r="AP40" i="37" s="1"/>
  <c r="AF40" i="37"/>
  <c r="AO40" i="37" s="1"/>
  <c r="AE40" i="37"/>
  <c r="W41" i="40"/>
  <c r="AG40" i="40"/>
  <c r="AP40" i="40" s="1"/>
  <c r="AE40" i="40"/>
  <c r="AF40" i="40"/>
  <c r="AO40" i="40" s="1"/>
  <c r="AG38" i="81"/>
  <c r="AP38" i="81" s="1"/>
  <c r="AF38" i="81"/>
  <c r="AO38" i="81" s="1"/>
  <c r="W39" i="81"/>
  <c r="AE38" i="81"/>
  <c r="AG39" i="91"/>
  <c r="AP39" i="91" s="1"/>
  <c r="AF39" i="91"/>
  <c r="AO39" i="91" s="1"/>
  <c r="AE39" i="91"/>
  <c r="W40" i="91"/>
  <c r="W38" i="47"/>
  <c r="AG37" i="47"/>
  <c r="AP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F39" i="92"/>
  <c r="AO39" i="92" s="1"/>
  <c r="AE39" i="92"/>
  <c r="AG39" i="92"/>
  <c r="AP39" i="92" s="1"/>
  <c r="W40" i="92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Y38" i="74"/>
  <c r="AI40" i="96"/>
  <c r="AN40" i="96"/>
  <c r="AI38" i="33"/>
  <c r="AN38" i="33"/>
  <c r="AR38" i="34"/>
  <c r="AN39" i="73"/>
  <c r="AI39" i="73"/>
  <c r="Y39" i="77"/>
  <c r="X39" i="77"/>
  <c r="AH37" i="35"/>
  <c r="AQ37" i="35" s="1"/>
  <c r="Z38" i="90"/>
  <c r="Z37" i="27"/>
  <c r="AR39" i="40"/>
  <c r="Z38" i="39"/>
  <c r="X40" i="42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Y38" i="94"/>
  <c r="AN35" i="89"/>
  <c r="AI35" i="89"/>
  <c r="Z39" i="83"/>
  <c r="X40" i="43"/>
  <c r="Y40" i="43"/>
  <c r="AG39" i="87"/>
  <c r="AP39" i="87" s="1"/>
  <c r="AF39" i="87"/>
  <c r="AO39" i="87" s="1"/>
  <c r="AE39" i="87"/>
  <c r="W40" i="87"/>
  <c r="AR38" i="91"/>
  <c r="AR37" i="84"/>
  <c r="X36" i="89"/>
  <c r="Z36" i="89" s="1"/>
  <c r="Y36" i="89"/>
  <c r="AR38" i="85"/>
  <c r="Z40" i="28"/>
  <c r="Y38" i="88"/>
  <c r="X38" i="88"/>
  <c r="Z38" i="88" s="1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X40" i="26"/>
  <c r="Y40" i="26"/>
  <c r="Z40" i="26" s="1"/>
  <c r="X39" i="95"/>
  <c r="Y39" i="95"/>
  <c r="Z39" i="85"/>
  <c r="X39" i="33"/>
  <c r="Y39" i="33"/>
  <c r="Z40" i="43" l="1"/>
  <c r="Z40" i="42"/>
  <c r="Z39" i="77"/>
  <c r="Z40" i="86"/>
  <c r="Z39" i="95"/>
  <c r="Z38" i="94"/>
  <c r="AE38" i="94" s="1"/>
  <c r="Z38" i="74"/>
  <c r="Z39" i="44"/>
  <c r="AE37" i="47"/>
  <c r="W39" i="45"/>
  <c r="Z38" i="32"/>
  <c r="AG38" i="32" s="1"/>
  <c r="AP38" i="32" s="1"/>
  <c r="Z38" i="41"/>
  <c r="W39" i="41" s="1"/>
  <c r="AE40" i="26"/>
  <c r="W41" i="26"/>
  <c r="AG40" i="26"/>
  <c r="AP40" i="26" s="1"/>
  <c r="AF40" i="26"/>
  <c r="AO40" i="26" s="1"/>
  <c r="AF38" i="32"/>
  <c r="AO38" i="32" s="1"/>
  <c r="AE38" i="32"/>
  <c r="W39" i="32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E39" i="44"/>
  <c r="AF39" i="44"/>
  <c r="AO39" i="44" s="1"/>
  <c r="AG39" i="44"/>
  <c r="AP39" i="44" s="1"/>
  <c r="W40" i="44"/>
  <c r="AG38" i="88"/>
  <c r="AP38" i="88" s="1"/>
  <c r="AF38" i="88"/>
  <c r="AO38" i="88" s="1"/>
  <c r="AE38" i="88"/>
  <c r="W39" i="88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X39" i="8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AF38" i="94" l="1"/>
  <c r="AO38" i="94" s="1"/>
  <c r="AE38" i="41"/>
  <c r="Z39" i="84"/>
  <c r="Z39" i="81"/>
  <c r="AG38" i="94"/>
  <c r="AP38" i="94" s="1"/>
  <c r="AF38" i="41"/>
  <c r="AO38" i="41" s="1"/>
  <c r="W39" i="94"/>
  <c r="AG38" i="41"/>
  <c r="AP38" i="41" s="1"/>
  <c r="Z40" i="38"/>
  <c r="Z40" i="91"/>
  <c r="W41" i="91" s="1"/>
  <c r="Z40" i="25"/>
  <c r="AE40" i="25" s="1"/>
  <c r="AE40" i="91"/>
  <c r="AG40" i="91"/>
  <c r="AP40" i="91" s="1"/>
  <c r="AR38" i="45"/>
  <c r="AE39" i="31"/>
  <c r="W40" i="31"/>
  <c r="AG39" i="31"/>
  <c r="AP39" i="31" s="1"/>
  <c r="AF39" i="31"/>
  <c r="AO39" i="31" s="1"/>
  <c r="AH40" i="38"/>
  <c r="AQ40" i="38" s="1"/>
  <c r="X40" i="77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X41" i="42"/>
  <c r="Y41" i="42"/>
  <c r="Z41" i="42" s="1"/>
  <c r="AI38" i="94"/>
  <c r="AN38" i="94"/>
  <c r="AI40" i="43"/>
  <c r="AN40" i="43"/>
  <c r="AI36" i="89"/>
  <c r="AN36" i="89"/>
  <c r="AN39" i="44"/>
  <c r="AI39" i="44"/>
  <c r="X40" i="83"/>
  <c r="Y40" i="83"/>
  <c r="AI38" i="32"/>
  <c r="AN38" i="32"/>
  <c r="AI40" i="26"/>
  <c r="AN40" i="26"/>
  <c r="AR40" i="40"/>
  <c r="AF40" i="38"/>
  <c r="AO40" i="38" s="1"/>
  <c r="W41" i="38"/>
  <c r="AG40" i="38"/>
  <c r="AP40" i="38" s="1"/>
  <c r="AE40" i="38"/>
  <c r="X38" i="35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X39" i="39"/>
  <c r="Y41" i="28"/>
  <c r="X41" i="28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Z39" i="74" s="1"/>
  <c r="X41" i="43"/>
  <c r="Y41" i="43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Z39" i="90" s="1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I38" i="88"/>
  <c r="AN39" i="83"/>
  <c r="AI39" i="83"/>
  <c r="Y39" i="32"/>
  <c r="X39" i="32"/>
  <c r="X41" i="26"/>
  <c r="Y41" i="26"/>
  <c r="Y39" i="41"/>
  <c r="X39" i="41"/>
  <c r="Z39" i="41" s="1"/>
  <c r="Z38" i="27" l="1"/>
  <c r="W41" i="25"/>
  <c r="AF40" i="91"/>
  <c r="AO40" i="91" s="1"/>
  <c r="Z39" i="88"/>
  <c r="AF40" i="25"/>
  <c r="AO40" i="25" s="1"/>
  <c r="Z39" i="32"/>
  <c r="Z41" i="43"/>
  <c r="AG40" i="25"/>
  <c r="AP40" i="25" s="1"/>
  <c r="Z41" i="86"/>
  <c r="Z40" i="77"/>
  <c r="Z39" i="39"/>
  <c r="Z38" i="35"/>
  <c r="Z39" i="94"/>
  <c r="Z41" i="28"/>
  <c r="Z40" i="44"/>
  <c r="Z42" i="48"/>
  <c r="AF42" i="48" s="1"/>
  <c r="AO42" i="48" s="1"/>
  <c r="Z40" i="85"/>
  <c r="AE40" i="85" s="1"/>
  <c r="Z37" i="89"/>
  <c r="AF37" i="89" s="1"/>
  <c r="AO37" i="89" s="1"/>
  <c r="W39" i="27"/>
  <c r="AE38" i="27"/>
  <c r="AG38" i="27"/>
  <c r="AP38" i="27" s="1"/>
  <c r="AF38" i="27"/>
  <c r="AO38" i="27" s="1"/>
  <c r="AG39" i="90"/>
  <c r="AP39" i="90" s="1"/>
  <c r="AF39" i="90"/>
  <c r="AO39" i="90" s="1"/>
  <c r="AE39" i="90"/>
  <c r="W40" i="90"/>
  <c r="AG40" i="44"/>
  <c r="AP40" i="44" s="1"/>
  <c r="AF40" i="44"/>
  <c r="AO40" i="44" s="1"/>
  <c r="AE40" i="44"/>
  <c r="W41" i="44"/>
  <c r="AG39" i="74"/>
  <c r="AP39" i="74" s="1"/>
  <c r="AF39" i="74"/>
  <c r="AO39" i="74" s="1"/>
  <c r="AE39" i="74"/>
  <c r="W40" i="74"/>
  <c r="W40" i="88"/>
  <c r="AG39" i="88"/>
  <c r="AP39" i="88" s="1"/>
  <c r="AF39" i="88"/>
  <c r="AO39" i="88" s="1"/>
  <c r="AE39" i="88"/>
  <c r="AE41" i="28"/>
  <c r="AF41" i="28"/>
  <c r="AO41" i="28" s="1"/>
  <c r="W42" i="28"/>
  <c r="AG41" i="28"/>
  <c r="AP41" i="28" s="1"/>
  <c r="AG42" i="48"/>
  <c r="AP42" i="48" s="1"/>
  <c r="AE42" i="48"/>
  <c r="W43" i="48"/>
  <c r="W41" i="85"/>
  <c r="AG40" i="85"/>
  <c r="AP40" i="85" s="1"/>
  <c r="AF40" i="85"/>
  <c r="AO40" i="85" s="1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X40" i="31"/>
  <c r="Y40" i="31"/>
  <c r="Y41" i="25"/>
  <c r="X41" i="25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AR40" i="86"/>
  <c r="AI39" i="33"/>
  <c r="AN39" i="33"/>
  <c r="AH38" i="35"/>
  <c r="AQ38" i="35" s="1"/>
  <c r="AR38" i="32"/>
  <c r="AI39" i="31"/>
  <c r="AN39" i="31"/>
  <c r="AI40" i="25"/>
  <c r="AN40" i="25"/>
  <c r="Z40" i="31" l="1"/>
  <c r="Z41" i="30"/>
  <c r="Z41" i="25"/>
  <c r="Z40" i="84"/>
  <c r="W41" i="84" s="1"/>
  <c r="Z41" i="91"/>
  <c r="AF41" i="91" s="1"/>
  <c r="AO41" i="91" s="1"/>
  <c r="W38" i="89"/>
  <c r="AG37" i="89"/>
  <c r="AP37" i="89" s="1"/>
  <c r="Z41" i="38"/>
  <c r="AG41" i="38" s="1"/>
  <c r="AP41" i="38" s="1"/>
  <c r="AE37" i="89"/>
  <c r="Z40" i="81"/>
  <c r="AG40" i="81" s="1"/>
  <c r="AP40" i="81" s="1"/>
  <c r="AG40" i="84"/>
  <c r="AP40" i="84" s="1"/>
  <c r="AF40" i="84"/>
  <c r="AO40" i="84" s="1"/>
  <c r="AE40" i="84"/>
  <c r="AE41" i="91"/>
  <c r="AG41" i="91"/>
  <c r="AP41" i="91" s="1"/>
  <c r="W42" i="91"/>
  <c r="W42" i="38"/>
  <c r="AE40" i="81"/>
  <c r="W41" i="81"/>
  <c r="AF40" i="81"/>
  <c r="AO40" i="81" s="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Z42" i="86" s="1"/>
  <c r="Y42" i="86"/>
  <c r="AI41" i="42"/>
  <c r="AN41" i="42"/>
  <c r="AH41" i="91"/>
  <c r="AQ41" i="91" s="1"/>
  <c r="Y39" i="35"/>
  <c r="X39" i="35"/>
  <c r="X40" i="32"/>
  <c r="Y40" i="32"/>
  <c r="AI39" i="88"/>
  <c r="AN39" i="88"/>
  <c r="X40" i="74"/>
  <c r="Y40" i="74"/>
  <c r="AN40" i="44"/>
  <c r="AI40" i="44"/>
  <c r="AN37" i="89"/>
  <c r="AI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Z41" i="87" s="1"/>
  <c r="AH42" i="96"/>
  <c r="AQ42" i="96" s="1"/>
  <c r="X40" i="94"/>
  <c r="Y40" i="94"/>
  <c r="AR39" i="81"/>
  <c r="X40" i="45"/>
  <c r="Y40" i="45"/>
  <c r="Z40" i="45" s="1"/>
  <c r="AI42" i="48"/>
  <c r="AN42" i="48"/>
  <c r="X42" i="28"/>
  <c r="Z42" i="28" s="1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Z41" i="85" s="1"/>
  <c r="AN39" i="74"/>
  <c r="AI39" i="74"/>
  <c r="X39" i="47"/>
  <c r="Y39" i="47"/>
  <c r="Y39" i="46"/>
  <c r="X39" i="46"/>
  <c r="Z39" i="46" s="1"/>
  <c r="X40" i="93"/>
  <c r="Z40" i="93" s="1"/>
  <c r="Y40" i="93"/>
  <c r="Y40" i="75"/>
  <c r="X40" i="75"/>
  <c r="Z41" i="73"/>
  <c r="AH40" i="31"/>
  <c r="AQ40" i="31" s="1"/>
  <c r="Y41" i="82"/>
  <c r="X41" i="82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X38" i="89"/>
  <c r="Y38" i="89"/>
  <c r="Z38" i="89" s="1"/>
  <c r="AN39" i="90"/>
  <c r="AI39" i="90"/>
  <c r="Y42" i="37"/>
  <c r="X42" i="37"/>
  <c r="Z42" i="37" s="1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Y41" i="44"/>
  <c r="X39" i="27"/>
  <c r="Y39" i="27"/>
  <c r="Z39" i="27" l="1"/>
  <c r="Z40" i="75"/>
  <c r="Z40" i="32"/>
  <c r="AE41" i="38"/>
  <c r="Z39" i="47"/>
  <c r="Z41" i="82"/>
  <c r="AF41" i="38"/>
  <c r="AO41" i="38" s="1"/>
  <c r="Z40" i="80"/>
  <c r="Z41" i="44"/>
  <c r="Z42" i="40"/>
  <c r="AG42" i="40" s="1"/>
  <c r="AP42" i="40" s="1"/>
  <c r="AF41" i="85"/>
  <c r="AO41" i="85" s="1"/>
  <c r="AE41" i="85"/>
  <c r="W42" i="85"/>
  <c r="AG41" i="85"/>
  <c r="AP41" i="85" s="1"/>
  <c r="W41" i="45"/>
  <c r="AG40" i="45"/>
  <c r="AP40" i="45" s="1"/>
  <c r="AF40" i="45"/>
  <c r="AO40" i="45" s="1"/>
  <c r="AE40" i="45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AI41" i="38"/>
  <c r="AN41" i="38"/>
  <c r="AE39" i="27"/>
  <c r="AG39" i="27"/>
  <c r="AP39" i="27" s="1"/>
  <c r="AF39" i="27"/>
  <c r="AO39" i="27" s="1"/>
  <c r="W40" i="27"/>
  <c r="X41" i="95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0" i="90"/>
  <c r="AH40" i="94"/>
  <c r="AQ40" i="94" s="1"/>
  <c r="AN41" i="26"/>
  <c r="AI41" i="26"/>
  <c r="AH43" i="48"/>
  <c r="AQ43" i="48" s="1"/>
  <c r="AR40" i="36"/>
  <c r="X42" i="30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Z41" i="31" s="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AN41" i="91"/>
  <c r="AI41" i="91"/>
  <c r="Z42" i="38" l="1"/>
  <c r="W43" i="40"/>
  <c r="AE42" i="40"/>
  <c r="AF42" i="40"/>
  <c r="AO42" i="40" s="1"/>
  <c r="Z42" i="30"/>
  <c r="Z41" i="95"/>
  <c r="Z42" i="25"/>
  <c r="Z41" i="81"/>
  <c r="W42" i="81" s="1"/>
  <c r="Z42" i="91"/>
  <c r="AG42" i="91" s="1"/>
  <c r="AP42" i="91" s="1"/>
  <c r="AF42" i="91"/>
  <c r="AO42" i="91" s="1"/>
  <c r="W43" i="91"/>
  <c r="AE42" i="91"/>
  <c r="AF41" i="81"/>
  <c r="AO41" i="81" s="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AR41" i="38"/>
  <c r="Y42" i="79"/>
  <c r="X42" i="79"/>
  <c r="Y42" i="87"/>
  <c r="X42" i="87"/>
  <c r="Z42" i="87" s="1"/>
  <c r="X39" i="89"/>
  <c r="Y39" i="89"/>
  <c r="Y41" i="45"/>
  <c r="X41" i="45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X41" i="33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Y41" i="32"/>
  <c r="AI39" i="47"/>
  <c r="AN39" i="47"/>
  <c r="Y42" i="73"/>
  <c r="Z42" i="73" s="1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Y43" i="40"/>
  <c r="X43" i="40"/>
  <c r="AI41" i="85"/>
  <c r="AN41" i="85"/>
  <c r="AI39" i="46"/>
  <c r="AN39" i="46"/>
  <c r="X41" i="80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AI42" i="40"/>
  <c r="Z41" i="80" l="1"/>
  <c r="Z40" i="27"/>
  <c r="Z41" i="33"/>
  <c r="AG41" i="81"/>
  <c r="AP41" i="81" s="1"/>
  <c r="Z43" i="96"/>
  <c r="AF43" i="96" s="1"/>
  <c r="AO43" i="96" s="1"/>
  <c r="Z42" i="44"/>
  <c r="AE41" i="81"/>
  <c r="Z43" i="40"/>
  <c r="Z41" i="32"/>
  <c r="AF41" i="32" s="1"/>
  <c r="AO41" i="32" s="1"/>
  <c r="Z43" i="86"/>
  <c r="W44" i="86" s="1"/>
  <c r="Z41" i="45"/>
  <c r="Z42" i="79"/>
  <c r="AE42" i="79" s="1"/>
  <c r="AG42" i="73"/>
  <c r="AP42" i="73" s="1"/>
  <c r="AF42" i="73"/>
  <c r="AO42" i="73" s="1"/>
  <c r="AE42" i="73"/>
  <c r="W43" i="73"/>
  <c r="AF42" i="79"/>
  <c r="AO42" i="79" s="1"/>
  <c r="AH41" i="93"/>
  <c r="AQ41" i="93" s="1"/>
  <c r="AN41" i="77"/>
  <c r="AI41" i="77"/>
  <c r="X41" i="41"/>
  <c r="Z41" i="41" s="1"/>
  <c r="Y41" i="41"/>
  <c r="AG41" i="80"/>
  <c r="AP41" i="80" s="1"/>
  <c r="AF41" i="80"/>
  <c r="AO41" i="80" s="1"/>
  <c r="AE41" i="80"/>
  <c r="W42" i="80"/>
  <c r="AR41" i="82"/>
  <c r="AI42" i="25"/>
  <c r="AN42" i="25"/>
  <c r="AH42" i="73"/>
  <c r="AQ42" i="73" s="1"/>
  <c r="AH41" i="32"/>
  <c r="AQ41" i="32" s="1"/>
  <c r="X41" i="74"/>
  <c r="Y41" i="74"/>
  <c r="AI42" i="76"/>
  <c r="AN42" i="76"/>
  <c r="W42" i="33"/>
  <c r="AE41" i="33"/>
  <c r="AG41" i="33"/>
  <c r="AP41" i="33" s="1"/>
  <c r="AF41" i="33"/>
  <c r="AO41" i="33" s="1"/>
  <c r="AE43" i="96"/>
  <c r="AG43" i="96"/>
  <c r="AP43" i="96" s="1"/>
  <c r="W44" i="96"/>
  <c r="Y40" i="35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G41" i="32"/>
  <c r="AP41" i="32" s="1"/>
  <c r="AR40" i="75"/>
  <c r="AR42" i="96"/>
  <c r="Y43" i="43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Y42" i="92"/>
  <c r="AH39" i="89"/>
  <c r="AQ39" i="89" s="1"/>
  <c r="AF40" i="27"/>
  <c r="AO40" i="27" s="1"/>
  <c r="AG40" i="27"/>
  <c r="AP40" i="27" s="1"/>
  <c r="W41" i="27"/>
  <c r="AE40" i="27"/>
  <c r="X41" i="39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X43" i="91"/>
  <c r="Z43" i="91" s="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Y43" i="42"/>
  <c r="Z40" i="47"/>
  <c r="Y41" i="88"/>
  <c r="X41" i="88"/>
  <c r="Z41" i="88" s="1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Z41" i="94" s="1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Z43" i="43" l="1"/>
  <c r="Z40" i="35"/>
  <c r="AG42" i="79"/>
  <c r="AP42" i="79" s="1"/>
  <c r="Z41" i="78"/>
  <c r="Z41" i="39"/>
  <c r="W43" i="79"/>
  <c r="Y43" i="79" s="1"/>
  <c r="Z42" i="77"/>
  <c r="Z44" i="48"/>
  <c r="Z41" i="74"/>
  <c r="Z42" i="92"/>
  <c r="W42" i="32"/>
  <c r="AE43" i="86"/>
  <c r="AI43" i="86" s="1"/>
  <c r="Z43" i="42"/>
  <c r="AE41" i="32"/>
  <c r="AF43" i="86"/>
  <c r="AO43" i="86" s="1"/>
  <c r="AG43" i="86"/>
  <c r="AP43" i="86" s="1"/>
  <c r="AF41" i="94"/>
  <c r="AO41" i="94" s="1"/>
  <c r="AE41" i="94"/>
  <c r="W42" i="94"/>
  <c r="AG41" i="94"/>
  <c r="AP41" i="94" s="1"/>
  <c r="AE41" i="74"/>
  <c r="W42" i="74"/>
  <c r="AF41" i="74"/>
  <c r="AO41" i="74" s="1"/>
  <c r="AG41" i="74"/>
  <c r="AP41" i="74" s="1"/>
  <c r="AE43" i="43"/>
  <c r="AG43" i="43"/>
  <c r="AP43" i="43" s="1"/>
  <c r="W44" i="43"/>
  <c r="AF43" i="43"/>
  <c r="AO43" i="43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E40" i="35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AI41" i="32"/>
  <c r="AN41" i="32"/>
  <c r="AR40" i="90"/>
  <c r="X44" i="96"/>
  <c r="Y44" i="96"/>
  <c r="Y42" i="80"/>
  <c r="X42" i="80"/>
  <c r="Z42" i="80" s="1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Z43" i="26" s="1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Z42" i="83" s="1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AN43" i="86" l="1"/>
  <c r="X43" i="79"/>
  <c r="Z43" i="79" s="1"/>
  <c r="AE43" i="79" s="1"/>
  <c r="Z42" i="33"/>
  <c r="Z43" i="44"/>
  <c r="AG43" i="44" s="1"/>
  <c r="AP43" i="44" s="1"/>
  <c r="Z42" i="45"/>
  <c r="AG42" i="45" s="1"/>
  <c r="AP42" i="45" s="1"/>
  <c r="Z41" i="27"/>
  <c r="W42" i="27" s="1"/>
  <c r="W44" i="44"/>
  <c r="AE43" i="44"/>
  <c r="AE42" i="45"/>
  <c r="W44" i="79"/>
  <c r="AG43" i="79"/>
  <c r="AP43" i="79" s="1"/>
  <c r="AF43" i="79"/>
  <c r="AO43" i="79" s="1"/>
  <c r="AE43" i="26"/>
  <c r="W44" i="26"/>
  <c r="AG43" i="26"/>
  <c r="AP43" i="26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Y44" i="28"/>
  <c r="AN41" i="93"/>
  <c r="AI41" i="93"/>
  <c r="Y43" i="85"/>
  <c r="X43" i="85"/>
  <c r="Z43" i="85" s="1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Z42" i="93" s="1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Z42" i="41" s="1"/>
  <c r="Y42" i="41"/>
  <c r="Z44" i="96"/>
  <c r="AH43" i="44"/>
  <c r="AQ43" i="44" s="1"/>
  <c r="AI39" i="89"/>
  <c r="AN39" i="89"/>
  <c r="Y42" i="75"/>
  <c r="Z42" i="75" s="1"/>
  <c r="X42" i="75"/>
  <c r="Z42" i="32"/>
  <c r="X41" i="47"/>
  <c r="Y41" i="47"/>
  <c r="X42" i="94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Z42" i="94" l="1"/>
  <c r="AG41" i="27"/>
  <c r="AP41" i="27" s="1"/>
  <c r="AF41" i="27"/>
  <c r="AO41" i="27" s="1"/>
  <c r="Z41" i="47"/>
  <c r="AG41" i="47" s="1"/>
  <c r="AP41" i="47" s="1"/>
  <c r="W43" i="45"/>
  <c r="AF43" i="44"/>
  <c r="AO43" i="44" s="1"/>
  <c r="AE41" i="27"/>
  <c r="Z44" i="28"/>
  <c r="Z44" i="42"/>
  <c r="AF42" i="45"/>
  <c r="AO42" i="45" s="1"/>
  <c r="Z43" i="77"/>
  <c r="AF43" i="77" s="1"/>
  <c r="AO43" i="77" s="1"/>
  <c r="Z42" i="78"/>
  <c r="AG42" i="78" s="1"/>
  <c r="AP42" i="78" s="1"/>
  <c r="Z40" i="89"/>
  <c r="AG40" i="89" s="1"/>
  <c r="AP40" i="89" s="1"/>
  <c r="Z42" i="39"/>
  <c r="AE42" i="39" s="1"/>
  <c r="W43" i="39"/>
  <c r="AF42" i="39"/>
  <c r="AO42" i="39" s="1"/>
  <c r="AG42" i="39"/>
  <c r="AP42" i="39" s="1"/>
  <c r="AF41" i="47"/>
  <c r="AO41" i="47" s="1"/>
  <c r="W42" i="47"/>
  <c r="AE41" i="47"/>
  <c r="AE43" i="77"/>
  <c r="W44" i="77"/>
  <c r="AG43" i="77"/>
  <c r="AP43" i="77" s="1"/>
  <c r="AG42" i="75"/>
  <c r="AP42" i="75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Z42" i="90" s="1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Z43" i="83" s="1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Y44" i="44"/>
  <c r="X44" i="44"/>
  <c r="Z44" i="44" s="1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X44" i="30"/>
  <c r="Y44" i="76"/>
  <c r="X44" i="76"/>
  <c r="AR41" i="74"/>
  <c r="X42" i="29"/>
  <c r="Y42" i="29"/>
  <c r="X43" i="80"/>
  <c r="Y43" i="80"/>
  <c r="AI42" i="36"/>
  <c r="AN42" i="36"/>
  <c r="Z45" i="48"/>
  <c r="AI43" i="79"/>
  <c r="AN43" i="79"/>
  <c r="AN42" i="45"/>
  <c r="AI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Z44" i="30" l="1"/>
  <c r="AI43" i="44"/>
  <c r="W43" i="78"/>
  <c r="Z43" i="95"/>
  <c r="Z44" i="38"/>
  <c r="AE42" i="78"/>
  <c r="AE40" i="89"/>
  <c r="AF42" i="78"/>
  <c r="AO42" i="78" s="1"/>
  <c r="AF40" i="89"/>
  <c r="AO40" i="89" s="1"/>
  <c r="Z42" i="29"/>
  <c r="AF42" i="29" s="1"/>
  <c r="AO42" i="29" s="1"/>
  <c r="Z43" i="36"/>
  <c r="W44" i="36" s="1"/>
  <c r="Z44" i="79"/>
  <c r="W45" i="79" s="1"/>
  <c r="Z44" i="25"/>
  <c r="AF44" i="25" s="1"/>
  <c r="AO44" i="25" s="1"/>
  <c r="Z43" i="45"/>
  <c r="AF43" i="45" s="1"/>
  <c r="AO43" i="45" s="1"/>
  <c r="W41" i="89"/>
  <c r="W44" i="45"/>
  <c r="AF43" i="36"/>
  <c r="AO43" i="36" s="1"/>
  <c r="AE43" i="36"/>
  <c r="AG44" i="25"/>
  <c r="AP44" i="25" s="1"/>
  <c r="W45" i="25"/>
  <c r="W43" i="29"/>
  <c r="AG42" i="29"/>
  <c r="AP42" i="29" s="1"/>
  <c r="AG44" i="30"/>
  <c r="AP44" i="30" s="1"/>
  <c r="AF44" i="30"/>
  <c r="AO44" i="30" s="1"/>
  <c r="AE44" i="30"/>
  <c r="W45" i="30"/>
  <c r="AE44" i="79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Z43" i="34" s="1"/>
  <c r="AH44" i="38"/>
  <c r="AQ44" i="38" s="1"/>
  <c r="Y43" i="75"/>
  <c r="X43" i="75"/>
  <c r="X42" i="47"/>
  <c r="Y42" i="47"/>
  <c r="Z42" i="47" s="1"/>
  <c r="AI42" i="39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X43" i="84"/>
  <c r="Y43" i="84"/>
  <c r="AF44" i="38"/>
  <c r="AO44" i="38" s="1"/>
  <c r="AE44" i="38"/>
  <c r="W45" i="38"/>
  <c r="AG44" i="38"/>
  <c r="AP44" i="38" s="1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X43" i="93"/>
  <c r="AH42" i="27"/>
  <c r="AQ42" i="27" s="1"/>
  <c r="AI43" i="73"/>
  <c r="AN43" i="73"/>
  <c r="AN42" i="75"/>
  <c r="AI42" i="75"/>
  <c r="X44" i="77"/>
  <c r="Y44" i="77"/>
  <c r="Y41" i="89"/>
  <c r="X41" i="89"/>
  <c r="Z41" i="89" s="1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Z44" i="85" s="1"/>
  <c r="AH42" i="90"/>
  <c r="AQ42" i="90" s="1"/>
  <c r="AI44" i="40"/>
  <c r="AN44" i="40"/>
  <c r="AH44" i="25"/>
  <c r="AQ44" i="25" s="1"/>
  <c r="X45" i="96"/>
  <c r="Y45" i="96"/>
  <c r="AH43" i="95"/>
  <c r="AQ43" i="95" s="1"/>
  <c r="Y44" i="73"/>
  <c r="X44" i="73"/>
  <c r="AN42" i="78"/>
  <c r="AI42" i="78"/>
  <c r="Y43" i="39"/>
  <c r="X43" i="39"/>
  <c r="Z43" i="93" l="1"/>
  <c r="Z43" i="84"/>
  <c r="AF44" i="79"/>
  <c r="AO44" i="79" s="1"/>
  <c r="AG44" i="79"/>
  <c r="AP44" i="79" s="1"/>
  <c r="AG43" i="36"/>
  <c r="AP43" i="36" s="1"/>
  <c r="Z44" i="73"/>
  <c r="Z44" i="77"/>
  <c r="AE42" i="29"/>
  <c r="Z43" i="32"/>
  <c r="Z45" i="96"/>
  <c r="Z43" i="41"/>
  <c r="AG43" i="41" s="1"/>
  <c r="AP43" i="41" s="1"/>
  <c r="AE44" i="25"/>
  <c r="Z43" i="39"/>
  <c r="AF43" i="39" s="1"/>
  <c r="AO43" i="39" s="1"/>
  <c r="AG43" i="45"/>
  <c r="AP43" i="45" s="1"/>
  <c r="Z45" i="40"/>
  <c r="Z45" i="42"/>
  <c r="AE45" i="42" s="1"/>
  <c r="AE43" i="45"/>
  <c r="Z43" i="78"/>
  <c r="W44" i="78" s="1"/>
  <c r="AG43" i="39"/>
  <c r="AP43" i="39" s="1"/>
  <c r="AE43" i="39"/>
  <c r="AF43" i="41"/>
  <c r="AO43" i="41" s="1"/>
  <c r="AE43" i="41"/>
  <c r="W44" i="41"/>
  <c r="AG45" i="42"/>
  <c r="AP45" i="42" s="1"/>
  <c r="W46" i="96"/>
  <c r="AG45" i="96"/>
  <c r="AP45" i="96" s="1"/>
  <c r="AF45" i="96"/>
  <c r="AO45" i="96" s="1"/>
  <c r="AE45" i="96"/>
  <c r="AG43" i="78"/>
  <c r="AP43" i="78" s="1"/>
  <c r="AF43" i="78"/>
  <c r="AO43" i="78" s="1"/>
  <c r="AG45" i="40"/>
  <c r="AP45" i="40" s="1"/>
  <c r="AF45" i="40"/>
  <c r="AO45" i="40" s="1"/>
  <c r="AE45" i="40"/>
  <c r="W46" i="40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X42" i="46"/>
  <c r="AH43" i="34"/>
  <c r="AQ43" i="34" s="1"/>
  <c r="AN42" i="74"/>
  <c r="AI42" i="74"/>
  <c r="AI43" i="82"/>
  <c r="AN43" i="82"/>
  <c r="Y45" i="30"/>
  <c r="X45" i="30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X45" i="37"/>
  <c r="X44" i="83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G43" i="84"/>
  <c r="AP43" i="84" s="1"/>
  <c r="AF43" i="84"/>
  <c r="AO43" i="84" s="1"/>
  <c r="AE43" i="84"/>
  <c r="W44" i="84"/>
  <c r="AH43" i="75"/>
  <c r="AQ43" i="75" s="1"/>
  <c r="Y45" i="79"/>
  <c r="X45" i="79"/>
  <c r="Z45" i="79" s="1"/>
  <c r="AI44" i="91"/>
  <c r="AN44" i="91"/>
  <c r="AI43" i="83"/>
  <c r="AN43" i="83"/>
  <c r="AR44" i="96"/>
  <c r="AR43" i="87"/>
  <c r="Y46" i="48"/>
  <c r="X46" i="48"/>
  <c r="X45" i="44"/>
  <c r="Z45" i="44" s="1"/>
  <c r="Y45" i="44"/>
  <c r="AH41" i="89"/>
  <c r="AQ41" i="89" s="1"/>
  <c r="AR42" i="75"/>
  <c r="AR42" i="84"/>
  <c r="AH43" i="94"/>
  <c r="AQ43" i="94" s="1"/>
  <c r="Y44" i="95"/>
  <c r="X44" i="95"/>
  <c r="X45" i="38"/>
  <c r="Y45" i="38"/>
  <c r="AI43" i="92"/>
  <c r="AN43" i="92"/>
  <c r="AR42" i="41"/>
  <c r="AH45" i="42"/>
  <c r="AQ45" i="42" s="1"/>
  <c r="X44" i="82"/>
  <c r="Y44" i="82"/>
  <c r="AI44" i="79"/>
  <c r="AN44" i="79"/>
  <c r="Y45" i="25"/>
  <c r="X45" i="25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X44" i="92"/>
  <c r="Y44" i="92"/>
  <c r="AI42" i="29"/>
  <c r="AN42" i="29"/>
  <c r="AN44" i="25"/>
  <c r="AI44" i="25"/>
  <c r="AI43" i="36"/>
  <c r="AN43" i="36"/>
  <c r="Y44" i="45"/>
  <c r="X44" i="45"/>
  <c r="AE43" i="78" l="1"/>
  <c r="Z44" i="83"/>
  <c r="AF45" i="42"/>
  <c r="AO45" i="42" s="1"/>
  <c r="Z43" i="74"/>
  <c r="AG43" i="74" s="1"/>
  <c r="AP43" i="74" s="1"/>
  <c r="W46" i="42"/>
  <c r="X46" i="42" s="1"/>
  <c r="Z45" i="25"/>
  <c r="AE45" i="25" s="1"/>
  <c r="Z44" i="95"/>
  <c r="Z44" i="92"/>
  <c r="Z43" i="29"/>
  <c r="Z42" i="46"/>
  <c r="W44" i="39"/>
  <c r="Y44" i="39" s="1"/>
  <c r="Z45" i="37"/>
  <c r="AG45" i="37" s="1"/>
  <c r="AP45" i="37" s="1"/>
  <c r="Z45" i="30"/>
  <c r="Z45" i="38"/>
  <c r="AE45" i="38" s="1"/>
  <c r="Z44" i="82"/>
  <c r="AG44" i="82" s="1"/>
  <c r="AP44" i="82" s="1"/>
  <c r="Z46" i="48"/>
  <c r="AF46" i="48" s="1"/>
  <c r="AO46" i="48" s="1"/>
  <c r="AE44" i="82"/>
  <c r="W45" i="82"/>
  <c r="AF44" i="82"/>
  <c r="AO44" i="82" s="1"/>
  <c r="W44" i="74"/>
  <c r="AF43" i="74"/>
  <c r="AO43" i="74" s="1"/>
  <c r="AE43" i="74"/>
  <c r="AG45" i="38"/>
  <c r="AP45" i="38" s="1"/>
  <c r="AF45" i="38"/>
  <c r="AO45" i="38" s="1"/>
  <c r="W46" i="25"/>
  <c r="AG45" i="25"/>
  <c r="AP45" i="25" s="1"/>
  <c r="AF45" i="25"/>
  <c r="AO45" i="25" s="1"/>
  <c r="W46" i="37"/>
  <c r="AG46" i="48"/>
  <c r="AP46" i="48" s="1"/>
  <c r="AH44" i="45"/>
  <c r="AQ44" i="45" s="1"/>
  <c r="AR44" i="25"/>
  <c r="W45" i="92"/>
  <c r="AG44" i="92"/>
  <c r="AP44" i="92" s="1"/>
  <c r="AF44" i="92"/>
  <c r="AO44" i="92" s="1"/>
  <c r="AE44" i="92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I45" i="28"/>
  <c r="W46" i="30"/>
  <c r="AG45" i="30"/>
  <c r="AP45" i="30" s="1"/>
  <c r="AF45" i="30"/>
  <c r="AO45" i="30" s="1"/>
  <c r="AE45" i="30"/>
  <c r="W43" i="46"/>
  <c r="AG42" i="46"/>
  <c r="AP42" i="46" s="1"/>
  <c r="AE42" i="46"/>
  <c r="AF42" i="46"/>
  <c r="AO42" i="46" s="1"/>
  <c r="AI43" i="78"/>
  <c r="AN43" i="78"/>
  <c r="AH43" i="90"/>
  <c r="AQ43" i="90" s="1"/>
  <c r="X44" i="34"/>
  <c r="Y44" i="34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Z46" i="96" s="1"/>
  <c r="AG44" i="36"/>
  <c r="AP44" i="36" s="1"/>
  <c r="AF44" i="36"/>
  <c r="AO44" i="36" s="1"/>
  <c r="AE44" i="36"/>
  <c r="W45" i="36"/>
  <c r="X43" i="47"/>
  <c r="Y43" i="47"/>
  <c r="Y44" i="31"/>
  <c r="X44" i="31"/>
  <c r="X44" i="84"/>
  <c r="Y44" i="84"/>
  <c r="X45" i="77"/>
  <c r="Z45" i="77" s="1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X45" i="85"/>
  <c r="AI44" i="73"/>
  <c r="AN44" i="73"/>
  <c r="AR42" i="74"/>
  <c r="X42" i="89"/>
  <c r="Y42" i="89"/>
  <c r="X44" i="78"/>
  <c r="Y44" i="78"/>
  <c r="Y44" i="41"/>
  <c r="X44" i="41"/>
  <c r="Z44" i="41" s="1"/>
  <c r="AH43" i="74"/>
  <c r="AQ43" i="74" s="1"/>
  <c r="AR44" i="43"/>
  <c r="AI44" i="87"/>
  <c r="AN44" i="87"/>
  <c r="AR42" i="90"/>
  <c r="AN41" i="89"/>
  <c r="AI41" i="89"/>
  <c r="X46" i="40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Z45" i="26" s="1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X44" i="33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Y45" i="76"/>
  <c r="X44" i="81"/>
  <c r="Y44" i="81"/>
  <c r="AI45" i="96"/>
  <c r="AN45" i="96"/>
  <c r="X44" i="39" l="1"/>
  <c r="Z44" i="39" s="1"/>
  <c r="Z44" i="34"/>
  <c r="Z46" i="86"/>
  <c r="Z46" i="40"/>
  <c r="AF46" i="40" s="1"/>
  <c r="AO46" i="40" s="1"/>
  <c r="Z45" i="85"/>
  <c r="AE45" i="85" s="1"/>
  <c r="Z42" i="89"/>
  <c r="Z44" i="31"/>
  <c r="Y46" i="42"/>
  <c r="Z46" i="42" s="1"/>
  <c r="AE45" i="37"/>
  <c r="W46" i="38"/>
  <c r="Y46" i="38" s="1"/>
  <c r="AF45" i="37"/>
  <c r="AO45" i="37" s="1"/>
  <c r="Z44" i="33"/>
  <c r="Z45" i="76"/>
  <c r="Z44" i="93"/>
  <c r="W47" i="48"/>
  <c r="AE46" i="48"/>
  <c r="AI46" i="48" s="1"/>
  <c r="Z44" i="81"/>
  <c r="AG44" i="81" s="1"/>
  <c r="AP44" i="81" s="1"/>
  <c r="W46" i="26"/>
  <c r="AG45" i="26"/>
  <c r="AP45" i="26" s="1"/>
  <c r="AF45" i="26"/>
  <c r="AO45" i="26" s="1"/>
  <c r="AE45" i="26"/>
  <c r="AG45" i="85"/>
  <c r="AP45" i="85" s="1"/>
  <c r="AF45" i="85"/>
  <c r="AO45" i="85" s="1"/>
  <c r="W46" i="85"/>
  <c r="AE44" i="34"/>
  <c r="W45" i="34"/>
  <c r="AG44" i="34"/>
  <c r="AP44" i="34" s="1"/>
  <c r="AF44" i="34"/>
  <c r="AO44" i="34" s="1"/>
  <c r="AG44" i="93"/>
  <c r="AP44" i="93" s="1"/>
  <c r="AE44" i="93"/>
  <c r="AF44" i="93"/>
  <c r="AO44" i="93" s="1"/>
  <c r="W45" i="93"/>
  <c r="AG46" i="96"/>
  <c r="AP46" i="96" s="1"/>
  <c r="AF46" i="96"/>
  <c r="AO46" i="96" s="1"/>
  <c r="AE46" i="96"/>
  <c r="W47" i="96"/>
  <c r="AF44" i="33"/>
  <c r="AO44" i="33" s="1"/>
  <c r="AE44" i="33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G44" i="39"/>
  <c r="AP44" i="39" s="1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Z46" i="37" s="1"/>
  <c r="AN45" i="38"/>
  <c r="AI45" i="38"/>
  <c r="X44" i="74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Y46" i="30"/>
  <c r="X46" i="30"/>
  <c r="AR43" i="33"/>
  <c r="Y45" i="95"/>
  <c r="X45" i="95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Z44" i="29" s="1"/>
  <c r="AI44" i="95"/>
  <c r="AN44" i="95"/>
  <c r="Y46" i="25"/>
  <c r="X46" i="25"/>
  <c r="AI43" i="74"/>
  <c r="AN43" i="74"/>
  <c r="AR42" i="27"/>
  <c r="AG46" i="40"/>
  <c r="AP46" i="40" s="1"/>
  <c r="AH45" i="76"/>
  <c r="AQ45" i="76" s="1"/>
  <c r="X45" i="83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Z46" i="44" s="1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X46" i="38"/>
  <c r="AH44" i="33"/>
  <c r="AQ44" i="33" s="1"/>
  <c r="Y46" i="79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AE46" i="42" l="1"/>
  <c r="W47" i="42"/>
  <c r="AG46" i="42"/>
  <c r="AP46" i="42" s="1"/>
  <c r="AF46" i="42"/>
  <c r="AO46" i="42" s="1"/>
  <c r="AE46" i="40"/>
  <c r="AI46" i="40" s="1"/>
  <c r="Z46" i="25"/>
  <c r="W47" i="40"/>
  <c r="Z45" i="83"/>
  <c r="AG45" i="83" s="1"/>
  <c r="AP45" i="83" s="1"/>
  <c r="AN46" i="48"/>
  <c r="Z46" i="38"/>
  <c r="AG46" i="38" s="1"/>
  <c r="AP46" i="38" s="1"/>
  <c r="AE44" i="81"/>
  <c r="AN44" i="81" s="1"/>
  <c r="Z44" i="74"/>
  <c r="W45" i="81"/>
  <c r="Z45" i="95"/>
  <c r="W46" i="95" s="1"/>
  <c r="AF44" i="81"/>
  <c r="AO44" i="81" s="1"/>
  <c r="Z46" i="79"/>
  <c r="Z46" i="30"/>
  <c r="AF46" i="30" s="1"/>
  <c r="AO46" i="30" s="1"/>
  <c r="Z44" i="94"/>
  <c r="AF44" i="94" s="1"/>
  <c r="AO44" i="94" s="1"/>
  <c r="AF45" i="83"/>
  <c r="AO45" i="83" s="1"/>
  <c r="AE45" i="83"/>
  <c r="AG46" i="44"/>
  <c r="AP46" i="44" s="1"/>
  <c r="AF46" i="44"/>
  <c r="AO46" i="44" s="1"/>
  <c r="AE46" i="44"/>
  <c r="W47" i="44"/>
  <c r="AF46" i="38"/>
  <c r="AO46" i="38" s="1"/>
  <c r="W47" i="38"/>
  <c r="AE46" i="38"/>
  <c r="AH44" i="75"/>
  <c r="AQ44" i="75" s="1"/>
  <c r="AH45" i="36"/>
  <c r="AQ45" i="36" s="1"/>
  <c r="X43" i="89"/>
  <c r="Y43" i="89"/>
  <c r="AI45" i="76"/>
  <c r="AN45" i="76"/>
  <c r="X47" i="40"/>
  <c r="Y47" i="40"/>
  <c r="AG44" i="29"/>
  <c r="AP44" i="29" s="1"/>
  <c r="AF44" i="29"/>
  <c r="AO44" i="29" s="1"/>
  <c r="AE44" i="29"/>
  <c r="W45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AE45" i="95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Y46" i="91"/>
  <c r="AR44" i="83"/>
  <c r="AR45" i="30"/>
  <c r="AN46" i="42"/>
  <c r="AI46" i="42"/>
  <c r="Y43" i="35"/>
  <c r="X43" i="35"/>
  <c r="Z44" i="75"/>
  <c r="AR45" i="38"/>
  <c r="AH47" i="48"/>
  <c r="AQ47" i="48" s="1"/>
  <c r="Z45" i="36"/>
  <c r="Y45" i="33"/>
  <c r="X45" i="33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N46" i="40"/>
  <c r="AR44" i="95"/>
  <c r="AR46" i="48"/>
  <c r="AH46" i="30"/>
  <c r="AQ46" i="30" s="1"/>
  <c r="X46" i="77"/>
  <c r="Y46" i="77"/>
  <c r="Z46" i="77" s="1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AN42" i="35"/>
  <c r="AI42" i="35"/>
  <c r="AH46" i="37"/>
  <c r="AQ46" i="37" s="1"/>
  <c r="AN44" i="33"/>
  <c r="AI44" i="33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41" s="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W47" i="30"/>
  <c r="AI45" i="77"/>
  <c r="AN45" i="77"/>
  <c r="AI45" i="43"/>
  <c r="AN45" i="43"/>
  <c r="AR44" i="92"/>
  <c r="Y45" i="39"/>
  <c r="X45" i="39"/>
  <c r="AR45" i="79"/>
  <c r="X45" i="93"/>
  <c r="Y45" i="93"/>
  <c r="Y45" i="81"/>
  <c r="X45" i="81"/>
  <c r="X46" i="26"/>
  <c r="Y46" i="26"/>
  <c r="Z46" i="26" s="1"/>
  <c r="Z45" i="81" l="1"/>
  <c r="AG46" i="30"/>
  <c r="AP46" i="30" s="1"/>
  <c r="AE46" i="30"/>
  <c r="AI44" i="81"/>
  <c r="AG44" i="94"/>
  <c r="AP44" i="94" s="1"/>
  <c r="Z45" i="31"/>
  <c r="Z45" i="33"/>
  <c r="Z43" i="35"/>
  <c r="W45" i="94"/>
  <c r="W46" i="83"/>
  <c r="Z46" i="76"/>
  <c r="AF46" i="76" s="1"/>
  <c r="AO46" i="76" s="1"/>
  <c r="Z47" i="40"/>
  <c r="AG47" i="40" s="1"/>
  <c r="AP47" i="40" s="1"/>
  <c r="Z46" i="91"/>
  <c r="AE44" i="94"/>
  <c r="Z45" i="93"/>
  <c r="Z46" i="85"/>
  <c r="W47" i="85" s="1"/>
  <c r="Z44" i="90"/>
  <c r="AE44" i="90" s="1"/>
  <c r="AE46" i="77"/>
  <c r="W47" i="77"/>
  <c r="AF46" i="77"/>
  <c r="AO46" i="77" s="1"/>
  <c r="AG46" i="77"/>
  <c r="AP46" i="77" s="1"/>
  <c r="W46" i="81"/>
  <c r="AE45" i="81"/>
  <c r="AF45" i="81"/>
  <c r="AO45" i="81" s="1"/>
  <c r="AG45" i="81"/>
  <c r="AP45" i="81" s="1"/>
  <c r="AF46" i="85"/>
  <c r="AO46" i="85" s="1"/>
  <c r="AR45" i="43"/>
  <c r="AH47" i="86"/>
  <c r="AQ47" i="86" s="1"/>
  <c r="X45" i="84"/>
  <c r="Y45" i="84"/>
  <c r="AR45" i="91"/>
  <c r="AR42" i="35"/>
  <c r="AH44" i="88"/>
  <c r="AQ44" i="88" s="1"/>
  <c r="AR44" i="93"/>
  <c r="AF45" i="33"/>
  <c r="AO45" i="33" s="1"/>
  <c r="AG45" i="33"/>
  <c r="AP45" i="33" s="1"/>
  <c r="AE45" i="33"/>
  <c r="W46" i="33"/>
  <c r="W44" i="35"/>
  <c r="AG43" i="35"/>
  <c r="AP43" i="35" s="1"/>
  <c r="AF43" i="35"/>
  <c r="AO43" i="35" s="1"/>
  <c r="AE43" i="35"/>
  <c r="Y46" i="87"/>
  <c r="X46" i="87"/>
  <c r="AI46" i="37"/>
  <c r="AN46" i="37"/>
  <c r="AI46" i="28"/>
  <c r="AN46" i="28"/>
  <c r="Y45" i="29"/>
  <c r="X45" i="29"/>
  <c r="AF47" i="40"/>
  <c r="AO47" i="40" s="1"/>
  <c r="AE47" i="40"/>
  <c r="W48" i="40"/>
  <c r="AN44" i="94"/>
  <c r="Y44" i="47"/>
  <c r="X44" i="47"/>
  <c r="AH45" i="39"/>
  <c r="AQ45" i="39" s="1"/>
  <c r="AI46" i="30"/>
  <c r="AN46" i="30"/>
  <c r="Y45" i="32"/>
  <c r="X45" i="32"/>
  <c r="Z45" i="32" s="1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Z47" i="25" s="1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Z46" i="95" s="1"/>
  <c r="Y46" i="95"/>
  <c r="Y46" i="83"/>
  <c r="X46" i="83"/>
  <c r="AE45" i="41"/>
  <c r="W46" i="41"/>
  <c r="AF45" i="41"/>
  <c r="AO45" i="41" s="1"/>
  <c r="AG45" i="41"/>
  <c r="AP45" i="41" s="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Z47" i="38" l="1"/>
  <c r="AG46" i="76"/>
  <c r="AP46" i="76" s="1"/>
  <c r="AF44" i="90"/>
  <c r="AO44" i="90" s="1"/>
  <c r="Z46" i="87"/>
  <c r="AE46" i="76"/>
  <c r="AN46" i="76" s="1"/>
  <c r="AE46" i="85"/>
  <c r="AI44" i="94"/>
  <c r="W47" i="76"/>
  <c r="AG46" i="85"/>
  <c r="AP46" i="85" s="1"/>
  <c r="Z47" i="30"/>
  <c r="AG44" i="90"/>
  <c r="AP44" i="90" s="1"/>
  <c r="Z47" i="28"/>
  <c r="W45" i="90"/>
  <c r="Z47" i="44"/>
  <c r="AE47" i="44" s="1"/>
  <c r="Z46" i="73"/>
  <c r="W47" i="73" s="1"/>
  <c r="Z45" i="29"/>
  <c r="AE45" i="29" s="1"/>
  <c r="Z46" i="83"/>
  <c r="AE46" i="83" s="1"/>
  <c r="AG47" i="44"/>
  <c r="AP47" i="44" s="1"/>
  <c r="AF46" i="73"/>
  <c r="AO46" i="73" s="1"/>
  <c r="W47" i="95"/>
  <c r="AG46" i="95"/>
  <c r="AP46" i="95" s="1"/>
  <c r="AE46" i="95"/>
  <c r="AF46" i="95"/>
  <c r="AO46" i="95" s="1"/>
  <c r="W47" i="87"/>
  <c r="AG46" i="87"/>
  <c r="AP46" i="87" s="1"/>
  <c r="AE46" i="87"/>
  <c r="AF46" i="87"/>
  <c r="AO46" i="87" s="1"/>
  <c r="W46" i="80"/>
  <c r="AG45" i="80"/>
  <c r="AP45" i="80" s="1"/>
  <c r="AE45" i="80"/>
  <c r="AF45" i="80"/>
  <c r="AO45" i="80" s="1"/>
  <c r="W46" i="29"/>
  <c r="AG45" i="29"/>
  <c r="AP45" i="29" s="1"/>
  <c r="AF45" i="29"/>
  <c r="AO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N44" i="90"/>
  <c r="X44" i="46"/>
  <c r="Y44" i="46"/>
  <c r="X48" i="48"/>
  <c r="Y48" i="48"/>
  <c r="X47" i="85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AH46" i="87"/>
  <c r="AQ46" i="87" s="1"/>
  <c r="Z45" i="94"/>
  <c r="AH44" i="27"/>
  <c r="AQ44" i="27" s="1"/>
  <c r="AH47" i="28"/>
  <c r="AQ47" i="28" s="1"/>
  <c r="Y45" i="75"/>
  <c r="X45" i="75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Z47" i="77" s="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I46" i="77"/>
  <c r="AN46" i="77"/>
  <c r="Z48" i="48" l="1"/>
  <c r="AG46" i="83"/>
  <c r="AP46" i="83" s="1"/>
  <c r="AI46" i="76"/>
  <c r="Z45" i="75"/>
  <c r="Z46" i="92"/>
  <c r="W47" i="92" s="1"/>
  <c r="Z47" i="85"/>
  <c r="AI44" i="90"/>
  <c r="AF47" i="44"/>
  <c r="AO47" i="44" s="1"/>
  <c r="Z44" i="46"/>
  <c r="AE46" i="73"/>
  <c r="W48" i="44"/>
  <c r="Y48" i="44" s="1"/>
  <c r="AG46" i="73"/>
  <c r="AP46" i="73" s="1"/>
  <c r="Z46" i="31"/>
  <c r="AG46" i="31" s="1"/>
  <c r="AP46" i="31" s="1"/>
  <c r="Z46" i="33"/>
  <c r="W47" i="33" s="1"/>
  <c r="Z46" i="82"/>
  <c r="W47" i="83"/>
  <c r="Z47" i="91"/>
  <c r="AF47" i="91" s="1"/>
  <c r="AO47" i="91" s="1"/>
  <c r="AF46" i="83"/>
  <c r="AO46" i="83" s="1"/>
  <c r="AG46" i="33"/>
  <c r="AP46" i="33" s="1"/>
  <c r="AF48" i="48"/>
  <c r="AO48" i="48" s="1"/>
  <c r="W49" i="48"/>
  <c r="AG48" i="48"/>
  <c r="AP48" i="48" s="1"/>
  <c r="AE48" i="48"/>
  <c r="W47" i="82"/>
  <c r="AE46" i="82"/>
  <c r="AG46" i="82"/>
  <c r="AP46" i="82" s="1"/>
  <c r="AF46" i="82"/>
  <c r="AO46" i="82" s="1"/>
  <c r="AE46" i="31"/>
  <c r="W47" i="31"/>
  <c r="X47" i="43"/>
  <c r="Y47" i="43"/>
  <c r="AR45" i="82"/>
  <c r="AG47" i="77"/>
  <c r="AP47" i="77" s="1"/>
  <c r="AF47" i="77"/>
  <c r="AO47" i="77" s="1"/>
  <c r="AE47" i="77"/>
  <c r="W48" i="77"/>
  <c r="AR43" i="35"/>
  <c r="AR45" i="92"/>
  <c r="AG45" i="75"/>
  <c r="AP45" i="75" s="1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28"/>
  <c r="X48" i="28"/>
  <c r="Z48" i="28" s="1"/>
  <c r="X48" i="86"/>
  <c r="Y48" i="86"/>
  <c r="AF47" i="85"/>
  <c r="AO47" i="85" s="1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Z47" i="73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Z46" i="45" s="1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I45" i="29"/>
  <c r="AN45" i="29"/>
  <c r="X47" i="95"/>
  <c r="Y47" i="95"/>
  <c r="AI47" i="44"/>
  <c r="AN47" i="44"/>
  <c r="AI46" i="83"/>
  <c r="AN46" i="83"/>
  <c r="X46" i="34"/>
  <c r="Y46" i="34"/>
  <c r="AF46" i="92"/>
  <c r="AO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Z48" i="96" s="1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Z47" i="87" s="1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AI46" i="95"/>
  <c r="AN46" i="95"/>
  <c r="Y47" i="83"/>
  <c r="X47" i="83"/>
  <c r="Z47" i="83" s="1"/>
  <c r="Z46" i="29" l="1"/>
  <c r="Z46" i="80"/>
  <c r="AE46" i="92"/>
  <c r="Z47" i="95"/>
  <c r="X48" i="44"/>
  <c r="AH48" i="44" s="1"/>
  <c r="AQ48" i="44" s="1"/>
  <c r="AG46" i="92"/>
  <c r="AP46" i="92" s="1"/>
  <c r="AF46" i="33"/>
  <c r="AO46" i="33" s="1"/>
  <c r="Z46" i="32"/>
  <c r="AF46" i="31"/>
  <c r="AO46" i="31" s="1"/>
  <c r="W48" i="91"/>
  <c r="AE46" i="33"/>
  <c r="AN46" i="33" s="1"/>
  <c r="AG47" i="91"/>
  <c r="AP47" i="91" s="1"/>
  <c r="Z48" i="42"/>
  <c r="AG48" i="42" s="1"/>
  <c r="AP48" i="42" s="1"/>
  <c r="Z48" i="30"/>
  <c r="AG48" i="30" s="1"/>
  <c r="AP48" i="30" s="1"/>
  <c r="Z46" i="39"/>
  <c r="AE46" i="39" s="1"/>
  <c r="AE47" i="91"/>
  <c r="Z48" i="38"/>
  <c r="W49" i="38" s="1"/>
  <c r="Z44" i="89"/>
  <c r="AG44" i="89" s="1"/>
  <c r="AP44" i="89" s="1"/>
  <c r="Z46" i="34"/>
  <c r="W47" i="34" s="1"/>
  <c r="W49" i="30"/>
  <c r="AF48" i="30"/>
  <c r="AO48" i="30" s="1"/>
  <c r="AE48" i="30"/>
  <c r="AG46" i="39"/>
  <c r="AP46" i="39" s="1"/>
  <c r="AF46" i="39"/>
  <c r="AO46" i="39" s="1"/>
  <c r="AF46" i="34"/>
  <c r="AO46" i="34" s="1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E46" i="80"/>
  <c r="W47" i="80"/>
  <c r="AF46" i="80"/>
  <c r="AO46" i="80" s="1"/>
  <c r="AG46" i="80"/>
  <c r="AP46" i="80" s="1"/>
  <c r="AE48" i="42"/>
  <c r="W49" i="42"/>
  <c r="AF48" i="42"/>
  <c r="AO48" i="42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Y45" i="47"/>
  <c r="X45" i="47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AI46" i="82"/>
  <c r="AN46" i="82"/>
  <c r="AN47" i="91"/>
  <c r="AI47" i="91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X46" i="74"/>
  <c r="Y46" i="74"/>
  <c r="AR45" i="45"/>
  <c r="AH48" i="25"/>
  <c r="AQ48" i="25" s="1"/>
  <c r="Y48" i="77"/>
  <c r="X48" i="77"/>
  <c r="Z48" i="77" s="1"/>
  <c r="X47" i="82"/>
  <c r="Z47" i="82" s="1"/>
  <c r="Y47" i="82"/>
  <c r="AE47" i="83"/>
  <c r="W48" i="83"/>
  <c r="AF47" i="83"/>
  <c r="AO47" i="83" s="1"/>
  <c r="AG47" i="83"/>
  <c r="AP47" i="83" s="1"/>
  <c r="AE47" i="95"/>
  <c r="W48" i="95"/>
  <c r="AF47" i="95"/>
  <c r="AO47" i="95" s="1"/>
  <c r="AG47" i="95"/>
  <c r="AP47" i="95" s="1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8" i="37" s="1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AH48" i="42"/>
  <c r="AQ48" i="42" s="1"/>
  <c r="Y46" i="75"/>
  <c r="Z46" i="75" s="1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Y45" i="27"/>
  <c r="AR47" i="28"/>
  <c r="AH46" i="34"/>
  <c r="AQ46" i="34" s="1"/>
  <c r="Y45" i="46"/>
  <c r="X45" i="46"/>
  <c r="Y48" i="85"/>
  <c r="X48" i="85"/>
  <c r="AH48" i="28"/>
  <c r="AQ48" i="28" s="1"/>
  <c r="AR47" i="96"/>
  <c r="Y49" i="48"/>
  <c r="X49" i="48"/>
  <c r="Z46" i="84" l="1"/>
  <c r="Z46" i="74"/>
  <c r="AE44" i="89"/>
  <c r="Z45" i="46"/>
  <c r="Z48" i="44"/>
  <c r="Z46" i="78"/>
  <c r="W45" i="89"/>
  <c r="AI46" i="33"/>
  <c r="AF48" i="38"/>
  <c r="AO48" i="38" s="1"/>
  <c r="Z48" i="91"/>
  <c r="W49" i="91" s="1"/>
  <c r="AE46" i="34"/>
  <c r="Z45" i="27"/>
  <c r="W46" i="27" s="1"/>
  <c r="AG46" i="34"/>
  <c r="AP46" i="34" s="1"/>
  <c r="AE48" i="38"/>
  <c r="Z47" i="31"/>
  <c r="Z45" i="47"/>
  <c r="W46" i="47" s="1"/>
  <c r="AG48" i="38"/>
  <c r="AP48" i="38" s="1"/>
  <c r="Z47" i="33"/>
  <c r="W48" i="33" s="1"/>
  <c r="AF44" i="89"/>
  <c r="AO44" i="89" s="1"/>
  <c r="Z48" i="85"/>
  <c r="W47" i="39"/>
  <c r="Z49" i="48"/>
  <c r="AF49" i="48" s="1"/>
  <c r="AO49" i="48" s="1"/>
  <c r="Z48" i="79"/>
  <c r="AG48" i="79" s="1"/>
  <c r="AP48" i="79" s="1"/>
  <c r="AE45" i="27"/>
  <c r="AG48" i="91"/>
  <c r="AP48" i="91" s="1"/>
  <c r="AF48" i="91"/>
  <c r="AO48" i="91" s="1"/>
  <c r="AE48" i="91"/>
  <c r="AF47" i="33"/>
  <c r="AO47" i="33" s="1"/>
  <c r="AE47" i="33"/>
  <c r="AG48" i="85"/>
  <c r="AP48" i="85" s="1"/>
  <c r="AF48" i="85"/>
  <c r="AO48" i="85" s="1"/>
  <c r="AE48" i="85"/>
  <c r="W49" i="85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Z48" i="73" s="1"/>
  <c r="AR45" i="84"/>
  <c r="AH47" i="31"/>
  <c r="AQ47" i="31" s="1"/>
  <c r="AH47" i="92"/>
  <c r="AQ47" i="92" s="1"/>
  <c r="X49" i="42"/>
  <c r="Z49" i="42" s="1"/>
  <c r="Y49" i="42"/>
  <c r="AI46" i="80"/>
  <c r="AN46" i="80"/>
  <c r="AI46" i="45"/>
  <c r="AN46" i="45"/>
  <c r="Y45" i="89"/>
  <c r="X45" i="89"/>
  <c r="AN48" i="38"/>
  <c r="AI48" i="38"/>
  <c r="AH45" i="27"/>
  <c r="AQ45" i="27" s="1"/>
  <c r="X48" i="26"/>
  <c r="Y48" i="26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X48" i="76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Z47" i="29" s="1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Z49" i="38" s="1"/>
  <c r="X47" i="39"/>
  <c r="Y47" i="39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E47" i="82"/>
  <c r="AG47" i="82"/>
  <c r="AP47" i="82" s="1"/>
  <c r="AF47" i="82"/>
  <c r="AO47" i="82" s="1"/>
  <c r="W48" i="82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X49" i="30"/>
  <c r="Y49" i="30"/>
  <c r="AG47" i="33" l="1"/>
  <c r="AP47" i="33" s="1"/>
  <c r="W49" i="79"/>
  <c r="AF45" i="27"/>
  <c r="AO45" i="27" s="1"/>
  <c r="AG45" i="27"/>
  <c r="AP45" i="27" s="1"/>
  <c r="Z48" i="76"/>
  <c r="AG45" i="47"/>
  <c r="AP45" i="47" s="1"/>
  <c r="Z46" i="90"/>
  <c r="Z48" i="26"/>
  <c r="Z47" i="81"/>
  <c r="W48" i="81" s="1"/>
  <c r="Z49" i="28"/>
  <c r="AE48" i="79"/>
  <c r="AF48" i="79"/>
  <c r="AO48" i="79" s="1"/>
  <c r="AG49" i="48"/>
  <c r="AP49" i="48" s="1"/>
  <c r="W50" i="48"/>
  <c r="Z47" i="80"/>
  <c r="AG47" i="80" s="1"/>
  <c r="AP47" i="80" s="1"/>
  <c r="Z47" i="34"/>
  <c r="AE49" i="48"/>
  <c r="Z47" i="36"/>
  <c r="W48" i="36" s="1"/>
  <c r="Z45" i="35"/>
  <c r="AG47" i="29"/>
  <c r="AP47" i="29" s="1"/>
  <c r="AF47" i="29"/>
  <c r="AO47" i="29" s="1"/>
  <c r="AE47" i="29"/>
  <c r="W48" i="29"/>
  <c r="AE47" i="80"/>
  <c r="W48" i="80"/>
  <c r="AG47" i="81"/>
  <c r="AP47" i="81" s="1"/>
  <c r="AF47" i="81"/>
  <c r="AO47" i="81" s="1"/>
  <c r="W50" i="28"/>
  <c r="AG49" i="28"/>
  <c r="AP49" i="28" s="1"/>
  <c r="AF49" i="28"/>
  <c r="AO49" i="28" s="1"/>
  <c r="AE49" i="28"/>
  <c r="AG48" i="73"/>
  <c r="AP48" i="73" s="1"/>
  <c r="AF48" i="73"/>
  <c r="AO48" i="73" s="1"/>
  <c r="AE48" i="73"/>
  <c r="W49" i="73"/>
  <c r="AF49" i="38"/>
  <c r="AO49" i="38" s="1"/>
  <c r="W50" i="38"/>
  <c r="AG49" i="38"/>
  <c r="AP49" i="38" s="1"/>
  <c r="AE49" i="38"/>
  <c r="AE47" i="34"/>
  <c r="W48" i="34"/>
  <c r="AG47" i="34"/>
  <c r="AP47" i="34" s="1"/>
  <c r="AF47" i="34"/>
  <c r="AO47" i="34" s="1"/>
  <c r="AF47" i="36"/>
  <c r="AO47" i="36" s="1"/>
  <c r="AG45" i="35"/>
  <c r="AP45" i="35" s="1"/>
  <c r="AE45" i="35"/>
  <c r="W46" i="35"/>
  <c r="AF45" i="35"/>
  <c r="AO45" i="35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Z47" i="75" s="1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X49" i="85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Z50" i="48" s="1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X48" i="31"/>
  <c r="Z48" i="31" s="1"/>
  <c r="Y48" i="31"/>
  <c r="X49" i="77"/>
  <c r="Y49" i="77"/>
  <c r="Z49" i="77" s="1"/>
  <c r="AH45" i="35"/>
  <c r="AQ45" i="35" s="1"/>
  <c r="AR47" i="73"/>
  <c r="Y49" i="25"/>
  <c r="X49" i="25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Y49" i="79"/>
  <c r="X49" i="79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AE47" i="36" l="1"/>
  <c r="Z49" i="79"/>
  <c r="Z49" i="85"/>
  <c r="AG47" i="36"/>
  <c r="AP47" i="36" s="1"/>
  <c r="Z49" i="25"/>
  <c r="AE49" i="25" s="1"/>
  <c r="Z46" i="88"/>
  <c r="Z47" i="84"/>
  <c r="AE47" i="81"/>
  <c r="AF47" i="80"/>
  <c r="AO47" i="80" s="1"/>
  <c r="Z49" i="91"/>
  <c r="W50" i="91" s="1"/>
  <c r="Z46" i="47"/>
  <c r="AF46" i="47" s="1"/>
  <c r="AO46" i="47" s="1"/>
  <c r="Z49" i="44"/>
  <c r="AE49" i="44" s="1"/>
  <c r="Z48" i="33"/>
  <c r="AG48" i="33" s="1"/>
  <c r="AP48" i="33" s="1"/>
  <c r="Z47" i="78"/>
  <c r="AE49" i="77"/>
  <c r="W50" i="77"/>
  <c r="AF49" i="77"/>
  <c r="AO49" i="77" s="1"/>
  <c r="AG49" i="77"/>
  <c r="AP49" i="77" s="1"/>
  <c r="AG49" i="44"/>
  <c r="AP49" i="44" s="1"/>
  <c r="AF49" i="44"/>
  <c r="AO49" i="44" s="1"/>
  <c r="AF48" i="33"/>
  <c r="AO48" i="33" s="1"/>
  <c r="W49" i="33"/>
  <c r="AE49" i="91"/>
  <c r="AG49" i="91"/>
  <c r="AP49" i="91" s="1"/>
  <c r="W48" i="84"/>
  <c r="AF47" i="84"/>
  <c r="AO47" i="84" s="1"/>
  <c r="AG47" i="84"/>
  <c r="AP47" i="84" s="1"/>
  <c r="AE47" i="84"/>
  <c r="AE48" i="31"/>
  <c r="W49" i="31"/>
  <c r="AG48" i="31"/>
  <c r="AP48" i="31" s="1"/>
  <c r="AF48" i="31"/>
  <c r="AO48" i="31" s="1"/>
  <c r="AF47" i="78"/>
  <c r="AO47" i="78" s="1"/>
  <c r="AE47" i="78"/>
  <c r="W48" i="78"/>
  <c r="AG47" i="78"/>
  <c r="AP47" i="78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Z48" i="92" s="1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Y48" i="36"/>
  <c r="X50" i="38"/>
  <c r="Y50" i="38"/>
  <c r="AN47" i="81"/>
  <c r="AI47" i="81"/>
  <c r="X48" i="80"/>
  <c r="Y48" i="80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X48" i="34"/>
  <c r="Y48" i="34"/>
  <c r="AI49" i="28"/>
  <c r="AN49" i="28"/>
  <c r="X48" i="81"/>
  <c r="Y48" i="81"/>
  <c r="AN47" i="80"/>
  <c r="AI47" i="80"/>
  <c r="AH49" i="91"/>
  <c r="AQ49" i="91" s="1"/>
  <c r="AG49" i="25"/>
  <c r="AP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Y46" i="35"/>
  <c r="X46" i="35"/>
  <c r="AN47" i="34"/>
  <c r="AI47" i="34"/>
  <c r="AF49" i="25" l="1"/>
  <c r="AO49" i="25" s="1"/>
  <c r="W50" i="25"/>
  <c r="AG46" i="47"/>
  <c r="AP46" i="47" s="1"/>
  <c r="Z48" i="80"/>
  <c r="W47" i="47"/>
  <c r="W50" i="44"/>
  <c r="AE46" i="47"/>
  <c r="AF49" i="91"/>
  <c r="AO49" i="91" s="1"/>
  <c r="Z48" i="36"/>
  <c r="Z48" i="81"/>
  <c r="W49" i="81" s="1"/>
  <c r="Z47" i="90"/>
  <c r="AG47" i="90" s="1"/>
  <c r="AP47" i="90" s="1"/>
  <c r="Z48" i="29"/>
  <c r="AF48" i="29" s="1"/>
  <c r="AO48" i="29" s="1"/>
  <c r="Z49" i="26"/>
  <c r="AE49" i="26" s="1"/>
  <c r="Z49" i="87"/>
  <c r="W50" i="87" s="1"/>
  <c r="AE48" i="33"/>
  <c r="W49" i="80"/>
  <c r="AG48" i="80"/>
  <c r="AP48" i="80" s="1"/>
  <c r="AE48" i="80"/>
  <c r="AF48" i="80"/>
  <c r="AO48" i="80" s="1"/>
  <c r="W49" i="36"/>
  <c r="AG48" i="36"/>
  <c r="AP48" i="36" s="1"/>
  <c r="AE48" i="36"/>
  <c r="AF48" i="36"/>
  <c r="AO48" i="36" s="1"/>
  <c r="AG49" i="87"/>
  <c r="AP49" i="87" s="1"/>
  <c r="AF49" i="87"/>
  <c r="AO49" i="87" s="1"/>
  <c r="AE49" i="87"/>
  <c r="AF48" i="81"/>
  <c r="AO48" i="81" s="1"/>
  <c r="AE48" i="81"/>
  <c r="AG48" i="81"/>
  <c r="AP48" i="81" s="1"/>
  <c r="AF47" i="90"/>
  <c r="AO47" i="90" s="1"/>
  <c r="AF49" i="26"/>
  <c r="AO49" i="26" s="1"/>
  <c r="X48" i="93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Y50" i="79"/>
  <c r="AR47" i="29"/>
  <c r="AH49" i="76"/>
  <c r="AQ49" i="76" s="1"/>
  <c r="Y48" i="45"/>
  <c r="X48" i="45"/>
  <c r="Z48" i="45" s="1"/>
  <c r="AI47" i="39"/>
  <c r="AN47" i="39"/>
  <c r="AN48" i="83"/>
  <c r="AI48" i="83"/>
  <c r="X50" i="85"/>
  <c r="Y50" i="85"/>
  <c r="AR48" i="76"/>
  <c r="Y51" i="48"/>
  <c r="X51" i="48"/>
  <c r="Z51" i="48" s="1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Y50" i="96"/>
  <c r="X50" i="96"/>
  <c r="Z49" i="73"/>
  <c r="Z50" i="42"/>
  <c r="Y50" i="91"/>
  <c r="X50" i="91"/>
  <c r="Z50" i="91" s="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Z48" i="78" s="1"/>
  <c r="X49" i="31"/>
  <c r="Y49" i="31"/>
  <c r="X48" i="84"/>
  <c r="Z48" i="84" s="1"/>
  <c r="Y48" i="84"/>
  <c r="X47" i="47"/>
  <c r="Y47" i="47"/>
  <c r="Y50" i="77"/>
  <c r="X50" i="77"/>
  <c r="Z50" i="77" s="1"/>
  <c r="AR47" i="36"/>
  <c r="Z46" i="35"/>
  <c r="AN50" i="48"/>
  <c r="AI50" i="48"/>
  <c r="Y50" i="25"/>
  <c r="X50" i="25"/>
  <c r="Z50" i="25" s="1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N47" i="78"/>
  <c r="AI48" i="31"/>
  <c r="AN48" i="31"/>
  <c r="AI48" i="33"/>
  <c r="AN48" i="33"/>
  <c r="AN49" i="44"/>
  <c r="AI49" i="44"/>
  <c r="AN46" i="47"/>
  <c r="AI46" i="47"/>
  <c r="AI49" i="77"/>
  <c r="AN49" i="77"/>
  <c r="AE48" i="29" l="1"/>
  <c r="Z50" i="79"/>
  <c r="AG48" i="29"/>
  <c r="AP48" i="29" s="1"/>
  <c r="W49" i="29"/>
  <c r="W48" i="90"/>
  <c r="Y48" i="90" s="1"/>
  <c r="Z50" i="85"/>
  <c r="Z48" i="41"/>
  <c r="Z48" i="93"/>
  <c r="Z49" i="83"/>
  <c r="Z49" i="95"/>
  <c r="W50" i="95" s="1"/>
  <c r="AG49" i="26"/>
  <c r="AP49" i="26" s="1"/>
  <c r="AE47" i="90"/>
  <c r="Z48" i="39"/>
  <c r="Z49" i="31"/>
  <c r="AG49" i="31" s="1"/>
  <c r="AP49" i="31" s="1"/>
  <c r="Z47" i="88"/>
  <c r="AE47" i="88" s="1"/>
  <c r="Z48" i="75"/>
  <c r="AE48" i="75" s="1"/>
  <c r="W50" i="26"/>
  <c r="AE49" i="31"/>
  <c r="AG47" i="88"/>
  <c r="AP47" i="88" s="1"/>
  <c r="AF47" i="88"/>
  <c r="AO47" i="88" s="1"/>
  <c r="AF49" i="95"/>
  <c r="AO49" i="95" s="1"/>
  <c r="AG50" i="25"/>
  <c r="AP50" i="25" s="1"/>
  <c r="AF50" i="25"/>
  <c r="AO50" i="25" s="1"/>
  <c r="AE50" i="25"/>
  <c r="W51" i="25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Y50" i="86"/>
  <c r="X50" i="86"/>
  <c r="Z50" i="86" s="1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W50" i="83"/>
  <c r="AE49" i="83"/>
  <c r="AF49" i="83"/>
  <c r="AO49" i="83" s="1"/>
  <c r="AG49" i="83"/>
  <c r="AP49" i="83" s="1"/>
  <c r="AN47" i="90"/>
  <c r="AI47" i="90"/>
  <c r="Y50" i="87"/>
  <c r="X50" i="87"/>
  <c r="Z50" i="87" s="1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N49" i="26"/>
  <c r="X48" i="90"/>
  <c r="AI48" i="81"/>
  <c r="AN48" i="81"/>
  <c r="X49" i="80"/>
  <c r="Y49" i="80"/>
  <c r="Z49" i="80" s="1"/>
  <c r="Z48" i="90" l="1"/>
  <c r="AE48" i="90" s="1"/>
  <c r="AI49" i="26"/>
  <c r="Y50" i="26"/>
  <c r="AG48" i="75"/>
  <c r="AP48" i="75" s="1"/>
  <c r="X50" i="26"/>
  <c r="Z50" i="26" s="1"/>
  <c r="W50" i="31"/>
  <c r="AF48" i="75"/>
  <c r="AO48" i="75" s="1"/>
  <c r="AE49" i="95"/>
  <c r="AG49" i="95"/>
  <c r="AP49" i="95" s="1"/>
  <c r="Z47" i="27"/>
  <c r="AG47" i="27" s="1"/>
  <c r="AP47" i="27" s="1"/>
  <c r="Z49" i="43"/>
  <c r="AG49" i="43" s="1"/>
  <c r="AP49" i="43" s="1"/>
  <c r="W49" i="75"/>
  <c r="W48" i="88"/>
  <c r="AF49" i="31"/>
  <c r="AO49" i="31" s="1"/>
  <c r="AF48" i="90"/>
  <c r="AO48" i="90" s="1"/>
  <c r="AG48" i="90"/>
  <c r="AP48" i="90" s="1"/>
  <c r="W49" i="90"/>
  <c r="AE49" i="80"/>
  <c r="W50" i="80"/>
  <c r="AF49" i="80"/>
  <c r="AO49" i="80" s="1"/>
  <c r="AG49" i="80"/>
  <c r="AP49" i="80" s="1"/>
  <c r="AE49" i="43"/>
  <c r="W50" i="43"/>
  <c r="AF49" i="43"/>
  <c r="AO49" i="43" s="1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X50" i="95"/>
  <c r="Y50" i="95"/>
  <c r="AH49" i="80"/>
  <c r="AQ49" i="80" s="1"/>
  <c r="Y51" i="28"/>
  <c r="X51" i="28"/>
  <c r="Z51" i="28" s="1"/>
  <c r="AR47" i="90"/>
  <c r="X50" i="83"/>
  <c r="Y50" i="83"/>
  <c r="AH49" i="43"/>
  <c r="AQ49" i="43" s="1"/>
  <c r="AI48" i="39"/>
  <c r="AN48" i="39"/>
  <c r="AI51" i="48"/>
  <c r="AN51" i="48"/>
  <c r="X49" i="34"/>
  <c r="Z49" i="34" s="1"/>
  <c r="Y49" i="34"/>
  <c r="AR48" i="80"/>
  <c r="AR49" i="86"/>
  <c r="AN49" i="76"/>
  <c r="AI49" i="76"/>
  <c r="AI49" i="73"/>
  <c r="AN49" i="73"/>
  <c r="AR49" i="37"/>
  <c r="Z47" i="35"/>
  <c r="X47" i="35"/>
  <c r="Y47" i="35"/>
  <c r="Y48" i="88"/>
  <c r="X48" i="88"/>
  <c r="X50" i="3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I49" i="31"/>
  <c r="AR48" i="29"/>
  <c r="Y52" i="48"/>
  <c r="X52" i="48"/>
  <c r="Y51" i="91"/>
  <c r="X51" i="9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Y50" i="73"/>
  <c r="X50" i="73"/>
  <c r="Z50" i="73" s="1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1" i="25" s="1"/>
  <c r="AF50" i="26" l="1"/>
  <c r="AO50" i="26" s="1"/>
  <c r="AE50" i="26"/>
  <c r="W51" i="26"/>
  <c r="AG50" i="26"/>
  <c r="AP50" i="26" s="1"/>
  <c r="AI48" i="75"/>
  <c r="AR48" i="75" s="1"/>
  <c r="W48" i="27"/>
  <c r="Z51" i="91"/>
  <c r="AH50" i="26"/>
  <c r="AQ50" i="26" s="1"/>
  <c r="AE47" i="27"/>
  <c r="Z50" i="31"/>
  <c r="Z49" i="93"/>
  <c r="AG49" i="93" s="1"/>
  <c r="AP49" i="93" s="1"/>
  <c r="Z50" i="83"/>
  <c r="AF47" i="27"/>
  <c r="AO47" i="27" s="1"/>
  <c r="Z49" i="45"/>
  <c r="Z49" i="84"/>
  <c r="Z51" i="38"/>
  <c r="W52" i="38" s="1"/>
  <c r="Z50" i="76"/>
  <c r="W51" i="76" s="1"/>
  <c r="Z50" i="95"/>
  <c r="AG50" i="95" s="1"/>
  <c r="AP50" i="95" s="1"/>
  <c r="AF49" i="34"/>
  <c r="AO49" i="34" s="1"/>
  <c r="W50" i="34"/>
  <c r="AG49" i="34"/>
  <c r="AP49" i="34" s="1"/>
  <c r="AE49" i="34"/>
  <c r="AG51" i="38"/>
  <c r="AP51" i="38" s="1"/>
  <c r="AE51" i="38"/>
  <c r="AF50" i="76"/>
  <c r="AO50" i="76" s="1"/>
  <c r="AG48" i="74"/>
  <c r="AP48" i="74" s="1"/>
  <c r="AF48" i="74"/>
  <c r="AO48" i="74" s="1"/>
  <c r="AE48" i="74"/>
  <c r="W49" i="74"/>
  <c r="AR50" i="79"/>
  <c r="AN46" i="89"/>
  <c r="AI46" i="89"/>
  <c r="AE49" i="93"/>
  <c r="AH50" i="76"/>
  <c r="AQ50" i="76" s="1"/>
  <c r="AH49" i="84"/>
  <c r="AQ49" i="84" s="1"/>
  <c r="X49" i="32"/>
  <c r="Y49" i="32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H49" i="39"/>
  <c r="AQ49" i="39" s="1"/>
  <c r="AR48" i="78"/>
  <c r="AI50" i="44"/>
  <c r="AN50" i="44"/>
  <c r="X48" i="47"/>
  <c r="Y48" i="47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Y51" i="96"/>
  <c r="X50" i="43"/>
  <c r="Y50" i="43"/>
  <c r="AI47" i="27"/>
  <c r="AN47" i="27"/>
  <c r="X50" i="80"/>
  <c r="Y50" i="80"/>
  <c r="Z49" i="32" l="1"/>
  <c r="W50" i="93"/>
  <c r="AE50" i="76"/>
  <c r="AG50" i="76"/>
  <c r="AP50" i="76" s="1"/>
  <c r="Z51" i="96"/>
  <c r="AE51" i="96" s="1"/>
  <c r="AF50" i="95"/>
  <c r="AO50" i="95" s="1"/>
  <c r="AF49" i="93"/>
  <c r="AO49" i="93" s="1"/>
  <c r="W51" i="95"/>
  <c r="AF51" i="38"/>
  <c r="AO51" i="38" s="1"/>
  <c r="Z48" i="47"/>
  <c r="W49" i="47" s="1"/>
  <c r="Z47" i="89"/>
  <c r="AG47" i="89" s="1"/>
  <c r="AP47" i="89" s="1"/>
  <c r="Z51" i="26"/>
  <c r="AE50" i="95"/>
  <c r="Z49" i="90"/>
  <c r="Z51" i="40"/>
  <c r="Z51" i="30"/>
  <c r="W52" i="30" s="1"/>
  <c r="Z48" i="27"/>
  <c r="AF48" i="27" s="1"/>
  <c r="AO48" i="27" s="1"/>
  <c r="Z50" i="80"/>
  <c r="AG50" i="80" s="1"/>
  <c r="AP50" i="80" s="1"/>
  <c r="AE48" i="47"/>
  <c r="AF50" i="80"/>
  <c r="AO50" i="80" s="1"/>
  <c r="AE50" i="80"/>
  <c r="AG48" i="27"/>
  <c r="AP48" i="27" s="1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H51" i="86"/>
  <c r="AQ51" i="86" s="1"/>
  <c r="Z51" i="86"/>
  <c r="AG49" i="41"/>
  <c r="AP49" i="41" s="1"/>
  <c r="AF49" i="41"/>
  <c r="AO49" i="41" s="1"/>
  <c r="AE49" i="41"/>
  <c r="W50" i="41"/>
  <c r="Y50" i="29"/>
  <c r="X50" i="29"/>
  <c r="Z50" i="29" s="1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Z52" i="91" s="1"/>
  <c r="Y52" i="91"/>
  <c r="X50" i="36"/>
  <c r="Y50" i="36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Z50" i="84" s="1"/>
  <c r="Y50" i="84"/>
  <c r="AH51" i="40"/>
  <c r="AQ51" i="40" s="1"/>
  <c r="AI51" i="25"/>
  <c r="AN51" i="25"/>
  <c r="AR49" i="80"/>
  <c r="Z50" i="33"/>
  <c r="X52" i="38"/>
  <c r="Y52" i="38"/>
  <c r="X50" i="34"/>
  <c r="Y50" i="34"/>
  <c r="Z50" i="34" s="1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X52" i="28"/>
  <c r="Y52" i="28"/>
  <c r="Y48" i="35"/>
  <c r="X48" i="35"/>
  <c r="Y51" i="31"/>
  <c r="X51" i="31"/>
  <c r="Y50" i="45"/>
  <c r="X50" i="45"/>
  <c r="AR48" i="90"/>
  <c r="AI49" i="82"/>
  <c r="AN49" i="82"/>
  <c r="Y48" i="46"/>
  <c r="X48" i="46"/>
  <c r="Z51" i="87"/>
  <c r="X50" i="93"/>
  <c r="Y50" i="93"/>
  <c r="Z50" i="93" s="1"/>
  <c r="AN51" i="38"/>
  <c r="AI51" i="38"/>
  <c r="Z49" i="74" l="1"/>
  <c r="AF51" i="96"/>
  <c r="AO51" i="96" s="1"/>
  <c r="W48" i="89"/>
  <c r="AG51" i="96"/>
  <c r="AP51" i="96" s="1"/>
  <c r="AE51" i="30"/>
  <c r="AI51" i="30" s="1"/>
  <c r="AF48" i="47"/>
  <c r="AO48" i="47" s="1"/>
  <c r="AF47" i="89"/>
  <c r="AO47" i="89" s="1"/>
  <c r="AI50" i="76"/>
  <c r="Z51" i="37"/>
  <c r="AE51" i="37" s="1"/>
  <c r="W52" i="96"/>
  <c r="AF51" i="30"/>
  <c r="AO51" i="30" s="1"/>
  <c r="AG48" i="47"/>
  <c r="AP48" i="47" s="1"/>
  <c r="AE47" i="89"/>
  <c r="AE48" i="27"/>
  <c r="W51" i="80"/>
  <c r="Z52" i="38"/>
  <c r="Z48" i="46"/>
  <c r="W49" i="46" s="1"/>
  <c r="W49" i="27"/>
  <c r="AG51" i="30"/>
  <c r="AP51" i="30" s="1"/>
  <c r="Z50" i="45"/>
  <c r="AF50" i="45" s="1"/>
  <c r="AO50" i="45" s="1"/>
  <c r="Z50" i="36"/>
  <c r="AG50" i="36" s="1"/>
  <c r="AP50" i="36" s="1"/>
  <c r="Z48" i="35"/>
  <c r="AG48" i="35" s="1"/>
  <c r="AP48" i="35" s="1"/>
  <c r="AG51" i="37"/>
  <c r="AP51" i="37" s="1"/>
  <c r="AF51" i="37"/>
  <c r="AO51" i="37" s="1"/>
  <c r="W52" i="37"/>
  <c r="AE48" i="35"/>
  <c r="W49" i="35"/>
  <c r="AF48" i="35"/>
  <c r="AO48" i="35" s="1"/>
  <c r="W51" i="45"/>
  <c r="AE50" i="34"/>
  <c r="W51" i="34"/>
  <c r="AG50" i="34"/>
  <c r="AP50" i="34" s="1"/>
  <c r="AF50" i="34"/>
  <c r="AO50" i="34" s="1"/>
  <c r="AG50" i="93"/>
  <c r="AP50" i="93" s="1"/>
  <c r="AE50" i="93"/>
  <c r="AF50" i="93"/>
  <c r="AO50" i="93" s="1"/>
  <c r="W51" i="93"/>
  <c r="W51" i="84"/>
  <c r="AF50" i="84"/>
  <c r="AO50" i="84" s="1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Y52" i="77"/>
  <c r="Z52" i="25"/>
  <c r="AN51" i="85"/>
  <c r="AI51" i="85"/>
  <c r="Y50" i="39"/>
  <c r="X50" i="39"/>
  <c r="AI49" i="32"/>
  <c r="AN49" i="32"/>
  <c r="X49" i="47"/>
  <c r="Y49" i="47"/>
  <c r="AN51" i="30" l="1"/>
  <c r="AF48" i="46"/>
  <c r="AO48" i="46" s="1"/>
  <c r="Z53" i="48"/>
  <c r="Z50" i="39"/>
  <c r="Z52" i="42"/>
  <c r="AG52" i="42" s="1"/>
  <c r="AP52" i="42" s="1"/>
  <c r="AE48" i="46"/>
  <c r="AG50" i="45"/>
  <c r="AP50" i="45" s="1"/>
  <c r="AG48" i="46"/>
  <c r="AP48" i="46" s="1"/>
  <c r="AE50" i="45"/>
  <c r="W51" i="36"/>
  <c r="AE50" i="36"/>
  <c r="AN50" i="36" s="1"/>
  <c r="AF50" i="36"/>
  <c r="AO50" i="36" s="1"/>
  <c r="Z52" i="77"/>
  <c r="Z52" i="26"/>
  <c r="Z49" i="88"/>
  <c r="Z52" i="79"/>
  <c r="AG52" i="79" s="1"/>
  <c r="AP52" i="79" s="1"/>
  <c r="Z49" i="47"/>
  <c r="AG49" i="47" s="1"/>
  <c r="AP49" i="47" s="1"/>
  <c r="Z52" i="85"/>
  <c r="AF52" i="85" s="1"/>
  <c r="AO52" i="85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W53" i="79"/>
  <c r="AF52" i="79"/>
  <c r="AO52" i="79" s="1"/>
  <c r="AG51" i="73"/>
  <c r="AP51" i="73" s="1"/>
  <c r="AF51" i="73"/>
  <c r="AO51" i="73" s="1"/>
  <c r="AE51" i="73"/>
  <c r="W52" i="73"/>
  <c r="AR51" i="96"/>
  <c r="AE52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Z50" i="74" s="1"/>
  <c r="Y50" i="74"/>
  <c r="AI50" i="84"/>
  <c r="AN50" i="84"/>
  <c r="X51" i="34"/>
  <c r="Y51" i="34"/>
  <c r="X51" i="36"/>
  <c r="Z51" i="36" s="1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Z53" i="38" s="1"/>
  <c r="Y53" i="38"/>
  <c r="Z52" i="30"/>
  <c r="AH50" i="90"/>
  <c r="AQ50" i="90" s="1"/>
  <c r="AN50" i="93"/>
  <c r="AI50" i="93"/>
  <c r="AN50" i="34"/>
  <c r="AI50" i="34"/>
  <c r="Y52" i="37"/>
  <c r="X52" i="37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I49" i="74"/>
  <c r="AN49" i="74"/>
  <c r="Z50" i="78"/>
  <c r="X53" i="91"/>
  <c r="Y53" i="91"/>
  <c r="Z53" i="91" s="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Y49" i="46"/>
  <c r="AR47" i="89"/>
  <c r="X51" i="84"/>
  <c r="Y51" i="84"/>
  <c r="Y51" i="45"/>
  <c r="X51" i="45"/>
  <c r="Y49" i="35"/>
  <c r="X49" i="35"/>
  <c r="W53" i="42" l="1"/>
  <c r="W50" i="47"/>
  <c r="AF52" i="42"/>
  <c r="AO52" i="42" s="1"/>
  <c r="AF49" i="47"/>
  <c r="AO49" i="47" s="1"/>
  <c r="Z49" i="46"/>
  <c r="AG49" i="46" s="1"/>
  <c r="AP49" i="46" s="1"/>
  <c r="Z51" i="34"/>
  <c r="AE52" i="79"/>
  <c r="AE52" i="85"/>
  <c r="AE49" i="47"/>
  <c r="AG52" i="85"/>
  <c r="AP52" i="85" s="1"/>
  <c r="W53" i="85"/>
  <c r="X53" i="85" s="1"/>
  <c r="Z51" i="84"/>
  <c r="W52" i="84" s="1"/>
  <c r="Z51" i="33"/>
  <c r="AF51" i="33" s="1"/>
  <c r="AO51" i="33" s="1"/>
  <c r="Z51" i="43"/>
  <c r="Z49" i="35"/>
  <c r="AF49" i="35" s="1"/>
  <c r="AO49" i="35" s="1"/>
  <c r="Z51" i="45"/>
  <c r="AG51" i="45" s="1"/>
  <c r="AP51" i="45" s="1"/>
  <c r="Z52" i="86"/>
  <c r="AF52" i="86" s="1"/>
  <c r="AO52" i="86" s="1"/>
  <c r="W52" i="33"/>
  <c r="AE51" i="33"/>
  <c r="AG51" i="33"/>
  <c r="AP51" i="33" s="1"/>
  <c r="W50" i="35"/>
  <c r="AG49" i="35"/>
  <c r="AP49" i="35" s="1"/>
  <c r="AF51" i="84"/>
  <c r="AO51" i="84" s="1"/>
  <c r="AE51" i="84"/>
  <c r="W52" i="36"/>
  <c r="AG51" i="36"/>
  <c r="AP51" i="36" s="1"/>
  <c r="AE51" i="36"/>
  <c r="AF51" i="36"/>
  <c r="AO51" i="36" s="1"/>
  <c r="AF53" i="91"/>
  <c r="AO53" i="91" s="1"/>
  <c r="AE53" i="91"/>
  <c r="W54" i="91"/>
  <c r="AG53" i="91"/>
  <c r="AP53" i="91" s="1"/>
  <c r="W52" i="43"/>
  <c r="AG51" i="43"/>
  <c r="AP51" i="43" s="1"/>
  <c r="AF51" i="43"/>
  <c r="AO51" i="43" s="1"/>
  <c r="AE51" i="43"/>
  <c r="AE51" i="45"/>
  <c r="W52" i="45"/>
  <c r="AE49" i="46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X53" i="25"/>
  <c r="Z53" i="25" s="1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X51" i="39"/>
  <c r="Y51" i="39"/>
  <c r="Z51" i="39" s="1"/>
  <c r="AR52" i="38"/>
  <c r="AN52" i="42"/>
  <c r="AI52" i="42"/>
  <c r="Y52" i="73"/>
  <c r="Z52" i="73" s="1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X54" i="48"/>
  <c r="Y54" i="48"/>
  <c r="Y52" i="76"/>
  <c r="X52" i="76"/>
  <c r="Z52" i="76" s="1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Z52" i="83" l="1"/>
  <c r="W50" i="46"/>
  <c r="Y53" i="85"/>
  <c r="AF49" i="46"/>
  <c r="AO49" i="46" s="1"/>
  <c r="AG51" i="84"/>
  <c r="AP51" i="84" s="1"/>
  <c r="Z53" i="26"/>
  <c r="AG53" i="26" s="1"/>
  <c r="AP53" i="26" s="1"/>
  <c r="Z51" i="81"/>
  <c r="Z52" i="31"/>
  <c r="AF51" i="45"/>
  <c r="AO51" i="45" s="1"/>
  <c r="AE49" i="35"/>
  <c r="Z52" i="95"/>
  <c r="W53" i="95" s="1"/>
  <c r="AG52" i="86"/>
  <c r="AP52" i="86" s="1"/>
  <c r="Z51" i="82"/>
  <c r="W53" i="86"/>
  <c r="Z53" i="28"/>
  <c r="AF53" i="28" s="1"/>
  <c r="AO53" i="28" s="1"/>
  <c r="AE52" i="86"/>
  <c r="AE53" i="28"/>
  <c r="W53" i="73"/>
  <c r="AG52" i="73"/>
  <c r="AP52" i="73" s="1"/>
  <c r="AE52" i="73"/>
  <c r="AF52" i="73"/>
  <c r="AO52" i="73" s="1"/>
  <c r="AG51" i="82"/>
  <c r="AP51" i="82" s="1"/>
  <c r="AF51" i="82"/>
  <c r="AO51" i="82" s="1"/>
  <c r="W52" i="82"/>
  <c r="AE51" i="82"/>
  <c r="AE53" i="26"/>
  <c r="W54" i="26"/>
  <c r="AR49" i="47"/>
  <c r="AI50" i="75"/>
  <c r="AN50" i="75"/>
  <c r="W53" i="37"/>
  <c r="AG52" i="37"/>
  <c r="AP52" i="37" s="1"/>
  <c r="AF52" i="37"/>
  <c r="AO52" i="37" s="1"/>
  <c r="AE52" i="37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Z50" i="46" s="1"/>
  <c r="AI51" i="36"/>
  <c r="AN51" i="36"/>
  <c r="Y52" i="84"/>
  <c r="Z52" i="84" s="1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X51" i="78"/>
  <c r="AI49" i="46"/>
  <c r="AN49" i="46"/>
  <c r="AI51" i="43"/>
  <c r="AN51" i="43"/>
  <c r="AN51" i="84"/>
  <c r="Y50" i="35"/>
  <c r="X50" i="35"/>
  <c r="AI52" i="86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AR52" i="77"/>
  <c r="AN52" i="96"/>
  <c r="AI52" i="96"/>
  <c r="AN49" i="27"/>
  <c r="AI49" i="27"/>
  <c r="AH53" i="77"/>
  <c r="AQ53" i="77" s="1"/>
  <c r="X51" i="90"/>
  <c r="Y51" i="90"/>
  <c r="AI48" i="89"/>
  <c r="AN48" i="89"/>
  <c r="AI50" i="78"/>
  <c r="AN50" i="78"/>
  <c r="Y52" i="80"/>
  <c r="X52" i="80"/>
  <c r="X52" i="45"/>
  <c r="Y52" i="45"/>
  <c r="X54" i="91"/>
  <c r="Y54" i="9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1" i="45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Y51" i="41"/>
  <c r="AH52" i="73"/>
  <c r="AQ52" i="73" s="1"/>
  <c r="Z53" i="77"/>
  <c r="X49" i="89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Z52" i="43" s="1"/>
  <c r="X53" i="86"/>
  <c r="Y53" i="86"/>
  <c r="Z52" i="45" l="1"/>
  <c r="Z50" i="35"/>
  <c r="AF53" i="26"/>
  <c r="AO53" i="26" s="1"/>
  <c r="AE52" i="95"/>
  <c r="Z51" i="41"/>
  <c r="AF51" i="41" s="1"/>
  <c r="AO51" i="41" s="1"/>
  <c r="Z54" i="91"/>
  <c r="W55" i="91" s="1"/>
  <c r="Z51" i="32"/>
  <c r="AI51" i="84"/>
  <c r="AF52" i="95"/>
  <c r="AO52" i="95" s="1"/>
  <c r="Z51" i="90"/>
  <c r="Z53" i="86"/>
  <c r="AE53" i="86" s="1"/>
  <c r="Z49" i="89"/>
  <c r="Z53" i="40"/>
  <c r="Z51" i="78"/>
  <c r="AG52" i="95"/>
  <c r="AP52" i="95" s="1"/>
  <c r="Z52" i="34"/>
  <c r="AE52" i="34" s="1"/>
  <c r="Z52" i="80"/>
  <c r="AF52" i="80" s="1"/>
  <c r="AO52" i="80" s="1"/>
  <c r="Z53" i="30"/>
  <c r="AF53" i="30" s="1"/>
  <c r="AO53" i="30" s="1"/>
  <c r="AG53" i="28"/>
  <c r="AP53" i="28" s="1"/>
  <c r="W54" i="28"/>
  <c r="AE52" i="80"/>
  <c r="W54" i="30"/>
  <c r="AG54" i="91"/>
  <c r="AP54" i="91" s="1"/>
  <c r="AF54" i="91"/>
  <c r="AO54" i="91" s="1"/>
  <c r="AE54" i="91"/>
  <c r="AG51" i="32"/>
  <c r="AP51" i="32" s="1"/>
  <c r="AF51" i="32"/>
  <c r="AO51" i="32" s="1"/>
  <c r="AE51" i="32"/>
  <c r="W52" i="32"/>
  <c r="AG50" i="46"/>
  <c r="AP50" i="46" s="1"/>
  <c r="AF50" i="46"/>
  <c r="AO50" i="46" s="1"/>
  <c r="AE50" i="46"/>
  <c r="W51" i="46"/>
  <c r="AG51" i="78"/>
  <c r="AP51" i="78" s="1"/>
  <c r="AF51" i="78"/>
  <c r="AO51" i="78" s="1"/>
  <c r="AE51" i="78"/>
  <c r="W52" i="78"/>
  <c r="AF51" i="90"/>
  <c r="AO51" i="90" s="1"/>
  <c r="AG51" i="90"/>
  <c r="AP51" i="90" s="1"/>
  <c r="AE51" i="90"/>
  <c r="W52" i="90"/>
  <c r="AE52" i="43"/>
  <c r="AG52" i="43"/>
  <c r="AP52" i="43" s="1"/>
  <c r="W53" i="43"/>
  <c r="AF52" i="43"/>
  <c r="AO52" i="43" s="1"/>
  <c r="AF52" i="34"/>
  <c r="AO52" i="34" s="1"/>
  <c r="W53" i="34"/>
  <c r="AG52" i="34"/>
  <c r="AP52" i="34" s="1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AR48" i="89"/>
  <c r="X52" i="8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Z53" i="87" s="1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Z53" i="44" s="1"/>
  <c r="Y53" i="44"/>
  <c r="Y54" i="25"/>
  <c r="X54" i="25"/>
  <c r="X53" i="95"/>
  <c r="Y53" i="95"/>
  <c r="AN53" i="26"/>
  <c r="AI53" i="26"/>
  <c r="Y53" i="73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Y54" i="28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Y52" i="82"/>
  <c r="X52" i="82"/>
  <c r="AN53" i="28"/>
  <c r="AI53" i="28"/>
  <c r="Z52" i="29" l="1"/>
  <c r="W53" i="80"/>
  <c r="AG51" i="41"/>
  <c r="AP51" i="41" s="1"/>
  <c r="AF53" i="86"/>
  <c r="AO53" i="86" s="1"/>
  <c r="W52" i="41"/>
  <c r="X52" i="41" s="1"/>
  <c r="AG53" i="30"/>
  <c r="AP53" i="30" s="1"/>
  <c r="W54" i="86"/>
  <c r="AE51" i="41"/>
  <c r="Z52" i="81"/>
  <c r="AG52" i="80"/>
  <c r="AP52" i="80" s="1"/>
  <c r="AG53" i="86"/>
  <c r="AP53" i="86" s="1"/>
  <c r="Z52" i="93"/>
  <c r="Z53" i="95"/>
  <c r="Z52" i="82"/>
  <c r="AE52" i="82" s="1"/>
  <c r="Z53" i="73"/>
  <c r="AE53" i="73" s="1"/>
  <c r="AE53" i="30"/>
  <c r="Z54" i="26"/>
  <c r="AE54" i="26" s="1"/>
  <c r="Z54" i="28"/>
  <c r="AF54" i="28" s="1"/>
  <c r="AO54" i="28" s="1"/>
  <c r="Z53" i="37"/>
  <c r="AE53" i="37" s="1"/>
  <c r="W54" i="37"/>
  <c r="AF53" i="37"/>
  <c r="AO53" i="37" s="1"/>
  <c r="AG53" i="37"/>
  <c r="AP53" i="37" s="1"/>
  <c r="W53" i="82"/>
  <c r="AG52" i="82"/>
  <c r="AP52" i="82" s="1"/>
  <c r="W55" i="28"/>
  <c r="AE54" i="28"/>
  <c r="AG53" i="73"/>
  <c r="AP53" i="73" s="1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Z53" i="80" s="1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Z54" i="77" s="1"/>
  <c r="X53" i="84"/>
  <c r="Y53" i="84"/>
  <c r="Y54" i="79"/>
  <c r="X54" i="79"/>
  <c r="X54" i="42"/>
  <c r="Y54" i="42"/>
  <c r="AR52" i="76"/>
  <c r="AN50" i="47"/>
  <c r="AI50" i="47"/>
  <c r="AH53" i="31"/>
  <c r="AQ53" i="31" s="1"/>
  <c r="X52" i="92"/>
  <c r="Y52" i="92"/>
  <c r="Y52" i="90"/>
  <c r="X52" i="90"/>
  <c r="Y52" i="78"/>
  <c r="X52" i="78"/>
  <c r="AN50" i="46"/>
  <c r="AI50" i="46"/>
  <c r="X54" i="86"/>
  <c r="Y54" i="86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Z53" i="45" s="1"/>
  <c r="AN51" i="78"/>
  <c r="AI51" i="78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Y54" i="30"/>
  <c r="AI51" i="41"/>
  <c r="AN51" i="41"/>
  <c r="Z54" i="79" l="1"/>
  <c r="AI53" i="86"/>
  <c r="Z54" i="86"/>
  <c r="Z52" i="90"/>
  <c r="AG54" i="28"/>
  <c r="AP54" i="28" s="1"/>
  <c r="Y52" i="41"/>
  <c r="AF54" i="26"/>
  <c r="AO54" i="26" s="1"/>
  <c r="AF53" i="73"/>
  <c r="AO53" i="73" s="1"/>
  <c r="AG54" i="26"/>
  <c r="AP54" i="26" s="1"/>
  <c r="W55" i="26"/>
  <c r="Z54" i="85"/>
  <c r="W55" i="85" s="1"/>
  <c r="W54" i="73"/>
  <c r="AF52" i="82"/>
  <c r="AO52" i="82" s="1"/>
  <c r="Z54" i="30"/>
  <c r="AG54" i="30" s="1"/>
  <c r="AP54" i="30" s="1"/>
  <c r="Z52" i="32"/>
  <c r="AF52" i="32" s="1"/>
  <c r="AO52" i="32" s="1"/>
  <c r="W55" i="30"/>
  <c r="AG52" i="32"/>
  <c r="AP52" i="32" s="1"/>
  <c r="AE52" i="32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Y53" i="82"/>
  <c r="X53" i="82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F54" i="85"/>
  <c r="AO54" i="85" s="1"/>
  <c r="X52" i="74"/>
  <c r="Z52" i="74" s="1"/>
  <c r="Y52" i="74"/>
  <c r="AI52" i="81"/>
  <c r="AN52" i="81"/>
  <c r="X54" i="95"/>
  <c r="Y54" i="95"/>
  <c r="X51" i="94"/>
  <c r="Y51" i="94"/>
  <c r="X54" i="73"/>
  <c r="Y54" i="73"/>
  <c r="X55" i="28"/>
  <c r="Y55" i="28"/>
  <c r="X55" i="26"/>
  <c r="Z55" i="26" s="1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AE54" i="85" l="1"/>
  <c r="AI54" i="28"/>
  <c r="Z54" i="73"/>
  <c r="AG54" i="85"/>
  <c r="AP54" i="85" s="1"/>
  <c r="Z53" i="93"/>
  <c r="AF53" i="93" s="1"/>
  <c r="AO53" i="93" s="1"/>
  <c r="W53" i="32"/>
  <c r="AE54" i="30"/>
  <c r="Z53" i="82"/>
  <c r="AF54" i="30"/>
  <c r="AO54" i="30" s="1"/>
  <c r="Z54" i="95"/>
  <c r="AH53" i="33"/>
  <c r="AQ53" i="33" s="1"/>
  <c r="Y53" i="39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Z55" i="85" s="1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Y55" i="79"/>
  <c r="X55" i="79"/>
  <c r="Z55" i="79" s="1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Z55" i="25" s="1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AE53" i="93" l="1"/>
  <c r="Z53" i="39"/>
  <c r="W54" i="93"/>
  <c r="AG53" i="93"/>
  <c r="AP53" i="93" s="1"/>
  <c r="Z53" i="32"/>
  <c r="AG53" i="32" s="1"/>
  <c r="AP53" i="32" s="1"/>
  <c r="Z53" i="90"/>
  <c r="Z54" i="80"/>
  <c r="Z54" i="83"/>
  <c r="AG54" i="83" s="1"/>
  <c r="AP54" i="83" s="1"/>
  <c r="W54" i="39"/>
  <c r="AG53" i="39"/>
  <c r="AP53" i="39" s="1"/>
  <c r="AF53" i="39"/>
  <c r="AO53" i="39" s="1"/>
  <c r="AE53" i="39"/>
  <c r="W55" i="80"/>
  <c r="AG54" i="80"/>
  <c r="AP54" i="80" s="1"/>
  <c r="AE54" i="80"/>
  <c r="AF54" i="80"/>
  <c r="AO54" i="80" s="1"/>
  <c r="W55" i="83"/>
  <c r="AE54" i="83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X55" i="42"/>
  <c r="Y55" i="42"/>
  <c r="Z55" i="42" s="1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W54" i="32" l="1"/>
  <c r="AF53" i="32"/>
  <c r="AO53" i="32" s="1"/>
  <c r="AE53" i="32"/>
  <c r="Z54" i="93"/>
  <c r="Z54" i="34"/>
  <c r="Z56" i="48"/>
  <c r="AF54" i="83"/>
  <c r="AO54" i="83" s="1"/>
  <c r="Z55" i="73"/>
  <c r="W56" i="73" s="1"/>
  <c r="Z53" i="41"/>
  <c r="AF53" i="41" s="1"/>
  <c r="AO53" i="41" s="1"/>
  <c r="Z51" i="89"/>
  <c r="Z54" i="84"/>
  <c r="AF54" i="84" s="1"/>
  <c r="AO54" i="84" s="1"/>
  <c r="Z52" i="47"/>
  <c r="AG52" i="47" s="1"/>
  <c r="AP52" i="47" s="1"/>
  <c r="AE52" i="88"/>
  <c r="AG52" i="88"/>
  <c r="AP52" i="88" s="1"/>
  <c r="AF52" i="88"/>
  <c r="AO52" i="88" s="1"/>
  <c r="W53" i="88"/>
  <c r="AE55" i="73"/>
  <c r="AF55" i="73"/>
  <c r="AO55" i="73" s="1"/>
  <c r="W54" i="41"/>
  <c r="AG53" i="41"/>
  <c r="AP53" i="41" s="1"/>
  <c r="W55" i="93"/>
  <c r="AG54" i="93"/>
  <c r="AP54" i="93" s="1"/>
  <c r="AF54" i="93"/>
  <c r="AO54" i="93" s="1"/>
  <c r="AE54" i="93"/>
  <c r="AE54" i="84"/>
  <c r="W55" i="84"/>
  <c r="AG54" i="84"/>
  <c r="AP54" i="84" s="1"/>
  <c r="W57" i="48"/>
  <c r="AG56" i="48"/>
  <c r="AP56" i="48" s="1"/>
  <c r="AF56" i="48"/>
  <c r="AO56" i="48" s="1"/>
  <c r="AE56" i="48"/>
  <c r="W52" i="89"/>
  <c r="AE51" i="89"/>
  <c r="AG51" i="89"/>
  <c r="AP51" i="89" s="1"/>
  <c r="AF51" i="89"/>
  <c r="AO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Z54" i="29" s="1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Z56" i="25" s="1"/>
  <c r="AH52" i="46"/>
  <c r="AQ52" i="46" s="1"/>
  <c r="AR53" i="84"/>
  <c r="Z54" i="43"/>
  <c r="Z53" i="92"/>
  <c r="AH55" i="95"/>
  <c r="AQ55" i="95" s="1"/>
  <c r="Y55" i="96"/>
  <c r="Z55" i="96" s="1"/>
  <c r="X55" i="96"/>
  <c r="X54" i="81"/>
  <c r="Y54" i="81"/>
  <c r="Z54" i="81" s="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Z56" i="28" s="1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X55" i="83"/>
  <c r="Z54" i="39"/>
  <c r="Y54" i="39"/>
  <c r="X54" i="39"/>
  <c r="Z55" i="83" l="1"/>
  <c r="AE53" i="41"/>
  <c r="AG55" i="73"/>
  <c r="AP55" i="73" s="1"/>
  <c r="Z55" i="44"/>
  <c r="Z56" i="79"/>
  <c r="W53" i="47"/>
  <c r="X53" i="47" s="1"/>
  <c r="AF52" i="47"/>
  <c r="AO52" i="47" s="1"/>
  <c r="AE52" i="47"/>
  <c r="AI52" i="47" s="1"/>
  <c r="Z56" i="85"/>
  <c r="AE56" i="85" s="1"/>
  <c r="Z52" i="94"/>
  <c r="AG52" i="94" s="1"/>
  <c r="AP52" i="94" s="1"/>
  <c r="Z52" i="27"/>
  <c r="AF52" i="27" s="1"/>
  <c r="AO52" i="27" s="1"/>
  <c r="Z54" i="32"/>
  <c r="W55" i="32" s="1"/>
  <c r="AG55" i="96"/>
  <c r="AP55" i="96" s="1"/>
  <c r="AF55" i="96"/>
  <c r="AO55" i="96" s="1"/>
  <c r="AE55" i="96"/>
  <c r="W56" i="96"/>
  <c r="W55" i="81"/>
  <c r="AG54" i="81"/>
  <c r="AP54" i="81" s="1"/>
  <c r="AF54" i="81"/>
  <c r="AO54" i="81" s="1"/>
  <c r="AE54" i="81"/>
  <c r="AF56" i="85"/>
  <c r="AO56" i="85" s="1"/>
  <c r="AE52" i="94"/>
  <c r="AF52" i="94"/>
  <c r="AO52" i="94" s="1"/>
  <c r="W53" i="94"/>
  <c r="AE52" i="27"/>
  <c r="AG56" i="25"/>
  <c r="AP56" i="25" s="1"/>
  <c r="AF56" i="25"/>
  <c r="AO56" i="25" s="1"/>
  <c r="AE56" i="25"/>
  <c r="W57" i="25"/>
  <c r="AE56" i="28"/>
  <c r="AF56" i="28"/>
  <c r="AO56" i="28" s="1"/>
  <c r="W57" i="28"/>
  <c r="AG56" i="28"/>
  <c r="AP56" i="28" s="1"/>
  <c r="W56" i="83"/>
  <c r="AG55" i="83"/>
  <c r="AP55" i="83" s="1"/>
  <c r="AF55" i="83"/>
  <c r="AO55" i="83" s="1"/>
  <c r="AE55" i="83"/>
  <c r="AG55" i="44"/>
  <c r="AP55" i="44" s="1"/>
  <c r="AF55" i="44"/>
  <c r="AO55" i="44" s="1"/>
  <c r="AE55" i="44"/>
  <c r="W56" i="44"/>
  <c r="AE56" i="79"/>
  <c r="W57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Y56" i="42"/>
  <c r="Z56" i="42" s="1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Z55" i="76"/>
  <c r="Y55" i="76"/>
  <c r="X55" i="76"/>
  <c r="X56" i="86"/>
  <c r="Z56" i="86" s="1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Z52" i="89"/>
  <c r="Y52" i="89"/>
  <c r="X52" i="89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Z56" i="73" s="1"/>
  <c r="X56" i="73"/>
  <c r="Y53" i="88"/>
  <c r="X53" i="88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Z55" i="34" s="1"/>
  <c r="AR55" i="79"/>
  <c r="X57" i="48"/>
  <c r="Y57" i="48"/>
  <c r="AI54" i="93"/>
  <c r="AN54" i="93"/>
  <c r="AN52" i="88"/>
  <c r="AI52" i="88"/>
  <c r="Z55" i="31" l="1"/>
  <c r="AE54" i="32"/>
  <c r="AF54" i="32"/>
  <c r="AO54" i="32" s="1"/>
  <c r="W53" i="27"/>
  <c r="AG52" i="27"/>
  <c r="AP52" i="27" s="1"/>
  <c r="Z53" i="47"/>
  <c r="AG53" i="47" s="1"/>
  <c r="AP53" i="47" s="1"/>
  <c r="Z53" i="88"/>
  <c r="AN52" i="47"/>
  <c r="AG54" i="32"/>
  <c r="AP54" i="32" s="1"/>
  <c r="AG56" i="85"/>
  <c r="AP56" i="85" s="1"/>
  <c r="Z56" i="30"/>
  <c r="AG56" i="30" s="1"/>
  <c r="AP56" i="30" s="1"/>
  <c r="W57" i="85"/>
  <c r="AF56" i="73"/>
  <c r="AO56" i="73" s="1"/>
  <c r="AE56" i="73"/>
  <c r="W57" i="73"/>
  <c r="AG56" i="73"/>
  <c r="AP56" i="73" s="1"/>
  <c r="AG55" i="31"/>
  <c r="AP55" i="31" s="1"/>
  <c r="AF55" i="31"/>
  <c r="AO55" i="31" s="1"/>
  <c r="AE55" i="31"/>
  <c r="W56" i="31"/>
  <c r="AF55" i="34"/>
  <c r="AO55" i="34" s="1"/>
  <c r="W56" i="34"/>
  <c r="AG55" i="34"/>
  <c r="AP55" i="34" s="1"/>
  <c r="AE55" i="34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Y53" i="46"/>
  <c r="X53" i="46"/>
  <c r="Z53" i="46" s="1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Z55" i="81" s="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Z56" i="96" s="1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Y57" i="79"/>
  <c r="X57" i="79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X54" i="78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Z57" i="25" s="1"/>
  <c r="Y53" i="27"/>
  <c r="X53" i="27"/>
  <c r="Y57" i="91"/>
  <c r="X57" i="9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Y57" i="85"/>
  <c r="X57" i="85"/>
  <c r="W57" i="30" l="1"/>
  <c r="AF53" i="47"/>
  <c r="AO53" i="47" s="1"/>
  <c r="AE56" i="30"/>
  <c r="W54" i="47"/>
  <c r="Z57" i="79"/>
  <c r="AE53" i="47"/>
  <c r="Z56" i="40"/>
  <c r="Z57" i="91"/>
  <c r="Z54" i="78"/>
  <c r="AF56" i="30"/>
  <c r="AO56" i="30" s="1"/>
  <c r="Z55" i="82"/>
  <c r="AF55" i="82" s="1"/>
  <c r="AO55" i="82" s="1"/>
  <c r="Z57" i="85"/>
  <c r="AF57" i="85" s="1"/>
  <c r="AO57" i="85" s="1"/>
  <c r="Z55" i="29"/>
  <c r="AG55" i="29" s="1"/>
  <c r="AP55" i="29" s="1"/>
  <c r="Z56" i="83"/>
  <c r="W57" i="83" s="1"/>
  <c r="AF56" i="40"/>
  <c r="AO56" i="40" s="1"/>
  <c r="AE56" i="40"/>
  <c r="W57" i="40"/>
  <c r="AG56" i="40"/>
  <c r="AP56" i="40" s="1"/>
  <c r="AF55" i="29"/>
  <c r="AO55" i="29" s="1"/>
  <c r="AE55" i="29"/>
  <c r="W56" i="29"/>
  <c r="AG54" i="74"/>
  <c r="AP54" i="74" s="1"/>
  <c r="AF54" i="74"/>
  <c r="AO54" i="74" s="1"/>
  <c r="AE54" i="74"/>
  <c r="W55" i="74"/>
  <c r="AE56" i="83"/>
  <c r="AG56" i="83"/>
  <c r="AP56" i="83" s="1"/>
  <c r="AR53" i="74"/>
  <c r="AH53" i="27"/>
  <c r="AQ53" i="27" s="1"/>
  <c r="AG57" i="85"/>
  <c r="AP57" i="85" s="1"/>
  <c r="AI55" i="80"/>
  <c r="AN55" i="80"/>
  <c r="W56" i="82"/>
  <c r="AE55" i="82"/>
  <c r="AG55" i="82"/>
  <c r="AP55" i="82" s="1"/>
  <c r="AH57" i="28"/>
  <c r="AQ57" i="28" s="1"/>
  <c r="X55" i="90"/>
  <c r="Y55" i="90"/>
  <c r="Z55" i="90" s="1"/>
  <c r="X57" i="86"/>
  <c r="Y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Y55" i="33"/>
  <c r="Y56" i="37"/>
  <c r="X56" i="37"/>
  <c r="Z56" i="37" s="1"/>
  <c r="AR56" i="85"/>
  <c r="AR56" i="28"/>
  <c r="AH55" i="43"/>
  <c r="AQ55" i="43" s="1"/>
  <c r="AR54" i="29"/>
  <c r="AN56" i="77"/>
  <c r="AI56" i="77"/>
  <c r="X56" i="34"/>
  <c r="Y56" i="34"/>
  <c r="Z56" i="34" s="1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X53" i="89"/>
  <c r="Y53" i="89"/>
  <c r="Y56" i="80"/>
  <c r="X56" i="80"/>
  <c r="Z56" i="80" s="1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X56" i="31"/>
  <c r="AN56" i="30"/>
  <c r="AI56" i="30"/>
  <c r="AI56" i="73"/>
  <c r="AN56" i="73"/>
  <c r="Z55" i="33" l="1"/>
  <c r="Z57" i="86"/>
  <c r="Z53" i="89"/>
  <c r="Z57" i="30"/>
  <c r="AG57" i="30" s="1"/>
  <c r="AP57" i="30" s="1"/>
  <c r="W58" i="85"/>
  <c r="Z56" i="31"/>
  <c r="AE56" i="31" s="1"/>
  <c r="Z54" i="47"/>
  <c r="AG54" i="47" s="1"/>
  <c r="AP54" i="47" s="1"/>
  <c r="AE57" i="85"/>
  <c r="AF56" i="83"/>
  <c r="AO56" i="83" s="1"/>
  <c r="AF56" i="31"/>
  <c r="AO56" i="31" s="1"/>
  <c r="AE56" i="34"/>
  <c r="W57" i="34"/>
  <c r="AG56" i="34"/>
  <c r="AP56" i="34" s="1"/>
  <c r="AF56" i="34"/>
  <c r="AO56" i="34" s="1"/>
  <c r="W58" i="30"/>
  <c r="AE57" i="30"/>
  <c r="AG57" i="38"/>
  <c r="AP57" i="38" s="1"/>
  <c r="AE57" i="38"/>
  <c r="AF57" i="38"/>
  <c r="AO57" i="38" s="1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Y57" i="96"/>
  <c r="X57" i="96"/>
  <c r="Z57" i="96" s="1"/>
  <c r="AG57" i="86"/>
  <c r="AP57" i="86" s="1"/>
  <c r="AF57" i="86"/>
  <c r="AO57" i="86" s="1"/>
  <c r="AE57" i="86"/>
  <c r="W58" i="86"/>
  <c r="AN57" i="85"/>
  <c r="AI57" i="85"/>
  <c r="Y57" i="83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AF54" i="47"/>
  <c r="AO54" i="47" s="1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X58" i="85"/>
  <c r="AN54" i="74"/>
  <c r="AI54" i="74"/>
  <c r="AI55" i="29"/>
  <c r="AN55" i="29"/>
  <c r="Z55" i="78" l="1"/>
  <c r="AG56" i="31"/>
  <c r="AP56" i="31" s="1"/>
  <c r="W57" i="31"/>
  <c r="Z54" i="46"/>
  <c r="W55" i="46" s="1"/>
  <c r="Z58" i="85"/>
  <c r="AE58" i="85" s="1"/>
  <c r="AF57" i="30"/>
  <c r="AO57" i="30" s="1"/>
  <c r="Z56" i="81"/>
  <c r="W55" i="47"/>
  <c r="Z57" i="83"/>
  <c r="Z58" i="91"/>
  <c r="AF58" i="91" s="1"/>
  <c r="AO58" i="91" s="1"/>
  <c r="AE54" i="47"/>
  <c r="AI54" i="47" s="1"/>
  <c r="Z55" i="74"/>
  <c r="AE55" i="74" s="1"/>
  <c r="Z58" i="48"/>
  <c r="AG58" i="48" s="1"/>
  <c r="AP58" i="48" s="1"/>
  <c r="Z56" i="93"/>
  <c r="AG54" i="46"/>
  <c r="AP54" i="46" s="1"/>
  <c r="AE54" i="46"/>
  <c r="AF54" i="46"/>
  <c r="AO54" i="46" s="1"/>
  <c r="AF57" i="96"/>
  <c r="AO57" i="96" s="1"/>
  <c r="AE57" i="96"/>
  <c r="AG57" i="96"/>
  <c r="AP57" i="96" s="1"/>
  <c r="W58" i="96"/>
  <c r="AG56" i="81"/>
  <c r="AP56" i="81" s="1"/>
  <c r="AF56" i="81"/>
  <c r="AO56" i="81" s="1"/>
  <c r="W57" i="81"/>
  <c r="AE56" i="81"/>
  <c r="AG56" i="93"/>
  <c r="AP56" i="93" s="1"/>
  <c r="AF56" i="93"/>
  <c r="AO56" i="93" s="1"/>
  <c r="AE56" i="93"/>
  <c r="W57" i="93"/>
  <c r="AE58" i="48"/>
  <c r="W59" i="48"/>
  <c r="AG57" i="83"/>
  <c r="AP57" i="83" s="1"/>
  <c r="AF57" i="83"/>
  <c r="AO57" i="83" s="1"/>
  <c r="AE57" i="83"/>
  <c r="W58" i="83"/>
  <c r="W56" i="78"/>
  <c r="AG55" i="78"/>
  <c r="AP55" i="78" s="1"/>
  <c r="AE55" i="78"/>
  <c r="AF55" i="78"/>
  <c r="AO55" i="78" s="1"/>
  <c r="AR54" i="74"/>
  <c r="AH58" i="85"/>
  <c r="AQ58" i="85" s="1"/>
  <c r="X56" i="43"/>
  <c r="Y56" i="43"/>
  <c r="AH55" i="78"/>
  <c r="AQ55" i="78" s="1"/>
  <c r="Y56" i="39"/>
  <c r="X56" i="39"/>
  <c r="Y54" i="35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Y57" i="95"/>
  <c r="Z55" i="41"/>
  <c r="AI55" i="32"/>
  <c r="AN55" i="32"/>
  <c r="AH56" i="81"/>
  <c r="AQ56" i="81" s="1"/>
  <c r="Y54" i="27"/>
  <c r="X54" i="27"/>
  <c r="AI54" i="92"/>
  <c r="AN54" i="92"/>
  <c r="AN55" i="90"/>
  <c r="AI55" i="90"/>
  <c r="X54" i="89"/>
  <c r="Y54" i="89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Z58" i="26" s="1"/>
  <c r="X58" i="26"/>
  <c r="W59" i="85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Z57" i="44" s="1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Y56" i="90"/>
  <c r="X56" i="90"/>
  <c r="X58" i="38"/>
  <c r="Z58" i="38" s="1"/>
  <c r="Y58" i="38"/>
  <c r="X57" i="34"/>
  <c r="Y57" i="34"/>
  <c r="Y57" i="31"/>
  <c r="X57" i="31"/>
  <c r="Z55" i="92" l="1"/>
  <c r="AG58" i="85"/>
  <c r="AP58" i="85" s="1"/>
  <c r="Z56" i="32"/>
  <c r="AE56" i="32" s="1"/>
  <c r="Z54" i="35"/>
  <c r="Z54" i="27"/>
  <c r="AF54" i="27" s="1"/>
  <c r="AO54" i="27" s="1"/>
  <c r="AG58" i="91"/>
  <c r="AP58" i="91" s="1"/>
  <c r="AF58" i="85"/>
  <c r="AO58" i="85" s="1"/>
  <c r="AN54" i="47"/>
  <c r="AG55" i="74"/>
  <c r="AP55" i="74" s="1"/>
  <c r="AE58" i="91"/>
  <c r="W59" i="91"/>
  <c r="Y59" i="91" s="1"/>
  <c r="AF55" i="74"/>
  <c r="AO55" i="74" s="1"/>
  <c r="Z57" i="34"/>
  <c r="Z56" i="43"/>
  <c r="W56" i="74"/>
  <c r="AF58" i="48"/>
  <c r="AO58" i="48" s="1"/>
  <c r="Z54" i="89"/>
  <c r="AG54" i="89" s="1"/>
  <c r="AP54" i="89" s="1"/>
  <c r="Z57" i="95"/>
  <c r="Z56" i="90"/>
  <c r="AF58" i="38"/>
  <c r="AO58" i="38" s="1"/>
  <c r="W59" i="38"/>
  <c r="AG58" i="38"/>
  <c r="AP58" i="38" s="1"/>
  <c r="AE58" i="38"/>
  <c r="AF56" i="32"/>
  <c r="AO56" i="32" s="1"/>
  <c r="W57" i="32"/>
  <c r="AG56" i="32"/>
  <c r="AP56" i="32" s="1"/>
  <c r="AG54" i="35"/>
  <c r="AP54" i="35" s="1"/>
  <c r="AE54" i="35"/>
  <c r="W55" i="35"/>
  <c r="AF54" i="35"/>
  <c r="AO54" i="35" s="1"/>
  <c r="AF55" i="92"/>
  <c r="AO55" i="92" s="1"/>
  <c r="W56" i="92"/>
  <c r="AG55" i="92"/>
  <c r="AP55" i="92" s="1"/>
  <c r="AE55" i="92"/>
  <c r="AE57" i="44"/>
  <c r="AF57" i="44"/>
  <c r="AO57" i="44" s="1"/>
  <c r="AG57" i="44"/>
  <c r="AP57" i="44" s="1"/>
  <c r="W58" i="44"/>
  <c r="AI56" i="87"/>
  <c r="AN56" i="87"/>
  <c r="X56" i="36"/>
  <c r="Y56" i="36"/>
  <c r="AH56" i="39"/>
  <c r="AQ56" i="39" s="1"/>
  <c r="X58" i="96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Z57" i="93" s="1"/>
  <c r="X57" i="81"/>
  <c r="Y57" i="81"/>
  <c r="AN57" i="96"/>
  <c r="AI57" i="96"/>
  <c r="AF57" i="34"/>
  <c r="AO57" i="34" s="1"/>
  <c r="AG57" i="34"/>
  <c r="AP57" i="34" s="1"/>
  <c r="W58" i="34"/>
  <c r="AE57" i="34"/>
  <c r="AR56" i="95"/>
  <c r="AI58" i="85"/>
  <c r="AN58" i="85"/>
  <c r="AR57" i="30"/>
  <c r="W55" i="89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X58" i="83"/>
  <c r="Y58" i="83"/>
  <c r="X59" i="48"/>
  <c r="Z59" i="48" s="1"/>
  <c r="Y59" i="48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X55" i="75"/>
  <c r="Z55" i="75" s="1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Z58" i="77" l="1"/>
  <c r="AE54" i="89"/>
  <c r="AG54" i="27"/>
  <c r="AP54" i="27" s="1"/>
  <c r="AE54" i="27"/>
  <c r="W55" i="27"/>
  <c r="AF54" i="89"/>
  <c r="AO54" i="89" s="1"/>
  <c r="X59" i="91"/>
  <c r="Z55" i="88"/>
  <c r="Z56" i="74"/>
  <c r="Z58" i="96"/>
  <c r="Z57" i="87"/>
  <c r="Z55" i="46"/>
  <c r="AE55" i="46" s="1"/>
  <c r="AE58" i="77"/>
  <c r="W59" i="77"/>
  <c r="AF58" i="77"/>
  <c r="AO58" i="77" s="1"/>
  <c r="AG58" i="77"/>
  <c r="AP58" i="77" s="1"/>
  <c r="AG55" i="46"/>
  <c r="AP55" i="46" s="1"/>
  <c r="AH58" i="42"/>
  <c r="AQ58" i="42" s="1"/>
  <c r="AF58" i="30"/>
  <c r="AO58" i="30" s="1"/>
  <c r="AE58" i="30"/>
  <c r="W59" i="30"/>
  <c r="AG58" i="30"/>
  <c r="AP58" i="30" s="1"/>
  <c r="X58" i="44"/>
  <c r="Y58" i="44"/>
  <c r="Z58" i="44" s="1"/>
  <c r="AR57" i="77"/>
  <c r="AR55" i="78"/>
  <c r="AR57" i="73"/>
  <c r="X57" i="90"/>
  <c r="Z57" i="90" s="1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Z55" i="89" s="1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Z57" i="84" l="1"/>
  <c r="W56" i="46"/>
  <c r="Z55" i="35"/>
  <c r="AF55" i="46"/>
  <c r="AO55" i="46" s="1"/>
  <c r="Z56" i="41"/>
  <c r="Z58" i="95"/>
  <c r="W59" i="95" s="1"/>
  <c r="AG58" i="44"/>
  <c r="AP58" i="44" s="1"/>
  <c r="AF58" i="44"/>
  <c r="AO58" i="44" s="1"/>
  <c r="AE58" i="44"/>
  <c r="W59" i="44"/>
  <c r="AR55" i="92"/>
  <c r="AR58" i="26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Y56" i="47"/>
  <c r="AH57" i="82"/>
  <c r="AQ57" i="82" s="1"/>
  <c r="AR54" i="27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6" i="88" s="1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Z59" i="77" s="1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9" i="79"/>
  <c r="Z57" i="32"/>
  <c r="X55" i="94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Z59" i="96" s="1"/>
  <c r="AH58" i="95"/>
  <c r="AQ58" i="95" s="1"/>
  <c r="Y58" i="37"/>
  <c r="X58" i="37"/>
  <c r="Z58" i="37" s="1"/>
  <c r="Z56" i="92"/>
  <c r="Z57" i="45"/>
  <c r="AH57" i="90"/>
  <c r="AQ57" i="90" s="1"/>
  <c r="Y56" i="46"/>
  <c r="X56" i="46"/>
  <c r="AI58" i="77"/>
  <c r="AN58" i="77"/>
  <c r="Z56" i="47" l="1"/>
  <c r="Z55" i="94"/>
  <c r="Z58" i="93"/>
  <c r="AF58" i="93" s="1"/>
  <c r="AO58" i="93" s="1"/>
  <c r="Z56" i="75"/>
  <c r="Z59" i="86"/>
  <c r="Z57" i="33"/>
  <c r="Z57" i="39"/>
  <c r="W58" i="39" s="1"/>
  <c r="Z58" i="31"/>
  <c r="AG58" i="31" s="1"/>
  <c r="AP58" i="31" s="1"/>
  <c r="Z59" i="30"/>
  <c r="AF59" i="30" s="1"/>
  <c r="AO59" i="30" s="1"/>
  <c r="Z56" i="46"/>
  <c r="AF56" i="46" s="1"/>
  <c r="AO56" i="46" s="1"/>
  <c r="AE58" i="93"/>
  <c r="W59" i="93"/>
  <c r="AG58" i="93"/>
  <c r="AP58" i="93" s="1"/>
  <c r="AE57" i="39"/>
  <c r="AG57" i="39"/>
  <c r="AP57" i="39" s="1"/>
  <c r="W60" i="96"/>
  <c r="AG59" i="96"/>
  <c r="AP59" i="96" s="1"/>
  <c r="AF59" i="96"/>
  <c r="AO59" i="96" s="1"/>
  <c r="AE59" i="96"/>
  <c r="AF58" i="31"/>
  <c r="AO58" i="31" s="1"/>
  <c r="AE58" i="31"/>
  <c r="W59" i="31"/>
  <c r="AG59" i="30"/>
  <c r="AP59" i="30" s="1"/>
  <c r="W60" i="30"/>
  <c r="AG56" i="46"/>
  <c r="AP56" i="46" s="1"/>
  <c r="AE56" i="46"/>
  <c r="W57" i="46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Y60" i="91"/>
  <c r="X60" i="91"/>
  <c r="AH59" i="28"/>
  <c r="AQ59" i="28" s="1"/>
  <c r="AR56" i="33"/>
  <c r="Y59" i="73"/>
  <c r="X59" i="73"/>
  <c r="Y58" i="84"/>
  <c r="X58" i="84"/>
  <c r="Y56" i="35"/>
  <c r="X56" i="35"/>
  <c r="Z56" i="35" s="1"/>
  <c r="Y58" i="76"/>
  <c r="X58" i="76"/>
  <c r="Z58" i="76" s="1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X57" i="41"/>
  <c r="AN57" i="84"/>
  <c r="AI57" i="84"/>
  <c r="Y58" i="81"/>
  <c r="X58" i="81"/>
  <c r="AR55" i="75"/>
  <c r="AR57" i="37"/>
  <c r="X59" i="95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Z59" i="95" l="1"/>
  <c r="Z60" i="91"/>
  <c r="Z60" i="85"/>
  <c r="Z57" i="41"/>
  <c r="Z57" i="36"/>
  <c r="AF57" i="36" s="1"/>
  <c r="AO57" i="36" s="1"/>
  <c r="AE59" i="30"/>
  <c r="AF57" i="39"/>
  <c r="AO57" i="39" s="1"/>
  <c r="Z58" i="90"/>
  <c r="AE58" i="90" s="1"/>
  <c r="AG58" i="76"/>
  <c r="AP58" i="76" s="1"/>
  <c r="AF58" i="76"/>
  <c r="AO58" i="76" s="1"/>
  <c r="W59" i="76"/>
  <c r="AE58" i="76"/>
  <c r="AG58" i="90"/>
  <c r="AP58" i="90" s="1"/>
  <c r="AF58" i="90"/>
  <c r="AO58" i="90" s="1"/>
  <c r="AE59" i="28"/>
  <c r="AF59" i="28"/>
  <c r="AO59" i="28" s="1"/>
  <c r="W60" i="28"/>
  <c r="AG59" i="28"/>
  <c r="AP59" i="28" s="1"/>
  <c r="AG60" i="85"/>
  <c r="AP60" i="85" s="1"/>
  <c r="AF60" i="85"/>
  <c r="AO60" i="85" s="1"/>
  <c r="AE60" i="85"/>
  <c r="W61" i="85"/>
  <c r="AR56" i="41"/>
  <c r="X60" i="38"/>
  <c r="Y60" i="38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N58" i="31"/>
  <c r="AI58" i="31"/>
  <c r="AI57" i="39"/>
  <c r="AN57" i="39"/>
  <c r="AG57" i="36"/>
  <c r="AP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Z60" i="79" s="1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Y57" i="47"/>
  <c r="X57" i="47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Z57" i="88" s="1"/>
  <c r="X57" i="88"/>
  <c r="X58" i="33"/>
  <c r="Y58" i="33"/>
  <c r="X59" i="34"/>
  <c r="Y59" i="34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Z60" i="25" s="1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X58" i="39"/>
  <c r="AI58" i="93"/>
  <c r="AN58" i="93"/>
  <c r="Z59" i="34" l="1"/>
  <c r="Z59" i="40"/>
  <c r="AE57" i="36"/>
  <c r="W58" i="36"/>
  <c r="Z60" i="38"/>
  <c r="W59" i="90"/>
  <c r="Z58" i="39"/>
  <c r="Z56" i="27"/>
  <c r="Z57" i="47"/>
  <c r="W58" i="47" s="1"/>
  <c r="Z58" i="82"/>
  <c r="AG58" i="82" s="1"/>
  <c r="AP58" i="82" s="1"/>
  <c r="Z58" i="32"/>
  <c r="W59" i="32" s="1"/>
  <c r="AF57" i="47"/>
  <c r="AO57" i="47" s="1"/>
  <c r="AG57" i="47"/>
  <c r="AP57" i="47" s="1"/>
  <c r="AF59" i="40"/>
  <c r="AO59" i="40" s="1"/>
  <c r="AE59" i="40"/>
  <c r="W60" i="40"/>
  <c r="AG59" i="40"/>
  <c r="AP59" i="40" s="1"/>
  <c r="AG58" i="39"/>
  <c r="AP58" i="39" s="1"/>
  <c r="AE58" i="39"/>
  <c r="AF58" i="39"/>
  <c r="AO58" i="39" s="1"/>
  <c r="W59" i="39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Z58" i="41" s="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Z59" i="76" s="1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AE58" i="82" l="1"/>
  <c r="AF58" i="32"/>
  <c r="AO58" i="32" s="1"/>
  <c r="W59" i="82"/>
  <c r="AG58" i="32"/>
  <c r="AP58" i="32" s="1"/>
  <c r="Z59" i="90"/>
  <c r="Z61" i="91"/>
  <c r="Z60" i="95"/>
  <c r="AF58" i="82"/>
  <c r="AO58" i="82" s="1"/>
  <c r="AE57" i="47"/>
  <c r="AE58" i="32"/>
  <c r="Z57" i="35"/>
  <c r="AF57" i="35" s="1"/>
  <c r="AO57" i="35" s="1"/>
  <c r="Z59" i="87"/>
  <c r="AE59" i="87" s="1"/>
  <c r="W61" i="95"/>
  <c r="AE60" i="95"/>
  <c r="AF60" i="95"/>
  <c r="AO60" i="95" s="1"/>
  <c r="AG60" i="95"/>
  <c r="AP60" i="95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AN59" i="83"/>
  <c r="AI59" i="83"/>
  <c r="Y61" i="25"/>
  <c r="Z61" i="25" s="1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Z60" i="42" s="1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Z59" i="81" s="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Y60" i="73"/>
  <c r="Y60" i="40"/>
  <c r="X60" i="40"/>
  <c r="X58" i="47"/>
  <c r="Y58" i="47"/>
  <c r="Z58" i="47" s="1"/>
  <c r="Z60" i="83" l="1"/>
  <c r="W58" i="35"/>
  <c r="AG59" i="87"/>
  <c r="AP59" i="87" s="1"/>
  <c r="AE57" i="35"/>
  <c r="AF59" i="87"/>
  <c r="AO59" i="87" s="1"/>
  <c r="W60" i="87"/>
  <c r="AG57" i="35"/>
  <c r="AP57" i="35" s="1"/>
  <c r="Z60" i="73"/>
  <c r="Z60" i="40"/>
  <c r="AF60" i="40" s="1"/>
  <c r="AO60" i="40" s="1"/>
  <c r="Z61" i="79"/>
  <c r="Z59" i="32"/>
  <c r="AF59" i="32" s="1"/>
  <c r="AO59" i="32" s="1"/>
  <c r="AG60" i="40"/>
  <c r="AP60" i="40" s="1"/>
  <c r="AG60" i="83"/>
  <c r="AP60" i="83" s="1"/>
  <c r="AF60" i="83"/>
  <c r="AO60" i="83" s="1"/>
  <c r="W61" i="83"/>
  <c r="AE60" i="83"/>
  <c r="W60" i="32"/>
  <c r="AE61" i="25"/>
  <c r="W62" i="25"/>
  <c r="AG61" i="25"/>
  <c r="AP61" i="25" s="1"/>
  <c r="AF61" i="25"/>
  <c r="AO61" i="25" s="1"/>
  <c r="AE58" i="47"/>
  <c r="AG58" i="47"/>
  <c r="AP58" i="47" s="1"/>
  <c r="W59" i="47"/>
  <c r="AF58" i="47"/>
  <c r="AO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Z62" i="91" s="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Y61" i="77"/>
  <c r="Y58" i="92"/>
  <c r="X58" i="92"/>
  <c r="AR57" i="88"/>
  <c r="AR58" i="32"/>
  <c r="AH61" i="25"/>
  <c r="AQ61" i="25" s="1"/>
  <c r="AR58" i="81"/>
  <c r="AN60" i="86"/>
  <c r="AI60" i="86"/>
  <c r="AN57" i="35"/>
  <c r="AI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Z59" i="45" s="1"/>
  <c r="AH60" i="34"/>
  <c r="AQ60" i="34" s="1"/>
  <c r="AI59" i="37"/>
  <c r="AN59" i="37"/>
  <c r="AI59" i="31"/>
  <c r="AN59" i="31"/>
  <c r="AI56" i="94"/>
  <c r="AN56" i="94"/>
  <c r="AI58" i="33"/>
  <c r="AN58" i="33"/>
  <c r="X59" i="29"/>
  <c r="Z59" i="29" s="1"/>
  <c r="Y59" i="29"/>
  <c r="AH59" i="84"/>
  <c r="AQ59" i="84" s="1"/>
  <c r="X58" i="46"/>
  <c r="Y58" i="46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Z57" i="94" s="1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Y58" i="35"/>
  <c r="X58" i="35"/>
  <c r="AI59" i="87"/>
  <c r="AN59" i="87"/>
  <c r="Z61" i="86" l="1"/>
  <c r="Z58" i="35"/>
  <c r="Z58" i="46"/>
  <c r="AG59" i="32"/>
  <c r="AP59" i="32" s="1"/>
  <c r="W61" i="40"/>
  <c r="AE59" i="32"/>
  <c r="AE60" i="40"/>
  <c r="Z58" i="75"/>
  <c r="Z61" i="77"/>
  <c r="Z61" i="96"/>
  <c r="AG61" i="96" s="1"/>
  <c r="AP61" i="96" s="1"/>
  <c r="Z60" i="93"/>
  <c r="W61" i="93" s="1"/>
  <c r="Z60" i="37"/>
  <c r="AG60" i="37" s="1"/>
  <c r="AP60" i="37" s="1"/>
  <c r="AG59" i="29"/>
  <c r="AP59" i="29" s="1"/>
  <c r="AF59" i="29"/>
  <c r="AO59" i="29" s="1"/>
  <c r="AE59" i="29"/>
  <c r="W60" i="29"/>
  <c r="AE60" i="37"/>
  <c r="AF61" i="96"/>
  <c r="AO61" i="96" s="1"/>
  <c r="W62" i="96"/>
  <c r="AE61" i="96"/>
  <c r="AF60" i="93"/>
  <c r="AO60" i="93" s="1"/>
  <c r="AE60" i="93"/>
  <c r="W59" i="35"/>
  <c r="AG58" i="35"/>
  <c r="AP58" i="35" s="1"/>
  <c r="AF58" i="35"/>
  <c r="AO58" i="35" s="1"/>
  <c r="AE58" i="35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AI59" i="32"/>
  <c r="AN59" i="32"/>
  <c r="X62" i="79"/>
  <c r="Z62" i="79" s="1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Z61" i="40" s="1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Z61" i="28" s="1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AF60" i="37" l="1"/>
  <c r="AO60" i="37" s="1"/>
  <c r="Z61" i="73"/>
  <c r="W61" i="37"/>
  <c r="AG60" i="93"/>
  <c r="AP60" i="93" s="1"/>
  <c r="Z60" i="32"/>
  <c r="W61" i="32" s="1"/>
  <c r="Z59" i="47"/>
  <c r="Z60" i="80"/>
  <c r="AG60" i="80" s="1"/>
  <c r="AP60" i="80" s="1"/>
  <c r="Z59" i="36"/>
  <c r="AG59" i="36" s="1"/>
  <c r="AP59" i="36" s="1"/>
  <c r="W61" i="80"/>
  <c r="W62" i="73"/>
  <c r="AG61" i="73"/>
  <c r="AP61" i="73" s="1"/>
  <c r="AE61" i="73"/>
  <c r="AF61" i="73"/>
  <c r="AO61" i="73" s="1"/>
  <c r="AE62" i="79"/>
  <c r="W63" i="79"/>
  <c r="AG62" i="79"/>
  <c r="AP62" i="79" s="1"/>
  <c r="AF62" i="79"/>
  <c r="AO62" i="79" s="1"/>
  <c r="AG62" i="25"/>
  <c r="AP62" i="25" s="1"/>
  <c r="AF62" i="25"/>
  <c r="AO62" i="25" s="1"/>
  <c r="AE62" i="25"/>
  <c r="W63" i="25"/>
  <c r="AG60" i="32"/>
  <c r="AP60" i="32" s="1"/>
  <c r="AF60" i="32"/>
  <c r="AO60" i="32" s="1"/>
  <c r="AE60" i="32"/>
  <c r="AF59" i="36"/>
  <c r="AO59" i="36" s="1"/>
  <c r="AE59" i="36"/>
  <c r="W60" i="36"/>
  <c r="W62" i="40"/>
  <c r="AG61" i="40"/>
  <c r="AP61" i="40" s="1"/>
  <c r="AE61" i="40"/>
  <c r="AF61" i="40"/>
  <c r="AO61" i="40" s="1"/>
  <c r="AG59" i="47"/>
  <c r="AP59" i="47" s="1"/>
  <c r="AF59" i="47"/>
  <c r="AO59" i="47" s="1"/>
  <c r="AE59" i="47"/>
  <c r="W60" i="47"/>
  <c r="AR61" i="85"/>
  <c r="Y63" i="91"/>
  <c r="X63" i="91"/>
  <c r="Z63" i="91" s="1"/>
  <c r="Y58" i="89"/>
  <c r="X58" i="89"/>
  <c r="X62" i="86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Z62" i="77" s="1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Y60" i="84"/>
  <c r="X59" i="78"/>
  <c r="Z59" i="78" s="1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Z59" i="35" s="1"/>
  <c r="X59" i="35"/>
  <c r="AN61" i="96"/>
  <c r="AI61" i="96"/>
  <c r="Y61" i="37"/>
  <c r="X61" i="37"/>
  <c r="Z61" i="37" s="1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Z59" i="75" s="1"/>
  <c r="AI58" i="46"/>
  <c r="AN58" i="46"/>
  <c r="AI58" i="35"/>
  <c r="AN58" i="35"/>
  <c r="X62" i="96"/>
  <c r="Y62" i="96"/>
  <c r="AF60" i="80" l="1"/>
  <c r="AO60" i="80" s="1"/>
  <c r="Z62" i="86"/>
  <c r="AE60" i="80"/>
  <c r="Z61" i="34"/>
  <c r="AE61" i="34" s="1"/>
  <c r="Z60" i="84"/>
  <c r="Z59" i="46"/>
  <c r="AF59" i="46" s="1"/>
  <c r="AO59" i="46" s="1"/>
  <c r="Z61" i="93"/>
  <c r="Z61" i="44"/>
  <c r="Z58" i="89"/>
  <c r="Z60" i="82"/>
  <c r="AG60" i="82" s="1"/>
  <c r="AP60" i="82" s="1"/>
  <c r="Z59" i="88"/>
  <c r="AF59" i="88" s="1"/>
  <c r="AO59" i="88" s="1"/>
  <c r="AG59" i="46"/>
  <c r="AP59" i="46" s="1"/>
  <c r="AE59" i="35"/>
  <c r="W60" i="35"/>
  <c r="AF59" i="35"/>
  <c r="AO59" i="35" s="1"/>
  <c r="AG59" i="35"/>
  <c r="AP59" i="35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F61" i="34"/>
  <c r="AO61" i="34" s="1"/>
  <c r="W62" i="34"/>
  <c r="AG61" i="34"/>
  <c r="AP61" i="34" s="1"/>
  <c r="AE59" i="75"/>
  <c r="W60" i="75"/>
  <c r="AF59" i="75"/>
  <c r="AO59" i="75" s="1"/>
  <c r="AG59" i="75"/>
  <c r="AP59" i="75" s="1"/>
  <c r="AE61" i="93"/>
  <c r="W62" i="93"/>
  <c r="AF61" i="93"/>
  <c r="AO61" i="93" s="1"/>
  <c r="AG61" i="93"/>
  <c r="AP61" i="93" s="1"/>
  <c r="AG61" i="44"/>
  <c r="AP61" i="44" s="1"/>
  <c r="AF61" i="44"/>
  <c r="AO61" i="44" s="1"/>
  <c r="W62" i="44"/>
  <c r="AE61" i="44"/>
  <c r="AF58" i="89"/>
  <c r="AO58" i="89" s="1"/>
  <c r="AE58" i="89"/>
  <c r="AG58" i="89"/>
  <c r="AP58" i="89" s="1"/>
  <c r="W59" i="89"/>
  <c r="X60" i="33"/>
  <c r="Y60" i="33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Y59" i="92"/>
  <c r="AH58" i="89"/>
  <c r="AQ58" i="89" s="1"/>
  <c r="X61" i="32"/>
  <c r="Y61" i="32"/>
  <c r="AN62" i="25"/>
  <c r="AI62" i="25"/>
  <c r="Y63" i="79"/>
  <c r="X63" i="79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I60" i="8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Z61" i="87" s="1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Y60" i="43"/>
  <c r="AH62" i="86"/>
  <c r="AQ62" i="86" s="1"/>
  <c r="X61" i="76"/>
  <c r="Y61" i="76"/>
  <c r="Z62" i="96"/>
  <c r="AR59" i="82"/>
  <c r="AR58" i="78"/>
  <c r="X61" i="31"/>
  <c r="Y61" i="31"/>
  <c r="Z61" i="31" s="1"/>
  <c r="Y62" i="95"/>
  <c r="X62" i="95"/>
  <c r="X62" i="28"/>
  <c r="Y62" i="28"/>
  <c r="Z62" i="28" s="1"/>
  <c r="AR59" i="29"/>
  <c r="X62" i="26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Z62" i="30" l="1"/>
  <c r="AE60" i="82"/>
  <c r="W61" i="82"/>
  <c r="Z62" i="95"/>
  <c r="Z63" i="79"/>
  <c r="AF63" i="79" s="1"/>
  <c r="AO63" i="79" s="1"/>
  <c r="Z60" i="33"/>
  <c r="AF60" i="82"/>
  <c r="AO60" i="82" s="1"/>
  <c r="Z60" i="43"/>
  <c r="Z60" i="36"/>
  <c r="W60" i="46"/>
  <c r="Z62" i="26"/>
  <c r="W63" i="26" s="1"/>
  <c r="Z61" i="90"/>
  <c r="Z59" i="92"/>
  <c r="AE59" i="46"/>
  <c r="AE59" i="88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F62" i="26"/>
  <c r="AO62" i="26" s="1"/>
  <c r="AG61" i="31"/>
  <c r="AP61" i="31" s="1"/>
  <c r="AF61" i="31"/>
  <c r="AO61" i="31" s="1"/>
  <c r="AE61" i="31"/>
  <c r="W62" i="31"/>
  <c r="AG63" i="79"/>
  <c r="AP63" i="79" s="1"/>
  <c r="AF60" i="33"/>
  <c r="AO60" i="33" s="1"/>
  <c r="AG60" i="33"/>
  <c r="AP60" i="33" s="1"/>
  <c r="W61" i="33"/>
  <c r="AE60" i="33"/>
  <c r="AE61" i="80"/>
  <c r="W62" i="80"/>
  <c r="AE62" i="95"/>
  <c r="W63" i="95"/>
  <c r="AF62" i="95"/>
  <c r="AO62" i="95" s="1"/>
  <c r="AG62" i="95"/>
  <c r="AP62" i="95" s="1"/>
  <c r="AE60" i="41"/>
  <c r="AG60" i="41"/>
  <c r="AP60" i="41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Z64" i="91" s="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Y59" i="89"/>
  <c r="Y62" i="44"/>
  <c r="X62" i="44"/>
  <c r="X62" i="93"/>
  <c r="Y62" i="93"/>
  <c r="AI59" i="75"/>
  <c r="AN59" i="75"/>
  <c r="W61" i="43"/>
  <c r="AG60" i="43"/>
  <c r="AP60" i="43" s="1"/>
  <c r="AF60" i="43"/>
  <c r="AO60" i="43" s="1"/>
  <c r="AE60" i="43"/>
  <c r="AR61" i="26"/>
  <c r="AI61" i="93"/>
  <c r="AN61" i="93"/>
  <c r="AI61" i="34"/>
  <c r="AN61" i="34"/>
  <c r="Y63" i="77"/>
  <c r="X63" i="77"/>
  <c r="Y60" i="35"/>
  <c r="X60" i="35"/>
  <c r="Z60" i="35" s="1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Z60" i="88" s="1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Z62" i="37" s="1"/>
  <c r="AN60" i="82"/>
  <c r="AI60" i="82"/>
  <c r="Y60" i="46"/>
  <c r="X60" i="46"/>
  <c r="AG62" i="30"/>
  <c r="AP62" i="30" s="1"/>
  <c r="AF62" i="30"/>
  <c r="AO62" i="30" s="1"/>
  <c r="AE62" i="30"/>
  <c r="W63" i="30"/>
  <c r="Y63" i="86"/>
  <c r="X63" i="86"/>
  <c r="X62" i="42"/>
  <c r="Y62" i="42"/>
  <c r="Z62" i="42" s="1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AE62" i="26" l="1"/>
  <c r="AG62" i="26"/>
  <c r="AP62" i="26" s="1"/>
  <c r="W64" i="79"/>
  <c r="Z60" i="46"/>
  <c r="Z59" i="89"/>
  <c r="W60" i="89" s="1"/>
  <c r="AF61" i="80"/>
  <c r="AO61" i="80" s="1"/>
  <c r="AE63" i="79"/>
  <c r="Z63" i="86"/>
  <c r="AG62" i="40"/>
  <c r="AP62" i="40" s="1"/>
  <c r="AF62" i="40"/>
  <c r="AO62" i="40" s="1"/>
  <c r="Z63" i="85"/>
  <c r="AG63" i="85" s="1"/>
  <c r="AP63" i="85" s="1"/>
  <c r="Z62" i="93"/>
  <c r="AG62" i="93" s="1"/>
  <c r="AP62" i="93" s="1"/>
  <c r="Z60" i="78"/>
  <c r="Z63" i="48"/>
  <c r="AF60" i="41"/>
  <c r="AO60" i="41" s="1"/>
  <c r="W63" i="40"/>
  <c r="Z61" i="82"/>
  <c r="AF61" i="82" s="1"/>
  <c r="AO61" i="82" s="1"/>
  <c r="Z62" i="34"/>
  <c r="AE62" i="34" s="1"/>
  <c r="Z61" i="81"/>
  <c r="AE61" i="81" s="1"/>
  <c r="W63" i="42"/>
  <c r="AG62" i="42"/>
  <c r="AP62" i="42" s="1"/>
  <c r="AF62" i="42"/>
  <c r="AO62" i="42" s="1"/>
  <c r="AE62" i="42"/>
  <c r="AG59" i="89"/>
  <c r="AP59" i="89" s="1"/>
  <c r="AF61" i="81"/>
  <c r="AO61" i="81" s="1"/>
  <c r="W62" i="81"/>
  <c r="AF62" i="93"/>
  <c r="AO62" i="93" s="1"/>
  <c r="AE62" i="93"/>
  <c r="W64" i="85"/>
  <c r="AG63" i="86"/>
  <c r="AP63" i="86" s="1"/>
  <c r="AF63" i="86"/>
  <c r="AO63" i="86" s="1"/>
  <c r="W64" i="86"/>
  <c r="AE63" i="86"/>
  <c r="W61" i="46"/>
  <c r="AG60" i="46"/>
  <c r="AP60" i="46" s="1"/>
  <c r="AE60" i="46"/>
  <c r="AF60" i="46"/>
  <c r="AO60" i="46" s="1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0" i="78"/>
  <c r="AO60" i="78" s="1"/>
  <c r="AE60" i="78"/>
  <c r="W61" i="78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Z62" i="76" s="1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Z60" i="92" s="1"/>
  <c r="Y60" i="92"/>
  <c r="Z60" i="74"/>
  <c r="Y62" i="87"/>
  <c r="X62" i="87"/>
  <c r="Y62" i="80"/>
  <c r="X62" i="80"/>
  <c r="AI62" i="40"/>
  <c r="AN62" i="40"/>
  <c r="Y63" i="26"/>
  <c r="X63" i="26"/>
  <c r="Z63" i="26" s="1"/>
  <c r="AR60" i="82"/>
  <c r="AR59" i="88"/>
  <c r="X61" i="43"/>
  <c r="Y61" i="43"/>
  <c r="AH62" i="44"/>
  <c r="AQ62" i="44" s="1"/>
  <c r="AR62" i="48"/>
  <c r="AI61" i="80"/>
  <c r="AN61" i="80"/>
  <c r="Y62" i="3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84"/>
  <c r="AH63" i="86"/>
  <c r="AQ63" i="86" s="1"/>
  <c r="AR59" i="35"/>
  <c r="AH62" i="83"/>
  <c r="AQ62" i="83" s="1"/>
  <c r="Y63" i="96"/>
  <c r="Z63" i="96" s="1"/>
  <c r="X63" i="96"/>
  <c r="Z63" i="77"/>
  <c r="AR59" i="78"/>
  <c r="X61" i="36"/>
  <c r="Y61" i="36"/>
  <c r="AI61" i="87"/>
  <c r="AN61" i="87"/>
  <c r="Y63" i="28"/>
  <c r="Z63" i="28" s="1"/>
  <c r="X63" i="28"/>
  <c r="Y63" i="95"/>
  <c r="X63" i="95"/>
  <c r="Z63" i="95" s="1"/>
  <c r="AN60" i="33"/>
  <c r="AI60" i="33"/>
  <c r="Y64" i="79"/>
  <c r="X64" i="79"/>
  <c r="AN61" i="31"/>
  <c r="AI61" i="31"/>
  <c r="Y59" i="94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AF59" i="89" l="1"/>
  <c r="AO59" i="89" s="1"/>
  <c r="W62" i="82"/>
  <c r="AE63" i="85"/>
  <c r="AF62" i="34"/>
  <c r="AO62" i="34" s="1"/>
  <c r="Z64" i="79"/>
  <c r="AF63" i="85"/>
  <c r="AO63" i="85" s="1"/>
  <c r="AG62" i="34"/>
  <c r="AP62" i="34" s="1"/>
  <c r="AE59" i="89"/>
  <c r="W63" i="34"/>
  <c r="Z62" i="31"/>
  <c r="W63" i="93"/>
  <c r="AG61" i="82"/>
  <c r="AP61" i="82" s="1"/>
  <c r="Z59" i="94"/>
  <c r="Z61" i="39"/>
  <c r="AE61" i="82"/>
  <c r="Z61" i="29"/>
  <c r="AG61" i="81"/>
  <c r="AP61" i="81" s="1"/>
  <c r="Z63" i="30"/>
  <c r="W64" i="30" s="1"/>
  <c r="Z61" i="41"/>
  <c r="Z59" i="27"/>
  <c r="Z61" i="33"/>
  <c r="AF61" i="33" s="1"/>
  <c r="AO61" i="33" s="1"/>
  <c r="Z62" i="87"/>
  <c r="AE62" i="87" s="1"/>
  <c r="AG61" i="41"/>
  <c r="AP61" i="41" s="1"/>
  <c r="AF61" i="41"/>
  <c r="AO61" i="41" s="1"/>
  <c r="AE61" i="41"/>
  <c r="W62" i="41"/>
  <c r="AF59" i="94"/>
  <c r="AO59" i="94" s="1"/>
  <c r="AG59" i="94"/>
  <c r="AP59" i="94" s="1"/>
  <c r="W60" i="94"/>
  <c r="AE59" i="94"/>
  <c r="AF63" i="30"/>
  <c r="AO63" i="30" s="1"/>
  <c r="AE63" i="30"/>
  <c r="W60" i="27"/>
  <c r="AG59" i="27"/>
  <c r="AP59" i="27" s="1"/>
  <c r="AF59" i="27"/>
  <c r="AO59" i="27" s="1"/>
  <c r="AE59" i="27"/>
  <c r="AE61" i="33"/>
  <c r="W62" i="33"/>
  <c r="AG61" i="39"/>
  <c r="AP61" i="39" s="1"/>
  <c r="AE61" i="39"/>
  <c r="AF61" i="39"/>
  <c r="AO61" i="39" s="1"/>
  <c r="W62" i="39"/>
  <c r="AG63" i="95"/>
  <c r="AP63" i="95" s="1"/>
  <c r="W64" i="95"/>
  <c r="AF63" i="95"/>
  <c r="AO63" i="95" s="1"/>
  <c r="AE63" i="95"/>
  <c r="AF63" i="96"/>
  <c r="AO63" i="96" s="1"/>
  <c r="AE63" i="96"/>
  <c r="AG63" i="96"/>
  <c r="AP63" i="96" s="1"/>
  <c r="W64" i="96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Z60" i="89" s="1"/>
  <c r="Y60" i="89"/>
  <c r="Y63" i="34"/>
  <c r="X63" i="34"/>
  <c r="X62" i="82"/>
  <c r="Z62" i="82" s="1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Z61" i="78" s="1"/>
  <c r="X61" i="46"/>
  <c r="Y61" i="46"/>
  <c r="X63" i="93"/>
  <c r="Y63" i="93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Z64" i="85" s="1"/>
  <c r="Y64" i="85"/>
  <c r="AN62" i="93"/>
  <c r="AI62" i="93"/>
  <c r="AI61" i="82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Y63" i="73"/>
  <c r="X63" i="73"/>
  <c r="X63" i="42"/>
  <c r="Z63" i="42" s="1"/>
  <c r="Y63" i="42"/>
  <c r="AG63" i="30" l="1"/>
  <c r="AP63" i="30" s="1"/>
  <c r="Z63" i="37"/>
  <c r="Z63" i="93"/>
  <c r="AE63" i="93" s="1"/>
  <c r="Z62" i="81"/>
  <c r="AG62" i="87"/>
  <c r="AP62" i="87" s="1"/>
  <c r="AG61" i="33"/>
  <c r="AP61" i="33" s="1"/>
  <c r="AF62" i="87"/>
  <c r="AO62" i="87" s="1"/>
  <c r="Z62" i="32"/>
  <c r="AE62" i="32" s="1"/>
  <c r="W63" i="87"/>
  <c r="Z61" i="88"/>
  <c r="W62" i="88" s="1"/>
  <c r="W65" i="85"/>
  <c r="AG64" i="85"/>
  <c r="AP64" i="85" s="1"/>
  <c r="AE64" i="85"/>
  <c r="AF64" i="85"/>
  <c r="AO64" i="85" s="1"/>
  <c r="AG62" i="81"/>
  <c r="AP62" i="81" s="1"/>
  <c r="AF62" i="81"/>
  <c r="AO62" i="81" s="1"/>
  <c r="W63" i="81"/>
  <c r="AE62" i="81"/>
  <c r="AG61" i="88"/>
  <c r="AP61" i="88" s="1"/>
  <c r="AF61" i="88"/>
  <c r="AO61" i="88" s="1"/>
  <c r="W64" i="93"/>
  <c r="AG63" i="93"/>
  <c r="AP63" i="93" s="1"/>
  <c r="AF63" i="93"/>
  <c r="AO63" i="93" s="1"/>
  <c r="W62" i="78"/>
  <c r="AG61" i="78"/>
  <c r="AP61" i="78" s="1"/>
  <c r="AE61" i="78"/>
  <c r="AF61" i="78"/>
  <c r="AO61" i="78" s="1"/>
  <c r="AR63" i="86"/>
  <c r="AR62" i="34"/>
  <c r="Y61" i="75"/>
  <c r="X61" i="75"/>
  <c r="Z61" i="75" s="1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AI64" i="79"/>
  <c r="AN64" i="79"/>
  <c r="AH63" i="34"/>
  <c r="AQ63" i="34" s="1"/>
  <c r="AH61" i="47"/>
  <c r="AQ61" i="47" s="1"/>
  <c r="AH61" i="35"/>
  <c r="AQ61" i="35" s="1"/>
  <c r="X62" i="33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Z63" i="76" s="1"/>
  <c r="Y63" i="76"/>
  <c r="AN63" i="95"/>
  <c r="AI63" i="95"/>
  <c r="X62" i="39"/>
  <c r="Y62" i="39"/>
  <c r="AN61" i="33"/>
  <c r="AI61" i="33"/>
  <c r="Y64" i="30"/>
  <c r="X64" i="30"/>
  <c r="X62" i="4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Y62" i="84"/>
  <c r="AH63" i="93"/>
  <c r="AQ63" i="93" s="1"/>
  <c r="AH61" i="78"/>
  <c r="AQ61" i="78" s="1"/>
  <c r="AI62" i="76"/>
  <c r="AN62" i="76"/>
  <c r="X64" i="96"/>
  <c r="Y64" i="96"/>
  <c r="Z64" i="95"/>
  <c r="X64" i="95"/>
  <c r="Y64" i="95"/>
  <c r="AN61" i="39"/>
  <c r="AI61" i="39"/>
  <c r="AI63" i="30"/>
  <c r="AN63" i="30"/>
  <c r="X60" i="94"/>
  <c r="Y60" i="94"/>
  <c r="AI60" i="92"/>
  <c r="AN60" i="92"/>
  <c r="Z63" i="44"/>
  <c r="X63" i="44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Z65" i="79" s="1"/>
  <c r="AH62" i="82"/>
  <c r="AQ62" i="82" s="1"/>
  <c r="AH60" i="89"/>
  <c r="AQ60" i="89" s="1"/>
  <c r="AR60" i="88"/>
  <c r="AI59" i="27"/>
  <c r="AN59" i="27"/>
  <c r="Z60" i="94" l="1"/>
  <c r="Z62" i="84"/>
  <c r="Z64" i="77"/>
  <c r="Z62" i="41"/>
  <c r="AE61" i="88"/>
  <c r="Z61" i="74"/>
  <c r="W62" i="74" s="1"/>
  <c r="AF62" i="32"/>
  <c r="AO62" i="32" s="1"/>
  <c r="Z62" i="39"/>
  <c r="AF62" i="39" s="1"/>
  <c r="AO62" i="39" s="1"/>
  <c r="AG62" i="32"/>
  <c r="AP62" i="32" s="1"/>
  <c r="W63" i="32"/>
  <c r="Z61" i="92"/>
  <c r="AF61" i="92" s="1"/>
  <c r="AO61" i="92" s="1"/>
  <c r="AE64" i="77"/>
  <c r="W65" i="77"/>
  <c r="AF64" i="77"/>
  <c r="AO64" i="77" s="1"/>
  <c r="AG64" i="77"/>
  <c r="AP64" i="77" s="1"/>
  <c r="AE65" i="79"/>
  <c r="W66" i="79"/>
  <c r="AG65" i="79"/>
  <c r="AP65" i="79" s="1"/>
  <c r="AF65" i="79"/>
  <c r="AO65" i="79" s="1"/>
  <c r="W62" i="92"/>
  <c r="AE61" i="92"/>
  <c r="AF63" i="76"/>
  <c r="AO63" i="76" s="1"/>
  <c r="AE63" i="76"/>
  <c r="AG63" i="76"/>
  <c r="AP63" i="76" s="1"/>
  <c r="W64" i="76"/>
  <c r="AR63" i="28"/>
  <c r="AN62" i="80"/>
  <c r="AI62" i="80"/>
  <c r="AH64" i="26"/>
  <c r="AQ64" i="26" s="1"/>
  <c r="AN63" i="37"/>
  <c r="AI63" i="37"/>
  <c r="AR59" i="94"/>
  <c r="AR59" i="27"/>
  <c r="Y62" i="43"/>
  <c r="Z62" i="43" s="1"/>
  <c r="X62" i="43"/>
  <c r="AH63" i="44"/>
  <c r="AQ63" i="44" s="1"/>
  <c r="W61" i="94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Z63" i="80" s="1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AE61" i="74"/>
  <c r="AR61" i="29"/>
  <c r="X64" i="42"/>
  <c r="Y64" i="42"/>
  <c r="AN62" i="82"/>
  <c r="AI62" i="82"/>
  <c r="Y63" i="90"/>
  <c r="X63" i="90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Z61" i="89" s="1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Z64" i="93" s="1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Z62" i="36" s="1"/>
  <c r="AH62" i="29"/>
  <c r="AQ62" i="29" s="1"/>
  <c r="X62" i="78"/>
  <c r="Y62" i="78"/>
  <c r="Y62" i="88"/>
  <c r="X62" i="88"/>
  <c r="Y63" i="81"/>
  <c r="X63" i="81"/>
  <c r="Y63" i="32"/>
  <c r="X63" i="32"/>
  <c r="Z63" i="32" s="1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Y65" i="85"/>
  <c r="X65" i="85"/>
  <c r="AF61" i="74" l="1"/>
  <c r="AO61" i="74" s="1"/>
  <c r="AG62" i="39"/>
  <c r="AP62" i="39" s="1"/>
  <c r="AG61" i="74"/>
  <c r="AP61" i="74" s="1"/>
  <c r="W63" i="39"/>
  <c r="Z64" i="42"/>
  <c r="AG61" i="92"/>
  <c r="AP61" i="92" s="1"/>
  <c r="AE62" i="39"/>
  <c r="Z62" i="88"/>
  <c r="Z63" i="90"/>
  <c r="W64" i="90" s="1"/>
  <c r="Z64" i="40"/>
  <c r="AF64" i="40" s="1"/>
  <c r="AO64" i="40" s="1"/>
  <c r="Z64" i="38"/>
  <c r="AE64" i="38" s="1"/>
  <c r="Z63" i="82"/>
  <c r="AG63" i="82" s="1"/>
  <c r="AP63" i="82" s="1"/>
  <c r="W64" i="80"/>
  <c r="AG63" i="80"/>
  <c r="AP63" i="80" s="1"/>
  <c r="AE63" i="80"/>
  <c r="AF63" i="80"/>
  <c r="AO63" i="80" s="1"/>
  <c r="AF63" i="82"/>
  <c r="AO63" i="82" s="1"/>
  <c r="AF63" i="90"/>
  <c r="AO63" i="90" s="1"/>
  <c r="AG63" i="90"/>
  <c r="AP63" i="90" s="1"/>
  <c r="AE63" i="90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AG64" i="40"/>
  <c r="AP64" i="40" s="1"/>
  <c r="AF64" i="38"/>
  <c r="AO64" i="38" s="1"/>
  <c r="W65" i="38"/>
  <c r="AG64" i="38"/>
  <c r="AP64" i="38" s="1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Z65" i="48" s="1"/>
  <c r="X62" i="74"/>
  <c r="Y62" i="74"/>
  <c r="Y64" i="73"/>
  <c r="X64" i="73"/>
  <c r="AR63" i="37"/>
  <c r="X62" i="92"/>
  <c r="Y62" i="92"/>
  <c r="Y66" i="79"/>
  <c r="X66" i="79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Z65" i="95" s="1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Y62" i="47"/>
  <c r="X62" i="47"/>
  <c r="Z62" i="47" s="1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AI64" i="95"/>
  <c r="AN64" i="95"/>
  <c r="AN65" i="91"/>
  <c r="AI65" i="91"/>
  <c r="AR61" i="88"/>
  <c r="AN63" i="34"/>
  <c r="AI63" i="34"/>
  <c r="AR61" i="78"/>
  <c r="AI61" i="74"/>
  <c r="AN61" i="74"/>
  <c r="X64" i="44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X61" i="94"/>
  <c r="Y61" i="94"/>
  <c r="AH62" i="43"/>
  <c r="AQ62" i="43" s="1"/>
  <c r="Y64" i="76"/>
  <c r="X64" i="76"/>
  <c r="AN61" i="92"/>
  <c r="AI64" i="77"/>
  <c r="AN64" i="77"/>
  <c r="AE64" i="40" l="1"/>
  <c r="Z61" i="94"/>
  <c r="W64" i="82"/>
  <c r="AI61" i="92"/>
  <c r="Z63" i="41"/>
  <c r="Z66" i="79"/>
  <c r="W67" i="79" s="1"/>
  <c r="W65" i="40"/>
  <c r="AE63" i="82"/>
  <c r="Z64" i="44"/>
  <c r="Z65" i="77"/>
  <c r="W66" i="77" s="1"/>
  <c r="Z65" i="86"/>
  <c r="AG65" i="86" s="1"/>
  <c r="AP65" i="86" s="1"/>
  <c r="Z62" i="74"/>
  <c r="AE62" i="74" s="1"/>
  <c r="Z66" i="91"/>
  <c r="AF66" i="91" s="1"/>
  <c r="AO66" i="91" s="1"/>
  <c r="AE63" i="41"/>
  <c r="W64" i="41"/>
  <c r="AF63" i="41"/>
  <c r="AO63" i="41" s="1"/>
  <c r="AG63" i="41"/>
  <c r="AP63" i="41" s="1"/>
  <c r="AG65" i="77"/>
  <c r="AP65" i="77" s="1"/>
  <c r="AE65" i="77"/>
  <c r="W66" i="48"/>
  <c r="AG65" i="48"/>
  <c r="AP65" i="48" s="1"/>
  <c r="AF65" i="48"/>
  <c r="AO65" i="48" s="1"/>
  <c r="AE65" i="48"/>
  <c r="AN64" i="42"/>
  <c r="AI64" i="42"/>
  <c r="AF62" i="78"/>
  <c r="AO62" i="78" s="1"/>
  <c r="AE62" i="78"/>
  <c r="W63" i="78"/>
  <c r="AG62" i="78"/>
  <c r="AP62" i="78" s="1"/>
  <c r="W66" i="86"/>
  <c r="AF65" i="86"/>
  <c r="AO65" i="86" s="1"/>
  <c r="AR61" i="75"/>
  <c r="Y64" i="31"/>
  <c r="Z64" i="31" s="1"/>
  <c r="X64" i="31"/>
  <c r="AN62" i="43"/>
  <c r="AI62" i="43"/>
  <c r="AE66" i="79"/>
  <c r="AH64" i="73"/>
  <c r="AQ64" i="73" s="1"/>
  <c r="AH62" i="46"/>
  <c r="AQ62" i="46" s="1"/>
  <c r="AI64" i="26"/>
  <c r="AN64" i="26"/>
  <c r="X64" i="87"/>
  <c r="Z64" i="87" s="1"/>
  <c r="Y64" i="87"/>
  <c r="AN62" i="36"/>
  <c r="AI62" i="36"/>
  <c r="AR64" i="77"/>
  <c r="AH61" i="94"/>
  <c r="AQ61" i="94" s="1"/>
  <c r="X63" i="29"/>
  <c r="Y63" i="29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Y65" i="26"/>
  <c r="X65" i="26"/>
  <c r="Y63" i="36"/>
  <c r="X63" i="36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Z63" i="33" s="1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X65" i="93"/>
  <c r="Y65" i="93"/>
  <c r="X61" i="27"/>
  <c r="Y61" i="27"/>
  <c r="Y63" i="45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Z65" i="93" l="1"/>
  <c r="AG62" i="74"/>
  <c r="AP62" i="74" s="1"/>
  <c r="AF66" i="79"/>
  <c r="AO66" i="79" s="1"/>
  <c r="AF62" i="74"/>
  <c r="AO62" i="74" s="1"/>
  <c r="AG66" i="79"/>
  <c r="AP66" i="79" s="1"/>
  <c r="W63" i="74"/>
  <c r="Y63" i="74" s="1"/>
  <c r="Z63" i="29"/>
  <c r="AE65" i="86"/>
  <c r="AF65" i="77"/>
  <c r="AO65" i="77" s="1"/>
  <c r="AG66" i="91"/>
  <c r="AP66" i="91" s="1"/>
  <c r="Z65" i="26"/>
  <c r="Z63" i="45"/>
  <c r="AG63" i="45" s="1"/>
  <c r="AP63" i="45" s="1"/>
  <c r="W67" i="91"/>
  <c r="AE66" i="91"/>
  <c r="Z63" i="36"/>
  <c r="AG63" i="36" s="1"/>
  <c r="AP63" i="36" s="1"/>
  <c r="Z65" i="96"/>
  <c r="AG65" i="96" s="1"/>
  <c r="AP65" i="96" s="1"/>
  <c r="W64" i="29"/>
  <c r="AG63" i="29"/>
  <c r="AP63" i="29" s="1"/>
  <c r="AE63" i="29"/>
  <c r="AF63" i="29"/>
  <c r="AO63" i="29" s="1"/>
  <c r="W64" i="36"/>
  <c r="W66" i="96"/>
  <c r="AE65" i="96"/>
  <c r="AF65" i="96"/>
  <c r="AO65" i="96" s="1"/>
  <c r="W65" i="87"/>
  <c r="AG64" i="87"/>
  <c r="AP64" i="87" s="1"/>
  <c r="AF64" i="87"/>
  <c r="AO64" i="87" s="1"/>
  <c r="AE64" i="87"/>
  <c r="AR63" i="90"/>
  <c r="Y66" i="85"/>
  <c r="X66" i="85"/>
  <c r="Z66" i="85" s="1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Y64" i="81"/>
  <c r="X63" i="47"/>
  <c r="Z63" i="47" s="1"/>
  <c r="Y63" i="47"/>
  <c r="Y65" i="44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X63" i="74"/>
  <c r="AH63" i="43"/>
  <c r="AQ63" i="43" s="1"/>
  <c r="AR64" i="30"/>
  <c r="Y67" i="91"/>
  <c r="X67" i="91"/>
  <c r="AR62" i="36"/>
  <c r="AR64" i="26"/>
  <c r="Y67" i="79"/>
  <c r="X67" i="79"/>
  <c r="AH64" i="31"/>
  <c r="AQ64" i="31" s="1"/>
  <c r="X66" i="86"/>
  <c r="Y66" i="86"/>
  <c r="Y63" i="78"/>
  <c r="X63" i="78"/>
  <c r="AN65" i="77"/>
  <c r="AI65" i="77"/>
  <c r="X64" i="41"/>
  <c r="Z64" i="41" s="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AE63" i="45" l="1"/>
  <c r="Z67" i="91"/>
  <c r="W68" i="91" s="1"/>
  <c r="Z64" i="81"/>
  <c r="W64" i="45"/>
  <c r="AF63" i="45"/>
  <c r="AO63" i="45" s="1"/>
  <c r="Z66" i="86"/>
  <c r="AE66" i="86" s="1"/>
  <c r="AF63" i="36"/>
  <c r="AO63" i="36" s="1"/>
  <c r="Z65" i="44"/>
  <c r="AE65" i="44" s="1"/>
  <c r="AE63" i="36"/>
  <c r="Z63" i="78"/>
  <c r="AF63" i="78" s="1"/>
  <c r="AO63" i="78" s="1"/>
  <c r="AF67" i="91"/>
  <c r="AO67" i="91" s="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X64" i="36"/>
  <c r="Y64" i="3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Y65" i="34"/>
  <c r="AI63" i="39"/>
  <c r="AN63" i="39"/>
  <c r="Y63" i="46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3" i="92" s="1"/>
  <c r="Z62" i="94"/>
  <c r="Y66" i="93"/>
  <c r="X66" i="93"/>
  <c r="Z66" i="93" s="1"/>
  <c r="Y64" i="45"/>
  <c r="X64" i="45"/>
  <c r="X65" i="76"/>
  <c r="Y65" i="76"/>
  <c r="AI63" i="3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AR65" i="95"/>
  <c r="AI64" i="34"/>
  <c r="AN64" i="34"/>
  <c r="AH65" i="44"/>
  <c r="AQ65" i="44" s="1"/>
  <c r="AI62" i="92"/>
  <c r="AN62" i="92"/>
  <c r="Y63" i="35"/>
  <c r="X63" i="35"/>
  <c r="Y65" i="31"/>
  <c r="X65" i="31"/>
  <c r="AR63" i="81"/>
  <c r="AH66" i="85"/>
  <c r="AQ66" i="85" s="1"/>
  <c r="AI65" i="96"/>
  <c r="AN65" i="96"/>
  <c r="X64" i="29"/>
  <c r="Y64" i="29"/>
  <c r="AF66" i="86" l="1"/>
  <c r="AO66" i="86" s="1"/>
  <c r="Z65" i="73"/>
  <c r="Z65" i="34"/>
  <c r="AG66" i="86"/>
  <c r="AP66" i="86" s="1"/>
  <c r="Z65" i="31"/>
  <c r="W66" i="31" s="1"/>
  <c r="Z63" i="46"/>
  <c r="AE63" i="46" s="1"/>
  <c r="W67" i="86"/>
  <c r="Z63" i="35"/>
  <c r="AE63" i="35" s="1"/>
  <c r="AG63" i="78"/>
  <c r="AP63" i="78" s="1"/>
  <c r="Z66" i="26"/>
  <c r="W64" i="78"/>
  <c r="Z64" i="84"/>
  <c r="AG64" i="84" s="1"/>
  <c r="AP64" i="84" s="1"/>
  <c r="Z65" i="76"/>
  <c r="AE63" i="78"/>
  <c r="Z64" i="39"/>
  <c r="AG64" i="39" s="1"/>
  <c r="AP64" i="39" s="1"/>
  <c r="AE64" i="39"/>
  <c r="W65" i="39"/>
  <c r="AF64" i="39"/>
  <c r="AO64" i="39" s="1"/>
  <c r="AG65" i="31"/>
  <c r="AP65" i="31" s="1"/>
  <c r="AF65" i="31"/>
  <c r="AO65" i="31" s="1"/>
  <c r="AE65" i="31"/>
  <c r="W67" i="93"/>
  <c r="AG66" i="93"/>
  <c r="AP66" i="93" s="1"/>
  <c r="AE66" i="93"/>
  <c r="AF66" i="93"/>
  <c r="AO66" i="93" s="1"/>
  <c r="AH65" i="87"/>
  <c r="AQ65" i="87" s="1"/>
  <c r="AE65" i="37"/>
  <c r="W66" i="37"/>
  <c r="AF65" i="37"/>
  <c r="AO65" i="37" s="1"/>
  <c r="AG65" i="37"/>
  <c r="AP65" i="37" s="1"/>
  <c r="W67" i="26"/>
  <c r="AG66" i="26"/>
  <c r="AP66" i="26" s="1"/>
  <c r="AF66" i="26"/>
  <c r="AO66" i="26" s="1"/>
  <c r="AE66" i="26"/>
  <c r="AG63" i="35"/>
  <c r="AP63" i="35" s="1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Z65" i="90" s="1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Z65" i="82" s="1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AG63" i="46"/>
  <c r="AP63" i="46" s="1"/>
  <c r="AN66" i="85"/>
  <c r="AI66" i="85"/>
  <c r="Y66" i="44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Y65" i="32"/>
  <c r="AN64" i="90"/>
  <c r="AI64" i="90"/>
  <c r="AR63" i="39"/>
  <c r="AH66" i="96"/>
  <c r="AQ66" i="96" s="1"/>
  <c r="X66" i="30"/>
  <c r="Z66" i="30" s="1"/>
  <c r="Y66" i="30"/>
  <c r="Z66" i="25"/>
  <c r="Y65" i="80"/>
  <c r="X65" i="80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Y68" i="91"/>
  <c r="X68" i="91"/>
  <c r="AR62" i="92"/>
  <c r="AI63" i="43"/>
  <c r="AN63" i="43"/>
  <c r="Y66" i="28"/>
  <c r="X66" i="28"/>
  <c r="AH63" i="35"/>
  <c r="AQ63" i="35" s="1"/>
  <c r="Y64" i="43"/>
  <c r="X64" i="43"/>
  <c r="Z64" i="43" s="1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Z63" i="89" s="1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W65" i="84" l="1"/>
  <c r="W64" i="46"/>
  <c r="Z66" i="40"/>
  <c r="AG66" i="40" s="1"/>
  <c r="AP66" i="40" s="1"/>
  <c r="AE64" i="84"/>
  <c r="Z65" i="83"/>
  <c r="AF64" i="84"/>
  <c r="AO64" i="84" s="1"/>
  <c r="AF63" i="46"/>
  <c r="AO63" i="46" s="1"/>
  <c r="Z66" i="44"/>
  <c r="Z65" i="32"/>
  <c r="Z66" i="42"/>
  <c r="Z65" i="80"/>
  <c r="AG65" i="80" s="1"/>
  <c r="AP65" i="80" s="1"/>
  <c r="Z66" i="38"/>
  <c r="AE66" i="38" s="1"/>
  <c r="AF66" i="40"/>
  <c r="AO66" i="40" s="1"/>
  <c r="AE66" i="40"/>
  <c r="W67" i="40"/>
  <c r="AE65" i="82"/>
  <c r="AG65" i="82"/>
  <c r="AP65" i="82" s="1"/>
  <c r="AF65" i="82"/>
  <c r="AO65" i="82" s="1"/>
  <c r="W66" i="82"/>
  <c r="W66" i="80"/>
  <c r="AG66" i="38"/>
  <c r="AP66" i="38" s="1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AI65" i="31"/>
  <c r="AN65" i="31"/>
  <c r="AR62" i="89"/>
  <c r="AR64" i="32"/>
  <c r="X64" i="74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X64" i="35"/>
  <c r="AI65" i="37"/>
  <c r="AN65" i="37"/>
  <c r="X65" i="39"/>
  <c r="Y65" i="39"/>
  <c r="AE65" i="83"/>
  <c r="W66" i="83"/>
  <c r="AF65" i="83"/>
  <c r="AO65" i="83" s="1"/>
  <c r="AG65" i="83"/>
  <c r="AP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AI66" i="93"/>
  <c r="AN66" i="93"/>
  <c r="AN64" i="39"/>
  <c r="AI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Z66" i="73" l="1"/>
  <c r="AI64" i="84"/>
  <c r="AE65" i="80"/>
  <c r="Z67" i="26"/>
  <c r="AG67" i="26" s="1"/>
  <c r="AP67" i="26" s="1"/>
  <c r="AF65" i="80"/>
  <c r="AO65" i="80" s="1"/>
  <c r="Z65" i="39"/>
  <c r="W66" i="39" s="1"/>
  <c r="W67" i="38"/>
  <c r="Z64" i="35"/>
  <c r="Z66" i="37"/>
  <c r="Z64" i="74"/>
  <c r="AF64" i="74" s="1"/>
  <c r="AO64" i="74" s="1"/>
  <c r="AF66" i="38"/>
  <c r="AO66" i="38" s="1"/>
  <c r="Z66" i="76"/>
  <c r="AF66" i="76" s="1"/>
  <c r="AO66" i="76" s="1"/>
  <c r="AE67" i="26"/>
  <c r="W68" i="26"/>
  <c r="AF67" i="26"/>
  <c r="AO67" i="26" s="1"/>
  <c r="W68" i="85"/>
  <c r="AG67" i="85"/>
  <c r="AP67" i="85" s="1"/>
  <c r="AE67" i="85"/>
  <c r="AF67" i="85"/>
  <c r="AO67" i="85" s="1"/>
  <c r="AR65" i="73"/>
  <c r="AR63" i="46"/>
  <c r="Y65" i="36"/>
  <c r="X65" i="36"/>
  <c r="Z65" i="36" s="1"/>
  <c r="W65" i="74"/>
  <c r="AG64" i="74"/>
  <c r="AP64" i="74" s="1"/>
  <c r="AE64" i="74"/>
  <c r="AR66" i="26"/>
  <c r="AN65" i="90"/>
  <c r="AI65" i="90"/>
  <c r="AN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W67" i="76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Z67" i="44" s="1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Z67" i="42" s="1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Z65" i="43" s="1"/>
  <c r="X66" i="80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Y66" i="87"/>
  <c r="X66" i="87"/>
  <c r="Z66" i="87" s="1"/>
  <c r="Z67" i="93"/>
  <c r="AI65" i="32"/>
  <c r="AN65" i="32"/>
  <c r="X67" i="30"/>
  <c r="Z67" i="30" s="1"/>
  <c r="Y67" i="30"/>
  <c r="Z66" i="31"/>
  <c r="X66" i="90"/>
  <c r="Y66" i="90"/>
  <c r="AR62" i="94"/>
  <c r="X67" i="38"/>
  <c r="Y67" i="38"/>
  <c r="AN65" i="80"/>
  <c r="AI65" i="80"/>
  <c r="AG66" i="76" l="1"/>
  <c r="AP66" i="76" s="1"/>
  <c r="AE66" i="76"/>
  <c r="AE65" i="39"/>
  <c r="Z66" i="83"/>
  <c r="AF65" i="39"/>
  <c r="AO65" i="39" s="1"/>
  <c r="AG65" i="39"/>
  <c r="AP65" i="39" s="1"/>
  <c r="Z66" i="80"/>
  <c r="AI66" i="38"/>
  <c r="Z66" i="82"/>
  <c r="Z65" i="33"/>
  <c r="W66" i="33" s="1"/>
  <c r="AG67" i="44"/>
  <c r="AP67" i="44" s="1"/>
  <c r="AE67" i="44"/>
  <c r="W68" i="44"/>
  <c r="AF67" i="44"/>
  <c r="AO67" i="44" s="1"/>
  <c r="AG65" i="43"/>
  <c r="AP65" i="43" s="1"/>
  <c r="AF65" i="43"/>
  <c r="AO65" i="43" s="1"/>
  <c r="AE65" i="43"/>
  <c r="W66" i="43"/>
  <c r="AG65" i="33"/>
  <c r="AP65" i="33" s="1"/>
  <c r="AF65" i="33"/>
  <c r="AO65" i="33" s="1"/>
  <c r="AE65" i="33"/>
  <c r="AG67" i="42"/>
  <c r="AP67" i="42" s="1"/>
  <c r="AF67" i="42"/>
  <c r="AO67" i="42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AF66" i="80"/>
  <c r="AO66" i="80" s="1"/>
  <c r="X67" i="37"/>
  <c r="Y67" i="37"/>
  <c r="AH67" i="25"/>
  <c r="AQ67" i="25" s="1"/>
  <c r="AH64" i="75"/>
  <c r="AQ64" i="75" s="1"/>
  <c r="AG66" i="82"/>
  <c r="AP66" i="82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Z67" i="76" s="1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X69" i="79"/>
  <c r="AR63" i="75"/>
  <c r="X63" i="27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Z69" i="91" s="1"/>
  <c r="AH65" i="45"/>
  <c r="AQ65" i="45" s="1"/>
  <c r="X65" i="78"/>
  <c r="Y65" i="78"/>
  <c r="Y65" i="35"/>
  <c r="X65" i="35"/>
  <c r="Z65" i="35" s="1"/>
  <c r="AH67" i="96"/>
  <c r="AQ67" i="96" s="1"/>
  <c r="AH66" i="32"/>
  <c r="AQ66" i="32" s="1"/>
  <c r="AR64" i="43"/>
  <c r="X66" i="41"/>
  <c r="Z66" i="41" s="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Z67" i="73" s="1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Z66" i="81" s="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Y68" i="26"/>
  <c r="X66" i="39"/>
  <c r="Y66" i="39"/>
  <c r="AI65" i="39" l="1"/>
  <c r="Z69" i="79"/>
  <c r="Z63" i="27"/>
  <c r="W64" i="27" s="1"/>
  <c r="Z66" i="39"/>
  <c r="Z68" i="26"/>
  <c r="AE68" i="26" s="1"/>
  <c r="Z65" i="78"/>
  <c r="W66" i="78" s="1"/>
  <c r="Z67" i="37"/>
  <c r="W68" i="37" s="1"/>
  <c r="AG69" i="91"/>
  <c r="AP69" i="91" s="1"/>
  <c r="AF69" i="91"/>
  <c r="AO69" i="91" s="1"/>
  <c r="W70" i="91"/>
  <c r="AE69" i="91"/>
  <c r="AE63" i="27"/>
  <c r="AG63" i="27"/>
  <c r="AP63" i="27" s="1"/>
  <c r="AF63" i="27"/>
  <c r="AO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I67" i="42"/>
  <c r="AN66" i="87"/>
  <c r="AI66" i="87"/>
  <c r="AH67" i="34"/>
  <c r="AQ67" i="34" s="1"/>
  <c r="X66" i="84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X66" i="33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X66" i="36"/>
  <c r="Y66" i="36"/>
  <c r="AF65" i="78"/>
  <c r="AO65" i="78" s="1"/>
  <c r="AE65" i="78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AN65" i="43"/>
  <c r="AI65" i="43"/>
  <c r="X68" i="44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Y67" i="87"/>
  <c r="X67" i="87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X67" i="80"/>
  <c r="Y68" i="42"/>
  <c r="X68" i="42"/>
  <c r="Z66" i="84" l="1"/>
  <c r="W69" i="26"/>
  <c r="AG65" i="78"/>
  <c r="AP65" i="78" s="1"/>
  <c r="Z67" i="31"/>
  <c r="AF67" i="31" s="1"/>
  <c r="AO67" i="31" s="1"/>
  <c r="Z66" i="33"/>
  <c r="AF66" i="33" s="1"/>
  <c r="AO66" i="33" s="1"/>
  <c r="Z68" i="44"/>
  <c r="AG68" i="44" s="1"/>
  <c r="AP68" i="44" s="1"/>
  <c r="AE67" i="37"/>
  <c r="AF67" i="37"/>
  <c r="AO67" i="37" s="1"/>
  <c r="Z67" i="82"/>
  <c r="W68" i="82" s="1"/>
  <c r="Z68" i="95"/>
  <c r="AG67" i="37"/>
  <c r="AP67" i="37" s="1"/>
  <c r="Z67" i="80"/>
  <c r="AG67" i="80" s="1"/>
  <c r="AP67" i="80" s="1"/>
  <c r="Z67" i="87"/>
  <c r="AF67" i="82"/>
  <c r="AO67" i="82" s="1"/>
  <c r="W68" i="87"/>
  <c r="AG67" i="87"/>
  <c r="AP67" i="87" s="1"/>
  <c r="AF67" i="87"/>
  <c r="AO67" i="87" s="1"/>
  <c r="AE67" i="87"/>
  <c r="AG67" i="31"/>
  <c r="AP67" i="31" s="1"/>
  <c r="AE67" i="31"/>
  <c r="W68" i="31"/>
  <c r="Y66" i="35"/>
  <c r="X66" i="35"/>
  <c r="W69" i="44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Z68" i="38" s="1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AR67" i="48"/>
  <c r="AH68" i="44"/>
  <c r="AQ68" i="44" s="1"/>
  <c r="Y70" i="79"/>
  <c r="X70" i="79"/>
  <c r="AI65" i="78"/>
  <c r="AN65" i="78"/>
  <c r="X69" i="26"/>
  <c r="Y69" i="26"/>
  <c r="Z69" i="26" s="1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Z66" i="78" s="1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Z64" i="27" s="1"/>
  <c r="Y68" i="37"/>
  <c r="X68" i="37"/>
  <c r="W67" i="33" l="1"/>
  <c r="Z68" i="40"/>
  <c r="AI67" i="37"/>
  <c r="W68" i="80"/>
  <c r="Y68" i="80" s="1"/>
  <c r="Z68" i="25"/>
  <c r="AG68" i="25" s="1"/>
  <c r="AP68" i="25" s="1"/>
  <c r="Z67" i="81"/>
  <c r="AG67" i="81" s="1"/>
  <c r="AP67" i="81" s="1"/>
  <c r="Z68" i="96"/>
  <c r="AE68" i="44"/>
  <c r="AE67" i="80"/>
  <c r="AF68" i="44"/>
  <c r="AO68" i="44" s="1"/>
  <c r="AF67" i="80"/>
  <c r="AO67" i="80" s="1"/>
  <c r="AE67" i="82"/>
  <c r="Z67" i="90"/>
  <c r="Z70" i="91"/>
  <c r="AG67" i="82"/>
  <c r="AP67" i="82" s="1"/>
  <c r="Z68" i="37"/>
  <c r="AE68" i="37" s="1"/>
  <c r="Z67" i="41"/>
  <c r="AF67" i="41" s="1"/>
  <c r="AO67" i="41" s="1"/>
  <c r="Z68" i="73"/>
  <c r="AG68" i="73" s="1"/>
  <c r="AP68" i="73" s="1"/>
  <c r="Z67" i="32"/>
  <c r="AG67" i="32" s="1"/>
  <c r="AP67" i="32" s="1"/>
  <c r="AE68" i="73"/>
  <c r="W69" i="73"/>
  <c r="W70" i="26"/>
  <c r="AG69" i="26"/>
  <c r="AP69" i="26" s="1"/>
  <c r="AF69" i="26"/>
  <c r="AO69" i="26" s="1"/>
  <c r="AE69" i="26"/>
  <c r="W68" i="90"/>
  <c r="AG67" i="90"/>
  <c r="AP67" i="90" s="1"/>
  <c r="AF67" i="90"/>
  <c r="AO67" i="90" s="1"/>
  <c r="AE67" i="90"/>
  <c r="W68" i="32"/>
  <c r="AF67" i="32"/>
  <c r="AO67" i="32" s="1"/>
  <c r="AE67" i="32"/>
  <c r="AE67" i="81"/>
  <c r="Y68" i="28"/>
  <c r="X68" i="28"/>
  <c r="Z68" i="28" s="1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Z67" i="84" s="1"/>
  <c r="Y67" i="84"/>
  <c r="AR69" i="79"/>
  <c r="Y69" i="44"/>
  <c r="X69" i="44"/>
  <c r="AN67" i="31"/>
  <c r="AI67" i="31"/>
  <c r="Y68" i="82"/>
  <c r="X68" i="82"/>
  <c r="X66" i="47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F68" i="40"/>
  <c r="AO68" i="40" s="1"/>
  <c r="AE68" i="40"/>
  <c r="W69" i="40"/>
  <c r="AG68" i="40"/>
  <c r="AP68" i="40" s="1"/>
  <c r="AR68" i="26"/>
  <c r="Y66" i="74"/>
  <c r="X66" i="74"/>
  <c r="Y68" i="87"/>
  <c r="X68" i="87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X68" i="80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X68" i="31"/>
  <c r="AG67" i="41" l="1"/>
  <c r="AP67" i="41" s="1"/>
  <c r="Z69" i="85"/>
  <c r="AE68" i="25"/>
  <c r="W68" i="81"/>
  <c r="AG68" i="37"/>
  <c r="AP68" i="37" s="1"/>
  <c r="W69" i="25"/>
  <c r="Y69" i="25" s="1"/>
  <c r="AF68" i="25"/>
  <c r="AO68" i="25" s="1"/>
  <c r="Z66" i="47"/>
  <c r="AF67" i="81"/>
  <c r="AO67" i="81" s="1"/>
  <c r="AF68" i="37"/>
  <c r="AO68" i="37" s="1"/>
  <c r="Z68" i="31"/>
  <c r="W69" i="31" s="1"/>
  <c r="AI67" i="80"/>
  <c r="Z68" i="87"/>
  <c r="Z68" i="80"/>
  <c r="AF68" i="73"/>
  <c r="AO68" i="73" s="1"/>
  <c r="W68" i="41"/>
  <c r="W69" i="37"/>
  <c r="AE67" i="41"/>
  <c r="Z67" i="33"/>
  <c r="AF67" i="33" s="1"/>
  <c r="AO67" i="33" s="1"/>
  <c r="Z69" i="86"/>
  <c r="Z69" i="95"/>
  <c r="Z69" i="44"/>
  <c r="AE69" i="44" s="1"/>
  <c r="AE68" i="28"/>
  <c r="W69" i="28"/>
  <c r="AF68" i="28"/>
  <c r="AO68" i="28" s="1"/>
  <c r="AG68" i="28"/>
  <c r="AP68" i="28" s="1"/>
  <c r="W67" i="47"/>
  <c r="AE66" i="47"/>
  <c r="AF66" i="47"/>
  <c r="AO66" i="47" s="1"/>
  <c r="AG66" i="47"/>
  <c r="AP66" i="47" s="1"/>
  <c r="AG69" i="85"/>
  <c r="AP69" i="85" s="1"/>
  <c r="AF69" i="85"/>
  <c r="AO69" i="85" s="1"/>
  <c r="AE69" i="85"/>
  <c r="W70" i="85"/>
  <c r="AE68" i="87"/>
  <c r="W69" i="87"/>
  <c r="AF68" i="87"/>
  <c r="AO68" i="87" s="1"/>
  <c r="AG68" i="87"/>
  <c r="AP68" i="87" s="1"/>
  <c r="AG69" i="95"/>
  <c r="AP69" i="95" s="1"/>
  <c r="W70" i="95"/>
  <c r="AF69" i="95"/>
  <c r="AO69" i="95" s="1"/>
  <c r="AE69" i="95"/>
  <c r="AE67" i="33"/>
  <c r="W68" i="33"/>
  <c r="AG69" i="86"/>
  <c r="AP69" i="86" s="1"/>
  <c r="AF69" i="86"/>
  <c r="AO69" i="86" s="1"/>
  <c r="W70" i="86"/>
  <c r="AE69" i="86"/>
  <c r="AH66" i="88"/>
  <c r="AQ66" i="88" s="1"/>
  <c r="AG68" i="31"/>
  <c r="AP68" i="31" s="1"/>
  <c r="AF68" i="31"/>
  <c r="AO68" i="31" s="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Z67" i="36" s="1"/>
  <c r="Y67" i="36"/>
  <c r="AI70" i="91"/>
  <c r="AN70" i="91"/>
  <c r="AH69" i="44"/>
  <c r="AQ69" i="44" s="1"/>
  <c r="AQ71" i="44" s="1"/>
  <c r="AZ3" i="44"/>
  <c r="AX4" i="44" s="1"/>
  <c r="S4" i="44" s="1"/>
  <c r="AC4" i="44" s="1"/>
  <c r="AB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X65" i="27"/>
  <c r="Z65" i="27" s="1"/>
  <c r="Y65" i="27"/>
  <c r="X70" i="26"/>
  <c r="Y70" i="26"/>
  <c r="AR65" i="88"/>
  <c r="AI66" i="43"/>
  <c r="AN66" i="43"/>
  <c r="X69" i="96"/>
  <c r="Z69" i="96" s="1"/>
  <c r="Y69" i="96"/>
  <c r="AN66" i="78"/>
  <c r="AI66" i="78"/>
  <c r="AH66" i="74"/>
  <c r="AQ66" i="74" s="1"/>
  <c r="Y69" i="42"/>
  <c r="X69" i="42"/>
  <c r="Z69" i="42" s="1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Y71" i="91"/>
  <c r="AR67" i="31"/>
  <c r="X69" i="38"/>
  <c r="Z69" i="38" s="1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X66" i="92"/>
  <c r="AG66" i="45"/>
  <c r="AP66" i="45" s="1"/>
  <c r="AF66" i="45"/>
  <c r="AO66" i="45" s="1"/>
  <c r="W67" i="45"/>
  <c r="AE66" i="45"/>
  <c r="AI65" i="92"/>
  <c r="AN65" i="92"/>
  <c r="X69" i="48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X67" i="43"/>
  <c r="X69" i="77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AE68" i="31" l="1"/>
  <c r="AX20" i="44"/>
  <c r="S20" i="44" s="1"/>
  <c r="AC20" i="44" s="1"/>
  <c r="AB21" i="44" s="1"/>
  <c r="AX14" i="44"/>
  <c r="S14" i="44" s="1"/>
  <c r="AC14" i="44" s="1"/>
  <c r="AB15" i="44" s="1"/>
  <c r="Z69" i="77"/>
  <c r="Z66" i="92"/>
  <c r="AE66" i="92" s="1"/>
  <c r="AX31" i="44"/>
  <c r="S31" i="44" s="1"/>
  <c r="AC31" i="44" s="1"/>
  <c r="AB32" i="44" s="1"/>
  <c r="AX25" i="44"/>
  <c r="S25" i="44" s="1"/>
  <c r="AC25" i="44" s="1"/>
  <c r="AB26" i="44" s="1"/>
  <c r="AX19" i="44"/>
  <c r="S19" i="44" s="1"/>
  <c r="AC19" i="44" s="1"/>
  <c r="AB20" i="44" s="1"/>
  <c r="AX13" i="44"/>
  <c r="S13" i="44" s="1"/>
  <c r="AC13" i="44" s="1"/>
  <c r="AB14" i="44" s="1"/>
  <c r="X69" i="25"/>
  <c r="Z69" i="48"/>
  <c r="AG69" i="48" s="1"/>
  <c r="AP69" i="48" s="1"/>
  <c r="AP71" i="48" s="1"/>
  <c r="AX30" i="44"/>
  <c r="S30" i="44" s="1"/>
  <c r="AC30" i="44" s="1"/>
  <c r="AB31" i="44" s="1"/>
  <c r="AX24" i="44"/>
  <c r="S24" i="44" s="1"/>
  <c r="AC24" i="44" s="1"/>
  <c r="AB25" i="44" s="1"/>
  <c r="AX18" i="44"/>
  <c r="S18" i="44" s="1"/>
  <c r="AC18" i="44" s="1"/>
  <c r="AB19" i="44" s="1"/>
  <c r="AX12" i="44"/>
  <c r="S12" i="44" s="1"/>
  <c r="AC12" i="44" s="1"/>
  <c r="AB13" i="44" s="1"/>
  <c r="AF69" i="44"/>
  <c r="AO69" i="44" s="1"/>
  <c r="AO71" i="44" s="1"/>
  <c r="Z70" i="26"/>
  <c r="AG70" i="26" s="1"/>
  <c r="AP70" i="26" s="1"/>
  <c r="AX11" i="44"/>
  <c r="S11" i="44" s="1"/>
  <c r="AC11" i="44" s="1"/>
  <c r="AB12" i="44" s="1"/>
  <c r="Z67" i="43"/>
  <c r="AX10" i="44"/>
  <c r="S10" i="44" s="1"/>
  <c r="AC10" i="44" s="1"/>
  <c r="AB11" i="44" s="1"/>
  <c r="Z68" i="90"/>
  <c r="Z71" i="91"/>
  <c r="AX9" i="44"/>
  <c r="S9" i="44" s="1"/>
  <c r="AC9" i="44" s="1"/>
  <c r="AB10" i="44" s="1"/>
  <c r="AJ10" i="44" s="1"/>
  <c r="AX8" i="44"/>
  <c r="S8" i="44" s="1"/>
  <c r="AC8" i="44" s="1"/>
  <c r="AB9" i="44" s="1"/>
  <c r="AG67" i="33"/>
  <c r="AP67" i="33" s="1"/>
  <c r="Z68" i="32"/>
  <c r="AG68" i="32" s="1"/>
  <c r="AP68" i="32" s="1"/>
  <c r="AX3" i="44"/>
  <c r="S3" i="44" s="1"/>
  <c r="AC3" i="44" s="1"/>
  <c r="Z66" i="46"/>
  <c r="AF66" i="46" s="1"/>
  <c r="AO66" i="46" s="1"/>
  <c r="AX7" i="44"/>
  <c r="S7" i="44" s="1"/>
  <c r="AC7" i="44" s="1"/>
  <c r="AB8" i="44" s="1"/>
  <c r="AJ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W67" i="46"/>
  <c r="AG66" i="46"/>
  <c r="AP66" i="46" s="1"/>
  <c r="AE66" i="46"/>
  <c r="AF67" i="36"/>
  <c r="AO67" i="36" s="1"/>
  <c r="AE67" i="36"/>
  <c r="W68" i="36"/>
  <c r="AG67" i="36"/>
  <c r="AP67" i="36" s="1"/>
  <c r="AG68" i="81"/>
  <c r="AP68" i="81" s="1"/>
  <c r="AE68" i="8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AE67" i="43"/>
  <c r="AG67" i="43"/>
  <c r="AP67" i="43" s="1"/>
  <c r="W68" i="43"/>
  <c r="AF67" i="43"/>
  <c r="AO67" i="43" s="1"/>
  <c r="AF68" i="32"/>
  <c r="AO68" i="32" s="1"/>
  <c r="AE68" i="32"/>
  <c r="W69" i="32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2" i="48"/>
  <c r="S42" i="48" s="1"/>
  <c r="AC42" i="48" s="1"/>
  <c r="AB43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2" i="48"/>
  <c r="S62" i="48" s="1"/>
  <c r="AC62" i="48" s="1"/>
  <c r="AB63" i="48" s="1"/>
  <c r="AX63" i="48"/>
  <c r="S63" i="48" s="1"/>
  <c r="AC63" i="48" s="1"/>
  <c r="AB64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19" i="96"/>
  <c r="S19" i="96" s="1"/>
  <c r="AC19" i="96" s="1"/>
  <c r="AB20" i="96" s="1"/>
  <c r="AX21" i="96"/>
  <c r="S21" i="96" s="1"/>
  <c r="AC21" i="96" s="1"/>
  <c r="AB22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5" i="96"/>
  <c r="S55" i="96" s="1"/>
  <c r="AC55" i="96" s="1"/>
  <c r="AB56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17" i="40"/>
  <c r="S17" i="40" s="1"/>
  <c r="AC17" i="40" s="1"/>
  <c r="AB18" i="40" s="1"/>
  <c r="AX19" i="40"/>
  <c r="S19" i="40" s="1"/>
  <c r="AC19" i="40" s="1"/>
  <c r="AB20" i="40" s="1"/>
  <c r="AX23" i="40"/>
  <c r="S23" i="40" s="1"/>
  <c r="AC23" i="40" s="1"/>
  <c r="AB24" i="40" s="1"/>
  <c r="AX25" i="40"/>
  <c r="S25" i="40" s="1"/>
  <c r="AC25" i="40" s="1"/>
  <c r="AB26" i="40" s="1"/>
  <c r="AX29" i="40"/>
  <c r="S29" i="40" s="1"/>
  <c r="AC29" i="40" s="1"/>
  <c r="AB30" i="40" s="1"/>
  <c r="AX30" i="40"/>
  <c r="S30" i="40" s="1"/>
  <c r="AC30" i="40" s="1"/>
  <c r="AB31" i="40" s="1"/>
  <c r="AX31" i="40"/>
  <c r="S31" i="40" s="1"/>
  <c r="AC31" i="40" s="1"/>
  <c r="AB32" i="40" s="1"/>
  <c r="AX35" i="40"/>
  <c r="S35" i="40" s="1"/>
  <c r="AC35" i="40" s="1"/>
  <c r="AB36" i="40" s="1"/>
  <c r="AX36" i="40"/>
  <c r="S36" i="40" s="1"/>
  <c r="AC36" i="40" s="1"/>
  <c r="AB37" i="40" s="1"/>
  <c r="AX37" i="40"/>
  <c r="S37" i="40" s="1"/>
  <c r="AC37" i="40" s="1"/>
  <c r="AB38" i="40" s="1"/>
  <c r="AX41" i="40"/>
  <c r="S41" i="40" s="1"/>
  <c r="AC41" i="40" s="1"/>
  <c r="AB42" i="40" s="1"/>
  <c r="AX42" i="40"/>
  <c r="S42" i="40" s="1"/>
  <c r="AC42" i="40" s="1"/>
  <c r="AB43" i="40" s="1"/>
  <c r="AX43" i="40"/>
  <c r="S43" i="40" s="1"/>
  <c r="AC43" i="40" s="1"/>
  <c r="AB44" i="40" s="1"/>
  <c r="AX47" i="40"/>
  <c r="S47" i="40" s="1"/>
  <c r="AC47" i="40" s="1"/>
  <c r="AB48" i="40" s="1"/>
  <c r="AX48" i="40"/>
  <c r="S48" i="40" s="1"/>
  <c r="AC48" i="40" s="1"/>
  <c r="AB49" i="40" s="1"/>
  <c r="AX49" i="40"/>
  <c r="S49" i="40" s="1"/>
  <c r="AC49" i="40" s="1"/>
  <c r="AB50" i="40" s="1"/>
  <c r="AX53" i="40"/>
  <c r="S53" i="40" s="1"/>
  <c r="AC53" i="40" s="1"/>
  <c r="AB54" i="40" s="1"/>
  <c r="AX54" i="40"/>
  <c r="S54" i="40" s="1"/>
  <c r="AC54" i="40" s="1"/>
  <c r="AB55" i="40" s="1"/>
  <c r="AX55" i="40"/>
  <c r="S55" i="40" s="1"/>
  <c r="AC55" i="40" s="1"/>
  <c r="AB56" i="40" s="1"/>
  <c r="AX59" i="40"/>
  <c r="S59" i="40" s="1"/>
  <c r="AC59" i="40" s="1"/>
  <c r="AB60" i="40" s="1"/>
  <c r="AX60" i="40"/>
  <c r="S60" i="40" s="1"/>
  <c r="AC60" i="40" s="1"/>
  <c r="AB61" i="40" s="1"/>
  <c r="AX61" i="40"/>
  <c r="S61" i="40" s="1"/>
  <c r="AC61" i="40" s="1"/>
  <c r="AB62" i="40" s="1"/>
  <c r="AX64" i="40"/>
  <c r="S64" i="40" s="1"/>
  <c r="AC64" i="40" s="1"/>
  <c r="AB65" i="40" s="1"/>
  <c r="AX65" i="40"/>
  <c r="S65" i="40" s="1"/>
  <c r="AC65" i="40" s="1"/>
  <c r="AB66" i="40" s="1"/>
  <c r="AX68" i="40"/>
  <c r="S68" i="40" s="1"/>
  <c r="AC68" i="40" s="1"/>
  <c r="AB69" i="40" s="1"/>
  <c r="AI70" i="79"/>
  <c r="AN70" i="79"/>
  <c r="Y69" i="80"/>
  <c r="X69" i="80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6" i="44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K9" i="44"/>
  <c r="AT9" i="44" s="1"/>
  <c r="Z69" i="25"/>
  <c r="Z69" i="30"/>
  <c r="AR68" i="77"/>
  <c r="Y69" i="31"/>
  <c r="X69" i="31"/>
  <c r="X70" i="95"/>
  <c r="Y70" i="95"/>
  <c r="Y69" i="87"/>
  <c r="X69" i="87"/>
  <c r="AF69" i="48"/>
  <c r="AO69" i="48" s="1"/>
  <c r="AO71" i="48" s="1"/>
  <c r="AX69" i="48"/>
  <c r="S69" i="48" s="1"/>
  <c r="AC69" i="48" s="1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Z68" i="84" s="1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K8" i="44"/>
  <c r="AT8" i="44" s="1"/>
  <c r="AN69" i="86"/>
  <c r="AI69" i="86"/>
  <c r="AI67" i="33"/>
  <c r="AN67" i="33"/>
  <c r="AI68" i="87"/>
  <c r="AN68" i="87"/>
  <c r="AI66" i="47"/>
  <c r="AN66" i="47"/>
  <c r="Y69" i="28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X24" i="40" l="1"/>
  <c r="S24" i="40" s="1"/>
  <c r="AC24" i="40" s="1"/>
  <c r="AB25" i="40" s="1"/>
  <c r="AX18" i="40"/>
  <c r="S18" i="40" s="1"/>
  <c r="AC18" i="40" s="1"/>
  <c r="AB19" i="40" s="1"/>
  <c r="AX20" i="96"/>
  <c r="S20" i="96" s="1"/>
  <c r="AC20" i="96" s="1"/>
  <c r="AB21" i="96" s="1"/>
  <c r="W71" i="26"/>
  <c r="W67" i="92"/>
  <c r="Y67" i="92" s="1"/>
  <c r="Z67" i="92" s="1"/>
  <c r="AK10" i="44"/>
  <c r="AT10" i="44" s="1"/>
  <c r="AX67" i="40"/>
  <c r="S67" i="40" s="1"/>
  <c r="AC67" i="40" s="1"/>
  <c r="AB68" i="40" s="1"/>
  <c r="AX58" i="40"/>
  <c r="S58" i="40" s="1"/>
  <c r="AC58" i="40" s="1"/>
  <c r="AB59" i="40" s="1"/>
  <c r="AX52" i="40"/>
  <c r="S52" i="40" s="1"/>
  <c r="AC52" i="40" s="1"/>
  <c r="AB53" i="40" s="1"/>
  <c r="AX46" i="40"/>
  <c r="S46" i="40" s="1"/>
  <c r="AC46" i="40" s="1"/>
  <c r="AB47" i="40" s="1"/>
  <c r="AX40" i="40"/>
  <c r="S40" i="40" s="1"/>
  <c r="AC40" i="40" s="1"/>
  <c r="AB41" i="40" s="1"/>
  <c r="AK41" i="40" s="1"/>
  <c r="AT41" i="40" s="1"/>
  <c r="AX34" i="40"/>
  <c r="S34" i="40" s="1"/>
  <c r="AC34" i="40" s="1"/>
  <c r="AB35" i="40" s="1"/>
  <c r="AX28" i="40"/>
  <c r="S28" i="40" s="1"/>
  <c r="AC28" i="40" s="1"/>
  <c r="AB29" i="40" s="1"/>
  <c r="AX22" i="40"/>
  <c r="S22" i="40" s="1"/>
  <c r="AC22" i="40" s="1"/>
  <c r="AB23" i="40" s="1"/>
  <c r="AX14" i="40"/>
  <c r="S14" i="40" s="1"/>
  <c r="AC14" i="40" s="1"/>
  <c r="AB15" i="40" s="1"/>
  <c r="AX68" i="96"/>
  <c r="S68" i="96" s="1"/>
  <c r="AC68" i="96" s="1"/>
  <c r="AB69" i="96" s="1"/>
  <c r="AX62" i="96"/>
  <c r="S62" i="96" s="1"/>
  <c r="AC62" i="96" s="1"/>
  <c r="AB63" i="96" s="1"/>
  <c r="AJ63" i="96" s="1"/>
  <c r="AX56" i="96"/>
  <c r="S56" i="96" s="1"/>
  <c r="AC56" i="96" s="1"/>
  <c r="AB57" i="96" s="1"/>
  <c r="AX50" i="96"/>
  <c r="S50" i="96" s="1"/>
  <c r="AC50" i="96" s="1"/>
  <c r="AB51" i="96" s="1"/>
  <c r="AX44" i="96"/>
  <c r="S44" i="96" s="1"/>
  <c r="AC44" i="96" s="1"/>
  <c r="AB45" i="96" s="1"/>
  <c r="AX38" i="96"/>
  <c r="S38" i="96" s="1"/>
  <c r="AC38" i="96" s="1"/>
  <c r="AB39" i="96" s="1"/>
  <c r="AX32" i="96"/>
  <c r="S32" i="96" s="1"/>
  <c r="AC32" i="96" s="1"/>
  <c r="AB33" i="96" s="1"/>
  <c r="AX26" i="96"/>
  <c r="S26" i="96" s="1"/>
  <c r="AC26" i="96" s="1"/>
  <c r="AB27" i="96" s="1"/>
  <c r="AJ27" i="96" s="1"/>
  <c r="AX15" i="96"/>
  <c r="S15" i="96" s="1"/>
  <c r="AC15" i="96" s="1"/>
  <c r="AB16" i="96" s="1"/>
  <c r="AX64" i="48"/>
  <c r="S64" i="48" s="1"/>
  <c r="AC64" i="48" s="1"/>
  <c r="AB65" i="48" s="1"/>
  <c r="AX61" i="48"/>
  <c r="S61" i="48" s="1"/>
  <c r="AC61" i="48" s="1"/>
  <c r="AB62" i="48" s="1"/>
  <c r="AX55" i="48"/>
  <c r="S55" i="48" s="1"/>
  <c r="AC55" i="48" s="1"/>
  <c r="AB56" i="48" s="1"/>
  <c r="AX49" i="48"/>
  <c r="S49" i="48" s="1"/>
  <c r="AC49" i="48" s="1"/>
  <c r="AB50" i="48" s="1"/>
  <c r="AX43" i="48"/>
  <c r="S43" i="48" s="1"/>
  <c r="AC43" i="48" s="1"/>
  <c r="AB44" i="48" s="1"/>
  <c r="AJ44" i="48" s="1"/>
  <c r="AX37" i="48"/>
  <c r="S37" i="48" s="1"/>
  <c r="AC37" i="48" s="1"/>
  <c r="AB38" i="48" s="1"/>
  <c r="AX29" i="48"/>
  <c r="S29" i="48" s="1"/>
  <c r="AC29" i="48" s="1"/>
  <c r="AB30" i="48" s="1"/>
  <c r="AJ7" i="44"/>
  <c r="AG66" i="92"/>
  <c r="AP66" i="92" s="1"/>
  <c r="AE69" i="48"/>
  <c r="AX63" i="40"/>
  <c r="S63" i="40" s="1"/>
  <c r="AC63" i="40" s="1"/>
  <c r="AB64" i="40" s="1"/>
  <c r="AJ64" i="40" s="1"/>
  <c r="AX57" i="40"/>
  <c r="S57" i="40" s="1"/>
  <c r="AC57" i="40" s="1"/>
  <c r="AB58" i="40" s="1"/>
  <c r="AX51" i="40"/>
  <c r="S51" i="40" s="1"/>
  <c r="AC51" i="40" s="1"/>
  <c r="AB52" i="40" s="1"/>
  <c r="AX45" i="40"/>
  <c r="S45" i="40" s="1"/>
  <c r="AC45" i="40" s="1"/>
  <c r="AB46" i="40" s="1"/>
  <c r="AX39" i="40"/>
  <c r="S39" i="40" s="1"/>
  <c r="AC39" i="40" s="1"/>
  <c r="AB40" i="40" s="1"/>
  <c r="AX33" i="40"/>
  <c r="S33" i="40" s="1"/>
  <c r="AC33" i="40" s="1"/>
  <c r="AB34" i="40" s="1"/>
  <c r="AX27" i="40"/>
  <c r="S27" i="40" s="1"/>
  <c r="AC27" i="40" s="1"/>
  <c r="AB28" i="40" s="1"/>
  <c r="AJ28" i="40" s="1"/>
  <c r="AX21" i="40"/>
  <c r="S21" i="40" s="1"/>
  <c r="AC21" i="40" s="1"/>
  <c r="AB22" i="40" s="1"/>
  <c r="AX12" i="40"/>
  <c r="S12" i="40" s="1"/>
  <c r="AC12" i="40" s="1"/>
  <c r="AB13" i="40" s="1"/>
  <c r="AX49" i="96"/>
  <c r="S49" i="96" s="1"/>
  <c r="AC49" i="96" s="1"/>
  <c r="AB50" i="96" s="1"/>
  <c r="AX43" i="96"/>
  <c r="S43" i="96" s="1"/>
  <c r="AC43" i="96" s="1"/>
  <c r="AB44" i="96" s="1"/>
  <c r="AX37" i="96"/>
  <c r="S37" i="96" s="1"/>
  <c r="AC37" i="96" s="1"/>
  <c r="AB38" i="96" s="1"/>
  <c r="AX31" i="96"/>
  <c r="S31" i="96" s="1"/>
  <c r="AC31" i="96" s="1"/>
  <c r="AB32" i="96" s="1"/>
  <c r="AJ32" i="96" s="1"/>
  <c r="AX25" i="96"/>
  <c r="S25" i="96" s="1"/>
  <c r="AC25" i="96" s="1"/>
  <c r="AB26" i="96" s="1"/>
  <c r="AX14" i="96"/>
  <c r="S14" i="96" s="1"/>
  <c r="AC14" i="96" s="1"/>
  <c r="AB15" i="96" s="1"/>
  <c r="AX36" i="48"/>
  <c r="S36" i="48" s="1"/>
  <c r="AC36" i="48" s="1"/>
  <c r="AB37" i="48" s="1"/>
  <c r="AX28" i="48"/>
  <c r="S28" i="48" s="1"/>
  <c r="AC28" i="48" s="1"/>
  <c r="AB29" i="48" s="1"/>
  <c r="Z69" i="28"/>
  <c r="AJ9" i="44"/>
  <c r="AL9" i="44" s="1"/>
  <c r="AU9" i="44" s="1"/>
  <c r="AX66" i="40"/>
  <c r="S66" i="40" s="1"/>
  <c r="AC66" i="40" s="1"/>
  <c r="AB67" i="40" s="1"/>
  <c r="AX62" i="40"/>
  <c r="S62" i="40" s="1"/>
  <c r="AC62" i="40" s="1"/>
  <c r="AB63" i="40" s="1"/>
  <c r="AX56" i="40"/>
  <c r="S56" i="40" s="1"/>
  <c r="AC56" i="40" s="1"/>
  <c r="AB57" i="40" s="1"/>
  <c r="AX50" i="40"/>
  <c r="S50" i="40" s="1"/>
  <c r="AC50" i="40" s="1"/>
  <c r="AB51" i="40" s="1"/>
  <c r="AX44" i="40"/>
  <c r="S44" i="40" s="1"/>
  <c r="AC44" i="40" s="1"/>
  <c r="AB45" i="40" s="1"/>
  <c r="AX38" i="40"/>
  <c r="S38" i="40" s="1"/>
  <c r="AC38" i="40" s="1"/>
  <c r="AB39" i="40" s="1"/>
  <c r="AK39" i="40" s="1"/>
  <c r="AT39" i="40" s="1"/>
  <c r="AX32" i="40"/>
  <c r="S32" i="40" s="1"/>
  <c r="AC32" i="40" s="1"/>
  <c r="AB33" i="40" s="1"/>
  <c r="AX26" i="40"/>
  <c r="S26" i="40" s="1"/>
  <c r="AC26" i="40" s="1"/>
  <c r="AB27" i="40" s="1"/>
  <c r="AX20" i="40"/>
  <c r="S20" i="40" s="1"/>
  <c r="AC20" i="40" s="1"/>
  <c r="AB21" i="40" s="1"/>
  <c r="AX10" i="40"/>
  <c r="S10" i="40" s="1"/>
  <c r="AC10" i="40" s="1"/>
  <c r="AB11" i="40" s="1"/>
  <c r="AX54" i="96"/>
  <c r="S54" i="96" s="1"/>
  <c r="AC54" i="96" s="1"/>
  <c r="AB55" i="96" s="1"/>
  <c r="AX48" i="96"/>
  <c r="S48" i="96" s="1"/>
  <c r="AC48" i="96" s="1"/>
  <c r="AB49" i="96" s="1"/>
  <c r="AJ49" i="96" s="1"/>
  <c r="AX42" i="96"/>
  <c r="S42" i="96" s="1"/>
  <c r="AC42" i="96" s="1"/>
  <c r="AB43" i="96" s="1"/>
  <c r="AX36" i="96"/>
  <c r="S36" i="96" s="1"/>
  <c r="AC36" i="96" s="1"/>
  <c r="AB37" i="96" s="1"/>
  <c r="AX30" i="96"/>
  <c r="S30" i="96" s="1"/>
  <c r="AC30" i="96" s="1"/>
  <c r="AB31" i="96" s="1"/>
  <c r="AX23" i="96"/>
  <c r="S23" i="96" s="1"/>
  <c r="AC23" i="96" s="1"/>
  <c r="AB24" i="96" s="1"/>
  <c r="AX13" i="96"/>
  <c r="S13" i="96" s="1"/>
  <c r="AC13" i="96" s="1"/>
  <c r="AB14" i="96" s="1"/>
  <c r="AX41" i="48"/>
  <c r="S41" i="48" s="1"/>
  <c r="AC41" i="48" s="1"/>
  <c r="AB42" i="48" s="1"/>
  <c r="AJ42" i="48" s="1"/>
  <c r="AX35" i="48"/>
  <c r="S35" i="48" s="1"/>
  <c r="AC35" i="48" s="1"/>
  <c r="AB36" i="48" s="1"/>
  <c r="AX27" i="48"/>
  <c r="S27" i="48" s="1"/>
  <c r="AC27" i="48" s="1"/>
  <c r="AB28" i="48" s="1"/>
  <c r="AF70" i="26"/>
  <c r="AO70" i="26" s="1"/>
  <c r="W69" i="81"/>
  <c r="Z67" i="29"/>
  <c r="AX15" i="40"/>
  <c r="S15" i="40" s="1"/>
  <c r="AC15" i="40" s="1"/>
  <c r="AB16" i="40" s="1"/>
  <c r="AK16" i="40" s="1"/>
  <c r="AT16" i="40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0" i="48"/>
  <c r="S30" i="48" s="1"/>
  <c r="AC30" i="48" s="1"/>
  <c r="AB31" i="48" s="1"/>
  <c r="AX23" i="48"/>
  <c r="S23" i="48" s="1"/>
  <c r="AC23" i="48" s="1"/>
  <c r="AB24" i="48" s="1"/>
  <c r="Z70" i="95"/>
  <c r="W71" i="95" s="1"/>
  <c r="AX9" i="96"/>
  <c r="S9" i="96" s="1"/>
  <c r="AC9" i="96" s="1"/>
  <c r="AB10" i="96" s="1"/>
  <c r="AX19" i="48"/>
  <c r="S19" i="48" s="1"/>
  <c r="AC19" i="48" s="1"/>
  <c r="AB20" i="48" s="1"/>
  <c r="AX13" i="48"/>
  <c r="S13" i="48" s="1"/>
  <c r="AC13" i="48" s="1"/>
  <c r="AB14" i="48" s="1"/>
  <c r="Z69" i="80"/>
  <c r="AX4" i="40"/>
  <c r="S4" i="40" s="1"/>
  <c r="AC4" i="40" s="1"/>
  <c r="AB5" i="40" s="1"/>
  <c r="AX24" i="96"/>
  <c r="S24" i="96" s="1"/>
  <c r="AC24" i="96" s="1"/>
  <c r="AB25" i="96" s="1"/>
  <c r="AK25" i="96" s="1"/>
  <c r="AT25" i="96" s="1"/>
  <c r="AX18" i="96"/>
  <c r="S18" i="96" s="1"/>
  <c r="AC18" i="96" s="1"/>
  <c r="AB19" i="96" s="1"/>
  <c r="AX12" i="96"/>
  <c r="S12" i="96" s="1"/>
  <c r="AC12" i="96" s="1"/>
  <c r="AB13" i="96" s="1"/>
  <c r="AX26" i="48"/>
  <c r="S26" i="48" s="1"/>
  <c r="AC26" i="48" s="1"/>
  <c r="AB27" i="48" s="1"/>
  <c r="AX17" i="96"/>
  <c r="S17" i="96" s="1"/>
  <c r="AC17" i="96" s="1"/>
  <c r="AB18" i="96" s="1"/>
  <c r="AX11" i="96"/>
  <c r="S11" i="96" s="1"/>
  <c r="AC11" i="96" s="1"/>
  <c r="AB12" i="96" s="1"/>
  <c r="AX31" i="48"/>
  <c r="S31" i="48" s="1"/>
  <c r="AC31" i="48" s="1"/>
  <c r="AB32" i="48" s="1"/>
  <c r="AK32" i="48" s="1"/>
  <c r="AT32" i="48" s="1"/>
  <c r="AX25" i="48"/>
  <c r="S25" i="48" s="1"/>
  <c r="AC25" i="48" s="1"/>
  <c r="AB26" i="48" s="1"/>
  <c r="AX5" i="40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J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J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J6" i="96" s="1"/>
  <c r="AX24" i="48"/>
  <c r="S24" i="48" s="1"/>
  <c r="AC24" i="48" s="1"/>
  <c r="AB25" i="48" s="1"/>
  <c r="AX18" i="48"/>
  <c r="S18" i="48" s="1"/>
  <c r="AC18" i="48" s="1"/>
  <c r="AB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Y70" i="38"/>
  <c r="AS37" i="44"/>
  <c r="AL37" i="44"/>
  <c r="AU37" i="44" s="1"/>
  <c r="AR67" i="39"/>
  <c r="AI65" i="27"/>
  <c r="AN65" i="27"/>
  <c r="AH67" i="29"/>
  <c r="AQ67" i="29" s="1"/>
  <c r="X67" i="92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3" i="96"/>
  <c r="AK43" i="96"/>
  <c r="AT43" i="96" s="1"/>
  <c r="AJ37" i="96"/>
  <c r="AK37" i="96"/>
  <c r="AT37" i="96" s="1"/>
  <c r="AK31" i="96"/>
  <c r="AT31" i="96" s="1"/>
  <c r="AJ25" i="96"/>
  <c r="AJ19" i="96"/>
  <c r="AK19" i="96"/>
  <c r="AT19" i="96" s="1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38" i="48"/>
  <c r="AK38" i="48"/>
  <c r="AT38" i="48" s="1"/>
  <c r="AJ26" i="48"/>
  <c r="AK26" i="48"/>
  <c r="AT26" i="48" s="1"/>
  <c r="AJ20" i="48"/>
  <c r="AK20" i="48"/>
  <c r="AT20" i="48" s="1"/>
  <c r="AJ14" i="48"/>
  <c r="AK14" i="48"/>
  <c r="AT14" i="48" s="1"/>
  <c r="AX7" i="48"/>
  <c r="S7" i="48" s="1"/>
  <c r="AC7" i="48" s="1"/>
  <c r="AB8" i="48" s="1"/>
  <c r="Y72" i="91"/>
  <c r="X72" i="91"/>
  <c r="Z72" i="91" s="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J60" i="40"/>
  <c r="AK60" i="40"/>
  <c r="AT60" i="40" s="1"/>
  <c r="AJ54" i="40"/>
  <c r="AK54" i="40"/>
  <c r="AT54" i="40" s="1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6" i="40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K24" i="96"/>
  <c r="AT24" i="96" s="1"/>
  <c r="AJ18" i="96"/>
  <c r="AK18" i="96"/>
  <c r="AT18" i="96" s="1"/>
  <c r="AK12" i="96"/>
  <c r="AT12" i="96" s="1"/>
  <c r="AJ12" i="96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K43" i="48"/>
  <c r="AT43" i="48" s="1"/>
  <c r="AJ37" i="48"/>
  <c r="AK37" i="48"/>
  <c r="AT37" i="48" s="1"/>
  <c r="AK31" i="48"/>
  <c r="AT31" i="48" s="1"/>
  <c r="AJ25" i="48"/>
  <c r="AK25" i="48"/>
  <c r="AT25" i="48" s="1"/>
  <c r="AJ19" i="48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X4" i="76"/>
  <c r="S4" i="76" s="1"/>
  <c r="AC4" i="76" s="1"/>
  <c r="AB5" i="76" s="1"/>
  <c r="AZ3" i="76"/>
  <c r="AX6" i="76" s="1"/>
  <c r="S6" i="76" s="1"/>
  <c r="AC6" i="76" s="1"/>
  <c r="AB7" i="76" s="1"/>
  <c r="AX5" i="76"/>
  <c r="S5" i="76" s="1"/>
  <c r="AC5" i="76" s="1"/>
  <c r="AB6" i="76" s="1"/>
  <c r="AX8" i="76"/>
  <c r="S8" i="76" s="1"/>
  <c r="AC8" i="76" s="1"/>
  <c r="AB9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X22" i="76"/>
  <c r="S22" i="76" s="1"/>
  <c r="AC22" i="76" s="1"/>
  <c r="AB23" i="76" s="1"/>
  <c r="AX23" i="76"/>
  <c r="S23" i="76" s="1"/>
  <c r="AC23" i="76" s="1"/>
  <c r="AB24" i="76" s="1"/>
  <c r="AX24" i="76"/>
  <c r="S24" i="76" s="1"/>
  <c r="AC24" i="76" s="1"/>
  <c r="AB25" i="76" s="1"/>
  <c r="AX25" i="76"/>
  <c r="S25" i="76" s="1"/>
  <c r="AC25" i="76" s="1"/>
  <c r="AB26" i="76" s="1"/>
  <c r="AX26" i="76"/>
  <c r="S26" i="76" s="1"/>
  <c r="AC26" i="76" s="1"/>
  <c r="AB27" i="76" s="1"/>
  <c r="AX27" i="76"/>
  <c r="S27" i="76" s="1"/>
  <c r="AC27" i="76" s="1"/>
  <c r="AB28" i="76" s="1"/>
  <c r="AX28" i="76"/>
  <c r="S28" i="76" s="1"/>
  <c r="AC28" i="76" s="1"/>
  <c r="AB29" i="76" s="1"/>
  <c r="AX29" i="76"/>
  <c r="S29" i="76" s="1"/>
  <c r="AC29" i="76" s="1"/>
  <c r="AB30" i="76" s="1"/>
  <c r="AX30" i="76"/>
  <c r="S30" i="76" s="1"/>
  <c r="AC30" i="76" s="1"/>
  <c r="AB31" i="76" s="1"/>
  <c r="AX31" i="76"/>
  <c r="S31" i="76" s="1"/>
  <c r="AC31" i="76" s="1"/>
  <c r="AB32" i="76" s="1"/>
  <c r="AX32" i="76"/>
  <c r="S32" i="76" s="1"/>
  <c r="AC32" i="76" s="1"/>
  <c r="AB33" i="76" s="1"/>
  <c r="AX33" i="76"/>
  <c r="S33" i="76" s="1"/>
  <c r="AC33" i="76" s="1"/>
  <c r="AB34" i="76" s="1"/>
  <c r="AX34" i="76"/>
  <c r="S34" i="76" s="1"/>
  <c r="AC34" i="76" s="1"/>
  <c r="AB35" i="76" s="1"/>
  <c r="AX35" i="76"/>
  <c r="S35" i="76" s="1"/>
  <c r="AC35" i="76" s="1"/>
  <c r="AB36" i="76" s="1"/>
  <c r="AX36" i="76"/>
  <c r="S36" i="76" s="1"/>
  <c r="AC36" i="76" s="1"/>
  <c r="AB37" i="76" s="1"/>
  <c r="AX37" i="76"/>
  <c r="S37" i="76" s="1"/>
  <c r="AC37" i="76" s="1"/>
  <c r="AB38" i="76" s="1"/>
  <c r="AX38" i="76"/>
  <c r="S38" i="76" s="1"/>
  <c r="AC38" i="76" s="1"/>
  <c r="AB39" i="76" s="1"/>
  <c r="AX39" i="76"/>
  <c r="S39" i="76" s="1"/>
  <c r="AC39" i="76" s="1"/>
  <c r="AB40" i="76" s="1"/>
  <c r="AX40" i="76"/>
  <c r="S40" i="76" s="1"/>
  <c r="AC40" i="76" s="1"/>
  <c r="AB41" i="76" s="1"/>
  <c r="AX41" i="76"/>
  <c r="S41" i="76" s="1"/>
  <c r="AC41" i="76" s="1"/>
  <c r="AB42" i="76" s="1"/>
  <c r="AX42" i="76"/>
  <c r="S42" i="76" s="1"/>
  <c r="AC42" i="76" s="1"/>
  <c r="AB43" i="76" s="1"/>
  <c r="AX43" i="76"/>
  <c r="S43" i="76" s="1"/>
  <c r="AC43" i="76" s="1"/>
  <c r="AB44" i="76" s="1"/>
  <c r="AX44" i="76"/>
  <c r="S44" i="76" s="1"/>
  <c r="AC44" i="76" s="1"/>
  <c r="AB45" i="76" s="1"/>
  <c r="AX45" i="76"/>
  <c r="S45" i="76" s="1"/>
  <c r="AC45" i="76" s="1"/>
  <c r="AB46" i="76" s="1"/>
  <c r="AX46" i="76"/>
  <c r="S46" i="76" s="1"/>
  <c r="AC46" i="76" s="1"/>
  <c r="AB47" i="76" s="1"/>
  <c r="AX47" i="76"/>
  <c r="S47" i="76" s="1"/>
  <c r="AC47" i="76" s="1"/>
  <c r="AB48" i="76" s="1"/>
  <c r="AX48" i="76"/>
  <c r="S48" i="76" s="1"/>
  <c r="AC48" i="76" s="1"/>
  <c r="AB49" i="76" s="1"/>
  <c r="AX49" i="76"/>
  <c r="S49" i="76" s="1"/>
  <c r="AC49" i="76" s="1"/>
  <c r="AB50" i="76" s="1"/>
  <c r="AX50" i="76"/>
  <c r="S50" i="76" s="1"/>
  <c r="AC50" i="76" s="1"/>
  <c r="AB51" i="76" s="1"/>
  <c r="AX51" i="76"/>
  <c r="S51" i="76" s="1"/>
  <c r="AC51" i="76" s="1"/>
  <c r="AB52" i="76" s="1"/>
  <c r="AX52" i="76"/>
  <c r="S52" i="76" s="1"/>
  <c r="AC52" i="76" s="1"/>
  <c r="AB53" i="76" s="1"/>
  <c r="AX53" i="76"/>
  <c r="S53" i="76" s="1"/>
  <c r="AC53" i="76" s="1"/>
  <c r="AB54" i="76" s="1"/>
  <c r="AX54" i="76"/>
  <c r="S54" i="76" s="1"/>
  <c r="AC54" i="76" s="1"/>
  <c r="AB55" i="76" s="1"/>
  <c r="AX55" i="76"/>
  <c r="S55" i="76" s="1"/>
  <c r="AC55" i="76" s="1"/>
  <c r="AB56" i="76" s="1"/>
  <c r="AX56" i="76"/>
  <c r="S56" i="76" s="1"/>
  <c r="AC56" i="76" s="1"/>
  <c r="AB57" i="76" s="1"/>
  <c r="AX57" i="76"/>
  <c r="S57" i="76" s="1"/>
  <c r="AC57" i="76" s="1"/>
  <c r="AB58" i="76" s="1"/>
  <c r="AX58" i="76"/>
  <c r="S58" i="76" s="1"/>
  <c r="AC58" i="76" s="1"/>
  <c r="AB59" i="76" s="1"/>
  <c r="AX59" i="76"/>
  <c r="S59" i="76" s="1"/>
  <c r="AC59" i="76" s="1"/>
  <c r="AB60" i="76" s="1"/>
  <c r="AX60" i="76"/>
  <c r="S60" i="76" s="1"/>
  <c r="AC60" i="76" s="1"/>
  <c r="AB61" i="76" s="1"/>
  <c r="AX61" i="76"/>
  <c r="S61" i="76" s="1"/>
  <c r="AC61" i="76" s="1"/>
  <c r="AB62" i="76" s="1"/>
  <c r="AX62" i="76"/>
  <c r="S62" i="76" s="1"/>
  <c r="AC62" i="76" s="1"/>
  <c r="AB63" i="76" s="1"/>
  <c r="AX63" i="76"/>
  <c r="S63" i="76" s="1"/>
  <c r="AC63" i="76" s="1"/>
  <c r="AB64" i="76" s="1"/>
  <c r="AX67" i="76"/>
  <c r="S67" i="76" s="1"/>
  <c r="AC67" i="76" s="1"/>
  <c r="AB68" i="76" s="1"/>
  <c r="AX64" i="76"/>
  <c r="S64" i="76" s="1"/>
  <c r="AC64" i="76" s="1"/>
  <c r="AB65" i="76" s="1"/>
  <c r="AX65" i="76"/>
  <c r="S65" i="76" s="1"/>
  <c r="AC65" i="76" s="1"/>
  <c r="AB66" i="76" s="1"/>
  <c r="AX66" i="76"/>
  <c r="S66" i="76" s="1"/>
  <c r="AC66" i="76" s="1"/>
  <c r="AB67" i="76" s="1"/>
  <c r="AX68" i="76"/>
  <c r="S68" i="76" s="1"/>
  <c r="AC68" i="76" s="1"/>
  <c r="AB69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35" i="40"/>
  <c r="AT35" i="40" s="1"/>
  <c r="AJ35" i="40"/>
  <c r="AK29" i="40"/>
  <c r="AT29" i="40" s="1"/>
  <c r="AJ29" i="40"/>
  <c r="AK23" i="40"/>
  <c r="AT23" i="40" s="1"/>
  <c r="AJ23" i="40"/>
  <c r="AK17" i="40"/>
  <c r="AT17" i="40" s="1"/>
  <c r="AJ17" i="40"/>
  <c r="AK11" i="40"/>
  <c r="AT11" i="40" s="1"/>
  <c r="AJ5" i="40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J17" i="96"/>
  <c r="AK17" i="96"/>
  <c r="AT17" i="96" s="1"/>
  <c r="AJ11" i="96"/>
  <c r="AK11" i="96"/>
  <c r="AT11" i="96" s="1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36" i="48"/>
  <c r="AK36" i="48"/>
  <c r="AT36" i="48" s="1"/>
  <c r="AK30" i="48"/>
  <c r="AT30" i="48" s="1"/>
  <c r="AJ30" i="48"/>
  <c r="AJ24" i="48"/>
  <c r="AK24" i="48"/>
  <c r="AT24" i="48" s="1"/>
  <c r="AJ18" i="48"/>
  <c r="AK18" i="48"/>
  <c r="AT18" i="48" s="1"/>
  <c r="AK12" i="48"/>
  <c r="AT12" i="48" s="1"/>
  <c r="AJ12" i="48"/>
  <c r="AJ6" i="48"/>
  <c r="AK6" i="48"/>
  <c r="AT6" i="48" s="1"/>
  <c r="Y68" i="43"/>
  <c r="X68" i="43"/>
  <c r="Z68" i="43" s="1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H68" i="39"/>
  <c r="AQ68" i="39" s="1"/>
  <c r="AR68" i="76"/>
  <c r="AS10" i="44"/>
  <c r="AL10" i="44"/>
  <c r="AU10" i="44" s="1"/>
  <c r="AS46" i="44"/>
  <c r="AL46" i="44"/>
  <c r="AU46" i="44" s="1"/>
  <c r="AR70" i="79"/>
  <c r="AJ58" i="40"/>
  <c r="AK58" i="40"/>
  <c r="AT58" i="40" s="1"/>
  <c r="AJ52" i="40"/>
  <c r="AK52" i="40"/>
  <c r="AT52" i="40" s="1"/>
  <c r="AJ46" i="40"/>
  <c r="AK46" i="40"/>
  <c r="AT46" i="40" s="1"/>
  <c r="AK40" i="40"/>
  <c r="AT40" i="40" s="1"/>
  <c r="AJ34" i="40"/>
  <c r="AK34" i="40"/>
  <c r="AT34" i="40" s="1"/>
  <c r="AJ22" i="40"/>
  <c r="AK22" i="40"/>
  <c r="AT22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K41" i="48"/>
  <c r="AT41" i="48" s="1"/>
  <c r="AJ35" i="48"/>
  <c r="AK35" i="48"/>
  <c r="AT35" i="48" s="1"/>
  <c r="AJ29" i="48"/>
  <c r="AK29" i="48"/>
  <c r="AT29" i="48" s="1"/>
  <c r="AJ17" i="48"/>
  <c r="AK17" i="48"/>
  <c r="AT17" i="48" s="1"/>
  <c r="AJ11" i="48"/>
  <c r="AK11" i="48"/>
  <c r="AT11" i="48" s="1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11" i="28"/>
  <c r="S11" i="28" s="1"/>
  <c r="AC11" i="28" s="1"/>
  <c r="AB12" i="28" s="1"/>
  <c r="AX12" i="28"/>
  <c r="S12" i="28" s="1"/>
  <c r="AC12" i="28" s="1"/>
  <c r="AB13" i="28" s="1"/>
  <c r="AX18" i="28"/>
  <c r="S18" i="28" s="1"/>
  <c r="AC18" i="28" s="1"/>
  <c r="AB19" i="28" s="1"/>
  <c r="AX21" i="28"/>
  <c r="S21" i="28" s="1"/>
  <c r="AC21" i="28" s="1"/>
  <c r="AB22" i="28" s="1"/>
  <c r="AX22" i="28"/>
  <c r="S22" i="28" s="1"/>
  <c r="AC22" i="28" s="1"/>
  <c r="AB23" i="28" s="1"/>
  <c r="AX24" i="28"/>
  <c r="S24" i="28" s="1"/>
  <c r="AC24" i="28" s="1"/>
  <c r="AB25" i="28" s="1"/>
  <c r="AX27" i="28"/>
  <c r="S27" i="28" s="1"/>
  <c r="AC27" i="28" s="1"/>
  <c r="AB28" i="28" s="1"/>
  <c r="AX28" i="28"/>
  <c r="S28" i="28" s="1"/>
  <c r="AC28" i="28" s="1"/>
  <c r="AB29" i="28" s="1"/>
  <c r="AX29" i="28"/>
  <c r="S29" i="28" s="1"/>
  <c r="AC29" i="28" s="1"/>
  <c r="AB30" i="28" s="1"/>
  <c r="AX30" i="28"/>
  <c r="S30" i="28" s="1"/>
  <c r="AC30" i="28" s="1"/>
  <c r="AB31" i="28" s="1"/>
  <c r="AX33" i="28"/>
  <c r="S33" i="28" s="1"/>
  <c r="AC33" i="28" s="1"/>
  <c r="AB34" i="28" s="1"/>
  <c r="AX34" i="28"/>
  <c r="S34" i="28" s="1"/>
  <c r="AC34" i="28" s="1"/>
  <c r="AB35" i="28" s="1"/>
  <c r="AX35" i="28"/>
  <c r="S35" i="28" s="1"/>
  <c r="AC35" i="28" s="1"/>
  <c r="AB36" i="28" s="1"/>
  <c r="AX36" i="28"/>
  <c r="S36" i="28" s="1"/>
  <c r="AC36" i="28" s="1"/>
  <c r="AB37" i="28" s="1"/>
  <c r="AX39" i="28"/>
  <c r="S39" i="28" s="1"/>
  <c r="AC39" i="28" s="1"/>
  <c r="AB40" i="28" s="1"/>
  <c r="AX40" i="28"/>
  <c r="S40" i="28" s="1"/>
  <c r="AC40" i="28" s="1"/>
  <c r="AB41" i="28" s="1"/>
  <c r="AX41" i="28"/>
  <c r="S41" i="28" s="1"/>
  <c r="AC41" i="28" s="1"/>
  <c r="AB42" i="28" s="1"/>
  <c r="AX42" i="28"/>
  <c r="S42" i="28" s="1"/>
  <c r="AC42" i="28" s="1"/>
  <c r="AB43" i="28" s="1"/>
  <c r="AX45" i="28"/>
  <c r="S45" i="28" s="1"/>
  <c r="AC45" i="28" s="1"/>
  <c r="AB46" i="28" s="1"/>
  <c r="AX46" i="28"/>
  <c r="S46" i="28" s="1"/>
  <c r="AC46" i="28" s="1"/>
  <c r="AB47" i="28" s="1"/>
  <c r="AX47" i="28"/>
  <c r="S47" i="28" s="1"/>
  <c r="AC47" i="28" s="1"/>
  <c r="AB48" i="28" s="1"/>
  <c r="AX48" i="28"/>
  <c r="S48" i="28" s="1"/>
  <c r="AC48" i="28" s="1"/>
  <c r="AB49" i="28" s="1"/>
  <c r="AX51" i="28"/>
  <c r="S51" i="28" s="1"/>
  <c r="AC51" i="28" s="1"/>
  <c r="AB52" i="28" s="1"/>
  <c r="AX52" i="28"/>
  <c r="S52" i="28" s="1"/>
  <c r="AC52" i="28" s="1"/>
  <c r="AB53" i="28" s="1"/>
  <c r="AX53" i="28"/>
  <c r="S53" i="28" s="1"/>
  <c r="AC53" i="28" s="1"/>
  <c r="AB54" i="28" s="1"/>
  <c r="AX54" i="28"/>
  <c r="S54" i="28" s="1"/>
  <c r="AC54" i="28" s="1"/>
  <c r="AB55" i="28" s="1"/>
  <c r="AX55" i="28"/>
  <c r="S55" i="28" s="1"/>
  <c r="AC55" i="28" s="1"/>
  <c r="AB56" i="28" s="1"/>
  <c r="AX57" i="28"/>
  <c r="S57" i="28" s="1"/>
  <c r="AC57" i="28" s="1"/>
  <c r="AB58" i="28" s="1"/>
  <c r="AX58" i="28"/>
  <c r="S58" i="28" s="1"/>
  <c r="AC58" i="28" s="1"/>
  <c r="AB59" i="28" s="1"/>
  <c r="AX59" i="28"/>
  <c r="S59" i="28" s="1"/>
  <c r="AC59" i="28" s="1"/>
  <c r="AB60" i="28" s="1"/>
  <c r="AX60" i="28"/>
  <c r="S60" i="28" s="1"/>
  <c r="AC60" i="28" s="1"/>
  <c r="AB61" i="28" s="1"/>
  <c r="AX61" i="28"/>
  <c r="S61" i="28" s="1"/>
  <c r="AC61" i="28" s="1"/>
  <c r="AB62" i="28" s="1"/>
  <c r="AX62" i="28"/>
  <c r="S62" i="28" s="1"/>
  <c r="AC62" i="28" s="1"/>
  <c r="AB63" i="28" s="1"/>
  <c r="AX63" i="28"/>
  <c r="S63" i="28" s="1"/>
  <c r="AC63" i="28" s="1"/>
  <c r="AB64" i="28" s="1"/>
  <c r="AX64" i="28"/>
  <c r="S64" i="28" s="1"/>
  <c r="AC64" i="28" s="1"/>
  <c r="AB65" i="28" s="1"/>
  <c r="AX67" i="28"/>
  <c r="S67" i="28" s="1"/>
  <c r="AC67" i="28" s="1"/>
  <c r="AB68" i="28" s="1"/>
  <c r="AX68" i="28"/>
  <c r="S68" i="28" s="1"/>
  <c r="AC68" i="28" s="1"/>
  <c r="AB69" i="28" s="1"/>
  <c r="AX65" i="28"/>
  <c r="S65" i="28" s="1"/>
  <c r="AC65" i="28" s="1"/>
  <c r="AB66" i="28" s="1"/>
  <c r="AX66" i="28"/>
  <c r="S66" i="28" s="1"/>
  <c r="AC66" i="28" s="1"/>
  <c r="AB67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3" i="40"/>
  <c r="AK33" i="40"/>
  <c r="AT33" i="40" s="1"/>
  <c r="AK27" i="40"/>
  <c r="AT27" i="40" s="1"/>
  <c r="AJ21" i="40"/>
  <c r="AK21" i="40"/>
  <c r="AT21" i="40" s="1"/>
  <c r="AK15" i="40"/>
  <c r="AT15" i="40" s="1"/>
  <c r="AX8" i="40"/>
  <c r="S8" i="40" s="1"/>
  <c r="AC8" i="40" s="1"/>
  <c r="AB9" i="40" s="1"/>
  <c r="AX3" i="40"/>
  <c r="S3" i="40" s="1"/>
  <c r="AC3" i="40" s="1"/>
  <c r="X67" i="88"/>
  <c r="Y67" i="88"/>
  <c r="Z67" i="88" s="1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K22" i="48"/>
  <c r="AT22" i="48" s="1"/>
  <c r="AJ16" i="48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Y68" i="36"/>
  <c r="AS41" i="44"/>
  <c r="AL41" i="44"/>
  <c r="AU41" i="44" s="1"/>
  <c r="AF70" i="95"/>
  <c r="AO70" i="95" s="1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20" i="80"/>
  <c r="S20" i="80" s="1"/>
  <c r="AC20" i="80" s="1"/>
  <c r="AB21" i="80" s="1"/>
  <c r="AX21" i="80"/>
  <c r="S21" i="80" s="1"/>
  <c r="AC21" i="80" s="1"/>
  <c r="AB22" i="80" s="1"/>
  <c r="AX32" i="80"/>
  <c r="S32" i="80" s="1"/>
  <c r="AC32" i="80" s="1"/>
  <c r="AB33" i="80" s="1"/>
  <c r="AX33" i="80"/>
  <c r="S33" i="80" s="1"/>
  <c r="AC33" i="80" s="1"/>
  <c r="AB34" i="80" s="1"/>
  <c r="AX48" i="80"/>
  <c r="S48" i="80" s="1"/>
  <c r="AC48" i="80" s="1"/>
  <c r="AB49" i="80" s="1"/>
  <c r="AX49" i="80"/>
  <c r="S49" i="80" s="1"/>
  <c r="AC49" i="80" s="1"/>
  <c r="AB50" i="80" s="1"/>
  <c r="AX60" i="80"/>
  <c r="S60" i="80" s="1"/>
  <c r="AC60" i="80" s="1"/>
  <c r="AB61" i="80" s="1"/>
  <c r="AX61" i="80"/>
  <c r="S61" i="80" s="1"/>
  <c r="AC61" i="80" s="1"/>
  <c r="AB62" i="80" s="1"/>
  <c r="AJ69" i="40"/>
  <c r="AS69" i="4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X69" i="90"/>
  <c r="Y70" i="77"/>
  <c r="X70" i="77"/>
  <c r="Z70" i="85"/>
  <c r="Z71" i="79"/>
  <c r="AJ68" i="96"/>
  <c r="AK68" i="96"/>
  <c r="AT68" i="96" s="1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Y67" i="46"/>
  <c r="X67" i="46"/>
  <c r="AG70" i="95" l="1"/>
  <c r="AP70" i="95" s="1"/>
  <c r="AJ39" i="40"/>
  <c r="AJ16" i="40"/>
  <c r="AJ11" i="40"/>
  <c r="AK6" i="96"/>
  <c r="AT6" i="96" s="1"/>
  <c r="AJ24" i="96"/>
  <c r="AJ32" i="48"/>
  <c r="AJ26" i="96"/>
  <c r="AJ62" i="96"/>
  <c r="AX57" i="80"/>
  <c r="S57" i="80" s="1"/>
  <c r="AC57" i="80" s="1"/>
  <c r="AB58" i="80" s="1"/>
  <c r="AX43" i="80"/>
  <c r="S43" i="80" s="1"/>
  <c r="AC43" i="80" s="1"/>
  <c r="AB44" i="80" s="1"/>
  <c r="AX31" i="80"/>
  <c r="S31" i="80" s="1"/>
  <c r="AC31" i="80" s="1"/>
  <c r="AB32" i="80" s="1"/>
  <c r="AX14" i="80"/>
  <c r="S14" i="80" s="1"/>
  <c r="AC14" i="80" s="1"/>
  <c r="AB15" i="80" s="1"/>
  <c r="AJ27" i="40"/>
  <c r="AJ63" i="40"/>
  <c r="AX9" i="28"/>
  <c r="S9" i="28" s="1"/>
  <c r="AC9" i="28" s="1"/>
  <c r="AB10" i="28" s="1"/>
  <c r="AK23" i="48"/>
  <c r="AT23" i="48" s="1"/>
  <c r="AJ40" i="40"/>
  <c r="AX3" i="76"/>
  <c r="S3" i="76" s="1"/>
  <c r="AC3" i="76" s="1"/>
  <c r="AJ43" i="48"/>
  <c r="AJ48" i="96"/>
  <c r="AK12" i="40"/>
  <c r="AT12" i="40" s="1"/>
  <c r="AK49" i="96"/>
  <c r="AT49" i="96" s="1"/>
  <c r="AK32" i="96"/>
  <c r="AT32" i="96" s="1"/>
  <c r="AJ38" i="40"/>
  <c r="AX65" i="80"/>
  <c r="S65" i="80" s="1"/>
  <c r="AC65" i="80" s="1"/>
  <c r="AB66" i="80" s="1"/>
  <c r="AX56" i="80"/>
  <c r="S56" i="80" s="1"/>
  <c r="AC56" i="80" s="1"/>
  <c r="AB57" i="80" s="1"/>
  <c r="AX42" i="80"/>
  <c r="S42" i="80" s="1"/>
  <c r="AC42" i="80" s="1"/>
  <c r="AB43" i="80" s="1"/>
  <c r="AX30" i="80"/>
  <c r="S30" i="80" s="1"/>
  <c r="AC30" i="80" s="1"/>
  <c r="AB31" i="80" s="1"/>
  <c r="AX13" i="80"/>
  <c r="S13" i="80" s="1"/>
  <c r="AC13" i="80" s="1"/>
  <c r="AB14" i="80" s="1"/>
  <c r="AK27" i="96"/>
  <c r="AT27" i="96" s="1"/>
  <c r="AK63" i="96"/>
  <c r="AT63" i="96" s="1"/>
  <c r="AJ41" i="48"/>
  <c r="AK28" i="40"/>
  <c r="AT28" i="40" s="1"/>
  <c r="AK64" i="40"/>
  <c r="AT64" i="40" s="1"/>
  <c r="AK42" i="48"/>
  <c r="AT42" i="48" s="1"/>
  <c r="AJ5" i="96"/>
  <c r="AJ41" i="40"/>
  <c r="AK44" i="48"/>
  <c r="AT44" i="48" s="1"/>
  <c r="AJ31" i="96"/>
  <c r="AX12" i="80"/>
  <c r="S12" i="80" s="1"/>
  <c r="AC12" i="80" s="1"/>
  <c r="AB13" i="80" s="1"/>
  <c r="AE70" i="95"/>
  <c r="AJ15" i="40"/>
  <c r="AJ31" i="48"/>
  <c r="AX67" i="80"/>
  <c r="S67" i="80" s="1"/>
  <c r="AC67" i="80" s="1"/>
  <c r="AB68" i="80" s="1"/>
  <c r="AX51" i="80"/>
  <c r="S51" i="80" s="1"/>
  <c r="AC51" i="80" s="1"/>
  <c r="AB52" i="80" s="1"/>
  <c r="AX39" i="80"/>
  <c r="S39" i="80" s="1"/>
  <c r="AC39" i="80" s="1"/>
  <c r="AB40" i="80" s="1"/>
  <c r="AJ40" i="80" s="1"/>
  <c r="AX25" i="80"/>
  <c r="S25" i="80" s="1"/>
  <c r="AC25" i="80" s="1"/>
  <c r="AB26" i="80" s="1"/>
  <c r="AX66" i="80"/>
  <c r="S66" i="80" s="1"/>
  <c r="AC66" i="80" s="1"/>
  <c r="AB67" i="80" s="1"/>
  <c r="AX50" i="80"/>
  <c r="S50" i="80" s="1"/>
  <c r="AC50" i="80" s="1"/>
  <c r="AB51" i="80" s="1"/>
  <c r="AX38" i="80"/>
  <c r="S38" i="80" s="1"/>
  <c r="AC38" i="80" s="1"/>
  <c r="AB39" i="80" s="1"/>
  <c r="AX24" i="80"/>
  <c r="S24" i="80" s="1"/>
  <c r="AC24" i="80" s="1"/>
  <c r="AB25" i="80" s="1"/>
  <c r="AX9" i="80"/>
  <c r="S9" i="80" s="1"/>
  <c r="AC9" i="80" s="1"/>
  <c r="AB10" i="80" s="1"/>
  <c r="AJ10" i="80" s="1"/>
  <c r="AJ22" i="48"/>
  <c r="AX17" i="28"/>
  <c r="S17" i="28" s="1"/>
  <c r="AC17" i="28" s="1"/>
  <c r="AB18" i="28" s="1"/>
  <c r="AX9" i="76"/>
  <c r="S9" i="76" s="1"/>
  <c r="AC9" i="76" s="1"/>
  <c r="AB10" i="76" s="1"/>
  <c r="AX63" i="80"/>
  <c r="S63" i="80" s="1"/>
  <c r="AC63" i="80" s="1"/>
  <c r="AB64" i="80" s="1"/>
  <c r="AX55" i="80"/>
  <c r="S55" i="80" s="1"/>
  <c r="AC55" i="80" s="1"/>
  <c r="AB56" i="80" s="1"/>
  <c r="AX45" i="80"/>
  <c r="S45" i="80" s="1"/>
  <c r="AC45" i="80" s="1"/>
  <c r="AB46" i="80" s="1"/>
  <c r="AK46" i="80" s="1"/>
  <c r="AT46" i="80" s="1"/>
  <c r="AX37" i="80"/>
  <c r="S37" i="80" s="1"/>
  <c r="AC37" i="80" s="1"/>
  <c r="AB38" i="80" s="1"/>
  <c r="AX27" i="80"/>
  <c r="S27" i="80" s="1"/>
  <c r="AC27" i="80" s="1"/>
  <c r="AB28" i="80" s="1"/>
  <c r="AX19" i="80"/>
  <c r="S19" i="80" s="1"/>
  <c r="AC19" i="80" s="1"/>
  <c r="AB20" i="80" s="1"/>
  <c r="AX7" i="80"/>
  <c r="S7" i="80" s="1"/>
  <c r="AC7" i="80" s="1"/>
  <c r="AB8" i="80" s="1"/>
  <c r="Z70" i="38"/>
  <c r="Z69" i="90"/>
  <c r="W70" i="90" s="1"/>
  <c r="Z69" i="81"/>
  <c r="AX62" i="80"/>
  <c r="S62" i="80" s="1"/>
  <c r="AC62" i="80" s="1"/>
  <c r="AB63" i="80" s="1"/>
  <c r="AX54" i="80"/>
  <c r="S54" i="80" s="1"/>
  <c r="AC54" i="80" s="1"/>
  <c r="AB55" i="80" s="1"/>
  <c r="AX44" i="80"/>
  <c r="S44" i="80" s="1"/>
  <c r="AC44" i="80" s="1"/>
  <c r="AB45" i="80" s="1"/>
  <c r="AX36" i="80"/>
  <c r="S36" i="80" s="1"/>
  <c r="AC36" i="80" s="1"/>
  <c r="AB37" i="80" s="1"/>
  <c r="AX26" i="80"/>
  <c r="S26" i="80" s="1"/>
  <c r="AC26" i="80" s="1"/>
  <c r="AB27" i="80" s="1"/>
  <c r="AJ27" i="80" s="1"/>
  <c r="AX15" i="80"/>
  <c r="S15" i="80" s="1"/>
  <c r="AC15" i="80" s="1"/>
  <c r="AB16" i="80" s="1"/>
  <c r="AX6" i="80"/>
  <c r="S6" i="80" s="1"/>
  <c r="AC6" i="80" s="1"/>
  <c r="AB7" i="80" s="1"/>
  <c r="Z68" i="36"/>
  <c r="AX16" i="28"/>
  <c r="S16" i="28" s="1"/>
  <c r="AC16" i="28" s="1"/>
  <c r="AB17" i="28" s="1"/>
  <c r="AX10" i="28"/>
  <c r="S10" i="28" s="1"/>
  <c r="AC10" i="28" s="1"/>
  <c r="AB11" i="28" s="1"/>
  <c r="Z67" i="46"/>
  <c r="AE67" i="46" s="1"/>
  <c r="AX7" i="76"/>
  <c r="S7" i="76" s="1"/>
  <c r="AC7" i="76" s="1"/>
  <c r="AB8" i="76" s="1"/>
  <c r="AX18" i="80"/>
  <c r="S18" i="80" s="1"/>
  <c r="AC18" i="80" s="1"/>
  <c r="AB19" i="80" s="1"/>
  <c r="AX8" i="80"/>
  <c r="S8" i="80" s="1"/>
  <c r="AC8" i="80" s="1"/>
  <c r="AB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K6" i="80"/>
  <c r="AT6" i="80" s="1"/>
  <c r="AJ6" i="80"/>
  <c r="AF67" i="46"/>
  <c r="AO67" i="46" s="1"/>
  <c r="AG67" i="92"/>
  <c r="AP67" i="92" s="1"/>
  <c r="AF67" i="92"/>
  <c r="AO67" i="92" s="1"/>
  <c r="W68" i="92"/>
  <c r="AE67" i="92"/>
  <c r="AG69" i="90"/>
  <c r="AP69" i="90" s="1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K43" i="80"/>
  <c r="AT43" i="80" s="1"/>
  <c r="AJ37" i="80"/>
  <c r="AK37" i="80"/>
  <c r="AT37" i="80" s="1"/>
  <c r="AJ19" i="80"/>
  <c r="AK19" i="80"/>
  <c r="AT19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J63" i="76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J27" i="76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S71" i="44" s="1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Y66" i="94"/>
  <c r="AK14" i="40"/>
  <c r="AT14" i="40" s="1"/>
  <c r="AJ14" i="40"/>
  <c r="AK64" i="80"/>
  <c r="AT64" i="80" s="1"/>
  <c r="AJ58" i="80"/>
  <c r="AK58" i="80"/>
  <c r="AT58" i="80" s="1"/>
  <c r="AK52" i="80"/>
  <c r="AT52" i="80" s="1"/>
  <c r="AJ34" i="80"/>
  <c r="AK34" i="80"/>
  <c r="AT34" i="80" s="1"/>
  <c r="AJ28" i="80"/>
  <c r="AK28" i="80"/>
  <c r="AT28" i="80" s="1"/>
  <c r="AJ22" i="80"/>
  <c r="AK22" i="80"/>
  <c r="AT22" i="80" s="1"/>
  <c r="AK16" i="80"/>
  <c r="AT16" i="80" s="1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J49" i="28"/>
  <c r="AK49" i="28"/>
  <c r="AT49" i="28" s="1"/>
  <c r="AJ43" i="28"/>
  <c r="AK43" i="28"/>
  <c r="AT43" i="28" s="1"/>
  <c r="AK37" i="28"/>
  <c r="AT37" i="28" s="1"/>
  <c r="AJ31" i="28"/>
  <c r="AK31" i="28"/>
  <c r="AT31" i="28" s="1"/>
  <c r="AJ25" i="28"/>
  <c r="AK25" i="28"/>
  <c r="AT25" i="28" s="1"/>
  <c r="AJ19" i="28"/>
  <c r="AK19" i="28"/>
  <c r="AT19" i="28" s="1"/>
  <c r="AJ13" i="28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J26" i="76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S66" i="96"/>
  <c r="AL66" i="96"/>
  <c r="AU66" i="96" s="1"/>
  <c r="Y70" i="37"/>
  <c r="X70" i="37"/>
  <c r="Z70" i="37" s="1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X69" i="84"/>
  <c r="Y69" i="84"/>
  <c r="AR65" i="27"/>
  <c r="AH70" i="38"/>
  <c r="AQ70" i="38" s="1"/>
  <c r="AJ8" i="40"/>
  <c r="AS27" i="48"/>
  <c r="AL27" i="48"/>
  <c r="AU27" i="48" s="1"/>
  <c r="AJ66" i="80"/>
  <c r="AK66" i="80"/>
  <c r="AT66" i="80" s="1"/>
  <c r="AJ63" i="80"/>
  <c r="AK63" i="80"/>
  <c r="AT63" i="80" s="1"/>
  <c r="AJ57" i="80"/>
  <c r="AK57" i="80"/>
  <c r="AT57" i="80" s="1"/>
  <c r="AK51" i="80"/>
  <c r="AT51" i="80" s="1"/>
  <c r="AJ51" i="80"/>
  <c r="AK45" i="80"/>
  <c r="AT45" i="80" s="1"/>
  <c r="AK39" i="80"/>
  <c r="AT39" i="80" s="1"/>
  <c r="AK33" i="80"/>
  <c r="AT33" i="80" s="1"/>
  <c r="AJ33" i="80"/>
  <c r="AK21" i="80"/>
  <c r="AT21" i="80" s="1"/>
  <c r="AJ21" i="80"/>
  <c r="AK15" i="80"/>
  <c r="AT15" i="80" s="1"/>
  <c r="AJ15" i="80"/>
  <c r="AK9" i="80"/>
  <c r="AT9" i="80" s="1"/>
  <c r="AX3" i="80"/>
  <c r="S3" i="80" s="1"/>
  <c r="AC3" i="80" s="1"/>
  <c r="X71" i="95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K54" i="28"/>
  <c r="AT54" i="28" s="1"/>
  <c r="AJ54" i="28"/>
  <c r="AK48" i="28"/>
  <c r="AT48" i="28" s="1"/>
  <c r="AJ48" i="28"/>
  <c r="AK42" i="28"/>
  <c r="AT42" i="28" s="1"/>
  <c r="AJ42" i="28"/>
  <c r="AK36" i="28"/>
  <c r="AT36" i="28" s="1"/>
  <c r="AJ36" i="28"/>
  <c r="AK30" i="28"/>
  <c r="AT30" i="28" s="1"/>
  <c r="AJ30" i="28"/>
  <c r="AK24" i="28"/>
  <c r="AT24" i="28" s="1"/>
  <c r="AJ24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J37" i="76"/>
  <c r="AK37" i="76"/>
  <c r="AT37" i="76" s="1"/>
  <c r="AJ31" i="76"/>
  <c r="AK31" i="76"/>
  <c r="AT31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Z70" i="73" s="1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J59" i="28"/>
  <c r="AK59" i="28"/>
  <c r="AT59" i="28" s="1"/>
  <c r="AJ53" i="28"/>
  <c r="AK53" i="28"/>
  <c r="AT53" i="28" s="1"/>
  <c r="AJ47" i="28"/>
  <c r="AK47" i="28"/>
  <c r="AT47" i="28" s="1"/>
  <c r="AJ41" i="28"/>
  <c r="AK41" i="28"/>
  <c r="AT41" i="28" s="1"/>
  <c r="AJ35" i="28"/>
  <c r="AK35" i="28"/>
  <c r="AT35" i="28" s="1"/>
  <c r="AJ29" i="28"/>
  <c r="AK29" i="28"/>
  <c r="AT29" i="28" s="1"/>
  <c r="AJ23" i="28"/>
  <c r="AK23" i="28"/>
  <c r="AT23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Z70" i="25" s="1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8" i="76"/>
  <c r="AK48" i="76"/>
  <c r="AT48" i="76" s="1"/>
  <c r="AJ42" i="76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61" i="80"/>
  <c r="AK61" i="80"/>
  <c r="AT61" i="80" s="1"/>
  <c r="AJ55" i="80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Z3" i="32"/>
  <c r="AX4" i="32" s="1"/>
  <c r="S4" i="32" s="1"/>
  <c r="AC4" i="32" s="1"/>
  <c r="AB5" i="32" s="1"/>
  <c r="AX5" i="32"/>
  <c r="S5" i="32" s="1"/>
  <c r="AC5" i="32" s="1"/>
  <c r="AB6" i="32" s="1"/>
  <c r="AX6" i="32"/>
  <c r="S6" i="32" s="1"/>
  <c r="AC6" i="32" s="1"/>
  <c r="AB7" i="32" s="1"/>
  <c r="AX8" i="32"/>
  <c r="S8" i="32" s="1"/>
  <c r="AC8" i="32" s="1"/>
  <c r="AB9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6" i="32"/>
  <c r="S16" i="32" s="1"/>
  <c r="AC16" i="32" s="1"/>
  <c r="AB17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8" i="32"/>
  <c r="S68" i="32" s="1"/>
  <c r="AC68" i="32" s="1"/>
  <c r="AB69" i="32" s="1"/>
  <c r="AX67" i="32"/>
  <c r="S67" i="32" s="1"/>
  <c r="AC67" i="32" s="1"/>
  <c r="AB68" i="32" s="1"/>
  <c r="AX66" i="32"/>
  <c r="S66" i="32" s="1"/>
  <c r="AC66" i="32" s="1"/>
  <c r="AB67" i="32" s="1"/>
  <c r="AX65" i="32"/>
  <c r="S65" i="32" s="1"/>
  <c r="AC65" i="32" s="1"/>
  <c r="AB66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J58" i="28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10" i="28"/>
  <c r="AK10" i="28"/>
  <c r="AT10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K11" i="76"/>
  <c r="AT11" i="76" s="1"/>
  <c r="AJ11" i="76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J56" i="80"/>
  <c r="AR67" i="36"/>
  <c r="AJ67" i="80"/>
  <c r="AK67" i="80"/>
  <c r="AT67" i="80" s="1"/>
  <c r="AJ49" i="80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T71" i="48" s="1"/>
  <c r="AJ9" i="80" l="1"/>
  <c r="AK27" i="80"/>
  <c r="AT27" i="80" s="1"/>
  <c r="AK10" i="80"/>
  <c r="AT10" i="80" s="1"/>
  <c r="AJ46" i="80"/>
  <c r="AE69" i="90"/>
  <c r="AN69" i="90" s="1"/>
  <c r="AJ37" i="28"/>
  <c r="AJ16" i="80"/>
  <c r="AJ52" i="80"/>
  <c r="Z69" i="41"/>
  <c r="AF69" i="90"/>
  <c r="AO69" i="90" s="1"/>
  <c r="AG67" i="46"/>
  <c r="AP67" i="46" s="1"/>
  <c r="AJ39" i="80"/>
  <c r="AK40" i="80"/>
  <c r="AT40" i="80" s="1"/>
  <c r="W68" i="46"/>
  <c r="AJ45" i="80"/>
  <c r="AL49" i="96"/>
  <c r="AU49" i="96" s="1"/>
  <c r="AJ43" i="80"/>
  <c r="AS43" i="80" s="1"/>
  <c r="AX22" i="32"/>
  <c r="S22" i="32" s="1"/>
  <c r="AC22" i="32" s="1"/>
  <c r="AB23" i="32" s="1"/>
  <c r="AX14" i="32"/>
  <c r="S14" i="32" s="1"/>
  <c r="AC14" i="32" s="1"/>
  <c r="AB15" i="32" s="1"/>
  <c r="AX7" i="32"/>
  <c r="S7" i="32" s="1"/>
  <c r="AC7" i="32" s="1"/>
  <c r="AB8" i="32" s="1"/>
  <c r="AX17" i="32"/>
  <c r="S17" i="32" s="1"/>
  <c r="AC17" i="32" s="1"/>
  <c r="AB18" i="32" s="1"/>
  <c r="AX10" i="32"/>
  <c r="S10" i="32" s="1"/>
  <c r="AC10" i="32" s="1"/>
  <c r="AB11" i="32" s="1"/>
  <c r="AX3" i="32"/>
  <c r="S3" i="32" s="1"/>
  <c r="AC3" i="32" s="1"/>
  <c r="AJ3" i="32" s="1"/>
  <c r="Z71" i="95"/>
  <c r="Z69" i="84"/>
  <c r="Z66" i="94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21" i="32"/>
  <c r="AT21" i="32" s="1"/>
  <c r="AK15" i="32"/>
  <c r="AT15" i="32" s="1"/>
  <c r="AK9" i="32"/>
  <c r="AT9" i="32" s="1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AS12" i="28"/>
  <c r="AL12" i="28"/>
  <c r="AU12" i="28" s="1"/>
  <c r="AS30" i="28"/>
  <c r="AL30" i="28"/>
  <c r="AU30" i="28" s="1"/>
  <c r="AS48" i="28"/>
  <c r="AL48" i="28"/>
  <c r="AU48" i="28" s="1"/>
  <c r="X69" i="39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14" i="32"/>
  <c r="AJ8" i="32"/>
  <c r="AK8" i="32"/>
  <c r="AT8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J49" i="32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Z68" i="92" s="1"/>
  <c r="Y68" i="46"/>
  <c r="X68" i="46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Z69" i="33" s="1"/>
  <c r="Y69" i="33"/>
  <c r="AR69" i="80"/>
  <c r="AR71" i="80" s="1"/>
  <c r="AL69" i="80"/>
  <c r="AU69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J5" i="28"/>
  <c r="Z71" i="86" l="1"/>
  <c r="AB4" i="32"/>
  <c r="AL43" i="80"/>
  <c r="AU43" i="80" s="1"/>
  <c r="AI67" i="46"/>
  <c r="Z68" i="46"/>
  <c r="Z69" i="39"/>
  <c r="Z70" i="31"/>
  <c r="Z71" i="38"/>
  <c r="AX35" i="84"/>
  <c r="S35" i="84" s="1"/>
  <c r="AC35" i="84" s="1"/>
  <c r="AB36" i="84" s="1"/>
  <c r="Z70" i="90"/>
  <c r="AS71" i="48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G73" i="91" s="1"/>
  <c r="AP73" i="91" s="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69" i="47"/>
  <c r="W74" i="91"/>
  <c r="AE73" i="91"/>
  <c r="AK60" i="84"/>
  <c r="AT60" i="84" s="1"/>
  <c r="AK24" i="84"/>
  <c r="AT24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X70" i="34"/>
  <c r="Z70" i="34" s="1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Z72" i="95" s="1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Z71" i="37" s="1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Z67" i="94" s="1"/>
  <c r="AH69" i="39"/>
  <c r="AQ69" i="39" s="1"/>
  <c r="Z68" i="88"/>
  <c r="AS4" i="40"/>
  <c r="AS71" i="40" s="1"/>
  <c r="AL4" i="40"/>
  <c r="AU4" i="40" s="1"/>
  <c r="AU71" i="40" s="1"/>
  <c r="C11" i="40" s="1"/>
  <c r="AX8" i="36" l="1"/>
  <c r="S8" i="36" s="1"/>
  <c r="AC8" i="36" s="1"/>
  <c r="AB9" i="36" s="1"/>
  <c r="AX3" i="36"/>
  <c r="S3" i="36" s="1"/>
  <c r="AC3" i="36" s="1"/>
  <c r="AX4" i="36"/>
  <c r="S4" i="36" s="1"/>
  <c r="AC4" i="36" s="1"/>
  <c r="AB5" i="36" s="1"/>
  <c r="Z70" i="82"/>
  <c r="Z71" i="73"/>
  <c r="AE71" i="73" s="1"/>
  <c r="Z72" i="26"/>
  <c r="Z67" i="27"/>
  <c r="Z70" i="41"/>
  <c r="AF73" i="91"/>
  <c r="AO73" i="91" s="1"/>
  <c r="AX5" i="36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W71" i="82"/>
  <c r="AG70" i="82"/>
  <c r="AP70" i="82" s="1"/>
  <c r="AF70" i="82"/>
  <c r="AO70" i="82" s="1"/>
  <c r="AE70" i="82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Y69" i="47"/>
  <c r="Z69" i="47" s="1"/>
  <c r="X69" i="47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AF71" i="73" l="1"/>
  <c r="AO71" i="73" s="1"/>
  <c r="Z72" i="38"/>
  <c r="AG71" i="73"/>
  <c r="AP71" i="73" s="1"/>
  <c r="AS71" i="32"/>
  <c r="W72" i="73"/>
  <c r="Y72" i="73" s="1"/>
  <c r="Z70" i="39"/>
  <c r="Z72" i="86"/>
  <c r="Z69" i="92"/>
  <c r="Z69" i="46"/>
  <c r="Z71" i="31"/>
  <c r="AF71" i="31" s="1"/>
  <c r="AO71" i="31" s="1"/>
  <c r="Z69" i="78"/>
  <c r="AG69" i="78" s="1"/>
  <c r="AP69" i="78" s="1"/>
  <c r="Z71" i="90"/>
  <c r="AF71" i="90" s="1"/>
  <c r="AO71" i="90" s="1"/>
  <c r="AU71" i="32"/>
  <c r="C11" i="32" s="1"/>
  <c r="W72" i="90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W72" i="31"/>
  <c r="AG71" i="31"/>
  <c r="AP71" i="31" s="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E69" i="92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E69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Z70" i="43" s="1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G70" i="39"/>
  <c r="AP70" i="39" s="1"/>
  <c r="AE70" i="39"/>
  <c r="AF70" i="39"/>
  <c r="AO70" i="39" s="1"/>
  <c r="W71" i="39"/>
  <c r="AR70" i="31"/>
  <c r="Y68" i="89"/>
  <c r="Z68" i="89" s="1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Y72" i="37"/>
  <c r="Z72" i="37" s="1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15" i="92"/>
  <c r="S15" i="92" s="1"/>
  <c r="AC15" i="92" s="1"/>
  <c r="AB16" i="92" s="1"/>
  <c r="AX19" i="92"/>
  <c r="S19" i="92" s="1"/>
  <c r="AC19" i="92" s="1"/>
  <c r="AB20" i="92" s="1"/>
  <c r="AX22" i="92"/>
  <c r="S22" i="92" s="1"/>
  <c r="AC22" i="92" s="1"/>
  <c r="AB23" i="92" s="1"/>
  <c r="AX23" i="92"/>
  <c r="S23" i="92" s="1"/>
  <c r="AC23" i="92" s="1"/>
  <c r="AB24" i="92" s="1"/>
  <c r="AX25" i="92"/>
  <c r="S25" i="92" s="1"/>
  <c r="AC25" i="92" s="1"/>
  <c r="AB26" i="92" s="1"/>
  <c r="AX28" i="92"/>
  <c r="S28" i="92" s="1"/>
  <c r="AC28" i="92" s="1"/>
  <c r="AB29" i="92" s="1"/>
  <c r="AX29" i="92"/>
  <c r="S29" i="92" s="1"/>
  <c r="AC29" i="92" s="1"/>
  <c r="AB30" i="92" s="1"/>
  <c r="AX31" i="92"/>
  <c r="S31" i="92" s="1"/>
  <c r="AC31" i="92" s="1"/>
  <c r="AB32" i="92" s="1"/>
  <c r="AX34" i="92"/>
  <c r="S34" i="92" s="1"/>
  <c r="AC34" i="92" s="1"/>
  <c r="AB35" i="92" s="1"/>
  <c r="AX35" i="92"/>
  <c r="S35" i="92" s="1"/>
  <c r="AC35" i="92" s="1"/>
  <c r="AB36" i="92" s="1"/>
  <c r="AX37" i="92"/>
  <c r="S37" i="92" s="1"/>
  <c r="AC37" i="92" s="1"/>
  <c r="AB38" i="92" s="1"/>
  <c r="AX40" i="92"/>
  <c r="S40" i="92" s="1"/>
  <c r="AC40" i="92" s="1"/>
  <c r="AB41" i="92" s="1"/>
  <c r="AX41" i="92"/>
  <c r="S41" i="92" s="1"/>
  <c r="AC41" i="92" s="1"/>
  <c r="AB42" i="92" s="1"/>
  <c r="AX43" i="92"/>
  <c r="S43" i="92" s="1"/>
  <c r="AC43" i="92" s="1"/>
  <c r="AB44" i="92" s="1"/>
  <c r="AX46" i="92"/>
  <c r="S46" i="92" s="1"/>
  <c r="AC46" i="92" s="1"/>
  <c r="AB47" i="92" s="1"/>
  <c r="AX47" i="92"/>
  <c r="S47" i="92" s="1"/>
  <c r="AC47" i="92" s="1"/>
  <c r="AB48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6" i="92"/>
  <c r="S66" i="92" s="1"/>
  <c r="AC66" i="92" s="1"/>
  <c r="AB67" i="92" s="1"/>
  <c r="AX64" i="92"/>
  <c r="S64" i="92" s="1"/>
  <c r="AC64" i="92" s="1"/>
  <c r="AB65" i="92" s="1"/>
  <c r="AX68" i="92"/>
  <c r="S68" i="92" s="1"/>
  <c r="AC68" i="92" s="1"/>
  <c r="AB69" i="92" s="1"/>
  <c r="AX65" i="92"/>
  <c r="S65" i="92" s="1"/>
  <c r="AC65" i="92" s="1"/>
  <c r="AB66" i="92" s="1"/>
  <c r="AX67" i="92"/>
  <c r="S67" i="92" s="1"/>
  <c r="AC67" i="92" s="1"/>
  <c r="AB68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Z68" i="27" s="1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AX16" i="92" l="1"/>
  <c r="S16" i="92" s="1"/>
  <c r="AC16" i="92" s="1"/>
  <c r="AB17" i="92" s="1"/>
  <c r="Z71" i="81"/>
  <c r="W70" i="78"/>
  <c r="AX45" i="92"/>
  <c r="S45" i="92" s="1"/>
  <c r="AC45" i="92" s="1"/>
  <c r="AB46" i="92" s="1"/>
  <c r="AX39" i="92"/>
  <c r="S39" i="92" s="1"/>
  <c r="AC39" i="92" s="1"/>
  <c r="AB40" i="92" s="1"/>
  <c r="AK40" i="92" s="1"/>
  <c r="AT40" i="92" s="1"/>
  <c r="AX33" i="92"/>
  <c r="S33" i="92" s="1"/>
  <c r="AC33" i="92" s="1"/>
  <c r="AB34" i="92" s="1"/>
  <c r="AX27" i="92"/>
  <c r="S27" i="92" s="1"/>
  <c r="AC27" i="92" s="1"/>
  <c r="AB28" i="92" s="1"/>
  <c r="AX21" i="92"/>
  <c r="S21" i="92" s="1"/>
  <c r="AC21" i="92" s="1"/>
  <c r="AB22" i="92" s="1"/>
  <c r="AX14" i="92"/>
  <c r="S14" i="92" s="1"/>
  <c r="AC14" i="92" s="1"/>
  <c r="AB15" i="92" s="1"/>
  <c r="X72" i="73"/>
  <c r="Z72" i="73" s="1"/>
  <c r="AF69" i="78"/>
  <c r="AO69" i="78" s="1"/>
  <c r="AE71" i="90"/>
  <c r="AX44" i="92"/>
  <c r="S44" i="92" s="1"/>
  <c r="AC44" i="92" s="1"/>
  <c r="AB45" i="92" s="1"/>
  <c r="AX38" i="92"/>
  <c r="S38" i="92" s="1"/>
  <c r="AC38" i="92" s="1"/>
  <c r="AB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J21" i="92" s="1"/>
  <c r="AX12" i="92"/>
  <c r="S12" i="92" s="1"/>
  <c r="AC12" i="92" s="1"/>
  <c r="AB13" i="92" s="1"/>
  <c r="AG71" i="90"/>
  <c r="AP71" i="90" s="1"/>
  <c r="AX48" i="92"/>
  <c r="S48" i="92" s="1"/>
  <c r="AC48" i="92" s="1"/>
  <c r="AB49" i="92" s="1"/>
  <c r="AX42" i="92"/>
  <c r="S42" i="92" s="1"/>
  <c r="AC42" i="92" s="1"/>
  <c r="AB43" i="92" s="1"/>
  <c r="AX36" i="92"/>
  <c r="S36" i="92" s="1"/>
  <c r="AC36" i="92" s="1"/>
  <c r="AB37" i="92" s="1"/>
  <c r="AX30" i="92"/>
  <c r="S30" i="92" s="1"/>
  <c r="AC30" i="92" s="1"/>
  <c r="AB31" i="92" s="1"/>
  <c r="AK31" i="92" s="1"/>
  <c r="AT31" i="92" s="1"/>
  <c r="AX24" i="92"/>
  <c r="S24" i="92" s="1"/>
  <c r="AC24" i="92" s="1"/>
  <c r="AB25" i="92" s="1"/>
  <c r="AX18" i="92"/>
  <c r="S18" i="92" s="1"/>
  <c r="AC18" i="92" s="1"/>
  <c r="AB19" i="92" s="1"/>
  <c r="AX11" i="92"/>
  <c r="S11" i="92" s="1"/>
  <c r="AC11" i="92" s="1"/>
  <c r="AB12" i="92" s="1"/>
  <c r="AE71" i="31"/>
  <c r="Z72" i="85"/>
  <c r="AX8" i="92"/>
  <c r="S8" i="92" s="1"/>
  <c r="AC8" i="92" s="1"/>
  <c r="AB9" i="92" s="1"/>
  <c r="AJ9" i="92" s="1"/>
  <c r="Z69" i="35"/>
  <c r="AG69" i="35" s="1"/>
  <c r="AP69" i="35" s="1"/>
  <c r="Z73" i="79"/>
  <c r="Z71" i="41"/>
  <c r="W72" i="41" s="1"/>
  <c r="AX5" i="92"/>
  <c r="S5" i="92" s="1"/>
  <c r="AC5" i="92" s="1"/>
  <c r="AB6" i="92" s="1"/>
  <c r="Z73" i="95"/>
  <c r="AX4" i="92"/>
  <c r="S4" i="92" s="1"/>
  <c r="AC4" i="92" s="1"/>
  <c r="AB5" i="92" s="1"/>
  <c r="AJ5" i="92" s="1"/>
  <c r="AX17" i="92"/>
  <c r="S17" i="92" s="1"/>
  <c r="AC17" i="92" s="1"/>
  <c r="AB18" i="92" s="1"/>
  <c r="AX10" i="92"/>
  <c r="S10" i="92" s="1"/>
  <c r="AC10" i="92" s="1"/>
  <c r="AB11" i="92" s="1"/>
  <c r="AG72" i="85"/>
  <c r="AP72" i="85" s="1"/>
  <c r="AF72" i="85"/>
  <c r="AO72" i="85" s="1"/>
  <c r="AE72" i="85"/>
  <c r="W73" i="85"/>
  <c r="W74" i="79"/>
  <c r="AG73" i="79"/>
  <c r="AP73" i="79" s="1"/>
  <c r="AF73" i="79"/>
  <c r="AO73" i="79" s="1"/>
  <c r="AE73" i="79"/>
  <c r="AG71" i="41"/>
  <c r="AP71" i="41" s="1"/>
  <c r="AF71" i="41"/>
  <c r="AO71" i="41" s="1"/>
  <c r="AE71" i="41"/>
  <c r="AK7" i="92"/>
  <c r="AT7" i="92" s="1"/>
  <c r="W70" i="35"/>
  <c r="AF69" i="35"/>
  <c r="AO69" i="35" s="1"/>
  <c r="AF73" i="95"/>
  <c r="AO73" i="95" s="1"/>
  <c r="AG73" i="95"/>
  <c r="AP73" i="95" s="1"/>
  <c r="AE73" i="95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6" i="92"/>
  <c r="AK36" i="92"/>
  <c r="AT36" i="92" s="1"/>
  <c r="AK30" i="92"/>
  <c r="AT30" i="92" s="1"/>
  <c r="AJ24" i="92"/>
  <c r="AK24" i="92"/>
  <c r="AT24" i="92" s="1"/>
  <c r="AJ18" i="92"/>
  <c r="AK18" i="92"/>
  <c r="AT18" i="92" s="1"/>
  <c r="AJ12" i="92"/>
  <c r="AK12" i="92"/>
  <c r="AT12" i="92" s="1"/>
  <c r="AJ6" i="92"/>
  <c r="AK6" i="92"/>
  <c r="AT6" i="92" s="1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Y72" i="77"/>
  <c r="Z72" i="77" s="1"/>
  <c r="X72" i="77"/>
  <c r="AJ67" i="92"/>
  <c r="AK67" i="92"/>
  <c r="AT67" i="92" s="1"/>
  <c r="AJ59" i="92"/>
  <c r="AK59" i="92"/>
  <c r="AT59" i="92" s="1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J11" i="92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11" i="88"/>
  <c r="S11" i="88" s="1"/>
  <c r="AC11" i="88" s="1"/>
  <c r="AB12" i="88" s="1"/>
  <c r="AX14" i="88"/>
  <c r="S14" i="88" s="1"/>
  <c r="AC14" i="88" s="1"/>
  <c r="AB15" i="88" s="1"/>
  <c r="AX17" i="88"/>
  <c r="S17" i="88" s="1"/>
  <c r="AC17" i="88" s="1"/>
  <c r="AB18" i="88" s="1"/>
  <c r="AX18" i="88"/>
  <c r="S18" i="88" s="1"/>
  <c r="AC18" i="88" s="1"/>
  <c r="AB19" i="88" s="1"/>
  <c r="AX20" i="88"/>
  <c r="S20" i="88" s="1"/>
  <c r="AC20" i="88" s="1"/>
  <c r="AB21" i="88" s="1"/>
  <c r="AX23" i="88"/>
  <c r="S23" i="88" s="1"/>
  <c r="AC23" i="88" s="1"/>
  <c r="AB24" i="88" s="1"/>
  <c r="AX24" i="88"/>
  <c r="S24" i="88" s="1"/>
  <c r="AC24" i="88" s="1"/>
  <c r="AB25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Z69" i="74" s="1"/>
  <c r="X69" i="74"/>
  <c r="AN69" i="78"/>
  <c r="AH71" i="87"/>
  <c r="AQ71" i="87" s="1"/>
  <c r="Y72" i="90"/>
  <c r="X72" i="90"/>
  <c r="Z68" i="94"/>
  <c r="AN71" i="77"/>
  <c r="AI71" i="77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J34" i="92"/>
  <c r="AK34" i="92"/>
  <c r="AT34" i="92" s="1"/>
  <c r="AJ28" i="92"/>
  <c r="AK28" i="92"/>
  <c r="AT28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S71" i="84" s="1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Z71" i="33" s="1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K39" i="92"/>
  <c r="AT39" i="92" s="1"/>
  <c r="AJ33" i="92"/>
  <c r="AK33" i="92"/>
  <c r="AT33" i="92" s="1"/>
  <c r="AJ27" i="92"/>
  <c r="AK27" i="92"/>
  <c r="AT27" i="92" s="1"/>
  <c r="AJ15" i="92"/>
  <c r="AK15" i="92"/>
  <c r="AT15" i="92" s="1"/>
  <c r="AK9" i="92"/>
  <c r="AT9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R67" i="94"/>
  <c r="Z73" i="26"/>
  <c r="AR69" i="43"/>
  <c r="AN70" i="39"/>
  <c r="AI70" i="39"/>
  <c r="Y70" i="46"/>
  <c r="X70" i="46"/>
  <c r="AI71" i="31"/>
  <c r="AN71" i="31"/>
  <c r="AR71" i="73"/>
  <c r="AR71" i="37"/>
  <c r="AH72" i="85"/>
  <c r="AQ72" i="85" s="1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J25" i="92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Z73" i="38" s="1"/>
  <c r="Y73" i="38"/>
  <c r="AJ20" i="92" l="1"/>
  <c r="AJ40" i="92"/>
  <c r="AX12" i="88"/>
  <c r="S12" i="88" s="1"/>
  <c r="AC12" i="88" s="1"/>
  <c r="AB13" i="88" s="1"/>
  <c r="AX22" i="88"/>
  <c r="S22" i="88" s="1"/>
  <c r="AC22" i="88" s="1"/>
  <c r="AB23" i="88" s="1"/>
  <c r="AX16" i="88"/>
  <c r="S16" i="88" s="1"/>
  <c r="AC16" i="88" s="1"/>
  <c r="AB17" i="88" s="1"/>
  <c r="AK17" i="88" s="1"/>
  <c r="AT17" i="88" s="1"/>
  <c r="AX10" i="88"/>
  <c r="S10" i="88" s="1"/>
  <c r="AC10" i="88" s="1"/>
  <c r="AB11" i="88" s="1"/>
  <c r="AE69" i="35"/>
  <c r="AI69" i="78"/>
  <c r="AX21" i="88"/>
  <c r="S21" i="88" s="1"/>
  <c r="AC21" i="88" s="1"/>
  <c r="AB22" i="88" s="1"/>
  <c r="AX15" i="88"/>
  <c r="S15" i="88" s="1"/>
  <c r="AC15" i="88" s="1"/>
  <c r="AB16" i="88" s="1"/>
  <c r="AX9" i="88"/>
  <c r="S9" i="88" s="1"/>
  <c r="AC9" i="88" s="1"/>
  <c r="AB10" i="88" s="1"/>
  <c r="AJ10" i="88" s="1"/>
  <c r="AK21" i="92"/>
  <c r="AT21" i="92" s="1"/>
  <c r="AK5" i="92"/>
  <c r="AT5" i="92" s="1"/>
  <c r="Z70" i="46"/>
  <c r="AU71" i="36"/>
  <c r="C11" i="36" s="1"/>
  <c r="AJ39" i="92"/>
  <c r="AX25" i="88"/>
  <c r="S25" i="88" s="1"/>
  <c r="AC25" i="88" s="1"/>
  <c r="AB26" i="88" s="1"/>
  <c r="AK26" i="88" s="1"/>
  <c r="AT26" i="88" s="1"/>
  <c r="AX19" i="88"/>
  <c r="S19" i="88" s="1"/>
  <c r="AC19" i="88" s="1"/>
  <c r="AB20" i="88" s="1"/>
  <c r="AX13" i="88"/>
  <c r="S13" i="88" s="1"/>
  <c r="AC13" i="88" s="1"/>
  <c r="AB14" i="88" s="1"/>
  <c r="AJ30" i="92"/>
  <c r="AX8" i="88"/>
  <c r="S8" i="88" s="1"/>
  <c r="AC8" i="88" s="1"/>
  <c r="AB9" i="88" s="1"/>
  <c r="AX5" i="88"/>
  <c r="S5" i="88" s="1"/>
  <c r="AC5" i="88" s="1"/>
  <c r="AB6" i="88" s="1"/>
  <c r="Z72" i="25"/>
  <c r="AF72" i="25" s="1"/>
  <c r="AO72" i="25" s="1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AG69" i="74"/>
  <c r="AP69" i="74" s="1"/>
  <c r="AF69" i="74"/>
  <c r="AO69" i="74" s="1"/>
  <c r="AE69" i="74"/>
  <c r="W70" i="74"/>
  <c r="AK7" i="88"/>
  <c r="AT7" i="88" s="1"/>
  <c r="AE72" i="31"/>
  <c r="W73" i="31"/>
  <c r="AG72" i="31"/>
  <c r="AP72" i="31" s="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Z72" i="41" s="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J69" i="88" s="1"/>
  <c r="AS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1" i="88"/>
  <c r="AT11" i="88" s="1"/>
  <c r="AJ11" i="88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Y73" i="85"/>
  <c r="X73" i="85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K16" i="88"/>
  <c r="AT16" i="88" s="1"/>
  <c r="AN74" i="91"/>
  <c r="AI74" i="91"/>
  <c r="X72" i="93"/>
  <c r="Y72" i="93"/>
  <c r="Z72" i="93" s="1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Z74" i="95" s="1"/>
  <c r="Y70" i="35"/>
  <c r="X70" i="35"/>
  <c r="AI71" i="41"/>
  <c r="AN71" i="41"/>
  <c r="AN72" i="85"/>
  <c r="AI72" i="85"/>
  <c r="X71" i="83"/>
  <c r="Y71" i="83"/>
  <c r="AH73" i="38"/>
  <c r="AQ73" i="38" s="1"/>
  <c r="X72" i="30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K25" i="88"/>
  <c r="AT25" i="88" s="1"/>
  <c r="AJ19" i="88"/>
  <c r="AK19" i="88"/>
  <c r="AT19" i="88" s="1"/>
  <c r="AJ13" i="88"/>
  <c r="AK13" i="88"/>
  <c r="AT13" i="88" s="1"/>
  <c r="Y75" i="91"/>
  <c r="X75" i="91"/>
  <c r="Z75" i="91" s="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Z73" i="85" l="1"/>
  <c r="AG72" i="25"/>
  <c r="AP72" i="25" s="1"/>
  <c r="W73" i="25"/>
  <c r="AJ9" i="88"/>
  <c r="AJ17" i="88"/>
  <c r="AS17" i="88" s="1"/>
  <c r="AJ16" i="88"/>
  <c r="Z72" i="30"/>
  <c r="AE72" i="25"/>
  <c r="AJ25" i="88"/>
  <c r="AK69" i="88"/>
  <c r="AT69" i="88" s="1"/>
  <c r="Z70" i="35"/>
  <c r="W71" i="35" s="1"/>
  <c r="Z71" i="43"/>
  <c r="AB4" i="88"/>
  <c r="Z73" i="37"/>
  <c r="AG73" i="37" s="1"/>
  <c r="AP73" i="37" s="1"/>
  <c r="Z69" i="89"/>
  <c r="AE69" i="89" s="1"/>
  <c r="Z71" i="83"/>
  <c r="W72" i="83" s="1"/>
  <c r="Z69" i="27"/>
  <c r="AE69" i="27" s="1"/>
  <c r="W73" i="93"/>
  <c r="AG72" i="93"/>
  <c r="AP72" i="93" s="1"/>
  <c r="AF72" i="93"/>
  <c r="AO72" i="93" s="1"/>
  <c r="AE72" i="93"/>
  <c r="W70" i="89"/>
  <c r="AE72" i="41"/>
  <c r="W73" i="41"/>
  <c r="AF72" i="41"/>
  <c r="AO72" i="41" s="1"/>
  <c r="AG72" i="41"/>
  <c r="AP72" i="41" s="1"/>
  <c r="W74" i="37"/>
  <c r="AF73" i="37"/>
  <c r="AO73" i="37" s="1"/>
  <c r="AE73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Y69" i="75"/>
  <c r="X69" i="75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AK4" i="88"/>
  <c r="AT4" i="88" s="1"/>
  <c r="AJ4" i="88"/>
  <c r="AI72" i="31"/>
  <c r="AN72" i="31"/>
  <c r="Y73" i="25"/>
  <c r="X73" i="25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Y72" i="34"/>
  <c r="X70" i="74"/>
  <c r="Y70" i="74"/>
  <c r="AN71" i="33"/>
  <c r="AI71" i="33"/>
  <c r="AI70" i="46"/>
  <c r="AN70" i="46"/>
  <c r="Z69" i="75" l="1"/>
  <c r="AF69" i="27"/>
  <c r="AO69" i="27" s="1"/>
  <c r="AG69" i="27"/>
  <c r="AP69" i="27" s="1"/>
  <c r="AL17" i="88"/>
  <c r="AU17" i="88" s="1"/>
  <c r="AE70" i="35"/>
  <c r="AI70" i="35" s="1"/>
  <c r="W70" i="27"/>
  <c r="AF70" i="35"/>
  <c r="AO70" i="35" s="1"/>
  <c r="AG70" i="35"/>
  <c r="AP70" i="35" s="1"/>
  <c r="Z74" i="38"/>
  <c r="Z72" i="33"/>
  <c r="AF72" i="33" s="1"/>
  <c r="AO72" i="33" s="1"/>
  <c r="Z70" i="45"/>
  <c r="AF70" i="45" s="1"/>
  <c r="AO70" i="45" s="1"/>
  <c r="Z73" i="25"/>
  <c r="AE73" i="25" s="1"/>
  <c r="Z73" i="77"/>
  <c r="Z69" i="94"/>
  <c r="AG71" i="83"/>
  <c r="AP71" i="83" s="1"/>
  <c r="AF69" i="89"/>
  <c r="AO69" i="89" s="1"/>
  <c r="Z72" i="34"/>
  <c r="AF72" i="34" s="1"/>
  <c r="AO72" i="34" s="1"/>
  <c r="AE71" i="83"/>
  <c r="AG69" i="89"/>
  <c r="AP69" i="89" s="1"/>
  <c r="Z72" i="82"/>
  <c r="W73" i="82" s="1"/>
  <c r="AF71" i="83"/>
  <c r="AO71" i="83" s="1"/>
  <c r="Z72" i="87"/>
  <c r="AG72" i="87" s="1"/>
  <c r="AP72" i="87" s="1"/>
  <c r="AG72" i="82"/>
  <c r="AP72" i="82" s="1"/>
  <c r="AF72" i="82"/>
  <c r="AO72" i="82" s="1"/>
  <c r="AE72" i="82"/>
  <c r="W73" i="87"/>
  <c r="AF74" i="38"/>
  <c r="AO74" i="38" s="1"/>
  <c r="AE74" i="38"/>
  <c r="W75" i="38"/>
  <c r="AG74" i="38"/>
  <c r="AP74" i="38" s="1"/>
  <c r="AG72" i="33"/>
  <c r="AP72" i="33" s="1"/>
  <c r="AE72" i="33"/>
  <c r="W73" i="33"/>
  <c r="W74" i="25"/>
  <c r="AF73" i="25"/>
  <c r="AO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AN75" i="91"/>
  <c r="AI75" i="91"/>
  <c r="AF70" i="29"/>
  <c r="AO70" i="29" s="1"/>
  <c r="AE70" i="29"/>
  <c r="W71" i="29"/>
  <c r="AG70" i="29"/>
  <c r="AP70" i="29" s="1"/>
  <c r="AI73" i="86"/>
  <c r="AN73" i="86"/>
  <c r="AR68" i="94"/>
  <c r="X73" i="41"/>
  <c r="Y73" i="41"/>
  <c r="X70" i="89"/>
  <c r="Y70" i="89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L4" i="88"/>
  <c r="AU4" i="88" s="1"/>
  <c r="AR69" i="45"/>
  <c r="X74" i="86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Y71" i="78"/>
  <c r="AI72" i="30"/>
  <c r="AN72" i="30"/>
  <c r="AI72" i="42"/>
  <c r="AN72" i="42"/>
  <c r="AH73" i="25"/>
  <c r="AQ73" i="25" s="1"/>
  <c r="AT71" i="88"/>
  <c r="AH73" i="31"/>
  <c r="AQ73" i="31" s="1"/>
  <c r="Y71" i="35"/>
  <c r="X71" i="35"/>
  <c r="AI69" i="89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Y72" i="83"/>
  <c r="X72" i="83"/>
  <c r="Z73" i="93"/>
  <c r="X73" i="93"/>
  <c r="Y73" i="93"/>
  <c r="AE70" i="45" l="1"/>
  <c r="AE72" i="34"/>
  <c r="Z74" i="37"/>
  <c r="W73" i="34"/>
  <c r="Z75" i="95"/>
  <c r="AF75" i="95" s="1"/>
  <c r="AO75" i="95" s="1"/>
  <c r="AG73" i="25"/>
  <c r="AP73" i="25" s="1"/>
  <c r="AE72" i="87"/>
  <c r="AG70" i="45"/>
  <c r="AP70" i="45" s="1"/>
  <c r="AG72" i="34"/>
  <c r="AP72" i="34" s="1"/>
  <c r="AN70" i="35"/>
  <c r="Z72" i="39"/>
  <c r="Z71" i="78"/>
  <c r="AG71" i="78" s="1"/>
  <c r="AP71" i="78" s="1"/>
  <c r="Z74" i="86"/>
  <c r="AG74" i="86" s="1"/>
  <c r="AP74" i="86" s="1"/>
  <c r="Z73" i="41"/>
  <c r="Z71" i="35"/>
  <c r="AS71" i="88"/>
  <c r="AF72" i="87"/>
  <c r="AO72" i="87" s="1"/>
  <c r="Z76" i="91"/>
  <c r="AE76" i="91" s="1"/>
  <c r="Z73" i="42"/>
  <c r="AF73" i="42" s="1"/>
  <c r="AO73" i="42" s="1"/>
  <c r="Z71" i="47"/>
  <c r="AF71" i="47" s="1"/>
  <c r="AO71" i="47" s="1"/>
  <c r="AU71" i="88"/>
  <c r="C11" i="88" s="1"/>
  <c r="F41" i="97" s="1"/>
  <c r="AE71" i="78"/>
  <c r="W72" i="78"/>
  <c r="AE74" i="86"/>
  <c r="AF74" i="86"/>
  <c r="AO74" i="86" s="1"/>
  <c r="W75" i="86"/>
  <c r="W77" i="91"/>
  <c r="AF76" i="91"/>
  <c r="AO76" i="91" s="1"/>
  <c r="AG73" i="42"/>
  <c r="AP73" i="42" s="1"/>
  <c r="W74" i="42"/>
  <c r="AG71" i="47"/>
  <c r="AP71" i="47" s="1"/>
  <c r="AE71" i="47"/>
  <c r="W72" i="47"/>
  <c r="AE75" i="95"/>
  <c r="W76" i="95"/>
  <c r="AG75" i="95"/>
  <c r="AP75" i="95" s="1"/>
  <c r="AH72" i="83"/>
  <c r="AQ72" i="83" s="1"/>
  <c r="AH72" i="39"/>
  <c r="AQ72" i="39" s="1"/>
  <c r="Y75" i="79"/>
  <c r="X75" i="79"/>
  <c r="Z75" i="79" s="1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77" s="1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AF71" i="78" l="1"/>
  <c r="AO71" i="78" s="1"/>
  <c r="AG76" i="91"/>
  <c r="AP76" i="91" s="1"/>
  <c r="AE73" i="42"/>
  <c r="Z71" i="29"/>
  <c r="Z73" i="82"/>
  <c r="W74" i="82" s="1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W72" i="45" s="1"/>
  <c r="AG74" i="77"/>
  <c r="AP74" i="77" s="1"/>
  <c r="AF74" i="77"/>
  <c r="AO74" i="77" s="1"/>
  <c r="AE74" i="77"/>
  <c r="W75" i="77"/>
  <c r="AG73" i="87"/>
  <c r="AP73" i="87" s="1"/>
  <c r="AF73" i="87"/>
  <c r="AO73" i="87" s="1"/>
  <c r="AE75" i="38"/>
  <c r="AF74" i="73"/>
  <c r="AO74" i="73" s="1"/>
  <c r="AF71" i="45"/>
  <c r="AO71" i="45" s="1"/>
  <c r="AE71" i="45"/>
  <c r="AG71" i="45"/>
  <c r="AP71" i="45" s="1"/>
  <c r="AG71" i="29"/>
  <c r="AP71" i="29" s="1"/>
  <c r="AF71" i="29"/>
  <c r="AO71" i="29" s="1"/>
  <c r="AE71" i="29"/>
  <c r="W72" i="29"/>
  <c r="AE73" i="82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Z77" i="91" s="1"/>
  <c r="X77" i="91"/>
  <c r="AR70" i="45"/>
  <c r="AH74" i="77"/>
  <c r="AQ74" i="77" s="1"/>
  <c r="AN73" i="31"/>
  <c r="AI73" i="31"/>
  <c r="Y73" i="39"/>
  <c r="X73" i="39"/>
  <c r="Z73" i="39" s="1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Z72" i="46" l="1"/>
  <c r="W74" i="87"/>
  <c r="W76" i="38"/>
  <c r="AE73" i="33"/>
  <c r="AF75" i="38"/>
  <c r="AO75" i="38" s="1"/>
  <c r="AF73" i="33"/>
  <c r="AO73" i="33" s="1"/>
  <c r="Z76" i="95"/>
  <c r="AG76" i="95" s="1"/>
  <c r="AP76" i="95" s="1"/>
  <c r="AG74" i="73"/>
  <c r="AP74" i="73" s="1"/>
  <c r="Z74" i="31"/>
  <c r="Z72" i="78"/>
  <c r="AG72" i="78" s="1"/>
  <c r="AP72" i="78" s="1"/>
  <c r="W75" i="73"/>
  <c r="W74" i="33"/>
  <c r="W73" i="46"/>
  <c r="AG72" i="46"/>
  <c r="AP72" i="46" s="1"/>
  <c r="AE72" i="46"/>
  <c r="AF72" i="46"/>
  <c r="AO72" i="46" s="1"/>
  <c r="AF76" i="95"/>
  <c r="AO76" i="95" s="1"/>
  <c r="AE76" i="95"/>
  <c r="W77" i="95"/>
  <c r="W75" i="31"/>
  <c r="AG74" i="31"/>
  <c r="AP74" i="31" s="1"/>
  <c r="AF74" i="31"/>
  <c r="AO74" i="31" s="1"/>
  <c r="AE74" i="31"/>
  <c r="AE72" i="78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Y73" i="83"/>
  <c r="X73" i="83"/>
  <c r="Z73" i="83" s="1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Z72" i="45" s="1"/>
  <c r="Y75" i="73"/>
  <c r="X75" i="73"/>
  <c r="AN75" i="38"/>
  <c r="AI75" i="38"/>
  <c r="Y74" i="87"/>
  <c r="X74" i="87"/>
  <c r="Z74" i="87" s="1"/>
  <c r="AI72" i="43"/>
  <c r="AN72" i="43"/>
  <c r="Z75" i="37"/>
  <c r="Z74" i="42"/>
  <c r="Z74" i="93"/>
  <c r="Z74" i="41"/>
  <c r="Y71" i="27"/>
  <c r="X71" i="27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Y75" i="77"/>
  <c r="X75" i="77"/>
  <c r="AH72" i="35"/>
  <c r="AQ72" i="35" s="1"/>
  <c r="AH74" i="31"/>
  <c r="AQ74" i="31" s="1"/>
  <c r="AR71" i="78"/>
  <c r="Z75" i="86"/>
  <c r="AR74" i="26"/>
  <c r="Y76" i="79"/>
  <c r="X76" i="79"/>
  <c r="Z76" i="79" s="1"/>
  <c r="Z75" i="26"/>
  <c r="AR71" i="35"/>
  <c r="AI74" i="85"/>
  <c r="AN74" i="85"/>
  <c r="AN71" i="29"/>
  <c r="AI71" i="29"/>
  <c r="AN71" i="45"/>
  <c r="AI71" i="45"/>
  <c r="AI73" i="87"/>
  <c r="AN73" i="87"/>
  <c r="AN73" i="33"/>
  <c r="AI73" i="33"/>
  <c r="AN74" i="77"/>
  <c r="AI74" i="77"/>
  <c r="X73" i="43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X74" i="33"/>
  <c r="Y74" i="33"/>
  <c r="Z72" i="35"/>
  <c r="AR73" i="93"/>
  <c r="Y74" i="30"/>
  <c r="X74" i="30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X76" i="38"/>
  <c r="Y76" i="38"/>
  <c r="Z74" i="33" l="1"/>
  <c r="Z73" i="43"/>
  <c r="Z75" i="77"/>
  <c r="Z74" i="30"/>
  <c r="AG74" i="30" s="1"/>
  <c r="AP74" i="30" s="1"/>
  <c r="Z74" i="90"/>
  <c r="AG74" i="90" s="1"/>
  <c r="AP74" i="90" s="1"/>
  <c r="Z71" i="27"/>
  <c r="W73" i="78"/>
  <c r="AF72" i="78"/>
  <c r="AO72" i="78" s="1"/>
  <c r="W75" i="90"/>
  <c r="AR72" i="83"/>
  <c r="AF74" i="30"/>
  <c r="AO74" i="30" s="1"/>
  <c r="AE74" i="30"/>
  <c r="W75" i="30"/>
  <c r="W75" i="33"/>
  <c r="AG74" i="33"/>
  <c r="AP74" i="33" s="1"/>
  <c r="AF74" i="33"/>
  <c r="AO74" i="33" s="1"/>
  <c r="AE74" i="33"/>
  <c r="Y78" i="91"/>
  <c r="X78" i="91"/>
  <c r="Z78" i="91" s="1"/>
  <c r="Y71" i="94"/>
  <c r="X71" i="94"/>
  <c r="AE73" i="43"/>
  <c r="AG73" i="43"/>
  <c r="AP73" i="43" s="1"/>
  <c r="W74" i="43"/>
  <c r="AF73" i="43"/>
  <c r="AO73" i="43" s="1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Y74" i="81"/>
  <c r="Y71" i="75"/>
  <c r="X71" i="75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AE74" i="90" l="1"/>
  <c r="AF74" i="90"/>
  <c r="AO74" i="90" s="1"/>
  <c r="Z71" i="75"/>
  <c r="W72" i="75" s="1"/>
  <c r="Z74" i="81"/>
  <c r="AF74" i="81" s="1"/>
  <c r="AO74" i="81" s="1"/>
  <c r="Y75" i="87"/>
  <c r="X75" i="87"/>
  <c r="X76" i="86"/>
  <c r="Y76" i="86"/>
  <c r="Y73" i="35"/>
  <c r="X73" i="35"/>
  <c r="AR73" i="39"/>
  <c r="AE71" i="75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I73" i="43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Z75" i="25"/>
  <c r="Y73" i="45"/>
  <c r="X73" i="45"/>
  <c r="X77" i="79"/>
  <c r="Y77" i="79"/>
  <c r="Y74" i="43"/>
  <c r="X74" i="43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3" i="45" l="1"/>
  <c r="AG74" i="81"/>
  <c r="AP74" i="81" s="1"/>
  <c r="Z72" i="74"/>
  <c r="AE74" i="81"/>
  <c r="Z75" i="93"/>
  <c r="AF71" i="75"/>
  <c r="AO71" i="75" s="1"/>
  <c r="W75" i="81"/>
  <c r="Z75" i="90"/>
  <c r="Z74" i="43"/>
  <c r="W75" i="43" s="1"/>
  <c r="Z74" i="83"/>
  <c r="AG74" i="83" s="1"/>
  <c r="AP74" i="83" s="1"/>
  <c r="Z75" i="42"/>
  <c r="AF75" i="42" s="1"/>
  <c r="AO75" i="42" s="1"/>
  <c r="AE74" i="83"/>
  <c r="W75" i="83"/>
  <c r="AG74" i="43"/>
  <c r="AP74" i="43" s="1"/>
  <c r="AF74" i="43"/>
  <c r="AO74" i="43" s="1"/>
  <c r="AE74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Z76" i="73" s="1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5" i="33"/>
  <c r="AH74" i="43"/>
  <c r="AQ74" i="43" s="1"/>
  <c r="AH73" i="45"/>
  <c r="AQ73" i="45" s="1"/>
  <c r="X75" i="81"/>
  <c r="Y75" i="8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Z75" i="81" l="1"/>
  <c r="AF74" i="83"/>
  <c r="AO74" i="83" s="1"/>
  <c r="W76" i="42"/>
  <c r="AE75" i="42"/>
  <c r="AG75" i="42"/>
  <c r="AP75" i="42" s="1"/>
  <c r="Z76" i="85"/>
  <c r="AG76" i="85" s="1"/>
  <c r="AP76" i="85" s="1"/>
  <c r="Z75" i="82"/>
  <c r="AG75" i="82" s="1"/>
  <c r="AP75" i="82" s="1"/>
  <c r="W76" i="81"/>
  <c r="AG75" i="81"/>
  <c r="AP75" i="81" s="1"/>
  <c r="AF75" i="81"/>
  <c r="AO75" i="81" s="1"/>
  <c r="AE75" i="81"/>
  <c r="W76" i="82"/>
  <c r="AE75" i="82"/>
  <c r="W77" i="73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Z76" i="25" s="1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23" i="91"/>
  <c r="S23" i="91" s="1"/>
  <c r="AC23" i="91" s="1"/>
  <c r="AB24" i="91" s="1"/>
  <c r="AX26" i="91"/>
  <c r="S26" i="91" s="1"/>
  <c r="AC26" i="91" s="1"/>
  <c r="AB27" i="91" s="1"/>
  <c r="AX29" i="91"/>
  <c r="S29" i="91" s="1"/>
  <c r="AC29" i="91" s="1"/>
  <c r="AB30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Z76" i="90" s="1"/>
  <c r="Y76" i="90"/>
  <c r="Y74" i="46"/>
  <c r="X74" i="46"/>
  <c r="Z74" i="46" s="1"/>
  <c r="AH72" i="89"/>
  <c r="AQ72" i="89" s="1"/>
  <c r="AH77" i="38"/>
  <c r="AQ77" i="38" s="1"/>
  <c r="AR75" i="85"/>
  <c r="AR71" i="75"/>
  <c r="AI75" i="93"/>
  <c r="AN75" i="93"/>
  <c r="AR74" i="82"/>
  <c r="Y75" i="43"/>
  <c r="Z75" i="43" s="1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Z76" i="42" s="1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Z74" i="45" s="1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AX17" i="91" l="1"/>
  <c r="S17" i="91" s="1"/>
  <c r="AC17" i="91" s="1"/>
  <c r="AB18" i="91" s="1"/>
  <c r="W77" i="85"/>
  <c r="AX28" i="91"/>
  <c r="S28" i="91" s="1"/>
  <c r="AC28" i="91" s="1"/>
  <c r="AB29" i="91" s="1"/>
  <c r="Z74" i="78"/>
  <c r="AF74" i="78" s="1"/>
  <c r="AO74" i="78" s="1"/>
  <c r="AX22" i="91"/>
  <c r="S22" i="91" s="1"/>
  <c r="AC22" i="91" s="1"/>
  <c r="AB23" i="91" s="1"/>
  <c r="AJ23" i="91" s="1"/>
  <c r="AX16" i="91"/>
  <c r="S16" i="91" s="1"/>
  <c r="AC16" i="91" s="1"/>
  <c r="AB17" i="91" s="1"/>
  <c r="AX27" i="91"/>
  <c r="S27" i="91" s="1"/>
  <c r="AC27" i="91" s="1"/>
  <c r="AB28" i="91" s="1"/>
  <c r="AX21" i="91"/>
  <c r="S21" i="91" s="1"/>
  <c r="AC21" i="91" s="1"/>
  <c r="AB22" i="91" s="1"/>
  <c r="AX13" i="91"/>
  <c r="S13" i="91" s="1"/>
  <c r="AC13" i="91" s="1"/>
  <c r="AB14" i="91" s="1"/>
  <c r="AX20" i="91"/>
  <c r="S20" i="91" s="1"/>
  <c r="AC20" i="91" s="1"/>
  <c r="AB21" i="91" s="1"/>
  <c r="AK21" i="91" s="1"/>
  <c r="AT21" i="91" s="1"/>
  <c r="AX12" i="91"/>
  <c r="S12" i="91" s="1"/>
  <c r="AC12" i="91" s="1"/>
  <c r="AB13" i="91" s="1"/>
  <c r="AJ13" i="91" s="1"/>
  <c r="AF75" i="82"/>
  <c r="AO75" i="82" s="1"/>
  <c r="AF76" i="85"/>
  <c r="AO76" i="85" s="1"/>
  <c r="AX31" i="91"/>
  <c r="S31" i="91" s="1"/>
  <c r="AC31" i="91" s="1"/>
  <c r="AB32" i="91" s="1"/>
  <c r="AX25" i="91"/>
  <c r="S25" i="91" s="1"/>
  <c r="AC25" i="91" s="1"/>
  <c r="AB26" i="91" s="1"/>
  <c r="AX19" i="91"/>
  <c r="S19" i="91" s="1"/>
  <c r="AC19" i="91" s="1"/>
  <c r="AB20" i="91" s="1"/>
  <c r="AK20" i="91" s="1"/>
  <c r="AT20" i="91" s="1"/>
  <c r="AX11" i="91"/>
  <c r="S11" i="91" s="1"/>
  <c r="AC11" i="91" s="1"/>
  <c r="AB12" i="91" s="1"/>
  <c r="AK12" i="91" s="1"/>
  <c r="AT12" i="91" s="1"/>
  <c r="AE76" i="85"/>
  <c r="AX30" i="91"/>
  <c r="S30" i="91" s="1"/>
  <c r="AC30" i="91" s="1"/>
  <c r="AB31" i="91" s="1"/>
  <c r="AX24" i="91"/>
  <c r="S24" i="91" s="1"/>
  <c r="AC24" i="91" s="1"/>
  <c r="AB25" i="91" s="1"/>
  <c r="AX18" i="91"/>
  <c r="S18" i="91" s="1"/>
  <c r="AC18" i="91" s="1"/>
  <c r="AB19" i="91" s="1"/>
  <c r="AX10" i="91"/>
  <c r="S10" i="91" s="1"/>
  <c r="AC10" i="91" s="1"/>
  <c r="AB11" i="91" s="1"/>
  <c r="AK11" i="91" s="1"/>
  <c r="AT11" i="91" s="1"/>
  <c r="AX7" i="91"/>
  <c r="S7" i="91" s="1"/>
  <c r="AC7" i="91" s="1"/>
  <c r="AB8" i="91" s="1"/>
  <c r="AK8" i="91" s="1"/>
  <c r="AT8" i="91" s="1"/>
  <c r="AX6" i="91"/>
  <c r="S6" i="91" s="1"/>
  <c r="AC6" i="91" s="1"/>
  <c r="AB7" i="91" s="1"/>
  <c r="AX5" i="91"/>
  <c r="S5" i="91" s="1"/>
  <c r="AC5" i="91" s="1"/>
  <c r="AB6" i="91" s="1"/>
  <c r="Z76" i="31"/>
  <c r="AX15" i="91"/>
  <c r="S15" i="91" s="1"/>
  <c r="AC15" i="91" s="1"/>
  <c r="AB16" i="91" s="1"/>
  <c r="AX9" i="91"/>
  <c r="S9" i="91" s="1"/>
  <c r="AC9" i="91" s="1"/>
  <c r="AB10" i="91" s="1"/>
  <c r="AJ10" i="91" s="1"/>
  <c r="AX14" i="91"/>
  <c r="S14" i="91" s="1"/>
  <c r="AC14" i="91" s="1"/>
  <c r="AB15" i="91" s="1"/>
  <c r="AK15" i="91" s="1"/>
  <c r="AT15" i="91" s="1"/>
  <c r="AX8" i="91"/>
  <c r="S8" i="91" s="1"/>
  <c r="AC8" i="91" s="1"/>
  <c r="AB9" i="91" s="1"/>
  <c r="AG74" i="78"/>
  <c r="AP74" i="78" s="1"/>
  <c r="AJ5" i="91"/>
  <c r="AK5" i="91"/>
  <c r="AT5" i="91" s="1"/>
  <c r="AF74" i="45"/>
  <c r="AO74" i="45" s="1"/>
  <c r="AE74" i="45"/>
  <c r="AG74" i="45"/>
  <c r="AP74" i="45" s="1"/>
  <c r="W75" i="45"/>
  <c r="AG76" i="31"/>
  <c r="AP76" i="31" s="1"/>
  <c r="AF76" i="31"/>
  <c r="AO76" i="31" s="1"/>
  <c r="AE76" i="3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14" i="91"/>
  <c r="AT14" i="91" s="1"/>
  <c r="AI73" i="35"/>
  <c r="AN73" i="35"/>
  <c r="Y76" i="8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8" i="91"/>
  <c r="AT18" i="91" s="1"/>
  <c r="AK6" i="91"/>
  <c r="AT6" i="91" s="1"/>
  <c r="AJ6" i="91"/>
  <c r="AH72" i="94"/>
  <c r="AQ72" i="94" s="1"/>
  <c r="Y73" i="27"/>
  <c r="Z73" i="27" s="1"/>
  <c r="X73" i="27"/>
  <c r="Y78" i="79"/>
  <c r="X78" i="79"/>
  <c r="Y76" i="41"/>
  <c r="X76" i="41"/>
  <c r="Y77" i="73"/>
  <c r="X77" i="73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17" i="91"/>
  <c r="AK17" i="91"/>
  <c r="AT17" i="91" s="1"/>
  <c r="AJ11" i="9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Z76" i="33" s="1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6" i="91"/>
  <c r="AK16" i="91"/>
  <c r="AT16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I76" i="86"/>
  <c r="AN76" i="86"/>
  <c r="Y77" i="26"/>
  <c r="X77" i="26"/>
  <c r="Y76" i="30"/>
  <c r="X76" i="30"/>
  <c r="AR75" i="42"/>
  <c r="AR73" i="78"/>
  <c r="AI75" i="30"/>
  <c r="AN75" i="30"/>
  <c r="X74" i="47"/>
  <c r="Y74" i="47"/>
  <c r="X76" i="87"/>
  <c r="Y76" i="87"/>
  <c r="Z76" i="87" s="1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Y77" i="37"/>
  <c r="X77" i="37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J15" i="91"/>
  <c r="AJ9" i="91"/>
  <c r="AK9" i="91"/>
  <c r="AT9" i="91" s="1"/>
  <c r="AH76" i="25"/>
  <c r="AQ76" i="25" s="1"/>
  <c r="AI76" i="73"/>
  <c r="AN76" i="73"/>
  <c r="Y76" i="82"/>
  <c r="Z76" i="82" s="1"/>
  <c r="X76" i="82"/>
  <c r="X77" i="85"/>
  <c r="Y77" i="85"/>
  <c r="AJ7" i="91" l="1"/>
  <c r="Z76" i="41"/>
  <c r="AK10" i="91"/>
  <c r="AT10" i="91" s="1"/>
  <c r="AJ8" i="91"/>
  <c r="W75" i="78"/>
  <c r="AJ21" i="91"/>
  <c r="AK13" i="91"/>
  <c r="AT13" i="91" s="1"/>
  <c r="Z76" i="30"/>
  <c r="AK23" i="91"/>
  <c r="AT23" i="91" s="1"/>
  <c r="AJ12" i="91"/>
  <c r="AE74" i="78"/>
  <c r="AK79" i="91"/>
  <c r="AT79" i="91" s="1"/>
  <c r="Z77" i="73"/>
  <c r="AJ14" i="91"/>
  <c r="Z76" i="81"/>
  <c r="Z74" i="35"/>
  <c r="AE74" i="35" s="1"/>
  <c r="Z77" i="77"/>
  <c r="W78" i="77" s="1"/>
  <c r="AF77" i="77"/>
  <c r="AO77" i="77" s="1"/>
  <c r="AF74" i="35"/>
  <c r="AO74" i="35" s="1"/>
  <c r="AG74" i="35"/>
  <c r="AP74" i="35" s="1"/>
  <c r="AE76" i="81"/>
  <c r="W77" i="81"/>
  <c r="AF76" i="81"/>
  <c r="AO76" i="81" s="1"/>
  <c r="AG76" i="81"/>
  <c r="AP76" i="81" s="1"/>
  <c r="W77" i="82"/>
  <c r="AG76" i="82"/>
  <c r="AP76" i="82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Z75" i="46" s="1"/>
  <c r="AN76" i="31"/>
  <c r="AI76" i="31"/>
  <c r="AN74" i="45"/>
  <c r="AI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AI72" i="89"/>
  <c r="AN72" i="89"/>
  <c r="Z74" i="29" l="1"/>
  <c r="W75" i="35"/>
  <c r="AE77" i="77"/>
  <c r="AG77" i="77"/>
  <c r="AP77" i="77" s="1"/>
  <c r="Z75" i="78"/>
  <c r="AG75" i="78" s="1"/>
  <c r="AP75" i="78" s="1"/>
  <c r="Z78" i="38"/>
  <c r="AG78" i="38" s="1"/>
  <c r="AP78" i="38" s="1"/>
  <c r="Z77" i="25"/>
  <c r="AE77" i="25" s="1"/>
  <c r="AF77" i="25"/>
  <c r="AO77" i="25" s="1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E75" i="78"/>
  <c r="AI76" i="33"/>
  <c r="AN76" i="33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AH73" i="89"/>
  <c r="AQ73" i="89" s="1"/>
  <c r="Y74" i="74"/>
  <c r="X74" i="74"/>
  <c r="AI76" i="30"/>
  <c r="AN76" i="30"/>
  <c r="Y77" i="87"/>
  <c r="X77" i="87"/>
  <c r="X76" i="34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W76" i="78" l="1"/>
  <c r="Z74" i="27"/>
  <c r="AE78" i="38"/>
  <c r="AF75" i="78"/>
  <c r="AO75" i="78" s="1"/>
  <c r="AG77" i="25"/>
  <c r="AP77" i="25" s="1"/>
  <c r="Z76" i="39"/>
  <c r="AG76" i="39" s="1"/>
  <c r="AP76" i="39" s="1"/>
  <c r="Z76" i="34"/>
  <c r="W78" i="25"/>
  <c r="Z77" i="33"/>
  <c r="Z73" i="94"/>
  <c r="W74" i="94" s="1"/>
  <c r="Z77" i="81"/>
  <c r="AF77" i="81" s="1"/>
  <c r="AO77" i="81" s="1"/>
  <c r="AF73" i="94"/>
  <c r="AO73" i="94" s="1"/>
  <c r="AE76" i="39"/>
  <c r="AF76" i="39"/>
  <c r="AO76" i="39" s="1"/>
  <c r="W77" i="39"/>
  <c r="AF76" i="34"/>
  <c r="AO76" i="34" s="1"/>
  <c r="W77" i="34"/>
  <c r="AG76" i="34"/>
  <c r="AP76" i="34" s="1"/>
  <c r="AE76" i="34"/>
  <c r="AH76" i="83"/>
  <c r="AQ76" i="83" s="1"/>
  <c r="W75" i="27"/>
  <c r="AE74" i="27"/>
  <c r="AG74" i="27"/>
  <c r="AP74" i="27" s="1"/>
  <c r="AF74" i="27"/>
  <c r="AO74" i="27" s="1"/>
  <c r="AR76" i="87"/>
  <c r="AS4" i="91"/>
  <c r="AS81" i="91" s="1"/>
  <c r="AL4" i="91"/>
  <c r="AU4" i="91" s="1"/>
  <c r="AG77" i="33"/>
  <c r="AP77" i="33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Y78" i="85"/>
  <c r="X78" i="85"/>
  <c r="AF73" i="89"/>
  <c r="AO73" i="89" s="1"/>
  <c r="AE73" i="89"/>
  <c r="AG73" i="89"/>
  <c r="AP73" i="89" s="1"/>
  <c r="W74" i="89"/>
  <c r="X75" i="47"/>
  <c r="Y75" i="47"/>
  <c r="Z77" i="93"/>
  <c r="Z74" i="74"/>
  <c r="AH77" i="33"/>
  <c r="AQ77" i="33" s="1"/>
  <c r="X78" i="26"/>
  <c r="Y78" i="26"/>
  <c r="Z78" i="26" s="1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Z78" i="73"/>
  <c r="X78" i="37"/>
  <c r="Y78" i="37"/>
  <c r="Z78" i="37" s="1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Z76" i="46" s="1"/>
  <c r="Y76" i="46"/>
  <c r="AR74" i="35"/>
  <c r="Z77" i="41"/>
  <c r="X79" i="79"/>
  <c r="Y79" i="79"/>
  <c r="Z75" i="47" l="1"/>
  <c r="Z78" i="85"/>
  <c r="AG73" i="94"/>
  <c r="AP73" i="94" s="1"/>
  <c r="AI77" i="25"/>
  <c r="AE73" i="94"/>
  <c r="AX52" i="95"/>
  <c r="S52" i="95" s="1"/>
  <c r="AC52" i="95" s="1"/>
  <c r="AB53" i="95" s="1"/>
  <c r="AG77" i="81"/>
  <c r="AP77" i="81" s="1"/>
  <c r="AX46" i="95"/>
  <c r="S46" i="95" s="1"/>
  <c r="AC46" i="95" s="1"/>
  <c r="AB47" i="95" s="1"/>
  <c r="Z78" i="86"/>
  <c r="AX40" i="95"/>
  <c r="S40" i="95" s="1"/>
  <c r="AC40" i="95" s="1"/>
  <c r="AB41" i="95" s="1"/>
  <c r="AX22" i="95"/>
  <c r="S22" i="95" s="1"/>
  <c r="AC22" i="95" s="1"/>
  <c r="AB23" i="95" s="1"/>
  <c r="AE77" i="81"/>
  <c r="Z79" i="38"/>
  <c r="W78" i="81"/>
  <c r="AX74" i="95"/>
  <c r="S74" i="95" s="1"/>
  <c r="AC74" i="95" s="1"/>
  <c r="AB75" i="95" s="1"/>
  <c r="AX58" i="95"/>
  <c r="S58" i="95" s="1"/>
  <c r="AC58" i="95" s="1"/>
  <c r="AB59" i="95" s="1"/>
  <c r="AX16" i="95"/>
  <c r="S16" i="95" s="1"/>
  <c r="AC16" i="95" s="1"/>
  <c r="AB17" i="95" s="1"/>
  <c r="AX10" i="95"/>
  <c r="S10" i="95" s="1"/>
  <c r="AC10" i="95" s="1"/>
  <c r="AB11" i="95" s="1"/>
  <c r="AK11" i="95" s="1"/>
  <c r="AT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59" i="95"/>
  <c r="AK59" i="95"/>
  <c r="AT59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AJ17" i="95"/>
  <c r="AK17" i="95"/>
  <c r="AT17" i="95" s="1"/>
  <c r="X77" i="34"/>
  <c r="Z77" i="34" s="1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X77" i="43"/>
  <c r="Z77" i="43" s="1"/>
  <c r="X74" i="75"/>
  <c r="Y74" i="75"/>
  <c r="AI77" i="33"/>
  <c r="AN77" i="33"/>
  <c r="Y78" i="81"/>
  <c r="X78" i="81"/>
  <c r="Z78" i="81" s="1"/>
  <c r="AK65" i="95"/>
  <c r="AT65" i="95" s="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J53" i="95"/>
  <c r="AK53" i="95"/>
  <c r="AT53" i="95" s="1"/>
  <c r="AJ29" i="95"/>
  <c r="AK29" i="95"/>
  <c r="AT29" i="95" s="1"/>
  <c r="AR77" i="25"/>
  <c r="AH79" i="79"/>
  <c r="AQ79" i="79" s="1"/>
  <c r="AQ81" i="79" s="1"/>
  <c r="AZ3" i="79"/>
  <c r="AX6" i="79" s="1"/>
  <c r="S6" i="79" s="1"/>
  <c r="AC6" i="79" s="1"/>
  <c r="AB7" i="79" s="1"/>
  <c r="AX22" i="79"/>
  <c r="S22" i="79" s="1"/>
  <c r="AC22" i="79" s="1"/>
  <c r="AB23" i="79" s="1"/>
  <c r="AX25" i="79"/>
  <c r="S25" i="79" s="1"/>
  <c r="AC25" i="79" s="1"/>
  <c r="AB26" i="79" s="1"/>
  <c r="AX29" i="79"/>
  <c r="S29" i="79" s="1"/>
  <c r="AC29" i="79" s="1"/>
  <c r="AB30" i="79" s="1"/>
  <c r="AX30" i="79"/>
  <c r="S30" i="79" s="1"/>
  <c r="AC30" i="79" s="1"/>
  <c r="AB31" i="79" s="1"/>
  <c r="AX31" i="79"/>
  <c r="S31" i="79" s="1"/>
  <c r="AC31" i="79" s="1"/>
  <c r="AB32" i="79" s="1"/>
  <c r="AX33" i="79"/>
  <c r="S33" i="79" s="1"/>
  <c r="AC33" i="79" s="1"/>
  <c r="AB34" i="79" s="1"/>
  <c r="AX34" i="79"/>
  <c r="S34" i="79" s="1"/>
  <c r="AC34" i="79" s="1"/>
  <c r="AB35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X28" i="79" l="1"/>
  <c r="S28" i="79" s="1"/>
  <c r="AC28" i="79" s="1"/>
  <c r="AB29" i="79" s="1"/>
  <c r="AX21" i="79"/>
  <c r="S21" i="79" s="1"/>
  <c r="AC21" i="79" s="1"/>
  <c r="AB22" i="79" s="1"/>
  <c r="AX4" i="79"/>
  <c r="S4" i="79" s="1"/>
  <c r="AC4" i="79" s="1"/>
  <c r="AB5" i="79" s="1"/>
  <c r="Z78" i="33"/>
  <c r="AF78" i="33" s="1"/>
  <c r="AO78" i="33" s="1"/>
  <c r="AX27" i="79"/>
  <c r="S27" i="79" s="1"/>
  <c r="AC27" i="79" s="1"/>
  <c r="AB28" i="79" s="1"/>
  <c r="AX19" i="79"/>
  <c r="S19" i="79" s="1"/>
  <c r="AC19" i="79" s="1"/>
  <c r="AB20" i="79" s="1"/>
  <c r="AX44" i="79"/>
  <c r="S44" i="79" s="1"/>
  <c r="AC44" i="79" s="1"/>
  <c r="AB45" i="79" s="1"/>
  <c r="AX38" i="79"/>
  <c r="S38" i="79" s="1"/>
  <c r="AC38" i="79" s="1"/>
  <c r="AB39" i="79" s="1"/>
  <c r="AX32" i="79"/>
  <c r="S32" i="79" s="1"/>
  <c r="AC32" i="79" s="1"/>
  <c r="AB33" i="79" s="1"/>
  <c r="AX26" i="79"/>
  <c r="S26" i="79" s="1"/>
  <c r="AC26" i="79" s="1"/>
  <c r="AB27" i="79" s="1"/>
  <c r="AX17" i="79"/>
  <c r="S17" i="79" s="1"/>
  <c r="AC17" i="79" s="1"/>
  <c r="AB18" i="79" s="1"/>
  <c r="AX13" i="79"/>
  <c r="S13" i="79" s="1"/>
  <c r="AC13" i="79" s="1"/>
  <c r="AB14" i="79" s="1"/>
  <c r="AX23" i="79"/>
  <c r="S23" i="79" s="1"/>
  <c r="AC23" i="79" s="1"/>
  <c r="AB24" i="79" s="1"/>
  <c r="AX11" i="79"/>
  <c r="S11" i="79" s="1"/>
  <c r="AC11" i="79" s="1"/>
  <c r="AB12" i="79" s="1"/>
  <c r="AX10" i="79"/>
  <c r="S10" i="79" s="1"/>
  <c r="AC10" i="79" s="1"/>
  <c r="AB11" i="79" s="1"/>
  <c r="Z78" i="31"/>
  <c r="W79" i="31" s="1"/>
  <c r="AX9" i="79"/>
  <c r="S9" i="79" s="1"/>
  <c r="AC9" i="79" s="1"/>
  <c r="AB10" i="79" s="1"/>
  <c r="AJ7" i="95"/>
  <c r="AX16" i="79"/>
  <c r="S16" i="79" s="1"/>
  <c r="AC16" i="79" s="1"/>
  <c r="AB17" i="79" s="1"/>
  <c r="AX7" i="79"/>
  <c r="S7" i="79" s="1"/>
  <c r="AC7" i="79" s="1"/>
  <c r="AB8" i="79" s="1"/>
  <c r="Z75" i="27"/>
  <c r="AG75" i="27" s="1"/>
  <c r="AP75" i="27" s="1"/>
  <c r="Z78" i="42"/>
  <c r="AG78" i="42" s="1"/>
  <c r="AP78" i="42" s="1"/>
  <c r="AX15" i="79"/>
  <c r="S15" i="79" s="1"/>
  <c r="AC15" i="79" s="1"/>
  <c r="AB16" i="79" s="1"/>
  <c r="AJ16" i="79" s="1"/>
  <c r="AX5" i="79"/>
  <c r="S5" i="79" s="1"/>
  <c r="AC5" i="79" s="1"/>
  <c r="AB6" i="79" s="1"/>
  <c r="AK7" i="79"/>
  <c r="AT7" i="79" s="1"/>
  <c r="W79" i="33"/>
  <c r="AE78" i="33"/>
  <c r="AE78" i="42"/>
  <c r="W79" i="42"/>
  <c r="AE75" i="27"/>
  <c r="AF75" i="27"/>
  <c r="AO75" i="27" s="1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K17" i="79"/>
  <c r="AT17" i="79" s="1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Z79" i="37" s="1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Z75" i="74" s="1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J79" i="79"/>
  <c r="AS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AK79" i="79" l="1"/>
  <c r="AT79" i="79" s="1"/>
  <c r="AJ27" i="79"/>
  <c r="AF78" i="42"/>
  <c r="AO78" i="42" s="1"/>
  <c r="AE78" i="31"/>
  <c r="AK16" i="79"/>
  <c r="AT16" i="79" s="1"/>
  <c r="AF78" i="31"/>
  <c r="AO78" i="31" s="1"/>
  <c r="AG78" i="33"/>
  <c r="AP78" i="33" s="1"/>
  <c r="AJ17" i="79"/>
  <c r="AG78" i="31"/>
  <c r="AP78" i="31" s="1"/>
  <c r="W76" i="27"/>
  <c r="Z78" i="30"/>
  <c r="W79" i="30" s="1"/>
  <c r="Z79" i="77"/>
  <c r="AE79" i="77" s="1"/>
  <c r="AJ7" i="79"/>
  <c r="Z78" i="41"/>
  <c r="AE78" i="41" s="1"/>
  <c r="Z76" i="47"/>
  <c r="W77" i="47" s="1"/>
  <c r="AJ20" i="79"/>
  <c r="AJ14" i="79"/>
  <c r="AL14" i="79" s="1"/>
  <c r="AU14" i="79" s="1"/>
  <c r="Z79" i="26"/>
  <c r="AE79" i="26" s="1"/>
  <c r="AG78" i="41"/>
  <c r="AP78" i="41" s="1"/>
  <c r="AF79" i="77"/>
  <c r="AO79" i="77" s="1"/>
  <c r="AG79" i="77"/>
  <c r="AP79" i="77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Z79" i="25" s="1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X78" i="43"/>
  <c r="Z78" i="43" s="1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AF78" i="30" l="1"/>
  <c r="AO78" i="30" s="1"/>
  <c r="AL16" i="79"/>
  <c r="AU16" i="79" s="1"/>
  <c r="AS14" i="79"/>
  <c r="W80" i="77"/>
  <c r="AG78" i="30"/>
  <c r="AP78" i="30" s="1"/>
  <c r="Z76" i="29"/>
  <c r="AE76" i="29" s="1"/>
  <c r="AF79" i="26"/>
  <c r="AO79" i="26" s="1"/>
  <c r="AF78" i="41"/>
  <c r="AO78" i="41" s="1"/>
  <c r="W79" i="41"/>
  <c r="AG76" i="47"/>
  <c r="AP76" i="47" s="1"/>
  <c r="AG79" i="26"/>
  <c r="AP79" i="26" s="1"/>
  <c r="AE76" i="47"/>
  <c r="AN76" i="47" s="1"/>
  <c r="Z78" i="34"/>
  <c r="AF78" i="34" s="1"/>
  <c r="AO78" i="34" s="1"/>
  <c r="Z79" i="42"/>
  <c r="AE79" i="42" s="1"/>
  <c r="W80" i="26"/>
  <c r="Y80" i="26" s="1"/>
  <c r="AF76" i="47"/>
  <c r="AO76" i="47" s="1"/>
  <c r="AE79" i="25"/>
  <c r="W80" i="25"/>
  <c r="AG79" i="25"/>
  <c r="AP79" i="25" s="1"/>
  <c r="AF79" i="25"/>
  <c r="AO79" i="25" s="1"/>
  <c r="AG79" i="42"/>
  <c r="AP79" i="42" s="1"/>
  <c r="AF79" i="42"/>
  <c r="AO79" i="42" s="1"/>
  <c r="AR79" i="79"/>
  <c r="AR81" i="79" s="1"/>
  <c r="AL79" i="79"/>
  <c r="AU79" i="79" s="1"/>
  <c r="AI77" i="39"/>
  <c r="AN77" i="39"/>
  <c r="AR78" i="25"/>
  <c r="X76" i="74"/>
  <c r="Y76" i="74"/>
  <c r="X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Z80" i="77" s="1"/>
  <c r="Y80" i="7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Z77" i="45" s="1"/>
  <c r="AS24" i="79"/>
  <c r="AL24" i="79"/>
  <c r="AU24" i="79" s="1"/>
  <c r="AN75" i="74"/>
  <c r="AI75" i="74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25" i="31"/>
  <c r="S25" i="31" s="1"/>
  <c r="AC25" i="31" s="1"/>
  <c r="AB26" i="31" s="1"/>
  <c r="AX26" i="31"/>
  <c r="S26" i="31" s="1"/>
  <c r="AC26" i="31" s="1"/>
  <c r="AB27" i="31" s="1"/>
  <c r="AX33" i="31"/>
  <c r="S33" i="31" s="1"/>
  <c r="AC33" i="31" s="1"/>
  <c r="AB34" i="31" s="1"/>
  <c r="AX34" i="31"/>
  <c r="S34" i="31" s="1"/>
  <c r="AC34" i="31" s="1"/>
  <c r="AB35" i="31" s="1"/>
  <c r="AX36" i="31"/>
  <c r="S36" i="31" s="1"/>
  <c r="AC36" i="31" s="1"/>
  <c r="AB37" i="31" s="1"/>
  <c r="AX39" i="31"/>
  <c r="S39" i="31" s="1"/>
  <c r="AC39" i="31" s="1"/>
  <c r="AB40" i="31" s="1"/>
  <c r="AX40" i="31"/>
  <c r="S40" i="31" s="1"/>
  <c r="AC40" i="31" s="1"/>
  <c r="AB41" i="31" s="1"/>
  <c r="AX42" i="31"/>
  <c r="S42" i="31" s="1"/>
  <c r="AC42" i="31" s="1"/>
  <c r="AB43" i="31" s="1"/>
  <c r="AX45" i="31"/>
  <c r="S45" i="31" s="1"/>
  <c r="AC45" i="31" s="1"/>
  <c r="AB46" i="31" s="1"/>
  <c r="AX46" i="31"/>
  <c r="S46" i="31" s="1"/>
  <c r="AC46" i="31" s="1"/>
  <c r="AB47" i="31" s="1"/>
  <c r="AX48" i="31"/>
  <c r="S48" i="31" s="1"/>
  <c r="AC48" i="31" s="1"/>
  <c r="AB49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N78" i="30"/>
  <c r="Y80" i="37"/>
  <c r="X80" i="37"/>
  <c r="Z80" i="37" s="1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Z78" i="39" s="1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Z75" i="94" l="1"/>
  <c r="AX50" i="31"/>
  <c r="S50" i="31" s="1"/>
  <c r="AC50" i="31" s="1"/>
  <c r="AB51" i="31" s="1"/>
  <c r="AX44" i="31"/>
  <c r="S44" i="31" s="1"/>
  <c r="AC44" i="31" s="1"/>
  <c r="AB45" i="31" s="1"/>
  <c r="AX38" i="31"/>
  <c r="S38" i="31" s="1"/>
  <c r="AC38" i="31" s="1"/>
  <c r="AB39" i="31" s="1"/>
  <c r="AX32" i="31"/>
  <c r="S32" i="31" s="1"/>
  <c r="AC32" i="31" s="1"/>
  <c r="AB33" i="31" s="1"/>
  <c r="AX22" i="31"/>
  <c r="S22" i="31" s="1"/>
  <c r="AC22" i="31" s="1"/>
  <c r="AB23" i="31" s="1"/>
  <c r="AX49" i="31"/>
  <c r="S49" i="31" s="1"/>
  <c r="AC49" i="31" s="1"/>
  <c r="AB50" i="31" s="1"/>
  <c r="AX43" i="31"/>
  <c r="S43" i="31" s="1"/>
  <c r="AC43" i="31" s="1"/>
  <c r="AB44" i="31" s="1"/>
  <c r="AX37" i="31"/>
  <c r="S37" i="31" s="1"/>
  <c r="AC37" i="31" s="1"/>
  <c r="AB38" i="31" s="1"/>
  <c r="AX31" i="31"/>
  <c r="S31" i="31" s="1"/>
  <c r="AC31" i="31" s="1"/>
  <c r="AB32" i="31" s="1"/>
  <c r="AX21" i="31"/>
  <c r="S21" i="31" s="1"/>
  <c r="AC21" i="31" s="1"/>
  <c r="AB22" i="31" s="1"/>
  <c r="AI79" i="26"/>
  <c r="AI76" i="47"/>
  <c r="AX28" i="31"/>
  <c r="S28" i="31" s="1"/>
  <c r="AC28" i="31" s="1"/>
  <c r="AB29" i="31" s="1"/>
  <c r="AX16" i="31"/>
  <c r="S16" i="31" s="1"/>
  <c r="AC16" i="31" s="1"/>
  <c r="AB17" i="31" s="1"/>
  <c r="AI78" i="30"/>
  <c r="AX47" i="31"/>
  <c r="S47" i="31" s="1"/>
  <c r="AC47" i="31" s="1"/>
  <c r="AB48" i="31" s="1"/>
  <c r="AX41" i="31"/>
  <c r="S41" i="31" s="1"/>
  <c r="AC41" i="31" s="1"/>
  <c r="AB42" i="31" s="1"/>
  <c r="AX35" i="31"/>
  <c r="S35" i="31" s="1"/>
  <c r="AC35" i="31" s="1"/>
  <c r="AB36" i="31" s="1"/>
  <c r="AX27" i="31"/>
  <c r="S27" i="31" s="1"/>
  <c r="AC27" i="31" s="1"/>
  <c r="AB28" i="31" s="1"/>
  <c r="AX15" i="31"/>
  <c r="S15" i="31" s="1"/>
  <c r="AC15" i="31" s="1"/>
  <c r="AB16" i="31" s="1"/>
  <c r="AX9" i="31"/>
  <c r="S9" i="31" s="1"/>
  <c r="AC9" i="31" s="1"/>
  <c r="AB10" i="31" s="1"/>
  <c r="AX20" i="31"/>
  <c r="S20" i="31" s="1"/>
  <c r="AC20" i="31" s="1"/>
  <c r="AB21" i="31" s="1"/>
  <c r="AX14" i="31"/>
  <c r="S14" i="31" s="1"/>
  <c r="AC14" i="31" s="1"/>
  <c r="AB15" i="31" s="1"/>
  <c r="AE78" i="34"/>
  <c r="AX19" i="31"/>
  <c r="S19" i="31" s="1"/>
  <c r="AC19" i="31" s="1"/>
  <c r="AB20" i="31" s="1"/>
  <c r="AX12" i="31"/>
  <c r="S12" i="31" s="1"/>
  <c r="AC12" i="31" s="1"/>
  <c r="AB13" i="31" s="1"/>
  <c r="W79" i="34"/>
  <c r="AX30" i="31"/>
  <c r="S30" i="31" s="1"/>
  <c r="AC30" i="31" s="1"/>
  <c r="AB31" i="31" s="1"/>
  <c r="AX24" i="31"/>
  <c r="S24" i="31" s="1"/>
  <c r="AC24" i="31" s="1"/>
  <c r="AB25" i="31" s="1"/>
  <c r="AX18" i="31"/>
  <c r="S18" i="31" s="1"/>
  <c r="AC18" i="31" s="1"/>
  <c r="AB19" i="31" s="1"/>
  <c r="AX11" i="31"/>
  <c r="S11" i="31" s="1"/>
  <c r="AC11" i="31" s="1"/>
  <c r="AB12" i="31" s="1"/>
  <c r="W80" i="42"/>
  <c r="AG78" i="34"/>
  <c r="AP78" i="34" s="1"/>
  <c r="AX29" i="31"/>
  <c r="S29" i="31" s="1"/>
  <c r="AC29" i="31" s="1"/>
  <c r="AB30" i="31" s="1"/>
  <c r="AX23" i="31"/>
  <c r="S23" i="31" s="1"/>
  <c r="AC23" i="31" s="1"/>
  <c r="AB24" i="31" s="1"/>
  <c r="AX17" i="31"/>
  <c r="S17" i="31" s="1"/>
  <c r="AC17" i="31" s="1"/>
  <c r="AB18" i="31" s="1"/>
  <c r="AX10" i="31"/>
  <c r="S10" i="31" s="1"/>
  <c r="AC10" i="31" s="1"/>
  <c r="AB11" i="31" s="1"/>
  <c r="AX6" i="31"/>
  <c r="S6" i="31" s="1"/>
  <c r="AC6" i="31" s="1"/>
  <c r="AB7" i="31" s="1"/>
  <c r="AX5" i="31"/>
  <c r="S5" i="31" s="1"/>
  <c r="AC5" i="31" s="1"/>
  <c r="AB6" i="31" s="1"/>
  <c r="Z77" i="47"/>
  <c r="AX3" i="31"/>
  <c r="S3" i="31" s="1"/>
  <c r="AC3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E78" i="39"/>
  <c r="W79" i="39"/>
  <c r="AF78" i="39"/>
  <c r="AO78" i="39" s="1"/>
  <c r="AG78" i="39"/>
  <c r="AP78" i="39" s="1"/>
  <c r="AF79" i="30"/>
  <c r="AO79" i="30" s="1"/>
  <c r="AG77" i="47"/>
  <c r="AP77" i="47" s="1"/>
  <c r="AF77" i="47"/>
  <c r="AO77" i="47" s="1"/>
  <c r="AE77" i="47"/>
  <c r="W78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Z78" i="46" s="1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K14" i="31"/>
  <c r="AT14" i="31" s="1"/>
  <c r="AJ14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24" i="31"/>
  <c r="AK24" i="31"/>
  <c r="AT24" i="31" s="1"/>
  <c r="AJ18" i="31"/>
  <c r="AK18" i="31"/>
  <c r="AT18" i="31" s="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9" i="31"/>
  <c r="AT79" i="31" s="1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J11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J10" i="31"/>
  <c r="AB4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AI78" i="93"/>
  <c r="AN78" i="93"/>
  <c r="AH80" i="26"/>
  <c r="AQ80" i="26" s="1"/>
  <c r="X79" i="34"/>
  <c r="Y79" i="34"/>
  <c r="Y80" i="25"/>
  <c r="X80" i="25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AR74" i="89"/>
  <c r="AF79" i="33"/>
  <c r="AO79" i="33" s="1"/>
  <c r="AG79" i="33"/>
  <c r="AP79" i="33" s="1"/>
  <c r="AE79" i="33"/>
  <c r="W80" i="33"/>
  <c r="X79" i="43"/>
  <c r="Y79" i="43"/>
  <c r="Z79" i="43" s="1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Z80" i="73" l="1"/>
  <c r="AG79" i="30"/>
  <c r="AP79" i="30" s="1"/>
  <c r="Z78" i="78"/>
  <c r="Z80" i="25"/>
  <c r="AE80" i="25" s="1"/>
  <c r="Z80" i="42"/>
  <c r="W81" i="42" s="1"/>
  <c r="AE79" i="30"/>
  <c r="Z79" i="93"/>
  <c r="Z79" i="34"/>
  <c r="AF79" i="34"/>
  <c r="AO79" i="34" s="1"/>
  <c r="W80" i="34"/>
  <c r="AG79" i="34"/>
  <c r="AP79" i="34" s="1"/>
  <c r="AE79" i="34"/>
  <c r="AX79" i="43"/>
  <c r="S79" i="43" s="1"/>
  <c r="AC79" i="43" s="1"/>
  <c r="AE79" i="43"/>
  <c r="AF79" i="43"/>
  <c r="AO79" i="43" s="1"/>
  <c r="AO81" i="43" s="1"/>
  <c r="AG79" i="43"/>
  <c r="AP79" i="43" s="1"/>
  <c r="AP81" i="43" s="1"/>
  <c r="AG80" i="25"/>
  <c r="AP80" i="25" s="1"/>
  <c r="AF80" i="25"/>
  <c r="AO80" i="25" s="1"/>
  <c r="AE79" i="93"/>
  <c r="W80" i="93"/>
  <c r="AF79" i="93"/>
  <c r="AO79" i="93" s="1"/>
  <c r="AG79" i="93"/>
  <c r="AP79" i="93" s="1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19" i="43"/>
  <c r="S19" i="43" s="1"/>
  <c r="AC19" i="43" s="1"/>
  <c r="AB20" i="43" s="1"/>
  <c r="AX22" i="43"/>
  <c r="S22" i="43" s="1"/>
  <c r="AC22" i="43" s="1"/>
  <c r="AB23" i="43" s="1"/>
  <c r="AX27" i="43"/>
  <c r="S27" i="43" s="1"/>
  <c r="AC27" i="43" s="1"/>
  <c r="AB28" i="43" s="1"/>
  <c r="AX29" i="43"/>
  <c r="S29" i="43" s="1"/>
  <c r="AC29" i="43" s="1"/>
  <c r="AB30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23" i="87"/>
  <c r="S23" i="87" s="1"/>
  <c r="AC23" i="87" s="1"/>
  <c r="AB24" i="87" s="1"/>
  <c r="AX34" i="87"/>
  <c r="S34" i="87" s="1"/>
  <c r="AC34" i="87" s="1"/>
  <c r="AB35" i="87" s="1"/>
  <c r="AX35" i="87"/>
  <c r="S35" i="87" s="1"/>
  <c r="AC35" i="87" s="1"/>
  <c r="AB36" i="87" s="1"/>
  <c r="AX40" i="87"/>
  <c r="S40" i="87" s="1"/>
  <c r="AC40" i="87" s="1"/>
  <c r="AB41" i="87" s="1"/>
  <c r="AX41" i="87"/>
  <c r="S41" i="87" s="1"/>
  <c r="AC41" i="87" s="1"/>
  <c r="AB42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7" i="87"/>
  <c r="S77" i="87" s="1"/>
  <c r="AC77" i="87" s="1"/>
  <c r="AB78" i="87" s="1"/>
  <c r="AX76" i="87"/>
  <c r="S76" i="87" s="1"/>
  <c r="AC76" i="87" s="1"/>
  <c r="AB77" i="87" s="1"/>
  <c r="AX78" i="87"/>
  <c r="S78" i="87" s="1"/>
  <c r="AC78" i="87" s="1"/>
  <c r="AB79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81" i="77" s="1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X79" i="39"/>
  <c r="Z79" i="39" s="1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AX29" i="87" l="1"/>
  <c r="S29" i="87" s="1"/>
  <c r="AC29" i="87" s="1"/>
  <c r="AB30" i="87" s="1"/>
  <c r="AX28" i="43"/>
  <c r="S28" i="43" s="1"/>
  <c r="AC28" i="43" s="1"/>
  <c r="AB29" i="43" s="1"/>
  <c r="Z80" i="30"/>
  <c r="AX36" i="87"/>
  <c r="S36" i="87" s="1"/>
  <c r="AC36" i="87" s="1"/>
  <c r="AB37" i="87" s="1"/>
  <c r="AX16" i="87"/>
  <c r="S16" i="87" s="1"/>
  <c r="AC16" i="87" s="1"/>
  <c r="AB17" i="87" s="1"/>
  <c r="AJ17" i="87" s="1"/>
  <c r="AE80" i="42"/>
  <c r="AF80" i="42"/>
  <c r="AO80" i="42" s="1"/>
  <c r="AG80" i="42"/>
  <c r="AP80" i="42" s="1"/>
  <c r="AX42" i="87"/>
  <c r="S42" i="87" s="1"/>
  <c r="AC42" i="87" s="1"/>
  <c r="AB43" i="87" s="1"/>
  <c r="AX30" i="87"/>
  <c r="S30" i="87" s="1"/>
  <c r="AC30" i="87" s="1"/>
  <c r="AB31" i="87" s="1"/>
  <c r="AX37" i="87"/>
  <c r="S37" i="87" s="1"/>
  <c r="AC37" i="87" s="1"/>
  <c r="AB38" i="87" s="1"/>
  <c r="AJ38" i="87" s="1"/>
  <c r="AX31" i="87"/>
  <c r="S31" i="87" s="1"/>
  <c r="AC31" i="87" s="1"/>
  <c r="AB32" i="87" s="1"/>
  <c r="AX25" i="87"/>
  <c r="S25" i="87" s="1"/>
  <c r="AC25" i="87" s="1"/>
  <c r="AB26" i="87" s="1"/>
  <c r="AX18" i="87"/>
  <c r="S18" i="87" s="1"/>
  <c r="AC18" i="87" s="1"/>
  <c r="AB19" i="87" s="1"/>
  <c r="AX9" i="87"/>
  <c r="S9" i="87" s="1"/>
  <c r="AC9" i="87" s="1"/>
  <c r="AB10" i="87" s="1"/>
  <c r="AX30" i="43"/>
  <c r="S30" i="43" s="1"/>
  <c r="AC30" i="43" s="1"/>
  <c r="AB31" i="43" s="1"/>
  <c r="AX24" i="43"/>
  <c r="S24" i="43" s="1"/>
  <c r="AC24" i="43" s="1"/>
  <c r="AB25" i="43" s="1"/>
  <c r="AJ25" i="43" s="1"/>
  <c r="AX10" i="43"/>
  <c r="S10" i="43" s="1"/>
  <c r="AC10" i="43" s="1"/>
  <c r="AB11" i="43" s="1"/>
  <c r="AX24" i="87"/>
  <c r="S24" i="87" s="1"/>
  <c r="AC24" i="87" s="1"/>
  <c r="AB25" i="87" s="1"/>
  <c r="AX17" i="87"/>
  <c r="S17" i="87" s="1"/>
  <c r="AC17" i="87" s="1"/>
  <c r="AB18" i="87" s="1"/>
  <c r="AX4" i="87"/>
  <c r="S4" i="87" s="1"/>
  <c r="AC4" i="87" s="1"/>
  <c r="AB5" i="87" s="1"/>
  <c r="AX9" i="43"/>
  <c r="S9" i="43" s="1"/>
  <c r="AC9" i="43" s="1"/>
  <c r="AB10" i="43" s="1"/>
  <c r="AX28" i="87"/>
  <c r="S28" i="87" s="1"/>
  <c r="AC28" i="87" s="1"/>
  <c r="AB29" i="87" s="1"/>
  <c r="AJ29" i="87" s="1"/>
  <c r="AX22" i="87"/>
  <c r="S22" i="87" s="1"/>
  <c r="AC22" i="87" s="1"/>
  <c r="AB23" i="87" s="1"/>
  <c r="AX15" i="87"/>
  <c r="S15" i="87" s="1"/>
  <c r="AC15" i="87" s="1"/>
  <c r="AB16" i="87" s="1"/>
  <c r="AX18" i="43"/>
  <c r="S18" i="43" s="1"/>
  <c r="AC18" i="43" s="1"/>
  <c r="AB19" i="43" s="1"/>
  <c r="AX39" i="87"/>
  <c r="S39" i="87" s="1"/>
  <c r="AC39" i="87" s="1"/>
  <c r="AB40" i="87" s="1"/>
  <c r="AX33" i="87"/>
  <c r="S33" i="87" s="1"/>
  <c r="AC33" i="87" s="1"/>
  <c r="AB34" i="87" s="1"/>
  <c r="AX27" i="87"/>
  <c r="S27" i="87" s="1"/>
  <c r="AC27" i="87" s="1"/>
  <c r="AB28" i="87" s="1"/>
  <c r="AK28" i="87" s="1"/>
  <c r="AT28" i="87" s="1"/>
  <c r="AX21" i="87"/>
  <c r="S21" i="87" s="1"/>
  <c r="AC21" i="87" s="1"/>
  <c r="AB22" i="87" s="1"/>
  <c r="AX11" i="87"/>
  <c r="S11" i="87" s="1"/>
  <c r="AC11" i="87" s="1"/>
  <c r="AB12" i="87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W81" i="25"/>
  <c r="Y81" i="25" s="1"/>
  <c r="AX38" i="87"/>
  <c r="S38" i="87" s="1"/>
  <c r="AC38" i="87" s="1"/>
  <c r="AB39" i="87" s="1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10" i="87"/>
  <c r="S10" i="87" s="1"/>
  <c r="AC10" i="87" s="1"/>
  <c r="AB11" i="87" s="1"/>
  <c r="AX31" i="43"/>
  <c r="S31" i="43" s="1"/>
  <c r="AC31" i="43" s="1"/>
  <c r="AB32" i="43" s="1"/>
  <c r="AJ32" i="43" s="1"/>
  <c r="AX25" i="43"/>
  <c r="S25" i="43" s="1"/>
  <c r="AC25" i="43" s="1"/>
  <c r="AB26" i="43" s="1"/>
  <c r="AX15" i="43"/>
  <c r="S15" i="43" s="1"/>
  <c r="AC15" i="43" s="1"/>
  <c r="AB16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AJ5" i="43" s="1"/>
  <c r="Z77" i="27"/>
  <c r="AX5" i="87"/>
  <c r="S5" i="87" s="1"/>
  <c r="AC5" i="87" s="1"/>
  <c r="AB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J15" i="87" s="1"/>
  <c r="AX8" i="87"/>
  <c r="S8" i="87" s="1"/>
  <c r="AC8" i="87" s="1"/>
  <c r="AB9" i="87" s="1"/>
  <c r="AJ9" i="87" s="1"/>
  <c r="AX3" i="87"/>
  <c r="S3" i="87" s="1"/>
  <c r="AC3" i="87" s="1"/>
  <c r="AX21" i="43"/>
  <c r="S21" i="43" s="1"/>
  <c r="AC21" i="43" s="1"/>
  <c r="AB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K14" i="87" s="1"/>
  <c r="AT14" i="87" s="1"/>
  <c r="AX20" i="43"/>
  <c r="S20" i="43" s="1"/>
  <c r="AC20" i="43" s="1"/>
  <c r="AB21" i="43" s="1"/>
  <c r="AX13" i="43"/>
  <c r="S13" i="43" s="1"/>
  <c r="AC13" i="43" s="1"/>
  <c r="AB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J63" i="87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K21" i="87"/>
  <c r="AT21" i="87" s="1"/>
  <c r="AJ21" i="87"/>
  <c r="AK15" i="87"/>
  <c r="AT15" i="87" s="1"/>
  <c r="AB4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23" i="43"/>
  <c r="AT23" i="43" s="1"/>
  <c r="AK17" i="43"/>
  <c r="AT17" i="43" s="1"/>
  <c r="AK11" i="43"/>
  <c r="AT11" i="43" s="1"/>
  <c r="AI79" i="90"/>
  <c r="AN79" i="90"/>
  <c r="X79" i="46"/>
  <c r="Y79" i="46"/>
  <c r="AI80" i="73"/>
  <c r="AN80" i="73"/>
  <c r="AN80" i="25"/>
  <c r="AI80" i="25"/>
  <c r="AJ44" i="87"/>
  <c r="AK44" i="87"/>
  <c r="AT44" i="87" s="1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6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6" i="87"/>
  <c r="AT6" i="87" s="1"/>
  <c r="AJ6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26" i="43"/>
  <c r="AK26" i="43"/>
  <c r="AT26" i="43" s="1"/>
  <c r="AK20" i="43"/>
  <c r="AT20" i="43" s="1"/>
  <c r="AJ20" i="43"/>
  <c r="AK14" i="43"/>
  <c r="AT14" i="43" s="1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Z81" i="42" s="1"/>
  <c r="AJ74" i="87"/>
  <c r="AK74" i="87"/>
  <c r="AT74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3" i="87"/>
  <c r="AK23" i="87"/>
  <c r="AT23" i="87" s="1"/>
  <c r="AK11" i="87"/>
  <c r="AT11" i="87" s="1"/>
  <c r="AJ11" i="87"/>
  <c r="AK5" i="87"/>
  <c r="AT5" i="87" s="1"/>
  <c r="AJ5" i="87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31" i="43"/>
  <c r="AK31" i="43"/>
  <c r="AT31" i="43" s="1"/>
  <c r="AJ19" i="43"/>
  <c r="AK19" i="43"/>
  <c r="AT19" i="43" s="1"/>
  <c r="AJ13" i="43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2" i="87"/>
  <c r="AK22" i="87"/>
  <c r="AT22" i="87" s="1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AS4" i="31"/>
  <c r="AS81" i="31" s="1"/>
  <c r="AL4" i="31"/>
  <c r="AU4" i="31" s="1"/>
  <c r="AI80" i="42"/>
  <c r="AN80" i="42"/>
  <c r="AI79" i="43"/>
  <c r="AN79" i="43"/>
  <c r="AN81" i="43" s="1"/>
  <c r="AJ28" i="87" l="1"/>
  <c r="Z80" i="41"/>
  <c r="AJ14" i="87"/>
  <c r="AK29" i="87"/>
  <c r="AT29" i="87" s="1"/>
  <c r="AJ13" i="87"/>
  <c r="AS13" i="87" s="1"/>
  <c r="AK5" i="43"/>
  <c r="AT5" i="43" s="1"/>
  <c r="X81" i="25"/>
  <c r="Z81" i="73"/>
  <c r="AJ8" i="87"/>
  <c r="AK9" i="87"/>
  <c r="AT9" i="87" s="1"/>
  <c r="AJ27" i="87"/>
  <c r="AS27" i="87" s="1"/>
  <c r="AJ16" i="87"/>
  <c r="AK38" i="87"/>
  <c r="AT38" i="87" s="1"/>
  <c r="AJ37" i="87"/>
  <c r="AK25" i="43"/>
  <c r="AT25" i="43" s="1"/>
  <c r="AK17" i="87"/>
  <c r="AT17" i="87" s="1"/>
  <c r="AX78" i="39"/>
  <c r="S78" i="39" s="1"/>
  <c r="AC78" i="39" s="1"/>
  <c r="AB79" i="39" s="1"/>
  <c r="AJ79" i="39" s="1"/>
  <c r="AS79" i="39" s="1"/>
  <c r="Z79" i="46"/>
  <c r="AX38" i="39"/>
  <c r="S38" i="39" s="1"/>
  <c r="AC38" i="39" s="1"/>
  <c r="AB39" i="39" s="1"/>
  <c r="AX32" i="39"/>
  <c r="S32" i="39" s="1"/>
  <c r="AC32" i="39" s="1"/>
  <c r="AB33" i="39" s="1"/>
  <c r="AX8" i="39"/>
  <c r="S8" i="39" s="1"/>
  <c r="AC8" i="39" s="1"/>
  <c r="AB9" i="39" s="1"/>
  <c r="AX68" i="39"/>
  <c r="S68" i="39" s="1"/>
  <c r="AC68" i="39" s="1"/>
  <c r="AB69" i="39" s="1"/>
  <c r="AU81" i="31"/>
  <c r="C11" i="31" s="1"/>
  <c r="AX44" i="39"/>
  <c r="S44" i="39" s="1"/>
  <c r="AC44" i="39" s="1"/>
  <c r="AB45" i="39" s="1"/>
  <c r="Z81" i="26"/>
  <c r="AX62" i="39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K21" i="39" s="1"/>
  <c r="AT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69" i="39"/>
  <c r="AK69" i="39"/>
  <c r="AT69" i="39" s="1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K33" i="39"/>
  <c r="AT33" i="39" s="1"/>
  <c r="AK27" i="39"/>
  <c r="AT27" i="39" s="1"/>
  <c r="AJ21" i="39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Z81" i="86" s="1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Z80" i="82" s="1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Y78" i="27"/>
  <c r="X78" i="27"/>
  <c r="AL27" i="87" l="1"/>
  <c r="AU27" i="87" s="1"/>
  <c r="AK79" i="39"/>
  <c r="AT79" i="39" s="1"/>
  <c r="Z78" i="27"/>
  <c r="Z79" i="83"/>
  <c r="Z78" i="29"/>
  <c r="AE78" i="29" s="1"/>
  <c r="Z81" i="30"/>
  <c r="AG81" i="30" s="1"/>
  <c r="AP81" i="30" s="1"/>
  <c r="AG81" i="86"/>
  <c r="AP81" i="86" s="1"/>
  <c r="AF81" i="86"/>
  <c r="AO81" i="86" s="1"/>
  <c r="W82" i="86"/>
  <c r="AE81" i="86"/>
  <c r="AE80" i="82"/>
  <c r="W81" i="82"/>
  <c r="AG80" i="82"/>
  <c r="AP80" i="82" s="1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Z81" i="33" s="1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AG78" i="29" l="1"/>
  <c r="AP78" i="29" s="1"/>
  <c r="AE81" i="30"/>
  <c r="W82" i="30"/>
  <c r="W79" i="29"/>
  <c r="AF78" i="29"/>
  <c r="AO78" i="29" s="1"/>
  <c r="Z79" i="47"/>
  <c r="AX20" i="83"/>
  <c r="S20" i="83" s="1"/>
  <c r="AC20" i="83" s="1"/>
  <c r="AB21" i="83" s="1"/>
  <c r="Z82" i="73"/>
  <c r="Z81" i="81"/>
  <c r="AF81" i="30"/>
  <c r="AO81" i="30" s="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K51" i="83" s="1"/>
  <c r="AT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K76" i="83"/>
  <c r="AT76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Y78" i="74"/>
  <c r="AS17" i="39"/>
  <c r="AL17" i="39"/>
  <c r="AU17" i="39" s="1"/>
  <c r="AI81" i="30"/>
  <c r="AN81" i="30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35" i="47"/>
  <c r="S35" i="47" s="1"/>
  <c r="AC35" i="47" s="1"/>
  <c r="AB36" i="47" s="1"/>
  <c r="AX41" i="47"/>
  <c r="S41" i="47" s="1"/>
  <c r="AC41" i="47" s="1"/>
  <c r="AB42" i="47" s="1"/>
  <c r="AX47" i="47"/>
  <c r="S47" i="47" s="1"/>
  <c r="AC47" i="47" s="1"/>
  <c r="AB48" i="47" s="1"/>
  <c r="AX53" i="47"/>
  <c r="S53" i="47" s="1"/>
  <c r="AC53" i="47" s="1"/>
  <c r="AB54" i="47" s="1"/>
  <c r="AX59" i="47"/>
  <c r="S59" i="47" s="1"/>
  <c r="AC59" i="47" s="1"/>
  <c r="AB60" i="47" s="1"/>
  <c r="AX65" i="47"/>
  <c r="S65" i="47" s="1"/>
  <c r="AC65" i="47" s="1"/>
  <c r="AB66" i="47" s="1"/>
  <c r="AX71" i="47"/>
  <c r="S71" i="47" s="1"/>
  <c r="AC71" i="47" s="1"/>
  <c r="AB72" i="47" s="1"/>
  <c r="AX77" i="47"/>
  <c r="S77" i="47" s="1"/>
  <c r="AC77" i="47" s="1"/>
  <c r="AB78" i="47" s="1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Z81" i="93"/>
  <c r="X81" i="93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X78" i="47" l="1"/>
  <c r="S78" i="47" s="1"/>
  <c r="AC78" i="47" s="1"/>
  <c r="AB79" i="47" s="1"/>
  <c r="AX72" i="47"/>
  <c r="S72" i="47" s="1"/>
  <c r="AC72" i="47" s="1"/>
  <c r="AB73" i="47" s="1"/>
  <c r="AX66" i="47"/>
  <c r="S66" i="47" s="1"/>
  <c r="AC66" i="47" s="1"/>
  <c r="AB67" i="47" s="1"/>
  <c r="AX60" i="47"/>
  <c r="S60" i="47" s="1"/>
  <c r="AC60" i="47" s="1"/>
  <c r="AB61" i="47" s="1"/>
  <c r="AX54" i="47"/>
  <c r="S54" i="47" s="1"/>
  <c r="AC54" i="47" s="1"/>
  <c r="AB55" i="47" s="1"/>
  <c r="AX48" i="47"/>
  <c r="S48" i="47" s="1"/>
  <c r="AC48" i="47" s="1"/>
  <c r="AB49" i="47" s="1"/>
  <c r="AX42" i="47"/>
  <c r="S42" i="47" s="1"/>
  <c r="AC42" i="47" s="1"/>
  <c r="AB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6" i="47"/>
  <c r="S16" i="47" s="1"/>
  <c r="AC16" i="47" s="1"/>
  <c r="AB17" i="47" s="1"/>
  <c r="AX5" i="47"/>
  <c r="S5" i="47" s="1"/>
  <c r="AC5" i="47" s="1"/>
  <c r="AB6" i="47" s="1"/>
  <c r="AX23" i="47"/>
  <c r="S23" i="47" s="1"/>
  <c r="AC23" i="47" s="1"/>
  <c r="AB24" i="47" s="1"/>
  <c r="AX74" i="47"/>
  <c r="S74" i="47" s="1"/>
  <c r="AC74" i="47" s="1"/>
  <c r="AB75" i="47" s="1"/>
  <c r="AX70" i="47"/>
  <c r="S70" i="47" s="1"/>
  <c r="AC70" i="47" s="1"/>
  <c r="AB71" i="47" s="1"/>
  <c r="AX64" i="47"/>
  <c r="S64" i="47" s="1"/>
  <c r="AC64" i="47" s="1"/>
  <c r="AB65" i="47" s="1"/>
  <c r="AX58" i="47"/>
  <c r="S58" i="47" s="1"/>
  <c r="AC58" i="47" s="1"/>
  <c r="AB59" i="47" s="1"/>
  <c r="AX52" i="47"/>
  <c r="S52" i="47" s="1"/>
  <c r="AC52" i="47" s="1"/>
  <c r="AB53" i="47" s="1"/>
  <c r="AX46" i="47"/>
  <c r="S46" i="47" s="1"/>
  <c r="AC46" i="47" s="1"/>
  <c r="AB47" i="47" s="1"/>
  <c r="AX40" i="47"/>
  <c r="S40" i="47" s="1"/>
  <c r="AC40" i="47" s="1"/>
  <c r="AB41" i="47" s="1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3" i="47"/>
  <c r="S13" i="47" s="1"/>
  <c r="AC13" i="47" s="1"/>
  <c r="AB14" i="47" s="1"/>
  <c r="AX4" i="47"/>
  <c r="S4" i="47" s="1"/>
  <c r="AC4" i="47" s="1"/>
  <c r="AB5" i="47" s="1"/>
  <c r="AX29" i="47"/>
  <c r="S29" i="47" s="1"/>
  <c r="AC29" i="47" s="1"/>
  <c r="AB30" i="47" s="1"/>
  <c r="AX75" i="47"/>
  <c r="S75" i="47" s="1"/>
  <c r="AC75" i="47" s="1"/>
  <c r="AB76" i="47" s="1"/>
  <c r="AX69" i="47"/>
  <c r="S69" i="47" s="1"/>
  <c r="AC69" i="47" s="1"/>
  <c r="AB70" i="47" s="1"/>
  <c r="AX63" i="47"/>
  <c r="S63" i="47" s="1"/>
  <c r="AC63" i="47" s="1"/>
  <c r="AB64" i="47" s="1"/>
  <c r="AX57" i="47"/>
  <c r="S57" i="47" s="1"/>
  <c r="AC57" i="47" s="1"/>
  <c r="AB58" i="47" s="1"/>
  <c r="AX51" i="47"/>
  <c r="S51" i="47" s="1"/>
  <c r="AC51" i="47" s="1"/>
  <c r="AB52" i="47" s="1"/>
  <c r="AX45" i="47"/>
  <c r="S45" i="47" s="1"/>
  <c r="AC45" i="47" s="1"/>
  <c r="AB46" i="47" s="1"/>
  <c r="AX39" i="47"/>
  <c r="S39" i="47" s="1"/>
  <c r="AC39" i="47" s="1"/>
  <c r="AB40" i="47" s="1"/>
  <c r="AX33" i="47"/>
  <c r="S33" i="47" s="1"/>
  <c r="AC33" i="47" s="1"/>
  <c r="AB34" i="47" s="1"/>
  <c r="AX27" i="47"/>
  <c r="S27" i="47" s="1"/>
  <c r="AC27" i="47" s="1"/>
  <c r="AB28" i="47" s="1"/>
  <c r="AX20" i="47"/>
  <c r="S20" i="47" s="1"/>
  <c r="AC20" i="47" s="1"/>
  <c r="AB21" i="47" s="1"/>
  <c r="AX12" i="47"/>
  <c r="S12" i="47" s="1"/>
  <c r="AC12" i="47" s="1"/>
  <c r="AB13" i="47" s="1"/>
  <c r="AX76" i="47"/>
  <c r="S76" i="47" s="1"/>
  <c r="AC76" i="47" s="1"/>
  <c r="AB77" i="47" s="1"/>
  <c r="AX62" i="47"/>
  <c r="S62" i="47" s="1"/>
  <c r="AC62" i="47" s="1"/>
  <c r="AB63" i="47" s="1"/>
  <c r="AX56" i="47"/>
  <c r="S56" i="47" s="1"/>
  <c r="AC56" i="47" s="1"/>
  <c r="AB57" i="47" s="1"/>
  <c r="AX50" i="47"/>
  <c r="S50" i="47" s="1"/>
  <c r="AC50" i="47" s="1"/>
  <c r="AB51" i="47" s="1"/>
  <c r="AX44" i="47"/>
  <c r="S44" i="47" s="1"/>
  <c r="AC44" i="47" s="1"/>
  <c r="AB45" i="47" s="1"/>
  <c r="AX38" i="47"/>
  <c r="S38" i="47" s="1"/>
  <c r="AC38" i="47" s="1"/>
  <c r="AB39" i="47" s="1"/>
  <c r="AX32" i="47"/>
  <c r="S32" i="47" s="1"/>
  <c r="AC32" i="47" s="1"/>
  <c r="AB33" i="47" s="1"/>
  <c r="AX26" i="47"/>
  <c r="S26" i="47" s="1"/>
  <c r="AC26" i="47" s="1"/>
  <c r="AB27" i="47" s="1"/>
  <c r="AX19" i="47"/>
  <c r="S19" i="47" s="1"/>
  <c r="AC19" i="47" s="1"/>
  <c r="AB20" i="47" s="1"/>
  <c r="AX11" i="47"/>
  <c r="S11" i="47" s="1"/>
  <c r="AC11" i="47" s="1"/>
  <c r="AB12" i="47" s="1"/>
  <c r="AX14" i="47"/>
  <c r="S14" i="47" s="1"/>
  <c r="AC14" i="47" s="1"/>
  <c r="AB15" i="47" s="1"/>
  <c r="AJ51" i="83"/>
  <c r="AX68" i="47"/>
  <c r="S68" i="47" s="1"/>
  <c r="AC68" i="47" s="1"/>
  <c r="AB69" i="47" s="1"/>
  <c r="AX73" i="47"/>
  <c r="S73" i="47" s="1"/>
  <c r="AC73" i="47" s="1"/>
  <c r="AB74" i="47" s="1"/>
  <c r="AX67" i="47"/>
  <c r="S67" i="47" s="1"/>
  <c r="AC67" i="47" s="1"/>
  <c r="AB68" i="47" s="1"/>
  <c r="AX61" i="47"/>
  <c r="S61" i="47" s="1"/>
  <c r="AC61" i="47" s="1"/>
  <c r="AB62" i="47" s="1"/>
  <c r="AX55" i="47"/>
  <c r="S55" i="47" s="1"/>
  <c r="AC55" i="47" s="1"/>
  <c r="AB56" i="47" s="1"/>
  <c r="AX49" i="47"/>
  <c r="S49" i="47" s="1"/>
  <c r="AC49" i="47" s="1"/>
  <c r="AB50" i="47" s="1"/>
  <c r="AX43" i="47"/>
  <c r="S43" i="47" s="1"/>
  <c r="AC43" i="47" s="1"/>
  <c r="AB44" i="47" s="1"/>
  <c r="AX37" i="47"/>
  <c r="S37" i="47" s="1"/>
  <c r="AC37" i="47" s="1"/>
  <c r="AB38" i="47" s="1"/>
  <c r="AX31" i="47"/>
  <c r="S31" i="47" s="1"/>
  <c r="AC31" i="47" s="1"/>
  <c r="AB32" i="47" s="1"/>
  <c r="AX25" i="47"/>
  <c r="S25" i="47" s="1"/>
  <c r="AC25" i="47" s="1"/>
  <c r="AB26" i="47" s="1"/>
  <c r="AX18" i="47"/>
  <c r="S18" i="47" s="1"/>
  <c r="AC18" i="47" s="1"/>
  <c r="AB19" i="47" s="1"/>
  <c r="AX8" i="47"/>
  <c r="S8" i="47" s="1"/>
  <c r="AC8" i="47" s="1"/>
  <c r="AB9" i="47" s="1"/>
  <c r="AI78" i="29"/>
  <c r="Z80" i="78"/>
  <c r="AX17" i="47"/>
  <c r="S17" i="47" s="1"/>
  <c r="AC17" i="47" s="1"/>
  <c r="AB18" i="47" s="1"/>
  <c r="AX10" i="47"/>
  <c r="S10" i="47" s="1"/>
  <c r="AC10" i="47" s="1"/>
  <c r="AB11" i="47" s="1"/>
  <c r="AX7" i="47"/>
  <c r="S7" i="47" s="1"/>
  <c r="AC7" i="47" s="1"/>
  <c r="AB8" i="47" s="1"/>
  <c r="AJ8" i="47" s="1"/>
  <c r="Z78" i="74"/>
  <c r="AG78" i="74" s="1"/>
  <c r="AP78" i="74" s="1"/>
  <c r="Z81" i="90"/>
  <c r="Z81" i="82"/>
  <c r="AJ45" i="83"/>
  <c r="AX6" i="47"/>
  <c r="S6" i="47" s="1"/>
  <c r="AC6" i="47" s="1"/>
  <c r="AB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J5" i="47"/>
  <c r="AK5" i="47"/>
  <c r="AT5" i="47" s="1"/>
  <c r="AI81" i="81"/>
  <c r="AN81" i="81"/>
  <c r="AJ23" i="83"/>
  <c r="AK23" i="83"/>
  <c r="AT23" i="83" s="1"/>
  <c r="AJ59" i="83"/>
  <c r="AK59" i="83"/>
  <c r="AT59" i="83" s="1"/>
  <c r="AS45" i="83"/>
  <c r="AL45" i="83"/>
  <c r="AU45" i="83" s="1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J14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X82" i="8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J12" i="47"/>
  <c r="AK12" i="47"/>
  <c r="AT12" i="47" s="1"/>
  <c r="AJ6" i="47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Z83" i="77" s="1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18" i="27"/>
  <c r="S18" i="27" s="1"/>
  <c r="AC18" i="27" s="1"/>
  <c r="AB19" i="27" s="1"/>
  <c r="AX19" i="27"/>
  <c r="S19" i="27" s="1"/>
  <c r="AC19" i="27" s="1"/>
  <c r="AB20" i="27" s="1"/>
  <c r="AX21" i="27"/>
  <c r="S21" i="27" s="1"/>
  <c r="AC21" i="27" s="1"/>
  <c r="AB22" i="27" s="1"/>
  <c r="AX22" i="27"/>
  <c r="S22" i="27" s="1"/>
  <c r="AC22" i="27" s="1"/>
  <c r="AB23" i="27" s="1"/>
  <c r="AX23" i="27"/>
  <c r="S23" i="27" s="1"/>
  <c r="AC23" i="27" s="1"/>
  <c r="AB24" i="27" s="1"/>
  <c r="AX25" i="27"/>
  <c r="S25" i="27" s="1"/>
  <c r="AC25" i="27" s="1"/>
  <c r="AB26" i="27" s="1"/>
  <c r="AX26" i="27"/>
  <c r="S26" i="27" s="1"/>
  <c r="AC26" i="27" s="1"/>
  <c r="AB27" i="27" s="1"/>
  <c r="AX27" i="27"/>
  <c r="S27" i="27" s="1"/>
  <c r="AC27" i="27" s="1"/>
  <c r="AB28" i="27" s="1"/>
  <c r="AX28" i="27"/>
  <c r="S28" i="27" s="1"/>
  <c r="AC28" i="27" s="1"/>
  <c r="AB29" i="27" s="1"/>
  <c r="AX29" i="27"/>
  <c r="S29" i="27" s="1"/>
  <c r="AC29" i="27" s="1"/>
  <c r="AB30" i="27" s="1"/>
  <c r="AX31" i="27"/>
  <c r="S31" i="27" s="1"/>
  <c r="AC31" i="27" s="1"/>
  <c r="AB32" i="27" s="1"/>
  <c r="AX32" i="27"/>
  <c r="S32" i="27" s="1"/>
  <c r="AC32" i="27" s="1"/>
  <c r="AB33" i="27" s="1"/>
  <c r="AX33" i="27"/>
  <c r="S33" i="27" s="1"/>
  <c r="AC33" i="27" s="1"/>
  <c r="AB34" i="27" s="1"/>
  <c r="AX34" i="27"/>
  <c r="S34" i="27" s="1"/>
  <c r="AC34" i="27" s="1"/>
  <c r="AB35" i="27" s="1"/>
  <c r="AX35" i="27"/>
  <c r="S35" i="27" s="1"/>
  <c r="AC35" i="27" s="1"/>
  <c r="AB36" i="27" s="1"/>
  <c r="AX36" i="27"/>
  <c r="S36" i="27" s="1"/>
  <c r="AC36" i="27" s="1"/>
  <c r="AB37" i="27" s="1"/>
  <c r="AX37" i="27"/>
  <c r="S37" i="27" s="1"/>
  <c r="AC37" i="27" s="1"/>
  <c r="AB38" i="27" s="1"/>
  <c r="AX38" i="27"/>
  <c r="S38" i="27" s="1"/>
  <c r="AC38" i="27" s="1"/>
  <c r="AB39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2" i="27"/>
  <c r="S42" i="27" s="1"/>
  <c r="AC42" i="27" s="1"/>
  <c r="AB43" i="27" s="1"/>
  <c r="AX43" i="27"/>
  <c r="S43" i="27" s="1"/>
  <c r="AC43" i="27" s="1"/>
  <c r="AB44" i="27" s="1"/>
  <c r="AX44" i="27"/>
  <c r="S44" i="27" s="1"/>
  <c r="AC44" i="27" s="1"/>
  <c r="AB45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49" i="27"/>
  <c r="S49" i="27" s="1"/>
  <c r="AC49" i="27" s="1"/>
  <c r="AB50" i="27" s="1"/>
  <c r="AX50" i="27"/>
  <c r="S50" i="27" s="1"/>
  <c r="AC50" i="27" s="1"/>
  <c r="AB51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5" i="27"/>
  <c r="S55" i="27" s="1"/>
  <c r="AC55" i="27" s="1"/>
  <c r="AB56" i="27" s="1"/>
  <c r="AX56" i="27"/>
  <c r="S56" i="27" s="1"/>
  <c r="AC56" i="27" s="1"/>
  <c r="AB57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Y83" i="38"/>
  <c r="X83" i="38"/>
  <c r="Z83" i="38" s="1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AX10" i="27" l="1"/>
  <c r="S10" i="27" s="1"/>
  <c r="AC10" i="27" s="1"/>
  <c r="AB11" i="27" s="1"/>
  <c r="AX9" i="27"/>
  <c r="S9" i="27" s="1"/>
  <c r="AC9" i="27" s="1"/>
  <c r="AB10" i="27" s="1"/>
  <c r="AE78" i="74"/>
  <c r="AX30" i="27"/>
  <c r="S30" i="27" s="1"/>
  <c r="AC30" i="27" s="1"/>
  <c r="AB31" i="27" s="1"/>
  <c r="AX24" i="27"/>
  <c r="S24" i="27" s="1"/>
  <c r="AC24" i="27" s="1"/>
  <c r="AB25" i="27" s="1"/>
  <c r="AK25" i="27" s="1"/>
  <c r="AT25" i="27" s="1"/>
  <c r="AX17" i="27"/>
  <c r="S17" i="27" s="1"/>
  <c r="AC17" i="27" s="1"/>
  <c r="AB18" i="27" s="1"/>
  <c r="AF78" i="74"/>
  <c r="AO78" i="74" s="1"/>
  <c r="AX16" i="27"/>
  <c r="S16" i="27" s="1"/>
  <c r="AC16" i="27" s="1"/>
  <c r="AB17" i="27" s="1"/>
  <c r="AX12" i="27"/>
  <c r="S12" i="27" s="1"/>
  <c r="AC12" i="27" s="1"/>
  <c r="AB13" i="27" s="1"/>
  <c r="AX13" i="27"/>
  <c r="S13" i="27" s="1"/>
  <c r="AC13" i="27" s="1"/>
  <c r="AB14" i="27" s="1"/>
  <c r="AX6" i="27"/>
  <c r="S6" i="27" s="1"/>
  <c r="AC6" i="27" s="1"/>
  <c r="AB7" i="27" s="1"/>
  <c r="AJ7" i="27" s="1"/>
  <c r="AJ9" i="47"/>
  <c r="AX4" i="27"/>
  <c r="S4" i="27" s="1"/>
  <c r="AC4" i="27" s="1"/>
  <c r="AB5" i="27" s="1"/>
  <c r="AX3" i="27"/>
  <c r="S3" i="27" s="1"/>
  <c r="AC3" i="27" s="1"/>
  <c r="Z82" i="81"/>
  <c r="AX15" i="27"/>
  <c r="S15" i="27" s="1"/>
  <c r="AC15" i="27" s="1"/>
  <c r="AB16" i="27" s="1"/>
  <c r="AX8" i="27"/>
  <c r="S8" i="27" s="1"/>
  <c r="AC8" i="27" s="1"/>
  <c r="AB9" i="27" s="1"/>
  <c r="AJ9" i="27" s="1"/>
  <c r="AX20" i="27"/>
  <c r="S20" i="27" s="1"/>
  <c r="AC20" i="27" s="1"/>
  <c r="AB21" i="27" s="1"/>
  <c r="AX14" i="27"/>
  <c r="S14" i="27" s="1"/>
  <c r="AC14" i="27" s="1"/>
  <c r="AB15" i="27" s="1"/>
  <c r="AX7" i="27"/>
  <c r="S7" i="27" s="1"/>
  <c r="AC7" i="27" s="1"/>
  <c r="AB8" i="27" s="1"/>
  <c r="Z82" i="85"/>
  <c r="AX11" i="27"/>
  <c r="S11" i="27" s="1"/>
  <c r="AC11" i="27" s="1"/>
  <c r="AB12" i="27" s="1"/>
  <c r="W83" i="85"/>
  <c r="AG82" i="85"/>
  <c r="AP82" i="85" s="1"/>
  <c r="AE82" i="85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J20" i="27"/>
  <c r="AK20" i="27"/>
  <c r="AT20" i="27" s="1"/>
  <c r="AJ14" i="27"/>
  <c r="AK14" i="27"/>
  <c r="AT14" i="27" s="1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11" i="35"/>
  <c r="S11" i="35" s="1"/>
  <c r="AC11" i="35" s="1"/>
  <c r="AB12" i="35" s="1"/>
  <c r="AX12" i="35"/>
  <c r="S12" i="35" s="1"/>
  <c r="AC12" i="35" s="1"/>
  <c r="AB13" i="35" s="1"/>
  <c r="AX14" i="35"/>
  <c r="S14" i="35" s="1"/>
  <c r="AC14" i="35" s="1"/>
  <c r="AB15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J25" i="27"/>
  <c r="AK19" i="27"/>
  <c r="AT19" i="27" s="1"/>
  <c r="AJ19" i="27"/>
  <c r="AJ13" i="27"/>
  <c r="AK13" i="27"/>
  <c r="AT13" i="27" s="1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J17" i="27"/>
  <c r="AK17" i="27"/>
  <c r="AT17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16" i="27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K21" i="27"/>
  <c r="AT21" i="27" s="1"/>
  <c r="AJ15" i="27"/>
  <c r="AK15" i="27"/>
  <c r="AT15" i="27" s="1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AJ4" i="47"/>
  <c r="AK4" i="47"/>
  <c r="AT4" i="47" s="1"/>
  <c r="AX13" i="35" l="1"/>
  <c r="S13" i="35" s="1"/>
  <c r="AC13" i="35" s="1"/>
  <c r="AB14" i="35" s="1"/>
  <c r="Z82" i="82"/>
  <c r="AJ8" i="27"/>
  <c r="Z78" i="94"/>
  <c r="Z81" i="78"/>
  <c r="AG81" i="78" s="1"/>
  <c r="AP81" i="78" s="1"/>
  <c r="Z82" i="90"/>
  <c r="AX16" i="35"/>
  <c r="S16" i="35" s="1"/>
  <c r="AC16" i="35" s="1"/>
  <c r="AB17" i="35" s="1"/>
  <c r="AX10" i="35"/>
  <c r="S10" i="35" s="1"/>
  <c r="AC10" i="35" s="1"/>
  <c r="AB11" i="35" s="1"/>
  <c r="Z83" i="42"/>
  <c r="AX15" i="35"/>
  <c r="S15" i="35" s="1"/>
  <c r="AC15" i="35" s="1"/>
  <c r="AB16" i="35" s="1"/>
  <c r="AX9" i="35"/>
  <c r="S9" i="35" s="1"/>
  <c r="AC9" i="35" s="1"/>
  <c r="AB10" i="35" s="1"/>
  <c r="AX8" i="35"/>
  <c r="S8" i="35" s="1"/>
  <c r="AC8" i="35" s="1"/>
  <c r="AB9" i="35" s="1"/>
  <c r="Z81" i="46"/>
  <c r="AG81" i="46" s="1"/>
  <c r="AP81" i="46" s="1"/>
  <c r="AE81" i="78"/>
  <c r="W82" i="78"/>
  <c r="AF82" i="90"/>
  <c r="AO82" i="90" s="1"/>
  <c r="AE82" i="90"/>
  <c r="AG82" i="90"/>
  <c r="AP82" i="90" s="1"/>
  <c r="W83" i="90"/>
  <c r="AK5" i="35"/>
  <c r="AT5" i="35" s="1"/>
  <c r="W83" i="82"/>
  <c r="AE82" i="82"/>
  <c r="AG82" i="82"/>
  <c r="AP82" i="82" s="1"/>
  <c r="AF82" i="82"/>
  <c r="AO82" i="82" s="1"/>
  <c r="AF81" i="46"/>
  <c r="AO81" i="46" s="1"/>
  <c r="W84" i="42"/>
  <c r="AG83" i="42"/>
  <c r="AP83" i="42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AJ10" i="35"/>
  <c r="AK10" i="35"/>
  <c r="AT10" i="35" s="1"/>
  <c r="Y83" i="30"/>
  <c r="X83" i="30"/>
  <c r="Z83" i="30" s="1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15" i="35"/>
  <c r="AK15" i="35"/>
  <c r="AT15" i="35" s="1"/>
  <c r="AJ9" i="35"/>
  <c r="AK9" i="35"/>
  <c r="AT9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Z83" i="25" s="1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G78" i="94"/>
  <c r="AP78" i="94" s="1"/>
  <c r="AF78" i="94"/>
  <c r="AO78" i="94" s="1"/>
  <c r="AE78" i="94"/>
  <c r="AS4" i="83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J11" i="35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AF81" i="78" l="1"/>
  <c r="AO81" i="78" s="1"/>
  <c r="Z78" i="89"/>
  <c r="Z78" i="75"/>
  <c r="W82" i="46"/>
  <c r="AE81" i="46"/>
  <c r="AS81" i="47"/>
  <c r="Z84" i="77"/>
  <c r="AF84" i="77" s="1"/>
  <c r="AO84" i="77" s="1"/>
  <c r="AU81" i="47"/>
  <c r="C11" i="47" s="1"/>
  <c r="W79" i="89"/>
  <c r="AE78" i="89"/>
  <c r="AG78" i="89"/>
  <c r="AP78" i="89" s="1"/>
  <c r="AF78" i="89"/>
  <c r="AO78" i="89" s="1"/>
  <c r="W85" i="77"/>
  <c r="AG84" i="77"/>
  <c r="AP84" i="77" s="1"/>
  <c r="AG83" i="25"/>
  <c r="AP83" i="25" s="1"/>
  <c r="AF83" i="25"/>
  <c r="AO83" i="25" s="1"/>
  <c r="AE83" i="25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Z82" i="46" s="1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Z84" i="42"/>
  <c r="X84" i="42"/>
  <c r="Y84" i="42"/>
  <c r="AJ5" i="35"/>
  <c r="AR83" i="38"/>
  <c r="AH84" i="38"/>
  <c r="AQ84" i="38" s="1"/>
  <c r="AS81" i="27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Z82" i="78" l="1"/>
  <c r="AE84" i="77"/>
  <c r="AE82" i="46"/>
  <c r="W83" i="46"/>
  <c r="AG82" i="46"/>
  <c r="AP82" i="46" s="1"/>
  <c r="AF82" i="46"/>
  <c r="AO82" i="46" s="1"/>
  <c r="W83" i="78"/>
  <c r="AG82" i="78"/>
  <c r="AP82" i="78" s="1"/>
  <c r="AE82" i="78"/>
  <c r="AF82" i="78"/>
  <c r="AO82" i="78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X83" i="4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X79" i="75"/>
  <c r="Y79" i="75"/>
  <c r="AN82" i="41"/>
  <c r="AI82" i="41"/>
  <c r="Y83" i="93"/>
  <c r="Z83" i="93" s="1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Z80" i="74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Z79" i="75" l="1"/>
  <c r="Z84" i="25"/>
  <c r="Z83" i="41"/>
  <c r="AF83" i="41" s="1"/>
  <c r="AO83" i="41" s="1"/>
  <c r="Z85" i="77"/>
  <c r="AF85" i="77" s="1"/>
  <c r="AO85" i="77" s="1"/>
  <c r="Z84" i="30"/>
  <c r="W85" i="30" s="1"/>
  <c r="AE85" i="77"/>
  <c r="W84" i="41"/>
  <c r="AG83" i="41"/>
  <c r="AP83" i="41" s="1"/>
  <c r="Y85" i="38"/>
  <c r="X85" i="38"/>
  <c r="X85" i="42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X83" i="34"/>
  <c r="Y83" i="34"/>
  <c r="Z83" i="34" s="1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X10" i="75"/>
  <c r="S10" i="75" s="1"/>
  <c r="AC10" i="75" s="1"/>
  <c r="AB11" i="75" s="1"/>
  <c r="AX21" i="75"/>
  <c r="S21" i="75" s="1"/>
  <c r="AC21" i="75" s="1"/>
  <c r="AB22" i="75" s="1"/>
  <c r="AX22" i="75"/>
  <c r="S22" i="75" s="1"/>
  <c r="AC22" i="75" s="1"/>
  <c r="AB23" i="75" s="1"/>
  <c r="AX26" i="75"/>
  <c r="S26" i="75" s="1"/>
  <c r="AC26" i="75" s="1"/>
  <c r="AB27" i="75" s="1"/>
  <c r="AX27" i="75"/>
  <c r="S27" i="75" s="1"/>
  <c r="AC27" i="75" s="1"/>
  <c r="AB28" i="75" s="1"/>
  <c r="AX28" i="75"/>
  <c r="S28" i="75" s="1"/>
  <c r="AC28" i="75" s="1"/>
  <c r="AB29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AX20" i="75" l="1"/>
  <c r="S20" i="75" s="1"/>
  <c r="AC20" i="75" s="1"/>
  <c r="AB21" i="75" s="1"/>
  <c r="AE84" i="30"/>
  <c r="AX43" i="75"/>
  <c r="S43" i="75" s="1"/>
  <c r="AC43" i="75" s="1"/>
  <c r="AB44" i="75" s="1"/>
  <c r="AX37" i="75"/>
  <c r="S37" i="75" s="1"/>
  <c r="AC37" i="75" s="1"/>
  <c r="AB38" i="75" s="1"/>
  <c r="AX31" i="75"/>
  <c r="S31" i="75" s="1"/>
  <c r="AC31" i="75" s="1"/>
  <c r="AB32" i="75" s="1"/>
  <c r="AX25" i="75"/>
  <c r="S25" i="75" s="1"/>
  <c r="AC25" i="75" s="1"/>
  <c r="AB26" i="75" s="1"/>
  <c r="AX19" i="75"/>
  <c r="S19" i="75" s="1"/>
  <c r="AC19" i="75" s="1"/>
  <c r="AB20" i="75" s="1"/>
  <c r="AF84" i="30"/>
  <c r="AO84" i="30" s="1"/>
  <c r="AX42" i="75"/>
  <c r="S42" i="75" s="1"/>
  <c r="AC42" i="75" s="1"/>
  <c r="AB43" i="75" s="1"/>
  <c r="AX36" i="75"/>
  <c r="S36" i="75" s="1"/>
  <c r="AC36" i="75" s="1"/>
  <c r="AB37" i="75" s="1"/>
  <c r="AX30" i="75"/>
  <c r="S30" i="75" s="1"/>
  <c r="AC30" i="75" s="1"/>
  <c r="AB31" i="75" s="1"/>
  <c r="AX24" i="75"/>
  <c r="S24" i="75" s="1"/>
  <c r="AC24" i="75" s="1"/>
  <c r="AB25" i="75" s="1"/>
  <c r="AX18" i="75"/>
  <c r="S18" i="75" s="1"/>
  <c r="AC18" i="75" s="1"/>
  <c r="AB19" i="75" s="1"/>
  <c r="AE83" i="41"/>
  <c r="AG84" i="30"/>
  <c r="AP84" i="30" s="1"/>
  <c r="AX41" i="75"/>
  <c r="S41" i="75" s="1"/>
  <c r="AC41" i="75" s="1"/>
  <c r="AB42" i="75" s="1"/>
  <c r="AX35" i="75"/>
  <c r="S35" i="75" s="1"/>
  <c r="AC35" i="75" s="1"/>
  <c r="AB36" i="75" s="1"/>
  <c r="AX29" i="75"/>
  <c r="S29" i="75" s="1"/>
  <c r="AC29" i="75" s="1"/>
  <c r="AB30" i="75" s="1"/>
  <c r="AX23" i="75"/>
  <c r="S23" i="75" s="1"/>
  <c r="AC23" i="75" s="1"/>
  <c r="AB24" i="75" s="1"/>
  <c r="AX15" i="75"/>
  <c r="S15" i="75" s="1"/>
  <c r="AC15" i="75" s="1"/>
  <c r="AB16" i="75" s="1"/>
  <c r="W86" i="77"/>
  <c r="AX7" i="75"/>
  <c r="S7" i="75" s="1"/>
  <c r="AC7" i="75" s="1"/>
  <c r="AB8" i="75" s="1"/>
  <c r="Z84" i="81"/>
  <c r="AG84" i="81" s="1"/>
  <c r="AP84" i="81" s="1"/>
  <c r="AX4" i="75"/>
  <c r="S4" i="75" s="1"/>
  <c r="AC4" i="75" s="1"/>
  <c r="AB5" i="75" s="1"/>
  <c r="AX14" i="75"/>
  <c r="S14" i="75" s="1"/>
  <c r="AC14" i="75" s="1"/>
  <c r="AB15" i="75" s="1"/>
  <c r="AX3" i="75"/>
  <c r="S3" i="75" s="1"/>
  <c r="AC3" i="75" s="1"/>
  <c r="Z81" i="29"/>
  <c r="AG85" i="77"/>
  <c r="AP85" i="77" s="1"/>
  <c r="AX13" i="75"/>
  <c r="S13" i="75" s="1"/>
  <c r="AC13" i="75" s="1"/>
  <c r="AB14" i="75" s="1"/>
  <c r="AJ14" i="75" s="1"/>
  <c r="Z84" i="86"/>
  <c r="AG84" i="86" s="1"/>
  <c r="AP84" i="86" s="1"/>
  <c r="Z85" i="42"/>
  <c r="Z83" i="46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E84" i="86"/>
  <c r="AF84" i="86"/>
  <c r="AO84" i="86" s="1"/>
  <c r="AG83" i="46"/>
  <c r="AP83" i="46" s="1"/>
  <c r="AF83" i="46"/>
  <c r="AO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J16" i="75"/>
  <c r="AK16" i="75"/>
  <c r="AT16" i="75" s="1"/>
  <c r="AI83" i="82"/>
  <c r="AN83" i="82"/>
  <c r="AH83" i="46"/>
  <c r="AQ83" i="46" s="1"/>
  <c r="W85" i="81"/>
  <c r="AF84" i="81"/>
  <c r="AO84" i="81" s="1"/>
  <c r="AE84" i="8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K14" i="75"/>
  <c r="AT14" i="75" s="1"/>
  <c r="AJ8" i="75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Y85" i="25"/>
  <c r="X85" i="25"/>
  <c r="AI83" i="41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J17" i="75"/>
  <c r="AK17" i="75"/>
  <c r="AT17" i="75" s="1"/>
  <c r="AK11" i="75"/>
  <c r="AT11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W85" i="86" l="1"/>
  <c r="Z84" i="90"/>
  <c r="Z81" i="74"/>
  <c r="AJ10" i="75"/>
  <c r="Z80" i="94"/>
  <c r="AG80" i="94" s="1"/>
  <c r="AP80" i="94" s="1"/>
  <c r="AJ11" i="75"/>
  <c r="AL11" i="75" s="1"/>
  <c r="AU11" i="75" s="1"/>
  <c r="Z86" i="77"/>
  <c r="AF86" i="77" s="1"/>
  <c r="AO86" i="77" s="1"/>
  <c r="Z84" i="82"/>
  <c r="AG84" i="82" s="1"/>
  <c r="AP84" i="82" s="1"/>
  <c r="W81" i="94"/>
  <c r="AE80" i="94"/>
  <c r="AE84" i="82"/>
  <c r="AG86" i="77"/>
  <c r="AP86" i="77" s="1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E84" i="90"/>
  <c r="AS28" i="75"/>
  <c r="AL28" i="75"/>
  <c r="AU28" i="75" s="1"/>
  <c r="AS64" i="75"/>
  <c r="AL64" i="75"/>
  <c r="AU64" i="75" s="1"/>
  <c r="AS11" i="75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Z85" i="26" s="1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X80" i="89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Z85" i="81" s="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Y84" i="46"/>
  <c r="AR83" i="93"/>
  <c r="Z84" i="41"/>
  <c r="Z84" i="33"/>
  <c r="AH80" i="94"/>
  <c r="AQ80" i="94" s="1"/>
  <c r="AN83" i="46"/>
  <c r="AI83" i="46"/>
  <c r="Y85" i="85"/>
  <c r="X85" i="85"/>
  <c r="Z85" i="85" s="1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Z80" i="89" l="1"/>
  <c r="AF80" i="94"/>
  <c r="AO80" i="94" s="1"/>
  <c r="W85" i="82"/>
  <c r="Z84" i="34"/>
  <c r="AF84" i="82"/>
  <c r="AO84" i="82" s="1"/>
  <c r="Z84" i="46"/>
  <c r="W85" i="46" s="1"/>
  <c r="W87" i="77"/>
  <c r="AE86" i="77"/>
  <c r="AT81" i="75"/>
  <c r="AH85" i="86"/>
  <c r="AQ85" i="86" s="1"/>
  <c r="AI85" i="38"/>
  <c r="AN85" i="38"/>
  <c r="AR81" i="29"/>
  <c r="AS12" i="75"/>
  <c r="AL12" i="75"/>
  <c r="AU12" i="75" s="1"/>
  <c r="AR84" i="85"/>
  <c r="W86" i="85"/>
  <c r="AG85" i="85"/>
  <c r="AP85" i="85" s="1"/>
  <c r="AE85" i="85"/>
  <c r="AF85" i="85"/>
  <c r="AO85" i="85" s="1"/>
  <c r="AI83" i="78"/>
  <c r="AN83" i="78"/>
  <c r="AE85" i="81"/>
  <c r="AG85" i="81"/>
  <c r="AP85" i="81" s="1"/>
  <c r="AF85" i="81"/>
  <c r="AO85" i="81" s="1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Z81" i="94" s="1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AF84" i="46" l="1"/>
  <c r="AO84" i="46" s="1"/>
  <c r="AE84" i="46"/>
  <c r="AG84" i="46"/>
  <c r="AP84" i="46" s="1"/>
  <c r="Z84" i="78"/>
  <c r="AG84" i="78" s="1"/>
  <c r="AP84" i="78" s="1"/>
  <c r="Z87" i="77"/>
  <c r="AF87" i="77" s="1"/>
  <c r="AO87" i="77" s="1"/>
  <c r="Z82" i="74"/>
  <c r="W83" i="74" s="1"/>
  <c r="AS81" i="75"/>
  <c r="AU81" i="75"/>
  <c r="C11" i="75" s="1"/>
  <c r="F28" i="97" s="1"/>
  <c r="AE84" i="78"/>
  <c r="W85" i="78"/>
  <c r="W88" i="77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X86" i="81"/>
  <c r="Z86" i="81" s="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Y85" i="33"/>
  <c r="Z85" i="33" s="1"/>
  <c r="X85" i="33"/>
  <c r="AR85" i="38"/>
  <c r="Z86" i="38"/>
  <c r="AR81" i="74"/>
  <c r="AR84" i="82"/>
  <c r="Y86" i="73"/>
  <c r="X86" i="73"/>
  <c r="Y81" i="89"/>
  <c r="X81" i="89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X85" i="46"/>
  <c r="AE82" i="74" l="1"/>
  <c r="Z85" i="41"/>
  <c r="Z85" i="46"/>
  <c r="AF82" i="74"/>
  <c r="AO82" i="74" s="1"/>
  <c r="AF84" i="78"/>
  <c r="AO84" i="78" s="1"/>
  <c r="AG82" i="74"/>
  <c r="AP82" i="74" s="1"/>
  <c r="Z81" i="89"/>
  <c r="AG87" i="77"/>
  <c r="AP87" i="77" s="1"/>
  <c r="Z85" i="93"/>
  <c r="AE87" i="77"/>
  <c r="Z86" i="73"/>
  <c r="AE86" i="73" s="1"/>
  <c r="W82" i="89"/>
  <c r="AE81" i="89"/>
  <c r="AG81" i="89"/>
  <c r="AP81" i="89" s="1"/>
  <c r="AF81" i="89"/>
  <c r="AO81" i="89" s="1"/>
  <c r="AG85" i="41"/>
  <c r="AP85" i="41" s="1"/>
  <c r="AF85" i="41"/>
  <c r="AO85" i="41" s="1"/>
  <c r="AE85" i="41"/>
  <c r="W86" i="41"/>
  <c r="AG86" i="73"/>
  <c r="AP86" i="73" s="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Z88" i="77" s="1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Z83" i="45" s="1"/>
  <c r="AI87" i="77"/>
  <c r="AN87" i="77"/>
  <c r="X85" i="78"/>
  <c r="Y85" i="78"/>
  <c r="Z85" i="78" s="1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Z87" i="42" s="1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AF86" i="73" l="1"/>
  <c r="AO86" i="73" s="1"/>
  <c r="W87" i="73"/>
  <c r="Z83" i="29"/>
  <c r="AG83" i="29" s="1"/>
  <c r="AP83" i="29" s="1"/>
  <c r="Z82" i="94"/>
  <c r="AF82" i="94" s="1"/>
  <c r="AO82" i="94" s="1"/>
  <c r="Z86" i="86"/>
  <c r="AG86" i="86" s="1"/>
  <c r="AP86" i="86" s="1"/>
  <c r="AE86" i="86"/>
  <c r="AF83" i="29"/>
  <c r="AO83" i="29" s="1"/>
  <c r="AE83" i="29"/>
  <c r="W84" i="29"/>
  <c r="AG82" i="94"/>
  <c r="AP82" i="94" s="1"/>
  <c r="AE88" i="77"/>
  <c r="W89" i="77"/>
  <c r="AF88" i="77"/>
  <c r="AO88" i="77" s="1"/>
  <c r="AG88" i="77"/>
  <c r="AP88" i="77" s="1"/>
  <c r="AF83" i="45"/>
  <c r="AO83" i="45" s="1"/>
  <c r="AE83" i="45"/>
  <c r="W84" i="45"/>
  <c r="AG83" i="45"/>
  <c r="AP83" i="45" s="1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Y86" i="46"/>
  <c r="X86" i="46"/>
  <c r="Z86" i="46" s="1"/>
  <c r="AI85" i="46"/>
  <c r="AN85" i="46"/>
  <c r="AR87" i="77"/>
  <c r="AH83" i="29"/>
  <c r="AQ83" i="29" s="1"/>
  <c r="AI85" i="90"/>
  <c r="AN85" i="90"/>
  <c r="Z83" i="74"/>
  <c r="X86" i="4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Z86" i="82" s="1"/>
  <c r="AH88" i="77"/>
  <c r="AQ88" i="77" s="1"/>
  <c r="AR86" i="42"/>
  <c r="AI85" i="33"/>
  <c r="AN85" i="33"/>
  <c r="Y87" i="73"/>
  <c r="X87" i="73"/>
  <c r="Z87" i="73" s="1"/>
  <c r="Y82" i="89"/>
  <c r="X82" i="89"/>
  <c r="Z87" i="81" l="1"/>
  <c r="W83" i="94"/>
  <c r="AF86" i="86"/>
  <c r="AO86" i="86" s="1"/>
  <c r="Z86" i="41"/>
  <c r="AE82" i="94"/>
  <c r="W87" i="86"/>
  <c r="Y87" i="86" s="1"/>
  <c r="Z86" i="93"/>
  <c r="AF86" i="93" s="1"/>
  <c r="AO86" i="93" s="1"/>
  <c r="Z86" i="33"/>
  <c r="AG86" i="33" s="1"/>
  <c r="AP86" i="33" s="1"/>
  <c r="AG86" i="93"/>
  <c r="AP86" i="93" s="1"/>
  <c r="W87" i="33"/>
  <c r="AE86" i="33"/>
  <c r="AG86" i="46"/>
  <c r="AP86" i="46" s="1"/>
  <c r="AF86" i="46"/>
  <c r="AO86" i="46" s="1"/>
  <c r="AE86" i="46"/>
  <c r="W87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W87" i="41"/>
  <c r="AG86" i="41"/>
  <c r="AP86" i="41" s="1"/>
  <c r="AF86" i="41"/>
  <c r="AO86" i="41" s="1"/>
  <c r="AE86" i="41"/>
  <c r="AR85" i="46"/>
  <c r="W88" i="81"/>
  <c r="AG87" i="81"/>
  <c r="AP87" i="81" s="1"/>
  <c r="AF87" i="81"/>
  <c r="AO87" i="81" s="1"/>
  <c r="AE87" i="81"/>
  <c r="AI85" i="78"/>
  <c r="AN85" i="78"/>
  <c r="AN82" i="94"/>
  <c r="AI82" i="94"/>
  <c r="Y84" i="45"/>
  <c r="Z84" i="45" s="1"/>
  <c r="X84" i="45"/>
  <c r="AH82" i="89"/>
  <c r="AQ82" i="89" s="1"/>
  <c r="Y87" i="26"/>
  <c r="X87" i="26"/>
  <c r="Y87" i="85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Z86" i="78" s="1"/>
  <c r="Y86" i="78"/>
  <c r="Y83" i="94"/>
  <c r="X83" i="94"/>
  <c r="X84" i="29"/>
  <c r="Y84" i="29"/>
  <c r="Y89" i="77"/>
  <c r="X89" i="77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AR85" i="33"/>
  <c r="Z82" i="89"/>
  <c r="Z87" i="38"/>
  <c r="Y87" i="25"/>
  <c r="X87" i="25"/>
  <c r="Z87" i="25" s="1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Z87" i="85" l="1"/>
  <c r="X87" i="86"/>
  <c r="Z87" i="86" s="1"/>
  <c r="Z84" i="29"/>
  <c r="AF86" i="33"/>
  <c r="AO86" i="33" s="1"/>
  <c r="Z86" i="34"/>
  <c r="AG86" i="34" s="1"/>
  <c r="AP86" i="34" s="1"/>
  <c r="W87" i="93"/>
  <c r="Y87" i="93" s="1"/>
  <c r="Z88" i="42"/>
  <c r="AG88" i="42" s="1"/>
  <c r="AP88" i="42" s="1"/>
  <c r="AE86" i="93"/>
  <c r="Z89" i="77"/>
  <c r="AG89" i="77" s="1"/>
  <c r="AP89" i="77" s="1"/>
  <c r="AE86" i="34"/>
  <c r="AF86" i="34"/>
  <c r="AO86" i="34" s="1"/>
  <c r="W87" i="34"/>
  <c r="AE89" i="77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F88" i="42"/>
  <c r="AO88" i="42" s="1"/>
  <c r="AE88" i="42"/>
  <c r="W89" i="42"/>
  <c r="W85" i="29"/>
  <c r="AG84" i="29"/>
  <c r="AP84" i="29" s="1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X87" i="82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Z87" i="46" s="1"/>
  <c r="AF82" i="89"/>
  <c r="AO82" i="89" s="1"/>
  <c r="AG82" i="89"/>
  <c r="AP82" i="89" s="1"/>
  <c r="AE82" i="89"/>
  <c r="W83" i="89"/>
  <c r="AH89" i="77"/>
  <c r="AQ89" i="77" s="1"/>
  <c r="AR86" i="37"/>
  <c r="Y88" i="73"/>
  <c r="X88" i="73"/>
  <c r="Z88" i="73" s="1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Z87" i="82" l="1"/>
  <c r="X87" i="93"/>
  <c r="Z87" i="93" s="1"/>
  <c r="AF89" i="77"/>
  <c r="AO89" i="77" s="1"/>
  <c r="Z88" i="81"/>
  <c r="AF88" i="81" s="1"/>
  <c r="AO88" i="81" s="1"/>
  <c r="Z87" i="41"/>
  <c r="AG87" i="41" s="1"/>
  <c r="AP87" i="41" s="1"/>
  <c r="W88" i="46"/>
  <c r="AG87" i="46"/>
  <c r="AP87" i="46" s="1"/>
  <c r="AE87" i="46"/>
  <c r="AF87" i="46"/>
  <c r="AO87" i="46" s="1"/>
  <c r="W89" i="73"/>
  <c r="AG88" i="73"/>
  <c r="AP88" i="73" s="1"/>
  <c r="AE88" i="73"/>
  <c r="AF88" i="73"/>
  <c r="AO88" i="73" s="1"/>
  <c r="AE88" i="81"/>
  <c r="AG88" i="81"/>
  <c r="AP88" i="81" s="1"/>
  <c r="W89" i="81"/>
  <c r="AI87" i="25"/>
  <c r="AN87" i="25"/>
  <c r="AN82" i="89"/>
  <c r="AI82" i="89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Y85" i="29"/>
  <c r="Y90" i="77"/>
  <c r="X90" i="77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X88" i="86"/>
  <c r="Y88" i="86"/>
  <c r="AN87" i="38"/>
  <c r="AI87" i="38"/>
  <c r="AF87" i="93" l="1"/>
  <c r="AO87" i="93" s="1"/>
  <c r="AG87" i="93"/>
  <c r="AP87" i="93" s="1"/>
  <c r="AE87" i="93"/>
  <c r="W88" i="93"/>
  <c r="AF87" i="41"/>
  <c r="AO87" i="41" s="1"/>
  <c r="W88" i="41"/>
  <c r="AE87" i="41"/>
  <c r="Z85" i="29"/>
  <c r="Z85" i="45"/>
  <c r="W86" i="45" s="1"/>
  <c r="Z90" i="77"/>
  <c r="AH87" i="93"/>
  <c r="AQ87" i="93" s="1"/>
  <c r="Z88" i="30"/>
  <c r="AF88" i="30" s="1"/>
  <c r="AO88" i="30" s="1"/>
  <c r="Z87" i="78"/>
  <c r="AG87" i="78" s="1"/>
  <c r="AP87" i="78" s="1"/>
  <c r="AG85" i="45"/>
  <c r="AP85" i="45" s="1"/>
  <c r="AE85" i="45"/>
  <c r="AF85" i="45"/>
  <c r="AO85" i="45" s="1"/>
  <c r="AF87" i="78"/>
  <c r="AO87" i="78" s="1"/>
  <c r="AE87" i="78"/>
  <c r="W88" i="78"/>
  <c r="AE88" i="25"/>
  <c r="W89" i="25"/>
  <c r="AG88" i="25"/>
  <c r="AP88" i="25" s="1"/>
  <c r="AF88" i="25"/>
  <c r="AO88" i="25" s="1"/>
  <c r="AR84" i="45"/>
  <c r="AH83" i="89"/>
  <c r="AQ83" i="89" s="1"/>
  <c r="AI87" i="41"/>
  <c r="AN87" i="41"/>
  <c r="AR87" i="38"/>
  <c r="AR89" i="77"/>
  <c r="Y88" i="82"/>
  <c r="X88" i="82"/>
  <c r="Z88" i="82" s="1"/>
  <c r="AR86" i="78"/>
  <c r="AN87" i="37"/>
  <c r="AI87" i="37"/>
  <c r="AH87" i="78"/>
  <c r="AQ87" i="78" s="1"/>
  <c r="Y88" i="26"/>
  <c r="X88" i="26"/>
  <c r="Z88" i="26" s="1"/>
  <c r="X84" i="94"/>
  <c r="Y84" i="94"/>
  <c r="X89" i="81"/>
  <c r="Y89" i="81"/>
  <c r="Z89" i="81" s="1"/>
  <c r="X88" i="93"/>
  <c r="Y88" i="93"/>
  <c r="Z88" i="93" s="1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Z89" i="73" s="1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24" i="42"/>
  <c r="S24" i="42" s="1"/>
  <c r="AC24" i="42" s="1"/>
  <c r="AB25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Y88" i="37"/>
  <c r="X88" i="37"/>
  <c r="Z88" i="37" s="1"/>
  <c r="Z87" i="34"/>
  <c r="AI88" i="73"/>
  <c r="AN88" i="73"/>
  <c r="Y88" i="46"/>
  <c r="X88" i="46"/>
  <c r="Z88" i="46" s="1"/>
  <c r="AX23" i="42" l="1"/>
  <c r="S23" i="42" s="1"/>
  <c r="AC23" i="42" s="1"/>
  <c r="AB24" i="42" s="1"/>
  <c r="AX20" i="42"/>
  <c r="S20" i="42" s="1"/>
  <c r="AC20" i="42" s="1"/>
  <c r="AB21" i="42" s="1"/>
  <c r="AG88" i="30"/>
  <c r="AP88" i="30" s="1"/>
  <c r="X88" i="41"/>
  <c r="Z88" i="41" s="1"/>
  <c r="Z84" i="94"/>
  <c r="W85" i="94" s="1"/>
  <c r="AE88" i="30"/>
  <c r="AX38" i="42"/>
  <c r="S38" i="42" s="1"/>
  <c r="AC38" i="42" s="1"/>
  <c r="AB39" i="42" s="1"/>
  <c r="AX32" i="42"/>
  <c r="S32" i="42" s="1"/>
  <c r="AC32" i="42" s="1"/>
  <c r="AB33" i="42" s="1"/>
  <c r="AX26" i="42"/>
  <c r="S26" i="42" s="1"/>
  <c r="AC26" i="42" s="1"/>
  <c r="AB27" i="42" s="1"/>
  <c r="Y88" i="41"/>
  <c r="W89" i="30"/>
  <c r="Y89" i="30" s="1"/>
  <c r="AX37" i="42"/>
  <c r="S37" i="42" s="1"/>
  <c r="AC37" i="42" s="1"/>
  <c r="AB38" i="42" s="1"/>
  <c r="AX31" i="42"/>
  <c r="S31" i="42" s="1"/>
  <c r="AC31" i="42" s="1"/>
  <c r="AB32" i="42" s="1"/>
  <c r="AX25" i="42"/>
  <c r="S25" i="42" s="1"/>
  <c r="AC25" i="42" s="1"/>
  <c r="AB26" i="42" s="1"/>
  <c r="AX19" i="42"/>
  <c r="S19" i="42" s="1"/>
  <c r="AC19" i="42" s="1"/>
  <c r="AB20" i="42" s="1"/>
  <c r="AX18" i="42"/>
  <c r="S18" i="42" s="1"/>
  <c r="AC18" i="42" s="1"/>
  <c r="AB19" i="42" s="1"/>
  <c r="AX14" i="42"/>
  <c r="S14" i="42" s="1"/>
  <c r="AC14" i="42" s="1"/>
  <c r="AB15" i="42" s="1"/>
  <c r="AK15" i="42" s="1"/>
  <c r="AT15" i="42" s="1"/>
  <c r="AX22" i="42"/>
  <c r="S22" i="42" s="1"/>
  <c r="AC22" i="42" s="1"/>
  <c r="AB23" i="42" s="1"/>
  <c r="AX13" i="42"/>
  <c r="S13" i="42" s="1"/>
  <c r="AC13" i="42" s="1"/>
  <c r="AB14" i="42" s="1"/>
  <c r="AX21" i="42"/>
  <c r="S21" i="42" s="1"/>
  <c r="AC21" i="42" s="1"/>
  <c r="AB22" i="42" s="1"/>
  <c r="AX12" i="42"/>
  <c r="S12" i="42" s="1"/>
  <c r="AC12" i="42" s="1"/>
  <c r="AB13" i="42" s="1"/>
  <c r="AX7" i="42"/>
  <c r="S7" i="42" s="1"/>
  <c r="AC7" i="42" s="1"/>
  <c r="AB8" i="42" s="1"/>
  <c r="AK8" i="42" s="1"/>
  <c r="AT8" i="42" s="1"/>
  <c r="AX3" i="42"/>
  <c r="S3" i="42" s="1"/>
  <c r="AC3" i="42" s="1"/>
  <c r="AJ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9" i="42"/>
  <c r="AT9" i="42" s="1"/>
  <c r="AH89" i="73"/>
  <c r="AQ89" i="73" s="1"/>
  <c r="AR87" i="26"/>
  <c r="X85" i="74"/>
  <c r="Z85" i="74" s="1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K14" i="42"/>
  <c r="AT14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AN87" i="78"/>
  <c r="AI87" i="78"/>
  <c r="X91" i="77"/>
  <c r="Y91" i="77"/>
  <c r="AJ62" i="42"/>
  <c r="AK62" i="42"/>
  <c r="AT62" i="42" s="1"/>
  <c r="X89" i="30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AG88" i="41" l="1"/>
  <c r="AP88" i="41" s="1"/>
  <c r="W89" i="41"/>
  <c r="AE88" i="41"/>
  <c r="AF88" i="41"/>
  <c r="AO88" i="41" s="1"/>
  <c r="AJ19" i="42"/>
  <c r="Z89" i="30"/>
  <c r="AJ14" i="42"/>
  <c r="AF84" i="94"/>
  <c r="AO84" i="94" s="1"/>
  <c r="AB4" i="42"/>
  <c r="AE84" i="94"/>
  <c r="AG84" i="94"/>
  <c r="AP84" i="94" s="1"/>
  <c r="AJ8" i="42"/>
  <c r="Z86" i="45"/>
  <c r="Z91" i="77"/>
  <c r="Z88" i="78"/>
  <c r="AE88" i="78" s="1"/>
  <c r="W89" i="78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Z89" i="41"/>
  <c r="X89" i="41"/>
  <c r="Y89" i="4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15" i="30"/>
  <c r="S15" i="30" s="1"/>
  <c r="AC15" i="30" s="1"/>
  <c r="AB16" i="30" s="1"/>
  <c r="AX17" i="30"/>
  <c r="S17" i="30" s="1"/>
  <c r="AC17" i="30" s="1"/>
  <c r="AB18" i="30" s="1"/>
  <c r="AX19" i="30"/>
  <c r="S19" i="30" s="1"/>
  <c r="AC19" i="30" s="1"/>
  <c r="AB20" i="30" s="1"/>
  <c r="AX21" i="30"/>
  <c r="S21" i="30" s="1"/>
  <c r="AC21" i="30" s="1"/>
  <c r="AB22" i="30" s="1"/>
  <c r="AX22" i="30"/>
  <c r="S22" i="30" s="1"/>
  <c r="AC22" i="30" s="1"/>
  <c r="AB23" i="30" s="1"/>
  <c r="AX23" i="30"/>
  <c r="S23" i="30" s="1"/>
  <c r="AC23" i="30" s="1"/>
  <c r="AB24" i="30" s="1"/>
  <c r="AX25" i="30"/>
  <c r="S25" i="30" s="1"/>
  <c r="AC25" i="30" s="1"/>
  <c r="AB26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Z89" i="85" s="1"/>
  <c r="X89" i="82"/>
  <c r="Y89" i="82"/>
  <c r="Z89" i="82" s="1"/>
  <c r="X89" i="26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AX11" i="30" l="1"/>
  <c r="S11" i="30" s="1"/>
  <c r="AC11" i="30" s="1"/>
  <c r="AB12" i="30" s="1"/>
  <c r="AX24" i="30"/>
  <c r="S24" i="30" s="1"/>
  <c r="AC24" i="30" s="1"/>
  <c r="AB25" i="30" s="1"/>
  <c r="AX18" i="30"/>
  <c r="S18" i="30" s="1"/>
  <c r="AC18" i="30" s="1"/>
  <c r="AB19" i="30" s="1"/>
  <c r="AX8" i="30"/>
  <c r="S8" i="30" s="1"/>
  <c r="AC8" i="30" s="1"/>
  <c r="AB9" i="30" s="1"/>
  <c r="AX5" i="30"/>
  <c r="S5" i="30" s="1"/>
  <c r="AC5" i="30" s="1"/>
  <c r="AB6" i="30" s="1"/>
  <c r="Z89" i="86"/>
  <c r="AF89" i="86" s="1"/>
  <c r="AO89" i="86" s="1"/>
  <c r="AO91" i="86" s="1"/>
  <c r="AX14" i="30"/>
  <c r="S14" i="30" s="1"/>
  <c r="AC14" i="30" s="1"/>
  <c r="AB15" i="30" s="1"/>
  <c r="AX26" i="30"/>
  <c r="S26" i="30" s="1"/>
  <c r="AC26" i="30" s="1"/>
  <c r="AB27" i="30" s="1"/>
  <c r="AX20" i="30"/>
  <c r="S20" i="30" s="1"/>
  <c r="AC20" i="30" s="1"/>
  <c r="AB21" i="30" s="1"/>
  <c r="AX12" i="30"/>
  <c r="S12" i="30" s="1"/>
  <c r="AC12" i="30" s="1"/>
  <c r="AB13" i="30" s="1"/>
  <c r="Z89" i="26"/>
  <c r="AX16" i="30"/>
  <c r="S16" i="30" s="1"/>
  <c r="AC16" i="30" s="1"/>
  <c r="AB17" i="30" s="1"/>
  <c r="AK17" i="30" s="1"/>
  <c r="AT17" i="30" s="1"/>
  <c r="AX9" i="30"/>
  <c r="S9" i="30" s="1"/>
  <c r="AC9" i="30" s="1"/>
  <c r="AB10" i="30" s="1"/>
  <c r="Z90" i="81"/>
  <c r="AG88" i="78"/>
  <c r="AP88" i="78" s="1"/>
  <c r="AX6" i="30"/>
  <c r="S6" i="30" s="1"/>
  <c r="AC6" i="30" s="1"/>
  <c r="AB7" i="30" s="1"/>
  <c r="AJ7" i="30" s="1"/>
  <c r="AF88" i="78"/>
  <c r="AO88" i="78" s="1"/>
  <c r="AX10" i="30"/>
  <c r="S10" i="30" s="1"/>
  <c r="AC10" i="30" s="1"/>
  <c r="AB11" i="30" s="1"/>
  <c r="AJ11" i="30" s="1"/>
  <c r="AX3" i="30"/>
  <c r="S3" i="30" s="1"/>
  <c r="AC3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K7" i="30"/>
  <c r="AT7" i="30" s="1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9" i="46"/>
  <c r="S9" i="46" s="1"/>
  <c r="AC9" i="46" s="1"/>
  <c r="AB10" i="46" s="1"/>
  <c r="AX14" i="46"/>
  <c r="S14" i="46" s="1"/>
  <c r="AC14" i="46" s="1"/>
  <c r="AB15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8" i="46"/>
  <c r="S88" i="46" s="1"/>
  <c r="AC88" i="46" s="1"/>
  <c r="AB89" i="46" s="1"/>
  <c r="AX85" i="46"/>
  <c r="S85" i="46" s="1"/>
  <c r="AC85" i="46" s="1"/>
  <c r="AB86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X92" i="77"/>
  <c r="Y92" i="77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41" i="82"/>
  <c r="S41" i="82" s="1"/>
  <c r="AC41" i="82" s="1"/>
  <c r="AB42" i="82" s="1"/>
  <c r="AX65" i="82"/>
  <c r="S65" i="82" s="1"/>
  <c r="AC65" i="82" s="1"/>
  <c r="AB66" i="82" s="1"/>
  <c r="AX69" i="82"/>
  <c r="S69" i="82" s="1"/>
  <c r="AC69" i="82" s="1"/>
  <c r="AB70" i="82" s="1"/>
  <c r="AX79" i="82"/>
  <c r="S79" i="82" s="1"/>
  <c r="AC79" i="82" s="1"/>
  <c r="AB80" i="82" s="1"/>
  <c r="AX83" i="82"/>
  <c r="S83" i="82" s="1"/>
  <c r="AC83" i="82" s="1"/>
  <c r="AB84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J17" i="30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20" i="38"/>
  <c r="S20" i="38" s="1"/>
  <c r="AC20" i="38" s="1"/>
  <c r="AB21" i="38" s="1"/>
  <c r="AX38" i="38"/>
  <c r="S38" i="38" s="1"/>
  <c r="AC38" i="38" s="1"/>
  <c r="AB39" i="38" s="1"/>
  <c r="AX44" i="38"/>
  <c r="S44" i="38" s="1"/>
  <c r="AC44" i="38" s="1"/>
  <c r="AB45" i="38" s="1"/>
  <c r="AX50" i="38"/>
  <c r="S50" i="38" s="1"/>
  <c r="AC50" i="38" s="1"/>
  <c r="AB51" i="38" s="1"/>
  <c r="AX52" i="38"/>
  <c r="S52" i="38" s="1"/>
  <c r="AC52" i="38" s="1"/>
  <c r="AB53" i="38" s="1"/>
  <c r="AX57" i="38"/>
  <c r="S57" i="38" s="1"/>
  <c r="AC57" i="38" s="1"/>
  <c r="AB58" i="38" s="1"/>
  <c r="AX59" i="38"/>
  <c r="S59" i="38" s="1"/>
  <c r="AC59" i="38" s="1"/>
  <c r="AB60" i="38" s="1"/>
  <c r="AX64" i="38"/>
  <c r="S64" i="38" s="1"/>
  <c r="AC64" i="38" s="1"/>
  <c r="AB65" i="38" s="1"/>
  <c r="AX66" i="38"/>
  <c r="S66" i="38" s="1"/>
  <c r="AC66" i="38" s="1"/>
  <c r="AB67" i="38" s="1"/>
  <c r="AX69" i="38"/>
  <c r="S69" i="38" s="1"/>
  <c r="AC69" i="38" s="1"/>
  <c r="AB70" i="38" s="1"/>
  <c r="AX70" i="38"/>
  <c r="S70" i="38" s="1"/>
  <c r="AC70" i="38" s="1"/>
  <c r="AB71" i="38" s="1"/>
  <c r="AX72" i="38"/>
  <c r="S72" i="38" s="1"/>
  <c r="AC72" i="38" s="1"/>
  <c r="AB73" i="38" s="1"/>
  <c r="AX75" i="38"/>
  <c r="S75" i="38" s="1"/>
  <c r="AC75" i="38" s="1"/>
  <c r="AB76" i="38" s="1"/>
  <c r="AX76" i="38"/>
  <c r="S76" i="38" s="1"/>
  <c r="AC76" i="38" s="1"/>
  <c r="AB77" i="38" s="1"/>
  <c r="AX78" i="38"/>
  <c r="S78" i="38" s="1"/>
  <c r="AC78" i="38" s="1"/>
  <c r="AB79" i="38" s="1"/>
  <c r="AX81" i="38"/>
  <c r="S81" i="38" s="1"/>
  <c r="AC81" i="38" s="1"/>
  <c r="AB82" i="38" s="1"/>
  <c r="AX82" i="38"/>
  <c r="S82" i="38" s="1"/>
  <c r="AC82" i="38" s="1"/>
  <c r="AB83" i="38" s="1"/>
  <c r="AX83" i="38"/>
  <c r="S83" i="38" s="1"/>
  <c r="AC83" i="38" s="1"/>
  <c r="AB84" i="38" s="1"/>
  <c r="AX87" i="38"/>
  <c r="S87" i="38" s="1"/>
  <c r="AC87" i="38" s="1"/>
  <c r="AB88" i="38" s="1"/>
  <c r="AX85" i="38"/>
  <c r="S85" i="38" s="1"/>
  <c r="AC85" i="38" s="1"/>
  <c r="AB86" i="38" s="1"/>
  <c r="AX88" i="38"/>
  <c r="S88" i="38" s="1"/>
  <c r="AC88" i="38" s="1"/>
  <c r="AB89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K34" i="30"/>
  <c r="AT34" i="30" s="1"/>
  <c r="AJ34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X28" i="26"/>
  <c r="S28" i="26" s="1"/>
  <c r="AC28" i="26" s="1"/>
  <c r="AB29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Y87" i="45"/>
  <c r="X87" i="45"/>
  <c r="X89" i="78"/>
  <c r="Y89" i="78"/>
  <c r="AX76" i="26" l="1"/>
  <c r="S76" i="26" s="1"/>
  <c r="AC76" i="26" s="1"/>
  <c r="AB77" i="26" s="1"/>
  <c r="AX77" i="38"/>
  <c r="S77" i="38" s="1"/>
  <c r="AC77" i="38" s="1"/>
  <c r="AB78" i="38" s="1"/>
  <c r="AX71" i="38"/>
  <c r="S71" i="38" s="1"/>
  <c r="AC71" i="38" s="1"/>
  <c r="AB72" i="38" s="1"/>
  <c r="AX65" i="38"/>
  <c r="S65" i="38" s="1"/>
  <c r="AC65" i="38" s="1"/>
  <c r="AB66" i="38" s="1"/>
  <c r="AX58" i="38"/>
  <c r="S58" i="38" s="1"/>
  <c r="AC58" i="38" s="1"/>
  <c r="AB59" i="38" s="1"/>
  <c r="AX51" i="38"/>
  <c r="S51" i="38" s="1"/>
  <c r="AC51" i="38" s="1"/>
  <c r="AB52" i="38" s="1"/>
  <c r="AJ52" i="38" s="1"/>
  <c r="AX42" i="38"/>
  <c r="S42" i="38" s="1"/>
  <c r="AC42" i="38" s="1"/>
  <c r="AB43" i="38" s="1"/>
  <c r="AX16" i="38"/>
  <c r="S16" i="38" s="1"/>
  <c r="AC16" i="38" s="1"/>
  <c r="AB17" i="38" s="1"/>
  <c r="AX81" i="82"/>
  <c r="S81" i="82" s="1"/>
  <c r="AC81" i="82" s="1"/>
  <c r="AB82" i="82" s="1"/>
  <c r="AX67" i="82"/>
  <c r="S67" i="82" s="1"/>
  <c r="AC67" i="82" s="1"/>
  <c r="AB68" i="82" s="1"/>
  <c r="AX39" i="82"/>
  <c r="S39" i="82" s="1"/>
  <c r="AC39" i="82" s="1"/>
  <c r="AB40" i="82" s="1"/>
  <c r="AX5" i="46"/>
  <c r="S5" i="46" s="1"/>
  <c r="AC5" i="46" s="1"/>
  <c r="AB6" i="46" s="1"/>
  <c r="AK6" i="46" s="1"/>
  <c r="AT6" i="46" s="1"/>
  <c r="AX63" i="38"/>
  <c r="S63" i="38" s="1"/>
  <c r="AC63" i="38" s="1"/>
  <c r="AB64" i="38" s="1"/>
  <c r="AX56" i="38"/>
  <c r="S56" i="38" s="1"/>
  <c r="AC56" i="38" s="1"/>
  <c r="AB57" i="38" s="1"/>
  <c r="AX49" i="38"/>
  <c r="S49" i="38" s="1"/>
  <c r="AC49" i="38" s="1"/>
  <c r="AB50" i="38" s="1"/>
  <c r="AX36" i="38"/>
  <c r="S36" i="38" s="1"/>
  <c r="AC36" i="38" s="1"/>
  <c r="AB37" i="38" s="1"/>
  <c r="AK11" i="30"/>
  <c r="AT11" i="30" s="1"/>
  <c r="AX86" i="82"/>
  <c r="S86" i="82" s="1"/>
  <c r="AC86" i="82" s="1"/>
  <c r="AB87" i="82" s="1"/>
  <c r="AJ87" i="82" s="1"/>
  <c r="AX77" i="82"/>
  <c r="S77" i="82" s="1"/>
  <c r="AC77" i="82" s="1"/>
  <c r="AB78" i="82" s="1"/>
  <c r="AX57" i="82"/>
  <c r="S57" i="82" s="1"/>
  <c r="AC57" i="82" s="1"/>
  <c r="AB58" i="82" s="1"/>
  <c r="AX89" i="86"/>
  <c r="S89" i="86" s="1"/>
  <c r="AC89" i="86" s="1"/>
  <c r="AX4" i="46"/>
  <c r="S4" i="46" s="1"/>
  <c r="AC4" i="46" s="1"/>
  <c r="AB5" i="46" s="1"/>
  <c r="AX86" i="38"/>
  <c r="S86" i="38" s="1"/>
  <c r="AC86" i="38" s="1"/>
  <c r="AB87" i="38" s="1"/>
  <c r="AX80" i="38"/>
  <c r="S80" i="38" s="1"/>
  <c r="AC80" i="38" s="1"/>
  <c r="AB81" i="38" s="1"/>
  <c r="AK81" i="38" s="1"/>
  <c r="AT81" i="38" s="1"/>
  <c r="AX74" i="38"/>
  <c r="S74" i="38" s="1"/>
  <c r="AC74" i="38" s="1"/>
  <c r="AB75" i="38" s="1"/>
  <c r="AX68" i="38"/>
  <c r="S68" i="38" s="1"/>
  <c r="AC68" i="38" s="1"/>
  <c r="AB69" i="38" s="1"/>
  <c r="AX62" i="38"/>
  <c r="S62" i="38" s="1"/>
  <c r="AC62" i="38" s="1"/>
  <c r="AB63" i="38" s="1"/>
  <c r="AX55" i="38"/>
  <c r="S55" i="38" s="1"/>
  <c r="AC55" i="38" s="1"/>
  <c r="AB56" i="38" s="1"/>
  <c r="AX46" i="38"/>
  <c r="S46" i="38" s="1"/>
  <c r="AC46" i="38" s="1"/>
  <c r="AB47" i="38" s="1"/>
  <c r="AX30" i="38"/>
  <c r="S30" i="38" s="1"/>
  <c r="AC30" i="38" s="1"/>
  <c r="AB31" i="38" s="1"/>
  <c r="AJ31" i="38" s="1"/>
  <c r="AJ16" i="30"/>
  <c r="AX88" i="82"/>
  <c r="S88" i="82" s="1"/>
  <c r="AC88" i="82" s="1"/>
  <c r="AB89" i="82" s="1"/>
  <c r="AX76" i="82"/>
  <c r="S76" i="82" s="1"/>
  <c r="AC76" i="82" s="1"/>
  <c r="AB77" i="82" s="1"/>
  <c r="AX53" i="82"/>
  <c r="S53" i="82" s="1"/>
  <c r="AC53" i="82" s="1"/>
  <c r="AB54" i="82" s="1"/>
  <c r="AG89" i="86"/>
  <c r="AP89" i="86" s="1"/>
  <c r="AP91" i="86" s="1"/>
  <c r="AX13" i="46"/>
  <c r="S13" i="46" s="1"/>
  <c r="AC13" i="46" s="1"/>
  <c r="AB14" i="46" s="1"/>
  <c r="AJ14" i="46" s="1"/>
  <c r="AJ10" i="30"/>
  <c r="AX84" i="38"/>
  <c r="S84" i="38" s="1"/>
  <c r="AC84" i="38" s="1"/>
  <c r="AB85" i="38" s="1"/>
  <c r="AX79" i="38"/>
  <c r="S79" i="38" s="1"/>
  <c r="AC79" i="38" s="1"/>
  <c r="AB80" i="38" s="1"/>
  <c r="AX73" i="38"/>
  <c r="S73" i="38" s="1"/>
  <c r="AC73" i="38" s="1"/>
  <c r="AB74" i="38" s="1"/>
  <c r="AX67" i="38"/>
  <c r="S67" i="38" s="1"/>
  <c r="AC67" i="38" s="1"/>
  <c r="AB68" i="38" s="1"/>
  <c r="AX61" i="38"/>
  <c r="S61" i="38" s="1"/>
  <c r="AC61" i="38" s="1"/>
  <c r="AB62" i="38" s="1"/>
  <c r="AJ62" i="38" s="1"/>
  <c r="AX53" i="38"/>
  <c r="S53" i="38" s="1"/>
  <c r="AC53" i="38" s="1"/>
  <c r="AB54" i="38" s="1"/>
  <c r="AX45" i="38"/>
  <c r="S45" i="38" s="1"/>
  <c r="AC45" i="38" s="1"/>
  <c r="AB46" i="38" s="1"/>
  <c r="AX27" i="38"/>
  <c r="S27" i="38" s="1"/>
  <c r="AC27" i="38" s="1"/>
  <c r="AB28" i="38" s="1"/>
  <c r="AX87" i="82"/>
  <c r="S87" i="82" s="1"/>
  <c r="AC87" i="82" s="1"/>
  <c r="AB88" i="82" s="1"/>
  <c r="AX75" i="82"/>
  <c r="S75" i="82" s="1"/>
  <c r="AC75" i="82" s="1"/>
  <c r="AB76" i="82" s="1"/>
  <c r="AX52" i="82"/>
  <c r="S52" i="82" s="1"/>
  <c r="AC52" i="82" s="1"/>
  <c r="AB53" i="82" s="1"/>
  <c r="AJ53" i="82" s="1"/>
  <c r="AX10" i="46"/>
  <c r="S10" i="46" s="1"/>
  <c r="AC10" i="46" s="1"/>
  <c r="AB11" i="46" s="1"/>
  <c r="AX52" i="86"/>
  <c r="S52" i="86" s="1"/>
  <c r="AC52" i="86" s="1"/>
  <c r="AB53" i="86" s="1"/>
  <c r="AX29" i="82"/>
  <c r="S29" i="82" s="1"/>
  <c r="AC29" i="82" s="1"/>
  <c r="AB30" i="82" s="1"/>
  <c r="AX76" i="86"/>
  <c r="S76" i="86" s="1"/>
  <c r="AC76" i="86" s="1"/>
  <c r="AB77" i="86" s="1"/>
  <c r="AX64" i="26"/>
  <c r="S64" i="26" s="1"/>
  <c r="AC64" i="26" s="1"/>
  <c r="AB65" i="26" s="1"/>
  <c r="AX70" i="86"/>
  <c r="S70" i="86" s="1"/>
  <c r="AC70" i="86" s="1"/>
  <c r="AB71" i="86" s="1"/>
  <c r="AK71" i="86" s="1"/>
  <c r="AT71" i="86" s="1"/>
  <c r="AX28" i="86"/>
  <c r="S28" i="86" s="1"/>
  <c r="AC28" i="86" s="1"/>
  <c r="AB29" i="86" s="1"/>
  <c r="AX58" i="26"/>
  <c r="S58" i="26" s="1"/>
  <c r="AC58" i="26" s="1"/>
  <c r="AB59" i="26" s="1"/>
  <c r="AX35" i="38"/>
  <c r="S35" i="38" s="1"/>
  <c r="AC35" i="38" s="1"/>
  <c r="AB36" i="38" s="1"/>
  <c r="AX15" i="38"/>
  <c r="S15" i="38" s="1"/>
  <c r="AC15" i="38" s="1"/>
  <c r="AB16" i="38" s="1"/>
  <c r="AX82" i="82"/>
  <c r="S82" i="82" s="1"/>
  <c r="AC82" i="82" s="1"/>
  <c r="AB83" i="82" s="1"/>
  <c r="AX73" i="82"/>
  <c r="S73" i="82" s="1"/>
  <c r="AC73" i="82" s="1"/>
  <c r="AB74" i="82" s="1"/>
  <c r="AK74" i="82" s="1"/>
  <c r="AT74" i="82" s="1"/>
  <c r="AX64" i="82"/>
  <c r="S64" i="82" s="1"/>
  <c r="AC64" i="82" s="1"/>
  <c r="AB65" i="82" s="1"/>
  <c r="AX47" i="82"/>
  <c r="S47" i="82" s="1"/>
  <c r="AC47" i="82" s="1"/>
  <c r="AB48" i="82" s="1"/>
  <c r="AX27" i="82"/>
  <c r="S27" i="82" s="1"/>
  <c r="AC27" i="82" s="1"/>
  <c r="AB28" i="82" s="1"/>
  <c r="AX11" i="46"/>
  <c r="S11" i="46" s="1"/>
  <c r="AC11" i="46" s="1"/>
  <c r="AB12" i="46" s="1"/>
  <c r="AX40" i="86"/>
  <c r="S40" i="86" s="1"/>
  <c r="AC40" i="86" s="1"/>
  <c r="AB41" i="86" s="1"/>
  <c r="AX22" i="86"/>
  <c r="S22" i="86" s="1"/>
  <c r="AC22" i="86" s="1"/>
  <c r="AB23" i="86" s="1"/>
  <c r="AJ23" i="86" s="1"/>
  <c r="AX40" i="26"/>
  <c r="S40" i="26" s="1"/>
  <c r="AC40" i="26" s="1"/>
  <c r="AB41" i="26" s="1"/>
  <c r="AX71" i="82"/>
  <c r="S71" i="82" s="1"/>
  <c r="AC71" i="82" s="1"/>
  <c r="AB72" i="82" s="1"/>
  <c r="AX59" i="82"/>
  <c r="S59" i="82" s="1"/>
  <c r="AC59" i="82" s="1"/>
  <c r="AB60" i="82" s="1"/>
  <c r="AX46" i="82"/>
  <c r="S46" i="82" s="1"/>
  <c r="AC46" i="82" s="1"/>
  <c r="AB47" i="82" s="1"/>
  <c r="AX23" i="82"/>
  <c r="S23" i="82" s="1"/>
  <c r="AC23" i="82" s="1"/>
  <c r="AB24" i="82" s="1"/>
  <c r="AX34" i="86"/>
  <c r="S34" i="86" s="1"/>
  <c r="AC34" i="86" s="1"/>
  <c r="AB35" i="86" s="1"/>
  <c r="AJ35" i="86" s="1"/>
  <c r="AX64" i="86"/>
  <c r="S64" i="86" s="1"/>
  <c r="AC64" i="86" s="1"/>
  <c r="AB65" i="86" s="1"/>
  <c r="AX58" i="86"/>
  <c r="S58" i="86" s="1"/>
  <c r="AC58" i="86" s="1"/>
  <c r="AB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Z86" i="74"/>
  <c r="AF86" i="74" s="1"/>
  <c r="AO86" i="74" s="1"/>
  <c r="AX28" i="38"/>
  <c r="S28" i="38" s="1"/>
  <c r="AC28" i="38" s="1"/>
  <c r="AB29" i="38" s="1"/>
  <c r="AX70" i="82"/>
  <c r="S70" i="82" s="1"/>
  <c r="AC70" i="82" s="1"/>
  <c r="AB71" i="82" s="1"/>
  <c r="AX58" i="82"/>
  <c r="S58" i="82" s="1"/>
  <c r="AC58" i="82" s="1"/>
  <c r="AB59" i="82" s="1"/>
  <c r="AX45" i="82"/>
  <c r="S45" i="82" s="1"/>
  <c r="AC45" i="82" s="1"/>
  <c r="AB46" i="82" s="1"/>
  <c r="AX21" i="82"/>
  <c r="S21" i="82" s="1"/>
  <c r="AC21" i="82" s="1"/>
  <c r="AB22" i="82" s="1"/>
  <c r="Z92" i="77"/>
  <c r="AE92" i="77" s="1"/>
  <c r="AX88" i="86"/>
  <c r="S88" i="86" s="1"/>
  <c r="AC88" i="86" s="1"/>
  <c r="AB89" i="86" s="1"/>
  <c r="AX70" i="26"/>
  <c r="S70" i="26" s="1"/>
  <c r="AC70" i="26" s="1"/>
  <c r="AB71" i="26" s="1"/>
  <c r="AX22" i="26"/>
  <c r="S22" i="26" s="1"/>
  <c r="AC22" i="26" s="1"/>
  <c r="AB23" i="2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K22" i="38" s="1"/>
  <c r="AT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K6" i="82" s="1"/>
  <c r="AT6" i="82" s="1"/>
  <c r="AS91" i="42"/>
  <c r="AX3" i="46"/>
  <c r="S3" i="46" s="1"/>
  <c r="AC3" i="46" s="1"/>
  <c r="Z87" i="45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J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K49" i="38" s="1"/>
  <c r="AT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K64" i="82" s="1"/>
  <c r="AT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Z89" i="78"/>
  <c r="AX89" i="78" s="1"/>
  <c r="S89" i="78" s="1"/>
  <c r="AC89" i="78" s="1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K23" i="38" s="1"/>
  <c r="AT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K7" i="86"/>
  <c r="AT7" i="86" s="1"/>
  <c r="AK7" i="26"/>
  <c r="AT7" i="26" s="1"/>
  <c r="AK7" i="46"/>
  <c r="AT7" i="46" s="1"/>
  <c r="AG87" i="45"/>
  <c r="AP87" i="45" s="1"/>
  <c r="AF87" i="45"/>
  <c r="AO87" i="45" s="1"/>
  <c r="AE87" i="45"/>
  <c r="W88" i="45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S24" i="30"/>
  <c r="AL24" i="30"/>
  <c r="AU24" i="30" s="1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K48" i="38"/>
  <c r="AT48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AS6" i="30"/>
  <c r="AL6" i="30"/>
  <c r="AU6" i="30" s="1"/>
  <c r="AL89" i="30"/>
  <c r="AU89" i="30" s="1"/>
  <c r="AR89" i="30"/>
  <c r="AR91" i="30" s="1"/>
  <c r="X90" i="41"/>
  <c r="Y90" i="4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1" i="46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AS8" i="30"/>
  <c r="AL8" i="30"/>
  <c r="AU8" i="30" s="1"/>
  <c r="AJ77" i="86"/>
  <c r="AK77" i="86"/>
  <c r="AT77" i="86" s="1"/>
  <c r="AK35" i="86"/>
  <c r="AT35" i="86" s="1"/>
  <c r="AK83" i="26"/>
  <c r="AT83" i="26" s="1"/>
  <c r="AK53" i="26"/>
  <c r="AT53" i="26" s="1"/>
  <c r="AK41" i="26"/>
  <c r="AT41" i="26" s="1"/>
  <c r="AJ35" i="26"/>
  <c r="AK35" i="26"/>
  <c r="AT35" i="26" s="1"/>
  <c r="AJ29" i="26"/>
  <c r="AK29" i="26"/>
  <c r="AT29" i="26" s="1"/>
  <c r="AJ17" i="26"/>
  <c r="AK17" i="26"/>
  <c r="AT17" i="26" s="1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K29" i="38"/>
  <c r="AT29" i="38" s="1"/>
  <c r="AJ17" i="38"/>
  <c r="AK17" i="38"/>
  <c r="AT17" i="38" s="1"/>
  <c r="AK11" i="38"/>
  <c r="AT11" i="38" s="1"/>
  <c r="AJ11" i="38"/>
  <c r="AK5" i="38"/>
  <c r="AT5" i="38" s="1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K72" i="82"/>
  <c r="AT72" i="82" s="1"/>
  <c r="AK66" i="82"/>
  <c r="AT66" i="82" s="1"/>
  <c r="AJ60" i="82"/>
  <c r="AK60" i="82"/>
  <c r="AT60" i="82" s="1"/>
  <c r="AK54" i="82"/>
  <c r="AT54" i="82" s="1"/>
  <c r="AK48" i="82"/>
  <c r="AT48" i="82" s="1"/>
  <c r="AJ48" i="82"/>
  <c r="AK42" i="82"/>
  <c r="AT42" i="82" s="1"/>
  <c r="AJ42" i="82"/>
  <c r="AK36" i="82"/>
  <c r="AT36" i="82" s="1"/>
  <c r="AK30" i="82"/>
  <c r="AT30" i="82" s="1"/>
  <c r="AK24" i="82"/>
  <c r="AT24" i="82" s="1"/>
  <c r="AJ24" i="82"/>
  <c r="AK18" i="82"/>
  <c r="AT18" i="82" s="1"/>
  <c r="AJ18" i="82"/>
  <c r="AJ12" i="82"/>
  <c r="AK12" i="82"/>
  <c r="AT12" i="82" s="1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K5" i="46"/>
  <c r="AT5" i="46" s="1"/>
  <c r="AI89" i="85"/>
  <c r="AN89" i="85"/>
  <c r="AS82" i="30"/>
  <c r="AL82" i="30"/>
  <c r="AU82" i="30" s="1"/>
  <c r="AJ83" i="86"/>
  <c r="AK83" i="86"/>
  <c r="AT83" i="86" s="1"/>
  <c r="AK53" i="86"/>
  <c r="AT53" i="86" s="1"/>
  <c r="AK88" i="26"/>
  <c r="AT88" i="26" s="1"/>
  <c r="AJ59" i="26"/>
  <c r="AK59" i="26"/>
  <c r="AT59" i="26" s="1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37" i="78"/>
  <c r="S37" i="78" s="1"/>
  <c r="AC37" i="78" s="1"/>
  <c r="AB38" i="78" s="1"/>
  <c r="AX79" i="78"/>
  <c r="S79" i="78" s="1"/>
  <c r="AC79" i="78" s="1"/>
  <c r="AB80" i="78" s="1"/>
  <c r="AX88" i="78"/>
  <c r="S88" i="78" s="1"/>
  <c r="AC88" i="78" s="1"/>
  <c r="AB89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3" i="82"/>
  <c r="AK83" i="82"/>
  <c r="AT83" i="82" s="1"/>
  <c r="AJ77" i="82"/>
  <c r="AK77" i="82"/>
  <c r="AT77" i="82" s="1"/>
  <c r="AJ71" i="82"/>
  <c r="AK71" i="82"/>
  <c r="AT71" i="82" s="1"/>
  <c r="AJ65" i="82"/>
  <c r="AK65" i="82"/>
  <c r="AT65" i="82" s="1"/>
  <c r="AJ59" i="82"/>
  <c r="AK59" i="82"/>
  <c r="AT59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7" i="38"/>
  <c r="AK27" i="38"/>
  <c r="AT27" i="38" s="1"/>
  <c r="AK21" i="38"/>
  <c r="AT21" i="38" s="1"/>
  <c r="AJ15" i="38"/>
  <c r="AK15" i="38"/>
  <c r="AT15" i="38" s="1"/>
  <c r="AJ9" i="38"/>
  <c r="AK9" i="38"/>
  <c r="AT9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70" i="82"/>
  <c r="AK70" i="82"/>
  <c r="AT70" i="82" s="1"/>
  <c r="AK58" i="82"/>
  <c r="AT58" i="82" s="1"/>
  <c r="AJ58" i="82"/>
  <c r="AK52" i="82"/>
  <c r="AT52" i="82" s="1"/>
  <c r="AJ46" i="82"/>
  <c r="AK46" i="82"/>
  <c r="AT46" i="82" s="1"/>
  <c r="AK40" i="82"/>
  <c r="AT40" i="82" s="1"/>
  <c r="AK34" i="82"/>
  <c r="AT34" i="82" s="1"/>
  <c r="AK28" i="82"/>
  <c r="AT28" i="82" s="1"/>
  <c r="AK22" i="82"/>
  <c r="AT22" i="82" s="1"/>
  <c r="AJ22" i="82"/>
  <c r="AJ16" i="82"/>
  <c r="AK16" i="82"/>
  <c r="AT16" i="82" s="1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29" i="86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K80" i="38"/>
  <c r="AT80" i="38" s="1"/>
  <c r="AJ74" i="38"/>
  <c r="AK74" i="38"/>
  <c r="AT74" i="38" s="1"/>
  <c r="AJ68" i="38"/>
  <c r="AK68" i="38"/>
  <c r="AT68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73" i="38"/>
  <c r="AT73" i="38" s="1"/>
  <c r="AJ67" i="38"/>
  <c r="AK67" i="38"/>
  <c r="AT67" i="38" s="1"/>
  <c r="AK61" i="38"/>
  <c r="AT61" i="38" s="1"/>
  <c r="AJ55" i="38"/>
  <c r="AK55" i="38"/>
  <c r="AT55" i="38" s="1"/>
  <c r="AK43" i="38"/>
  <c r="AT43" i="38" s="1"/>
  <c r="AJ37" i="38"/>
  <c r="AK37" i="38"/>
  <c r="AT37" i="38" s="1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K80" i="82"/>
  <c r="AT80" i="82" s="1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2" i="46"/>
  <c r="AT12" i="46" s="1"/>
  <c r="AJ6" i="46"/>
  <c r="AN89" i="25"/>
  <c r="AI89" i="25"/>
  <c r="AS60" i="30"/>
  <c r="AL60" i="30"/>
  <c r="AU60" i="30" s="1"/>
  <c r="AN89" i="82"/>
  <c r="AN91" i="82" s="1"/>
  <c r="AI89" i="82"/>
  <c r="AJ77" i="26" l="1"/>
  <c r="AK62" i="38"/>
  <c r="AT62" i="38" s="1"/>
  <c r="AJ64" i="82"/>
  <c r="AK53" i="82"/>
  <c r="AT53" i="82" s="1"/>
  <c r="AK87" i="82"/>
  <c r="AT87" i="82" s="1"/>
  <c r="AE86" i="74"/>
  <c r="AI86" i="74" s="1"/>
  <c r="AJ80" i="38"/>
  <c r="AJ51" i="38"/>
  <c r="AX73" i="78"/>
  <c r="S73" i="78" s="1"/>
  <c r="AC73" i="78" s="1"/>
  <c r="AB74" i="78" s="1"/>
  <c r="AJ80" i="82"/>
  <c r="AJ22" i="38"/>
  <c r="AX67" i="78"/>
  <c r="S67" i="78" s="1"/>
  <c r="AC67" i="78" s="1"/>
  <c r="AB68" i="78" s="1"/>
  <c r="AJ68" i="78" s="1"/>
  <c r="AJ41" i="26"/>
  <c r="AK14" i="46"/>
  <c r="AT14" i="46" s="1"/>
  <c r="AJ28" i="82"/>
  <c r="AJ52" i="82"/>
  <c r="AX61" i="78"/>
  <c r="S61" i="78" s="1"/>
  <c r="AC61" i="78" s="1"/>
  <c r="AB62" i="78" s="1"/>
  <c r="AJ53" i="86"/>
  <c r="AS53" i="86" s="1"/>
  <c r="AJ6" i="82"/>
  <c r="AJ5" i="38"/>
  <c r="AJ23" i="38"/>
  <c r="AG92" i="77"/>
  <c r="AP92" i="77" s="1"/>
  <c r="AJ7" i="46"/>
  <c r="AJ74" i="82"/>
  <c r="AS74" i="82" s="1"/>
  <c r="AJ61" i="38"/>
  <c r="AX49" i="78"/>
  <c r="S49" i="78" s="1"/>
  <c r="AC49" i="78" s="1"/>
  <c r="AB50" i="78" s="1"/>
  <c r="AJ5" i="46"/>
  <c r="AJ54" i="82"/>
  <c r="AJ78" i="82"/>
  <c r="Z90" i="85"/>
  <c r="AE90" i="85" s="1"/>
  <c r="Z90" i="41"/>
  <c r="Z89" i="33"/>
  <c r="AX55" i="78"/>
  <c r="S55" i="78" s="1"/>
  <c r="AC55" i="78" s="1"/>
  <c r="AB56" i="78" s="1"/>
  <c r="AX30" i="78"/>
  <c r="S30" i="78" s="1"/>
  <c r="AC30" i="78" s="1"/>
  <c r="AB31" i="78" s="1"/>
  <c r="AJ49" i="38"/>
  <c r="AJ71" i="86"/>
  <c r="AS71" i="86" s="1"/>
  <c r="AX87" i="78"/>
  <c r="S87" i="78" s="1"/>
  <c r="AC87" i="78" s="1"/>
  <c r="AB88" i="78" s="1"/>
  <c r="AX80" i="78"/>
  <c r="S80" i="78" s="1"/>
  <c r="AC80" i="78" s="1"/>
  <c r="AB81" i="78" s="1"/>
  <c r="AX74" i="78"/>
  <c r="S74" i="78" s="1"/>
  <c r="AC74" i="78" s="1"/>
  <c r="AB75" i="78" s="1"/>
  <c r="AX68" i="78"/>
  <c r="S68" i="78" s="1"/>
  <c r="AC68" i="78" s="1"/>
  <c r="AB69" i="78" s="1"/>
  <c r="AX62" i="78"/>
  <c r="S62" i="78" s="1"/>
  <c r="AC62" i="78" s="1"/>
  <c r="AB63" i="78" s="1"/>
  <c r="AX56" i="78"/>
  <c r="S56" i="78" s="1"/>
  <c r="AC56" i="78" s="1"/>
  <c r="AB57" i="78" s="1"/>
  <c r="AK57" i="78" s="1"/>
  <c r="AT57" i="78" s="1"/>
  <c r="AX50" i="78"/>
  <c r="S50" i="78" s="1"/>
  <c r="AC50" i="78" s="1"/>
  <c r="AB51" i="78" s="1"/>
  <c r="AX44" i="78"/>
  <c r="S44" i="78" s="1"/>
  <c r="AC44" i="78" s="1"/>
  <c r="AB45" i="78" s="1"/>
  <c r="AX38" i="78"/>
  <c r="S38" i="78" s="1"/>
  <c r="AC38" i="78" s="1"/>
  <c r="AB39" i="78" s="1"/>
  <c r="AX31" i="78"/>
  <c r="S31" i="78" s="1"/>
  <c r="AC31" i="78" s="1"/>
  <c r="AB32" i="78" s="1"/>
  <c r="AX24" i="78"/>
  <c r="S24" i="78" s="1"/>
  <c r="AC24" i="78" s="1"/>
  <c r="AB25" i="78" s="1"/>
  <c r="AX8" i="78"/>
  <c r="S8" i="78" s="1"/>
  <c r="AC8" i="78" s="1"/>
  <c r="AB9" i="78" s="1"/>
  <c r="AJ9" i="78" s="1"/>
  <c r="AJ47" i="26"/>
  <c r="AJ11" i="26"/>
  <c r="AJ83" i="26"/>
  <c r="W87" i="74"/>
  <c r="AF92" i="77"/>
  <c r="AO92" i="77" s="1"/>
  <c r="AE89" i="78"/>
  <c r="AN89" i="78" s="1"/>
  <c r="AN91" i="78" s="1"/>
  <c r="AJ48" i="38"/>
  <c r="AX43" i="78"/>
  <c r="S43" i="78" s="1"/>
  <c r="AC43" i="78" s="1"/>
  <c r="AB44" i="78" s="1"/>
  <c r="AX23" i="78"/>
  <c r="S23" i="78" s="1"/>
  <c r="AC23" i="78" s="1"/>
  <c r="AB24" i="78" s="1"/>
  <c r="AF89" i="78"/>
  <c r="AO89" i="78" s="1"/>
  <c r="AO91" i="78" s="1"/>
  <c r="AX84" i="78"/>
  <c r="S84" i="78" s="1"/>
  <c r="AC84" i="78" s="1"/>
  <c r="AB85" i="78" s="1"/>
  <c r="AX78" i="78"/>
  <c r="S78" i="78" s="1"/>
  <c r="AC78" i="78" s="1"/>
  <c r="AB79" i="78" s="1"/>
  <c r="AJ79" i="78" s="1"/>
  <c r="AX72" i="78"/>
  <c r="S72" i="78" s="1"/>
  <c r="AC72" i="78" s="1"/>
  <c r="AB73" i="78" s="1"/>
  <c r="AX66" i="78"/>
  <c r="S66" i="78" s="1"/>
  <c r="AC66" i="78" s="1"/>
  <c r="AB67" i="78" s="1"/>
  <c r="AX60" i="78"/>
  <c r="S60" i="78" s="1"/>
  <c r="AC60" i="78" s="1"/>
  <c r="AB61" i="78" s="1"/>
  <c r="AX54" i="78"/>
  <c r="S54" i="78" s="1"/>
  <c r="AC54" i="78" s="1"/>
  <c r="AB55" i="78" s="1"/>
  <c r="AX48" i="78"/>
  <c r="S48" i="78" s="1"/>
  <c r="AC48" i="78" s="1"/>
  <c r="AB49" i="78" s="1"/>
  <c r="AX42" i="78"/>
  <c r="S42" i="78" s="1"/>
  <c r="AC42" i="78" s="1"/>
  <c r="AB43" i="78" s="1"/>
  <c r="AJ43" i="78" s="1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J10" i="82"/>
  <c r="AX83" i="78"/>
  <c r="S83" i="78" s="1"/>
  <c r="AC83" i="78" s="1"/>
  <c r="AB84" i="78" s="1"/>
  <c r="AX77" i="78"/>
  <c r="S77" i="78" s="1"/>
  <c r="AC77" i="78" s="1"/>
  <c r="AB78" i="78" s="1"/>
  <c r="AJ78" i="78" s="1"/>
  <c r="AX71" i="78"/>
  <c r="S71" i="78" s="1"/>
  <c r="AC71" i="78" s="1"/>
  <c r="AB72" i="78" s="1"/>
  <c r="AX65" i="78"/>
  <c r="S65" i="78" s="1"/>
  <c r="AC65" i="78" s="1"/>
  <c r="AB66" i="78" s="1"/>
  <c r="AX59" i="78"/>
  <c r="S59" i="78" s="1"/>
  <c r="AC59" i="78" s="1"/>
  <c r="AB60" i="78" s="1"/>
  <c r="AX53" i="78"/>
  <c r="S53" i="78" s="1"/>
  <c r="AC53" i="78" s="1"/>
  <c r="AB54" i="78" s="1"/>
  <c r="AX47" i="78"/>
  <c r="S47" i="78" s="1"/>
  <c r="AC47" i="78" s="1"/>
  <c r="AB48" i="78" s="1"/>
  <c r="AX41" i="78"/>
  <c r="S41" i="78" s="1"/>
  <c r="AC41" i="78" s="1"/>
  <c r="AB42" i="78" s="1"/>
  <c r="AK42" i="78" s="1"/>
  <c r="AT42" i="78" s="1"/>
  <c r="AX35" i="78"/>
  <c r="S35" i="78" s="1"/>
  <c r="AC35" i="78" s="1"/>
  <c r="AB36" i="78" s="1"/>
  <c r="AX28" i="78"/>
  <c r="S28" i="78" s="1"/>
  <c r="AC28" i="78" s="1"/>
  <c r="AB29" i="78" s="1"/>
  <c r="AX19" i="78"/>
  <c r="S19" i="78" s="1"/>
  <c r="AC19" i="78" s="1"/>
  <c r="AB20" i="78" s="1"/>
  <c r="AJ66" i="82"/>
  <c r="AJ29" i="38"/>
  <c r="AJ68" i="82"/>
  <c r="AS68" i="82" s="1"/>
  <c r="AJ43" i="38"/>
  <c r="AK23" i="86"/>
  <c r="AT23" i="86" s="1"/>
  <c r="AX85" i="78"/>
  <c r="S85" i="78" s="1"/>
  <c r="AC85" i="78" s="1"/>
  <c r="AB86" i="78" s="1"/>
  <c r="AX82" i="78"/>
  <c r="S82" i="78" s="1"/>
  <c r="AC82" i="78" s="1"/>
  <c r="AB83" i="78" s="1"/>
  <c r="AX76" i="78"/>
  <c r="S76" i="78" s="1"/>
  <c r="AC76" i="78" s="1"/>
  <c r="AB77" i="78" s="1"/>
  <c r="AX70" i="78"/>
  <c r="S70" i="78" s="1"/>
  <c r="AC70" i="78" s="1"/>
  <c r="AB71" i="78" s="1"/>
  <c r="AK71" i="78" s="1"/>
  <c r="AT71" i="78" s="1"/>
  <c r="AX64" i="78"/>
  <c r="S64" i="78" s="1"/>
  <c r="AC64" i="78" s="1"/>
  <c r="AB65" i="78" s="1"/>
  <c r="AX58" i="78"/>
  <c r="S58" i="78" s="1"/>
  <c r="AC58" i="78" s="1"/>
  <c r="AB59" i="78" s="1"/>
  <c r="AX52" i="78"/>
  <c r="S52" i="78" s="1"/>
  <c r="AC52" i="78" s="1"/>
  <c r="AB53" i="78" s="1"/>
  <c r="AX46" i="78"/>
  <c r="S46" i="78" s="1"/>
  <c r="AC46" i="78" s="1"/>
  <c r="AB47" i="78" s="1"/>
  <c r="AX40" i="78"/>
  <c r="S40" i="78" s="1"/>
  <c r="AC40" i="78" s="1"/>
  <c r="AB41" i="78" s="1"/>
  <c r="AX34" i="78"/>
  <c r="S34" i="78" s="1"/>
  <c r="AC34" i="78" s="1"/>
  <c r="AB35" i="78" s="1"/>
  <c r="AK35" i="78" s="1"/>
  <c r="AT35" i="78" s="1"/>
  <c r="AX27" i="78"/>
  <c r="S27" i="78" s="1"/>
  <c r="AC27" i="78" s="1"/>
  <c r="AB28" i="78" s="1"/>
  <c r="AX18" i="78"/>
  <c r="S18" i="78" s="1"/>
  <c r="AC18" i="78" s="1"/>
  <c r="AB19" i="78" s="1"/>
  <c r="AK11" i="86"/>
  <c r="AT11" i="86" s="1"/>
  <c r="AJ30" i="82"/>
  <c r="AJ53" i="26"/>
  <c r="AG86" i="74"/>
  <c r="AP86" i="74" s="1"/>
  <c r="W93" i="77"/>
  <c r="AG89" i="78"/>
  <c r="AP89" i="78" s="1"/>
  <c r="AP91" i="78" s="1"/>
  <c r="AJ12" i="46"/>
  <c r="AJ21" i="38"/>
  <c r="AX86" i="78"/>
  <c r="S86" i="78" s="1"/>
  <c r="AC86" i="78" s="1"/>
  <c r="AB87" i="78" s="1"/>
  <c r="AX81" i="78"/>
  <c r="S81" i="78" s="1"/>
  <c r="AC81" i="78" s="1"/>
  <c r="AB82" i="78" s="1"/>
  <c r="AJ82" i="78" s="1"/>
  <c r="AX75" i="78"/>
  <c r="S75" i="78" s="1"/>
  <c r="AC75" i="78" s="1"/>
  <c r="AB76" i="78" s="1"/>
  <c r="AX69" i="78"/>
  <c r="S69" i="78" s="1"/>
  <c r="AC69" i="78" s="1"/>
  <c r="AB70" i="78" s="1"/>
  <c r="AX63" i="78"/>
  <c r="S63" i="78" s="1"/>
  <c r="AC63" i="78" s="1"/>
  <c r="AB64" i="78" s="1"/>
  <c r="AX57" i="78"/>
  <c r="S57" i="78" s="1"/>
  <c r="AC57" i="78" s="1"/>
  <c r="AB58" i="78" s="1"/>
  <c r="AX51" i="78"/>
  <c r="S51" i="78" s="1"/>
  <c r="AC51" i="78" s="1"/>
  <c r="AB52" i="78" s="1"/>
  <c r="AX45" i="78"/>
  <c r="S45" i="78" s="1"/>
  <c r="AC45" i="78" s="1"/>
  <c r="AB46" i="78" s="1"/>
  <c r="AJ46" i="78" s="1"/>
  <c r="AX39" i="78"/>
  <c r="S39" i="78" s="1"/>
  <c r="AC39" i="78" s="1"/>
  <c r="AB40" i="78" s="1"/>
  <c r="AX33" i="78"/>
  <c r="S33" i="78" s="1"/>
  <c r="AC33" i="78" s="1"/>
  <c r="AB34" i="78" s="1"/>
  <c r="AX25" i="78"/>
  <c r="S25" i="78" s="1"/>
  <c r="AC25" i="78" s="1"/>
  <c r="AB26" i="78" s="1"/>
  <c r="AX15" i="78"/>
  <c r="S15" i="78" s="1"/>
  <c r="AC15" i="78" s="1"/>
  <c r="AB16" i="78" s="1"/>
  <c r="AJ36" i="82"/>
  <c r="AJ72" i="82"/>
  <c r="AS72" i="82" s="1"/>
  <c r="AK89" i="38"/>
  <c r="AT89" i="38" s="1"/>
  <c r="AX14" i="78"/>
  <c r="S14" i="78" s="1"/>
  <c r="AC14" i="78" s="1"/>
  <c r="AB15" i="78" s="1"/>
  <c r="Z91" i="81"/>
  <c r="AF91" i="81" s="1"/>
  <c r="AO91" i="81" s="1"/>
  <c r="AJ40" i="82"/>
  <c r="AX21" i="78"/>
  <c r="S21" i="78" s="1"/>
  <c r="AC21" i="78" s="1"/>
  <c r="AB22" i="78" s="1"/>
  <c r="AX13" i="78"/>
  <c r="S13" i="78" s="1"/>
  <c r="AC13" i="78" s="1"/>
  <c r="AB14" i="78" s="1"/>
  <c r="AJ14" i="78" s="1"/>
  <c r="Z87" i="29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W88" i="29"/>
  <c r="AG87" i="29"/>
  <c r="AP87" i="29" s="1"/>
  <c r="AE87" i="29"/>
  <c r="AF87" i="29"/>
  <c r="AO87" i="29" s="1"/>
  <c r="AK6" i="78"/>
  <c r="AT6" i="78" s="1"/>
  <c r="AE90" i="41"/>
  <c r="W91" i="41"/>
  <c r="AF90" i="41"/>
  <c r="AO90" i="41" s="1"/>
  <c r="AG90" i="41"/>
  <c r="AP90" i="41" s="1"/>
  <c r="AG91" i="81"/>
  <c r="AP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K77" i="78"/>
  <c r="AT77" i="78" s="1"/>
  <c r="AJ71" i="78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K41" i="78"/>
  <c r="AT41" i="78" s="1"/>
  <c r="AJ35" i="78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K82" i="78"/>
  <c r="AT82" i="78" s="1"/>
  <c r="AJ76" i="78"/>
  <c r="AK76" i="78"/>
  <c r="AT76" i="78" s="1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K46" i="78"/>
  <c r="AT46" i="78" s="1"/>
  <c r="AJ40" i="78"/>
  <c r="AK40" i="78"/>
  <c r="AT40" i="78" s="1"/>
  <c r="AK34" i="78"/>
  <c r="AT34" i="78" s="1"/>
  <c r="AJ28" i="78"/>
  <c r="AK28" i="78"/>
  <c r="AT28" i="78" s="1"/>
  <c r="AJ22" i="78"/>
  <c r="AK22" i="78"/>
  <c r="AT22" i="78" s="1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Z87" i="74" s="1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K75" i="78"/>
  <c r="AT75" i="78" s="1"/>
  <c r="AJ75" i="78"/>
  <c r="AK69" i="78"/>
  <c r="AT69" i="78" s="1"/>
  <c r="AJ69" i="78"/>
  <c r="AK63" i="78"/>
  <c r="AT63" i="78" s="1"/>
  <c r="AJ63" i="78"/>
  <c r="AK51" i="78"/>
  <c r="AT51" i="78" s="1"/>
  <c r="AJ51" i="78"/>
  <c r="AK45" i="78"/>
  <c r="AT45" i="78" s="1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J80" i="78"/>
  <c r="AK80" i="78"/>
  <c r="AT80" i="78" s="1"/>
  <c r="AJ74" i="78"/>
  <c r="AK74" i="78"/>
  <c r="AT74" i="78" s="1"/>
  <c r="AJ62" i="78"/>
  <c r="AK62" i="78"/>
  <c r="AT62" i="78" s="1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X7" i="78"/>
  <c r="S7" i="78" s="1"/>
  <c r="AC7" i="78" s="1"/>
  <c r="AB8" i="78" s="1"/>
  <c r="AS59" i="26"/>
  <c r="AL59" i="26"/>
  <c r="AU59" i="2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3" i="78"/>
  <c r="AK73" i="78"/>
  <c r="AT73" i="78" s="1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Z86" i="94" s="1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Y93" i="77"/>
  <c r="AK43" i="78" l="1"/>
  <c r="AT43" i="78" s="1"/>
  <c r="AK79" i="78"/>
  <c r="AT79" i="78" s="1"/>
  <c r="AL72" i="82"/>
  <c r="AU72" i="82" s="1"/>
  <c r="AJ57" i="78"/>
  <c r="AG90" i="85"/>
  <c r="AP90" i="85" s="1"/>
  <c r="AK14" i="78"/>
  <c r="AT14" i="78" s="1"/>
  <c r="AK68" i="78"/>
  <c r="AT68" i="78" s="1"/>
  <c r="AK89" i="78"/>
  <c r="AT89" i="78" s="1"/>
  <c r="AJ41" i="78"/>
  <c r="AJ77" i="78"/>
  <c r="AL53" i="86"/>
  <c r="AU53" i="86" s="1"/>
  <c r="AL74" i="82"/>
  <c r="AU74" i="82" s="1"/>
  <c r="AK9" i="78"/>
  <c r="AT9" i="78" s="1"/>
  <c r="AJ45" i="78"/>
  <c r="AJ81" i="78"/>
  <c r="AJ16" i="78"/>
  <c r="AJ34" i="78"/>
  <c r="AJ70" i="78"/>
  <c r="AJ42" i="78"/>
  <c r="AK78" i="78"/>
  <c r="AT78" i="78" s="1"/>
  <c r="AT91" i="46"/>
  <c r="AJ67" i="78"/>
  <c r="AL68" i="82"/>
  <c r="AU68" i="82" s="1"/>
  <c r="AN86" i="74"/>
  <c r="W91" i="85"/>
  <c r="AF90" i="85"/>
  <c r="AO90" i="85" s="1"/>
  <c r="Z93" i="77"/>
  <c r="Z90" i="37"/>
  <c r="AJ13" i="78"/>
  <c r="AJ56" i="78"/>
  <c r="W92" i="81"/>
  <c r="AE91" i="81"/>
  <c r="AL89" i="26"/>
  <c r="AU89" i="26" s="1"/>
  <c r="Z90" i="93"/>
  <c r="AE90" i="93" s="1"/>
  <c r="AU91" i="30"/>
  <c r="C11" i="30" s="1"/>
  <c r="W91" i="93"/>
  <c r="AG90" i="93"/>
  <c r="AP90" i="93" s="1"/>
  <c r="AG86" i="94"/>
  <c r="AP86" i="94" s="1"/>
  <c r="AF86" i="94"/>
  <c r="AO86" i="94" s="1"/>
  <c r="W87" i="94"/>
  <c r="AE86" i="94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Z90" i="33" s="1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15" i="34"/>
  <c r="S15" i="34" s="1"/>
  <c r="AC15" i="34" s="1"/>
  <c r="AB16" i="34" s="1"/>
  <c r="AX33" i="34"/>
  <c r="S33" i="34" s="1"/>
  <c r="AC33" i="34" s="1"/>
  <c r="AB34" i="34" s="1"/>
  <c r="AX39" i="34"/>
  <c r="S39" i="34" s="1"/>
  <c r="AC39" i="34" s="1"/>
  <c r="AB40" i="34" s="1"/>
  <c r="AX42" i="34"/>
  <c r="S42" i="34" s="1"/>
  <c r="AC42" i="34" s="1"/>
  <c r="AB43" i="34" s="1"/>
  <c r="AX45" i="34"/>
  <c r="S45" i="34" s="1"/>
  <c r="AC45" i="34" s="1"/>
  <c r="AB46" i="34" s="1"/>
  <c r="AX46" i="34"/>
  <c r="S46" i="34" s="1"/>
  <c r="AC46" i="34" s="1"/>
  <c r="AB47" i="34" s="1"/>
  <c r="AX47" i="34"/>
  <c r="S47" i="34" s="1"/>
  <c r="AC47" i="34" s="1"/>
  <c r="AB48" i="34" s="1"/>
  <c r="AX51" i="34"/>
  <c r="S51" i="34" s="1"/>
  <c r="AC51" i="34" s="1"/>
  <c r="AB52" i="34" s="1"/>
  <c r="AX52" i="34"/>
  <c r="S52" i="34" s="1"/>
  <c r="AC52" i="34" s="1"/>
  <c r="AB53" i="34" s="1"/>
  <c r="AX53" i="34"/>
  <c r="S53" i="34" s="1"/>
  <c r="AC53" i="34" s="1"/>
  <c r="AB54" i="34" s="1"/>
  <c r="AX54" i="34"/>
  <c r="S54" i="34" s="1"/>
  <c r="AC54" i="34" s="1"/>
  <c r="AB55" i="34" s="1"/>
  <c r="AX56" i="34"/>
  <c r="S56" i="34" s="1"/>
  <c r="AC56" i="34" s="1"/>
  <c r="AB57" i="34" s="1"/>
  <c r="AX57" i="34"/>
  <c r="S57" i="34" s="1"/>
  <c r="AC57" i="34" s="1"/>
  <c r="AB58" i="34" s="1"/>
  <c r="AX58" i="34"/>
  <c r="S58" i="34" s="1"/>
  <c r="AC58" i="34" s="1"/>
  <c r="AB59" i="34" s="1"/>
  <c r="AX59" i="34"/>
  <c r="S59" i="34" s="1"/>
  <c r="AC59" i="34" s="1"/>
  <c r="AB60" i="34" s="1"/>
  <c r="AX60" i="34"/>
  <c r="S60" i="34" s="1"/>
  <c r="AC60" i="34" s="1"/>
  <c r="AB61" i="34" s="1"/>
  <c r="AX62" i="34"/>
  <c r="S62" i="34" s="1"/>
  <c r="AC62" i="34" s="1"/>
  <c r="AB63" i="34" s="1"/>
  <c r="AX63" i="34"/>
  <c r="S63" i="34" s="1"/>
  <c r="AC63" i="34" s="1"/>
  <c r="AB64" i="34" s="1"/>
  <c r="AX64" i="34"/>
  <c r="S64" i="34" s="1"/>
  <c r="AC64" i="34" s="1"/>
  <c r="AB65" i="34" s="1"/>
  <c r="AX65" i="34"/>
  <c r="S65" i="34" s="1"/>
  <c r="AC65" i="34" s="1"/>
  <c r="AB66" i="34" s="1"/>
  <c r="AX66" i="34"/>
  <c r="S66" i="34" s="1"/>
  <c r="AC66" i="34" s="1"/>
  <c r="AB67" i="34" s="1"/>
  <c r="AX67" i="34"/>
  <c r="S67" i="34" s="1"/>
  <c r="AC67" i="34" s="1"/>
  <c r="AB68" i="34" s="1"/>
  <c r="AX68" i="34"/>
  <c r="S68" i="34" s="1"/>
  <c r="AC68" i="34" s="1"/>
  <c r="AB69" i="34" s="1"/>
  <c r="AX69" i="34"/>
  <c r="S69" i="34" s="1"/>
  <c r="AC69" i="34" s="1"/>
  <c r="AB70" i="34" s="1"/>
  <c r="AX70" i="34"/>
  <c r="S70" i="34" s="1"/>
  <c r="AC70" i="34" s="1"/>
  <c r="AB71" i="34" s="1"/>
  <c r="AX71" i="34"/>
  <c r="S71" i="34" s="1"/>
  <c r="AC71" i="34" s="1"/>
  <c r="AB72" i="34" s="1"/>
  <c r="AX72" i="34"/>
  <c r="S72" i="34" s="1"/>
  <c r="AC72" i="34" s="1"/>
  <c r="AB73" i="34" s="1"/>
  <c r="AX73" i="34"/>
  <c r="S73" i="34" s="1"/>
  <c r="AC73" i="34" s="1"/>
  <c r="AB74" i="34" s="1"/>
  <c r="AX74" i="34"/>
  <c r="S74" i="34" s="1"/>
  <c r="AC74" i="34" s="1"/>
  <c r="AB75" i="34" s="1"/>
  <c r="AX75" i="34"/>
  <c r="S75" i="34" s="1"/>
  <c r="AC75" i="34" s="1"/>
  <c r="AB76" i="34" s="1"/>
  <c r="AX76" i="34"/>
  <c r="S76" i="34" s="1"/>
  <c r="AC76" i="34" s="1"/>
  <c r="AB77" i="34" s="1"/>
  <c r="AX77" i="34"/>
  <c r="S77" i="34" s="1"/>
  <c r="AC77" i="34" s="1"/>
  <c r="AB78" i="34" s="1"/>
  <c r="AX78" i="34"/>
  <c r="S78" i="34" s="1"/>
  <c r="AC78" i="34" s="1"/>
  <c r="AB79" i="34" s="1"/>
  <c r="AX79" i="34"/>
  <c r="S79" i="34" s="1"/>
  <c r="AC79" i="34" s="1"/>
  <c r="AB80" i="34" s="1"/>
  <c r="AX80" i="34"/>
  <c r="S80" i="34" s="1"/>
  <c r="AC80" i="34" s="1"/>
  <c r="AB81" i="34" s="1"/>
  <c r="AX81" i="34"/>
  <c r="S81" i="34" s="1"/>
  <c r="AC81" i="34" s="1"/>
  <c r="AB82" i="34" s="1"/>
  <c r="AX82" i="34"/>
  <c r="S82" i="34" s="1"/>
  <c r="AC82" i="34" s="1"/>
  <c r="AB83" i="34" s="1"/>
  <c r="AX83" i="34"/>
  <c r="S83" i="34" s="1"/>
  <c r="AC83" i="34" s="1"/>
  <c r="AB84" i="34" s="1"/>
  <c r="AX85" i="34"/>
  <c r="S85" i="34" s="1"/>
  <c r="AC85" i="34" s="1"/>
  <c r="AB86" i="34" s="1"/>
  <c r="AX86" i="34"/>
  <c r="S86" i="34" s="1"/>
  <c r="AC86" i="34" s="1"/>
  <c r="AB87" i="34" s="1"/>
  <c r="AX84" i="34"/>
  <c r="S84" i="34" s="1"/>
  <c r="AC84" i="34" s="1"/>
  <c r="AB85" i="34" s="1"/>
  <c r="AX87" i="34"/>
  <c r="S87" i="34" s="1"/>
  <c r="AC87" i="34" s="1"/>
  <c r="AB88" i="34" s="1"/>
  <c r="AX88" i="34"/>
  <c r="S88" i="34" s="1"/>
  <c r="AC88" i="34" s="1"/>
  <c r="AB89" i="34" s="1"/>
  <c r="AS19" i="26"/>
  <c r="AL19" i="26"/>
  <c r="AU19" i="26" s="1"/>
  <c r="AS32" i="82"/>
  <c r="AL32" i="82"/>
  <c r="AU32" i="82" s="1"/>
  <c r="X91" i="85"/>
  <c r="Z91" i="85" s="1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AX50" i="90"/>
  <c r="S50" i="90" s="1"/>
  <c r="AC50" i="90" s="1"/>
  <c r="AB51" i="90" s="1"/>
  <c r="AX80" i="90"/>
  <c r="S80" i="90" s="1"/>
  <c r="AC80" i="90" s="1"/>
  <c r="AB81" i="90" s="1"/>
  <c r="Y91" i="41"/>
  <c r="X91" i="4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Y92" i="81"/>
  <c r="AI90" i="41"/>
  <c r="AN90" i="41"/>
  <c r="AJ6" i="78"/>
  <c r="Y88" i="29"/>
  <c r="X88" i="29"/>
  <c r="Z88" i="29" s="1"/>
  <c r="AX65" i="90" l="1"/>
  <c r="S65" i="90" s="1"/>
  <c r="AC65" i="90" s="1"/>
  <c r="AB66" i="90" s="1"/>
  <c r="AX29" i="90"/>
  <c r="S29" i="90" s="1"/>
  <c r="AC29" i="90" s="1"/>
  <c r="AB30" i="90" s="1"/>
  <c r="AX85" i="90"/>
  <c r="S85" i="90" s="1"/>
  <c r="AC85" i="90" s="1"/>
  <c r="AB86" i="90" s="1"/>
  <c r="AX62" i="90"/>
  <c r="S62" i="90" s="1"/>
  <c r="AC62" i="90" s="1"/>
  <c r="AB63" i="90" s="1"/>
  <c r="AX26" i="90"/>
  <c r="S26" i="90" s="1"/>
  <c r="AC26" i="90" s="1"/>
  <c r="AB27" i="90" s="1"/>
  <c r="AX83" i="90"/>
  <c r="S83" i="90" s="1"/>
  <c r="AC83" i="90" s="1"/>
  <c r="AB84" i="90" s="1"/>
  <c r="AK84" i="90" s="1"/>
  <c r="AT84" i="90" s="1"/>
  <c r="AX59" i="90"/>
  <c r="S59" i="90" s="1"/>
  <c r="AC59" i="90" s="1"/>
  <c r="AB60" i="90" s="1"/>
  <c r="AX5" i="90"/>
  <c r="S5" i="90" s="1"/>
  <c r="AC5" i="90" s="1"/>
  <c r="AB6" i="90" s="1"/>
  <c r="AX27" i="34"/>
  <c r="S27" i="34" s="1"/>
  <c r="AC27" i="34" s="1"/>
  <c r="AB28" i="34" s="1"/>
  <c r="AX77" i="90"/>
  <c r="S77" i="90" s="1"/>
  <c r="AC77" i="90" s="1"/>
  <c r="AB78" i="90" s="1"/>
  <c r="AX47" i="90"/>
  <c r="S47" i="90" s="1"/>
  <c r="AC47" i="90" s="1"/>
  <c r="AB48" i="90" s="1"/>
  <c r="Z91" i="41"/>
  <c r="W92" i="41" s="1"/>
  <c r="AX68" i="90"/>
  <c r="S68" i="90" s="1"/>
  <c r="AC68" i="90" s="1"/>
  <c r="AB69" i="90" s="1"/>
  <c r="AX44" i="90"/>
  <c r="S44" i="90" s="1"/>
  <c r="AC44" i="90" s="1"/>
  <c r="AB45" i="90" s="1"/>
  <c r="AX41" i="34"/>
  <c r="S41" i="34" s="1"/>
  <c r="AC41" i="34" s="1"/>
  <c r="AB42" i="34" s="1"/>
  <c r="AX23" i="90"/>
  <c r="S23" i="90" s="1"/>
  <c r="AC23" i="90" s="1"/>
  <c r="AB24" i="90" s="1"/>
  <c r="AX41" i="90"/>
  <c r="S41" i="90" s="1"/>
  <c r="AC41" i="90" s="1"/>
  <c r="AB42" i="90" s="1"/>
  <c r="AX17" i="90"/>
  <c r="S17" i="90" s="1"/>
  <c r="AC17" i="90" s="1"/>
  <c r="AB18" i="90" s="1"/>
  <c r="AK18" i="90" s="1"/>
  <c r="AT18" i="90" s="1"/>
  <c r="Z92" i="81"/>
  <c r="AX74" i="90"/>
  <c r="S74" i="90" s="1"/>
  <c r="AC74" i="90" s="1"/>
  <c r="AB75" i="90" s="1"/>
  <c r="AX56" i="90"/>
  <c r="S56" i="90" s="1"/>
  <c r="AC56" i="90" s="1"/>
  <c r="AB57" i="90" s="1"/>
  <c r="AX35" i="90"/>
  <c r="S35" i="90" s="1"/>
  <c r="AC35" i="90" s="1"/>
  <c r="AB36" i="90" s="1"/>
  <c r="AX14" i="90"/>
  <c r="S14" i="90" s="1"/>
  <c r="AC14" i="90" s="1"/>
  <c r="AB15" i="90" s="1"/>
  <c r="AX71" i="90"/>
  <c r="S71" i="90" s="1"/>
  <c r="AC71" i="90" s="1"/>
  <c r="AB72" i="90" s="1"/>
  <c r="AJ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48" i="34"/>
  <c r="S48" i="34" s="1"/>
  <c r="AC48" i="34" s="1"/>
  <c r="AB49" i="34" s="1"/>
  <c r="AX40" i="34"/>
  <c r="S40" i="34" s="1"/>
  <c r="AC40" i="34" s="1"/>
  <c r="AB41" i="34" s="1"/>
  <c r="AF90" i="93"/>
  <c r="AO90" i="93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J29" i="34" s="1"/>
  <c r="AX19" i="34"/>
  <c r="S19" i="34" s="1"/>
  <c r="AC19" i="34" s="1"/>
  <c r="AB20" i="34" s="1"/>
  <c r="AX7" i="34"/>
  <c r="S7" i="34" s="1"/>
  <c r="AC7" i="34" s="1"/>
  <c r="AB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K33" i="34" s="1"/>
  <c r="AT33" i="34" s="1"/>
  <c r="AX26" i="34"/>
  <c r="S26" i="34" s="1"/>
  <c r="AC26" i="34" s="1"/>
  <c r="AB27" i="34" s="1"/>
  <c r="AX14" i="34"/>
  <c r="S14" i="34" s="1"/>
  <c r="AC14" i="34" s="1"/>
  <c r="AB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J62" i="34" s="1"/>
  <c r="AX55" i="34"/>
  <c r="S55" i="34" s="1"/>
  <c r="AC55" i="34" s="1"/>
  <c r="AB56" i="34" s="1"/>
  <c r="AX49" i="34"/>
  <c r="S49" i="34" s="1"/>
  <c r="AC49" i="34" s="1"/>
  <c r="AB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J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K45" i="34"/>
  <c r="AT4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J40" i="34"/>
  <c r="AK40" i="34"/>
  <c r="AT40" i="34" s="1"/>
  <c r="AK34" i="34"/>
  <c r="AT34" i="34" s="1"/>
  <c r="AJ34" i="34"/>
  <c r="AK28" i="34"/>
  <c r="AT28" i="34" s="1"/>
  <c r="AK22" i="34"/>
  <c r="AT22" i="34" s="1"/>
  <c r="AK16" i="34"/>
  <c r="AT16" i="34" s="1"/>
  <c r="AK10" i="34"/>
  <c r="AT10" i="34" s="1"/>
  <c r="AE91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K62" i="34"/>
  <c r="AT62" i="34" s="1"/>
  <c r="AJ56" i="34"/>
  <c r="AK56" i="34"/>
  <c r="AT56" i="34" s="1"/>
  <c r="AJ50" i="34"/>
  <c r="AK50" i="34"/>
  <c r="AT50" i="34" s="1"/>
  <c r="AJ44" i="34"/>
  <c r="AK44" i="34"/>
  <c r="AT44" i="34" s="1"/>
  <c r="AJ38" i="34"/>
  <c r="AK38" i="34"/>
  <c r="AT38" i="34" s="1"/>
  <c r="AK32" i="34"/>
  <c r="AT32" i="34" s="1"/>
  <c r="AK26" i="34"/>
  <c r="AT26" i="34" s="1"/>
  <c r="AJ20" i="34"/>
  <c r="AK20" i="34"/>
  <c r="AT20" i="34" s="1"/>
  <c r="AJ14" i="34"/>
  <c r="AK14" i="34"/>
  <c r="AT14" i="34" s="1"/>
  <c r="AJ8" i="34"/>
  <c r="AK8" i="34"/>
  <c r="AT8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Z94" i="77" s="1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K61" i="34"/>
  <c r="AT61" i="34" s="1"/>
  <c r="AJ55" i="34"/>
  <c r="AK55" i="34"/>
  <c r="AT55" i="34" s="1"/>
  <c r="AJ49" i="34"/>
  <c r="AK49" i="34"/>
  <c r="AT49" i="34" s="1"/>
  <c r="AK43" i="34"/>
  <c r="AT43" i="34" s="1"/>
  <c r="AJ43" i="34"/>
  <c r="AJ37" i="34"/>
  <c r="AK37" i="34"/>
  <c r="AT37" i="34" s="1"/>
  <c r="AJ31" i="34"/>
  <c r="AK31" i="34"/>
  <c r="AT31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18" i="90"/>
  <c r="AS3" i="78"/>
  <c r="AL3" i="78"/>
  <c r="AU3" i="78" s="1"/>
  <c r="AJ69" i="34"/>
  <c r="AK69" i="34"/>
  <c r="AT69" i="34" s="1"/>
  <c r="AJ51" i="34"/>
  <c r="AK51" i="34"/>
  <c r="AT51" i="34" s="1"/>
  <c r="AJ15" i="34"/>
  <c r="AK15" i="34"/>
  <c r="AT15" i="34" s="1"/>
  <c r="AK75" i="90"/>
  <c r="AT75" i="90" s="1"/>
  <c r="AJ75" i="90"/>
  <c r="AJ63" i="90"/>
  <c r="AK63" i="90"/>
  <c r="AT63" i="90" s="1"/>
  <c r="AK45" i="90"/>
  <c r="AT45" i="90" s="1"/>
  <c r="AK33" i="90"/>
  <c r="AT33" i="90" s="1"/>
  <c r="AK21" i="90"/>
  <c r="AT21" i="90" s="1"/>
  <c r="AJ21" i="90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J30" i="34"/>
  <c r="AK30" i="34"/>
  <c r="AT30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K72" i="90"/>
  <c r="AT72" i="90" s="1"/>
  <c r="AK36" i="90"/>
  <c r="AT36" i="90" s="1"/>
  <c r="AJ36" i="90"/>
  <c r="AK6" i="90"/>
  <c r="AT6" i="90" s="1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K69" i="90"/>
  <c r="AT69" i="90" s="1"/>
  <c r="AK51" i="90"/>
  <c r="AT51" i="90" s="1"/>
  <c r="AK39" i="90"/>
  <c r="AT39" i="90" s="1"/>
  <c r="AJ39" i="90"/>
  <c r="AK27" i="90"/>
  <c r="AT27" i="90" s="1"/>
  <c r="AJ27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AK89" i="34" l="1"/>
  <c r="AT89" i="34" s="1"/>
  <c r="AF91" i="41"/>
  <c r="AO91" i="41" s="1"/>
  <c r="AJ28" i="34"/>
  <c r="AJ42" i="90"/>
  <c r="AG91" i="41"/>
  <c r="AP91" i="41" s="1"/>
  <c r="AJ69" i="90"/>
  <c r="AL69" i="90" s="1"/>
  <c r="AU69" i="90" s="1"/>
  <c r="AJ33" i="90"/>
  <c r="AJ78" i="90"/>
  <c r="AJ32" i="34"/>
  <c r="Z91" i="37"/>
  <c r="Z91" i="93"/>
  <c r="AE91" i="93" s="1"/>
  <c r="AJ61" i="34"/>
  <c r="AL61" i="34" s="1"/>
  <c r="AU61" i="34" s="1"/>
  <c r="AJ6" i="90"/>
  <c r="AK29" i="34"/>
  <c r="AT29" i="34" s="1"/>
  <c r="AJ84" i="90"/>
  <c r="AJ22" i="34"/>
  <c r="Z88" i="74"/>
  <c r="AE88" i="74" s="1"/>
  <c r="W89" i="74"/>
  <c r="AK25" i="34"/>
  <c r="AT25" i="34" s="1"/>
  <c r="AJ25" i="34"/>
  <c r="AS38" i="34"/>
  <c r="AL38" i="34"/>
  <c r="AU38" i="34" s="1"/>
  <c r="AG91" i="93"/>
  <c r="AP91" i="93" s="1"/>
  <c r="AJ14" i="90"/>
  <c r="AK14" i="90"/>
  <c r="AT14" i="90" s="1"/>
  <c r="AJ50" i="90"/>
  <c r="AK50" i="90"/>
  <c r="AT50" i="90" s="1"/>
  <c r="AJ85" i="90"/>
  <c r="AK85" i="90"/>
  <c r="AT85" i="90" s="1"/>
  <c r="AS30" i="34"/>
  <c r="AL30" i="34"/>
  <c r="AU30" i="34" s="1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Z92" i="41" s="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Z92" i="73" s="1"/>
  <c r="AJ44" i="90"/>
  <c r="AK44" i="90"/>
  <c r="AT44" i="90" s="1"/>
  <c r="AJ80" i="90"/>
  <c r="AK80" i="90"/>
  <c r="AT80" i="90" s="1"/>
  <c r="AS27" i="90"/>
  <c r="AL27" i="90"/>
  <c r="AU27" i="90" s="1"/>
  <c r="X93" i="81"/>
  <c r="Y93" i="81"/>
  <c r="AS39" i="34"/>
  <c r="AL39" i="34"/>
  <c r="AU39" i="34" s="1"/>
  <c r="Z87" i="94"/>
  <c r="Y89" i="45"/>
  <c r="Z89" i="45" s="1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AS69" i="90" l="1"/>
  <c r="AS61" i="34"/>
  <c r="AF91" i="93"/>
  <c r="AO91" i="93" s="1"/>
  <c r="W92" i="93"/>
  <c r="AF88" i="74"/>
  <c r="AO88" i="74" s="1"/>
  <c r="Z93" i="81"/>
  <c r="AE93" i="81" s="1"/>
  <c r="AG88" i="74"/>
  <c r="AP88" i="74" s="1"/>
  <c r="Z92" i="85"/>
  <c r="Z91" i="33"/>
  <c r="AE91" i="33" s="1"/>
  <c r="AG91" i="33"/>
  <c r="AP91" i="33" s="1"/>
  <c r="W92" i="33"/>
  <c r="AF92" i="73"/>
  <c r="AO92" i="73" s="1"/>
  <c r="AE92" i="73"/>
  <c r="W93" i="73"/>
  <c r="AG92" i="73"/>
  <c r="AP92" i="73" s="1"/>
  <c r="W93" i="41"/>
  <c r="AG92" i="41"/>
  <c r="AP92" i="41" s="1"/>
  <c r="AF92" i="41"/>
  <c r="AO92" i="41" s="1"/>
  <c r="AE92" i="41"/>
  <c r="AF92" i="85"/>
  <c r="AO92" i="85" s="1"/>
  <c r="AE92" i="85"/>
  <c r="W93" i="85"/>
  <c r="AG92" i="85"/>
  <c r="AP92" i="85" s="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AH86" i="89"/>
  <c r="AQ86" i="89" s="1"/>
  <c r="AS9" i="90"/>
  <c r="AL9" i="90"/>
  <c r="AU9" i="90" s="1"/>
  <c r="AS56" i="90"/>
  <c r="AL56" i="90"/>
  <c r="AU56" i="90" s="1"/>
  <c r="Y92" i="93"/>
  <c r="X92" i="93"/>
  <c r="Z92" i="93" s="1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F93" i="81" l="1"/>
  <c r="AO93" i="81" s="1"/>
  <c r="AG93" i="81"/>
  <c r="AP93" i="81" s="1"/>
  <c r="AF91" i="33"/>
  <c r="AO91" i="33" s="1"/>
  <c r="W94" i="81"/>
  <c r="Z92" i="37"/>
  <c r="Z95" i="77"/>
  <c r="AG95" i="77" s="1"/>
  <c r="AP95" i="77" s="1"/>
  <c r="AS91" i="34"/>
  <c r="AU91" i="34"/>
  <c r="C11" i="34" s="1"/>
  <c r="X93" i="41"/>
  <c r="Y93" i="41"/>
  <c r="Y92" i="25"/>
  <c r="X92" i="25"/>
  <c r="Z92" i="25" s="1"/>
  <c r="AR88" i="74"/>
  <c r="X94" i="81"/>
  <c r="Y94" i="81"/>
  <c r="Y93" i="85"/>
  <c r="X93" i="85"/>
  <c r="Z93" i="85" s="1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I92" i="41"/>
  <c r="AN92" i="41"/>
  <c r="X92" i="33"/>
  <c r="Y92" i="33"/>
  <c r="AR91" i="93"/>
  <c r="AI87" i="94"/>
  <c r="AN87" i="94"/>
  <c r="AN89" i="45"/>
  <c r="AI89" i="45"/>
  <c r="Y93" i="73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W96" i="77" l="1"/>
  <c r="Z93" i="41"/>
  <c r="AE95" i="77"/>
  <c r="AF95" i="77"/>
  <c r="AO95" i="77" s="1"/>
  <c r="Z93" i="73"/>
  <c r="AX84" i="74"/>
  <c r="S84" i="74" s="1"/>
  <c r="AC84" i="74" s="1"/>
  <c r="AB85" i="74" s="1"/>
  <c r="AK85" i="74" s="1"/>
  <c r="AT85" i="74" s="1"/>
  <c r="AX46" i="74"/>
  <c r="S46" i="74" s="1"/>
  <c r="AC46" i="74" s="1"/>
  <c r="AB47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X58" i="74"/>
  <c r="S58" i="74" s="1"/>
  <c r="AC58" i="74" s="1"/>
  <c r="AB59" i="74" s="1"/>
  <c r="AJ59" i="74" s="1"/>
  <c r="AX64" i="74"/>
  <c r="S64" i="74" s="1"/>
  <c r="AC64" i="74" s="1"/>
  <c r="AB65" i="74" s="1"/>
  <c r="AX52" i="74"/>
  <c r="S52" i="74" s="1"/>
  <c r="AC52" i="74" s="1"/>
  <c r="AB53" i="74" s="1"/>
  <c r="AX22" i="74"/>
  <c r="S22" i="74" s="1"/>
  <c r="AC22" i="74" s="1"/>
  <c r="AB23" i="74" s="1"/>
  <c r="Z88" i="94"/>
  <c r="AX16" i="74"/>
  <c r="S16" i="74" s="1"/>
  <c r="AC16" i="74" s="1"/>
  <c r="AB17" i="74" s="1"/>
  <c r="AX10" i="74"/>
  <c r="S10" i="74" s="1"/>
  <c r="AC10" i="74" s="1"/>
  <c r="AB11" i="74" s="1"/>
  <c r="AJ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E88" i="94"/>
  <c r="AG88" i="94"/>
  <c r="AP88" i="94" s="1"/>
  <c r="W89" i="94"/>
  <c r="AE93" i="41"/>
  <c r="W94" i="41"/>
  <c r="AF93" i="41"/>
  <c r="AO93" i="41" s="1"/>
  <c r="AG93" i="41"/>
  <c r="AP93" i="41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35" i="74"/>
  <c r="AK35" i="74"/>
  <c r="AT35" i="74" s="1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AK59" i="74" l="1"/>
  <c r="AT59" i="74" s="1"/>
  <c r="Z96" i="77"/>
  <c r="AG96" i="77" s="1"/>
  <c r="AP96" i="77" s="1"/>
  <c r="AJ65" i="74"/>
  <c r="Z93" i="37"/>
  <c r="W94" i="37" s="1"/>
  <c r="AJ41" i="74"/>
  <c r="W97" i="77"/>
  <c r="AF96" i="77"/>
  <c r="AO96" i="77" s="1"/>
  <c r="AE96" i="77"/>
  <c r="AG93" i="37"/>
  <c r="AP93" i="37" s="1"/>
  <c r="AF93" i="37"/>
  <c r="AO93" i="37" s="1"/>
  <c r="AE93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X94" i="41"/>
  <c r="Z94" i="41" s="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Z94" i="85" s="1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S66" i="74" l="1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Z3" i="94"/>
  <c r="AX6" i="94" s="1"/>
  <c r="S6" i="94" s="1"/>
  <c r="AC6" i="94" s="1"/>
  <c r="AB7" i="94" s="1"/>
  <c r="AX20" i="94"/>
  <c r="S20" i="94" s="1"/>
  <c r="AC20" i="94" s="1"/>
  <c r="AB21" i="94" s="1"/>
  <c r="AX21" i="94"/>
  <c r="S21" i="94" s="1"/>
  <c r="AC21" i="94" s="1"/>
  <c r="AB22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Z91" i="45" s="1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X5" i="94" l="1"/>
  <c r="S5" i="94" s="1"/>
  <c r="AC5" i="94" s="1"/>
  <c r="AB6" i="94" s="1"/>
  <c r="AX18" i="94"/>
  <c r="S18" i="94" s="1"/>
  <c r="AC18" i="94" s="1"/>
  <c r="AB19" i="94" s="1"/>
  <c r="AX17" i="94"/>
  <c r="S17" i="94" s="1"/>
  <c r="AC17" i="94" s="1"/>
  <c r="AB18" i="94" s="1"/>
  <c r="AX16" i="94"/>
  <c r="S16" i="94" s="1"/>
  <c r="AC16" i="94" s="1"/>
  <c r="AB17" i="94" s="1"/>
  <c r="AX22" i="94"/>
  <c r="S22" i="94" s="1"/>
  <c r="AC22" i="94" s="1"/>
  <c r="AB23" i="94" s="1"/>
  <c r="AX15" i="94"/>
  <c r="S15" i="94" s="1"/>
  <c r="AC15" i="94" s="1"/>
  <c r="AB16" i="94" s="1"/>
  <c r="AX3" i="94"/>
  <c r="S3" i="94" s="1"/>
  <c r="AC3" i="94" s="1"/>
  <c r="Z93" i="33"/>
  <c r="AX14" i="94"/>
  <c r="S14" i="94" s="1"/>
  <c r="AC14" i="94" s="1"/>
  <c r="AB15" i="94" s="1"/>
  <c r="AX11" i="94"/>
  <c r="S11" i="94" s="1"/>
  <c r="AC11" i="94" s="1"/>
  <c r="AB12" i="94" s="1"/>
  <c r="AX10" i="94"/>
  <c r="S10" i="94" s="1"/>
  <c r="AC10" i="94" s="1"/>
  <c r="AB11" i="94" s="1"/>
  <c r="Z94" i="37"/>
  <c r="W95" i="37" s="1"/>
  <c r="AX9" i="94"/>
  <c r="S9" i="94" s="1"/>
  <c r="AC9" i="94" s="1"/>
  <c r="AB10" i="94" s="1"/>
  <c r="AF94" i="37"/>
  <c r="AO94" i="37" s="1"/>
  <c r="AE94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Z88" i="89" s="1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Z95" i="41" s="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AK89" i="94" l="1"/>
  <c r="AT89" i="94" s="1"/>
  <c r="AG94" i="37"/>
  <c r="AP94" i="37" s="1"/>
  <c r="Z91" i="29"/>
  <c r="Z94" i="93"/>
  <c r="AG94" i="93" s="1"/>
  <c r="AP94" i="93" s="1"/>
  <c r="AE94" i="93"/>
  <c r="W95" i="93"/>
  <c r="AS25" i="94"/>
  <c r="AL25" i="94"/>
  <c r="AU25" i="94" s="1"/>
  <c r="W89" i="89"/>
  <c r="AE88" i="89"/>
  <c r="AG88" i="89"/>
  <c r="AP88" i="89" s="1"/>
  <c r="AF88" i="89"/>
  <c r="AO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AF94" i="93" l="1"/>
  <c r="AO94" i="93" s="1"/>
  <c r="Z92" i="45"/>
  <c r="W93" i="45" s="1"/>
  <c r="Z95" i="73"/>
  <c r="AF92" i="45"/>
  <c r="AO92" i="45" s="1"/>
  <c r="AE92" i="45"/>
  <c r="AG92" i="45"/>
  <c r="AP92" i="45" s="1"/>
  <c r="Y96" i="8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Z89" i="89" s="1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Z92" i="29" l="1"/>
  <c r="Z98" i="77"/>
  <c r="Z96" i="41"/>
  <c r="AF96" i="41" s="1"/>
  <c r="AO96" i="41" s="1"/>
  <c r="Z96" i="81"/>
  <c r="AS91" i="94"/>
  <c r="AU91" i="94"/>
  <c r="C11" i="94" s="1"/>
  <c r="F47" i="97" s="1"/>
  <c r="AG92" i="29"/>
  <c r="AP92" i="29" s="1"/>
  <c r="AF92" i="29"/>
  <c r="AO92" i="29" s="1"/>
  <c r="AE92" i="29"/>
  <c r="W93" i="29"/>
  <c r="AF89" i="89"/>
  <c r="AO89" i="89" s="1"/>
  <c r="W90" i="89"/>
  <c r="AE89" i="89"/>
  <c r="AG89" i="89"/>
  <c r="AP89" i="89" s="1"/>
  <c r="X93" i="45"/>
  <c r="Y93" i="45"/>
  <c r="AE96" i="41"/>
  <c r="W97" i="41"/>
  <c r="AG96" i="41"/>
  <c r="AP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21" i="77"/>
  <c r="S21" i="77" s="1"/>
  <c r="AC21" i="77" s="1"/>
  <c r="AB22" i="77" s="1"/>
  <c r="AX24" i="77"/>
  <c r="S24" i="77" s="1"/>
  <c r="AC24" i="77" s="1"/>
  <c r="AB25" i="77" s="1"/>
  <c r="AX25" i="77"/>
  <c r="S25" i="77" s="1"/>
  <c r="AC25" i="77" s="1"/>
  <c r="AB26" i="77" s="1"/>
  <c r="AX26" i="77"/>
  <c r="S26" i="77" s="1"/>
  <c r="AC26" i="77" s="1"/>
  <c r="AB27" i="77" s="1"/>
  <c r="AX27" i="77"/>
  <c r="S27" i="77" s="1"/>
  <c r="AC27" i="77" s="1"/>
  <c r="AB28" i="77" s="1"/>
  <c r="AX30" i="77"/>
  <c r="S30" i="77" s="1"/>
  <c r="AC30" i="77" s="1"/>
  <c r="AB31" i="77" s="1"/>
  <c r="AX31" i="77"/>
  <c r="S31" i="77" s="1"/>
  <c r="AC31" i="77" s="1"/>
  <c r="AB32" i="77" s="1"/>
  <c r="AX32" i="77"/>
  <c r="S32" i="77" s="1"/>
  <c r="AC32" i="77" s="1"/>
  <c r="AB33" i="77" s="1"/>
  <c r="AX33" i="77"/>
  <c r="S33" i="77" s="1"/>
  <c r="AC33" i="77" s="1"/>
  <c r="AB34" i="77" s="1"/>
  <c r="AX34" i="77"/>
  <c r="S34" i="77" s="1"/>
  <c r="AC34" i="77" s="1"/>
  <c r="AB35" i="77" s="1"/>
  <c r="AX35" i="77"/>
  <c r="S35" i="77" s="1"/>
  <c r="AC35" i="77" s="1"/>
  <c r="AB36" i="77" s="1"/>
  <c r="AX36" i="77"/>
  <c r="S36" i="77" s="1"/>
  <c r="AC36" i="77" s="1"/>
  <c r="AB37" i="77" s="1"/>
  <c r="AX37" i="77"/>
  <c r="S37" i="77" s="1"/>
  <c r="AC37" i="77" s="1"/>
  <c r="AB38" i="77" s="1"/>
  <c r="AX38" i="77"/>
  <c r="S38" i="77" s="1"/>
  <c r="AC38" i="77" s="1"/>
  <c r="AB39" i="77" s="1"/>
  <c r="AX39" i="77"/>
  <c r="S39" i="77" s="1"/>
  <c r="AC39" i="77" s="1"/>
  <c r="AB40" i="77" s="1"/>
  <c r="AX40" i="77"/>
  <c r="S40" i="77" s="1"/>
  <c r="AC40" i="77" s="1"/>
  <c r="AB41" i="77" s="1"/>
  <c r="AX41" i="77"/>
  <c r="S41" i="77" s="1"/>
  <c r="AC41" i="77" s="1"/>
  <c r="AB42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Z96" i="85" s="1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20" i="77" l="1"/>
  <c r="S20" i="77" s="1"/>
  <c r="AC20" i="77" s="1"/>
  <c r="AB21" i="77" s="1"/>
  <c r="AX19" i="77"/>
  <c r="S19" i="77" s="1"/>
  <c r="AC19" i="77" s="1"/>
  <c r="AB20" i="77" s="1"/>
  <c r="AX29" i="77"/>
  <c r="S29" i="77" s="1"/>
  <c r="AC29" i="77" s="1"/>
  <c r="AB30" i="77" s="1"/>
  <c r="AX23" i="77"/>
  <c r="S23" i="77" s="1"/>
  <c r="AC23" i="77" s="1"/>
  <c r="AB24" i="77" s="1"/>
  <c r="AX28" i="77"/>
  <c r="S28" i="77" s="1"/>
  <c r="AC28" i="77" s="1"/>
  <c r="AB29" i="77" s="1"/>
  <c r="AX22" i="77"/>
  <c r="S22" i="77" s="1"/>
  <c r="AC22" i="77" s="1"/>
  <c r="AB23" i="77" s="1"/>
  <c r="AJ23" i="77" s="1"/>
  <c r="AX16" i="77"/>
  <c r="S16" i="77" s="1"/>
  <c r="AC16" i="77" s="1"/>
  <c r="AB17" i="77" s="1"/>
  <c r="AX15" i="77"/>
  <c r="S15" i="77" s="1"/>
  <c r="AC15" i="77" s="1"/>
  <c r="AB16" i="77" s="1"/>
  <c r="AX12" i="77"/>
  <c r="S12" i="77" s="1"/>
  <c r="AC12" i="77" s="1"/>
  <c r="AB13" i="77" s="1"/>
  <c r="Z93" i="45"/>
  <c r="AX18" i="77"/>
  <c r="S18" i="77" s="1"/>
  <c r="AC18" i="77" s="1"/>
  <c r="AB19" i="77" s="1"/>
  <c r="AX17" i="77"/>
  <c r="S17" i="77" s="1"/>
  <c r="AC17" i="77" s="1"/>
  <c r="AB18" i="77" s="1"/>
  <c r="AJ18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K14" i="77" s="1"/>
  <c r="AT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X90" i="89"/>
  <c r="Y90" i="89"/>
  <c r="AJ13" i="77" l="1"/>
  <c r="AK18" i="77"/>
  <c r="AT18" i="77" s="1"/>
  <c r="AJ14" i="77"/>
  <c r="AJ17" i="77"/>
  <c r="AK23" i="77"/>
  <c r="AT23" i="77" s="1"/>
  <c r="Z97" i="41"/>
  <c r="AG97" i="41" s="1"/>
  <c r="AP97" i="41" s="1"/>
  <c r="AJ8" i="77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Z96" i="93" s="1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W98" i="41" l="1"/>
  <c r="AE97" i="41"/>
  <c r="AF97" i="41"/>
  <c r="AO97" i="41" s="1"/>
  <c r="AR95" i="93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69" i="41"/>
  <c r="S69" i="41" s="1"/>
  <c r="AC69" i="41" s="1"/>
  <c r="AB70" i="41" s="1"/>
  <c r="AX75" i="41"/>
  <c r="S75" i="41" s="1"/>
  <c r="AC75" i="41" s="1"/>
  <c r="AB76" i="41" s="1"/>
  <c r="AX81" i="41"/>
  <c r="S81" i="41" s="1"/>
  <c r="AC81" i="41" s="1"/>
  <c r="AB82" i="41" s="1"/>
  <c r="AX87" i="41"/>
  <c r="S87" i="41" s="1"/>
  <c r="AC87" i="41" s="1"/>
  <c r="AB88" i="41" s="1"/>
  <c r="AX94" i="41"/>
  <c r="S94" i="41" s="1"/>
  <c r="AC94" i="41" s="1"/>
  <c r="AB95" i="41" s="1"/>
  <c r="AN97" i="81"/>
  <c r="AI97" i="81"/>
  <c r="X98" i="81"/>
  <c r="Y98" i="81"/>
  <c r="Y97" i="37"/>
  <c r="X97" i="37"/>
  <c r="AI95" i="33"/>
  <c r="AN95" i="33"/>
  <c r="Z98" i="41"/>
  <c r="AX80" i="41" l="1"/>
  <c r="S80" i="41" s="1"/>
  <c r="AC80" i="41" s="1"/>
  <c r="AB81" i="41" s="1"/>
  <c r="AX74" i="41"/>
  <c r="S74" i="41" s="1"/>
  <c r="AC74" i="41" s="1"/>
  <c r="AB75" i="41" s="1"/>
  <c r="AX68" i="41"/>
  <c r="S68" i="41" s="1"/>
  <c r="AC68" i="41" s="1"/>
  <c r="AB69" i="41" s="1"/>
  <c r="AX62" i="41"/>
  <c r="S62" i="41" s="1"/>
  <c r="AC62" i="41" s="1"/>
  <c r="AB63" i="41" s="1"/>
  <c r="AX56" i="41"/>
  <c r="S56" i="41" s="1"/>
  <c r="AC56" i="41" s="1"/>
  <c r="AB57" i="41" s="1"/>
  <c r="AX50" i="41"/>
  <c r="S50" i="41" s="1"/>
  <c r="AC50" i="41" s="1"/>
  <c r="AB51" i="41" s="1"/>
  <c r="AX44" i="41"/>
  <c r="S44" i="41" s="1"/>
  <c r="AC44" i="41" s="1"/>
  <c r="AB45" i="41" s="1"/>
  <c r="AX38" i="41"/>
  <c r="S38" i="41" s="1"/>
  <c r="AC38" i="41" s="1"/>
  <c r="AB39" i="41" s="1"/>
  <c r="AX32" i="41"/>
  <c r="S32" i="41" s="1"/>
  <c r="AC32" i="41" s="1"/>
  <c r="AB33" i="41" s="1"/>
  <c r="AX26" i="41"/>
  <c r="S26" i="41" s="1"/>
  <c r="AC26" i="41" s="1"/>
  <c r="AB27" i="41" s="1"/>
  <c r="AX20" i="41"/>
  <c r="S20" i="41" s="1"/>
  <c r="AC20" i="41" s="1"/>
  <c r="AB21" i="41" s="1"/>
  <c r="Z96" i="33"/>
  <c r="AX45" i="41"/>
  <c r="S45" i="41" s="1"/>
  <c r="AC45" i="41" s="1"/>
  <c r="AB46" i="41" s="1"/>
  <c r="AX21" i="41"/>
  <c r="S21" i="41" s="1"/>
  <c r="AC21" i="41" s="1"/>
  <c r="AB22" i="41" s="1"/>
  <c r="AX91" i="41"/>
  <c r="S91" i="41" s="1"/>
  <c r="AC91" i="41" s="1"/>
  <c r="AB92" i="41" s="1"/>
  <c r="AX67" i="41"/>
  <c r="S67" i="41" s="1"/>
  <c r="AC67" i="41" s="1"/>
  <c r="AB68" i="41" s="1"/>
  <c r="AX61" i="41"/>
  <c r="S61" i="41" s="1"/>
  <c r="AC61" i="41" s="1"/>
  <c r="AB62" i="41" s="1"/>
  <c r="AX55" i="41"/>
  <c r="S55" i="41" s="1"/>
  <c r="AC55" i="41" s="1"/>
  <c r="AB56" i="41" s="1"/>
  <c r="AX49" i="41"/>
  <c r="S49" i="41" s="1"/>
  <c r="AC49" i="41" s="1"/>
  <c r="AB50" i="41" s="1"/>
  <c r="AX43" i="41"/>
  <c r="S43" i="41" s="1"/>
  <c r="AC43" i="41" s="1"/>
  <c r="AB44" i="41" s="1"/>
  <c r="AX37" i="41"/>
  <c r="S37" i="41" s="1"/>
  <c r="AC37" i="41" s="1"/>
  <c r="AB38" i="41" s="1"/>
  <c r="AX31" i="41"/>
  <c r="S31" i="41" s="1"/>
  <c r="AC31" i="41" s="1"/>
  <c r="AB32" i="41" s="1"/>
  <c r="AX25" i="41"/>
  <c r="S25" i="41" s="1"/>
  <c r="AC25" i="41" s="1"/>
  <c r="AB26" i="41" s="1"/>
  <c r="AX19" i="41"/>
  <c r="S19" i="41" s="1"/>
  <c r="AC19" i="41" s="1"/>
  <c r="AB20" i="41" s="1"/>
  <c r="AX63" i="41"/>
  <c r="S63" i="41" s="1"/>
  <c r="AC63" i="41" s="1"/>
  <c r="AB64" i="41" s="1"/>
  <c r="AX27" i="41"/>
  <c r="S27" i="41" s="1"/>
  <c r="AC27" i="41" s="1"/>
  <c r="AB28" i="41" s="1"/>
  <c r="AX86" i="41"/>
  <c r="S86" i="41" s="1"/>
  <c r="AC86" i="41" s="1"/>
  <c r="AB87" i="41" s="1"/>
  <c r="AX85" i="41"/>
  <c r="S85" i="41" s="1"/>
  <c r="AC85" i="41" s="1"/>
  <c r="AB86" i="41" s="1"/>
  <c r="AX84" i="41"/>
  <c r="S84" i="41" s="1"/>
  <c r="AC84" i="41" s="1"/>
  <c r="AB85" i="41" s="1"/>
  <c r="AX78" i="41"/>
  <c r="S78" i="41" s="1"/>
  <c r="AC78" i="41" s="1"/>
  <c r="AB79" i="41" s="1"/>
  <c r="AX72" i="41"/>
  <c r="S72" i="41" s="1"/>
  <c r="AC72" i="41" s="1"/>
  <c r="AB73" i="41" s="1"/>
  <c r="AX66" i="41"/>
  <c r="S66" i="41" s="1"/>
  <c r="AC66" i="41" s="1"/>
  <c r="AB67" i="41" s="1"/>
  <c r="AX60" i="41"/>
  <c r="S60" i="41" s="1"/>
  <c r="AC60" i="41" s="1"/>
  <c r="AB61" i="41" s="1"/>
  <c r="AX54" i="41"/>
  <c r="S54" i="41" s="1"/>
  <c r="AC54" i="41" s="1"/>
  <c r="AB55" i="41" s="1"/>
  <c r="AX48" i="41"/>
  <c r="S48" i="41" s="1"/>
  <c r="AC48" i="41" s="1"/>
  <c r="AB49" i="41" s="1"/>
  <c r="AX42" i="41"/>
  <c r="S42" i="41" s="1"/>
  <c r="AC42" i="41" s="1"/>
  <c r="AB43" i="41" s="1"/>
  <c r="AX36" i="41"/>
  <c r="S36" i="41" s="1"/>
  <c r="AC36" i="41" s="1"/>
  <c r="AB37" i="41" s="1"/>
  <c r="AX30" i="41"/>
  <c r="S30" i="41" s="1"/>
  <c r="AC30" i="41" s="1"/>
  <c r="AB31" i="41" s="1"/>
  <c r="AX24" i="41"/>
  <c r="S24" i="41" s="1"/>
  <c r="AC24" i="41" s="1"/>
  <c r="AB25" i="41" s="1"/>
  <c r="AX18" i="41"/>
  <c r="S18" i="41" s="1"/>
  <c r="AC18" i="41" s="1"/>
  <c r="AB19" i="41" s="1"/>
  <c r="AX57" i="41"/>
  <c r="S57" i="41" s="1"/>
  <c r="AC57" i="41" s="1"/>
  <c r="AB58" i="41" s="1"/>
  <c r="AX39" i="41"/>
  <c r="S39" i="41" s="1"/>
  <c r="AC39" i="41" s="1"/>
  <c r="AB40" i="41" s="1"/>
  <c r="AX92" i="41"/>
  <c r="S92" i="41" s="1"/>
  <c r="AC92" i="41" s="1"/>
  <c r="AB93" i="41" s="1"/>
  <c r="AX79" i="41"/>
  <c r="S79" i="41" s="1"/>
  <c r="AC79" i="41" s="1"/>
  <c r="AB80" i="41" s="1"/>
  <c r="AX90" i="41"/>
  <c r="S90" i="41" s="1"/>
  <c r="AC90" i="41" s="1"/>
  <c r="AB91" i="41" s="1"/>
  <c r="AX95" i="41"/>
  <c r="S95" i="41" s="1"/>
  <c r="AC95" i="41" s="1"/>
  <c r="AB96" i="41" s="1"/>
  <c r="AX89" i="41"/>
  <c r="S89" i="41" s="1"/>
  <c r="AC89" i="41" s="1"/>
  <c r="AB90" i="41" s="1"/>
  <c r="AX83" i="41"/>
  <c r="S83" i="41" s="1"/>
  <c r="AC83" i="41" s="1"/>
  <c r="AB84" i="41" s="1"/>
  <c r="AX77" i="41"/>
  <c r="S77" i="41" s="1"/>
  <c r="AC77" i="41" s="1"/>
  <c r="AB78" i="41" s="1"/>
  <c r="AX71" i="41"/>
  <c r="S71" i="41" s="1"/>
  <c r="AC71" i="41" s="1"/>
  <c r="AB72" i="41" s="1"/>
  <c r="AX65" i="41"/>
  <c r="S65" i="41" s="1"/>
  <c r="AC65" i="41" s="1"/>
  <c r="AB66" i="41" s="1"/>
  <c r="AX59" i="41"/>
  <c r="S59" i="41" s="1"/>
  <c r="AC59" i="41" s="1"/>
  <c r="AB60" i="41" s="1"/>
  <c r="AX53" i="41"/>
  <c r="S53" i="41" s="1"/>
  <c r="AC53" i="41" s="1"/>
  <c r="AB54" i="41" s="1"/>
  <c r="AX47" i="41"/>
  <c r="S47" i="41" s="1"/>
  <c r="AC47" i="41" s="1"/>
  <c r="AB48" i="41" s="1"/>
  <c r="AX41" i="41"/>
  <c r="S41" i="41" s="1"/>
  <c r="AC41" i="41" s="1"/>
  <c r="AB42" i="41" s="1"/>
  <c r="AX35" i="41"/>
  <c r="S35" i="41" s="1"/>
  <c r="AC35" i="41" s="1"/>
  <c r="AB36" i="41" s="1"/>
  <c r="AX29" i="41"/>
  <c r="S29" i="41" s="1"/>
  <c r="AC29" i="41" s="1"/>
  <c r="AB30" i="41" s="1"/>
  <c r="AX23" i="41"/>
  <c r="S23" i="41" s="1"/>
  <c r="AC23" i="41" s="1"/>
  <c r="AB24" i="41" s="1"/>
  <c r="AX17" i="41"/>
  <c r="S17" i="41" s="1"/>
  <c r="AC17" i="41" s="1"/>
  <c r="AB18" i="41" s="1"/>
  <c r="AX51" i="41"/>
  <c r="S51" i="41" s="1"/>
  <c r="AC51" i="41" s="1"/>
  <c r="AB52" i="41" s="1"/>
  <c r="AX33" i="41"/>
  <c r="S33" i="41" s="1"/>
  <c r="AC33" i="41" s="1"/>
  <c r="AB34" i="41" s="1"/>
  <c r="AX96" i="41"/>
  <c r="S96" i="41" s="1"/>
  <c r="AC96" i="41" s="1"/>
  <c r="AB97" i="41" s="1"/>
  <c r="AX73" i="41"/>
  <c r="S73" i="41" s="1"/>
  <c r="AC73" i="41" s="1"/>
  <c r="AB74" i="41" s="1"/>
  <c r="AX93" i="41"/>
  <c r="S93" i="41" s="1"/>
  <c r="AC93" i="41" s="1"/>
  <c r="AB94" i="41" s="1"/>
  <c r="AX97" i="41"/>
  <c r="S97" i="41" s="1"/>
  <c r="AC97" i="41" s="1"/>
  <c r="AB98" i="41" s="1"/>
  <c r="AX88" i="41"/>
  <c r="S88" i="41" s="1"/>
  <c r="AC88" i="41" s="1"/>
  <c r="AB89" i="41" s="1"/>
  <c r="AX82" i="41"/>
  <c r="S82" i="41" s="1"/>
  <c r="AC82" i="41" s="1"/>
  <c r="AB83" i="41" s="1"/>
  <c r="AX76" i="41"/>
  <c r="S76" i="41" s="1"/>
  <c r="AC76" i="41" s="1"/>
  <c r="AB77" i="41" s="1"/>
  <c r="AX70" i="41"/>
  <c r="S70" i="41" s="1"/>
  <c r="AC70" i="41" s="1"/>
  <c r="AB71" i="41" s="1"/>
  <c r="AX64" i="41"/>
  <c r="S64" i="41" s="1"/>
  <c r="AC64" i="41" s="1"/>
  <c r="AB65" i="41" s="1"/>
  <c r="AX58" i="41"/>
  <c r="S58" i="41" s="1"/>
  <c r="AC58" i="41" s="1"/>
  <c r="AB59" i="41" s="1"/>
  <c r="AX52" i="41"/>
  <c r="S52" i="41" s="1"/>
  <c r="AC52" i="41" s="1"/>
  <c r="AB53" i="41" s="1"/>
  <c r="AX46" i="41"/>
  <c r="S46" i="41" s="1"/>
  <c r="AC46" i="41" s="1"/>
  <c r="AB47" i="41" s="1"/>
  <c r="AX40" i="41"/>
  <c r="S40" i="41" s="1"/>
  <c r="AC40" i="41" s="1"/>
  <c r="AB41" i="41" s="1"/>
  <c r="AX34" i="41"/>
  <c r="S34" i="41" s="1"/>
  <c r="AC34" i="41" s="1"/>
  <c r="AB35" i="41" s="1"/>
  <c r="AX28" i="41"/>
  <c r="S28" i="41" s="1"/>
  <c r="AC28" i="41" s="1"/>
  <c r="AB29" i="41" s="1"/>
  <c r="AX22" i="41"/>
  <c r="S22" i="41" s="1"/>
  <c r="AC22" i="41" s="1"/>
  <c r="AB23" i="41" s="1"/>
  <c r="AX16" i="41"/>
  <c r="S16" i="41" s="1"/>
  <c r="AC16" i="41" s="1"/>
  <c r="AB17" i="41" s="1"/>
  <c r="AX15" i="41"/>
  <c r="S15" i="41" s="1"/>
  <c r="AC15" i="41" s="1"/>
  <c r="AB16" i="41" s="1"/>
  <c r="AX13" i="41"/>
  <c r="S13" i="41" s="1"/>
  <c r="AC13" i="41" s="1"/>
  <c r="AB14" i="41" s="1"/>
  <c r="AX12" i="4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15" i="81"/>
  <c r="S15" i="81" s="1"/>
  <c r="AC15" i="81" s="1"/>
  <c r="AB16" i="81" s="1"/>
  <c r="AX19" i="81"/>
  <c r="S19" i="81" s="1"/>
  <c r="AC19" i="81" s="1"/>
  <c r="AB20" i="81" s="1"/>
  <c r="AX22" i="81"/>
  <c r="S22" i="81" s="1"/>
  <c r="AC22" i="81" s="1"/>
  <c r="AB23" i="81" s="1"/>
  <c r="AX23" i="81"/>
  <c r="S23" i="81" s="1"/>
  <c r="AC23" i="81" s="1"/>
  <c r="AB24" i="81" s="1"/>
  <c r="AX24" i="81"/>
  <c r="S24" i="81" s="1"/>
  <c r="AC24" i="81" s="1"/>
  <c r="AB25" i="81" s="1"/>
  <c r="AX25" i="81"/>
  <c r="S25" i="81" s="1"/>
  <c r="AC25" i="81" s="1"/>
  <c r="AB26" i="81" s="1"/>
  <c r="AX26" i="81"/>
  <c r="S26" i="81" s="1"/>
  <c r="AC26" i="81" s="1"/>
  <c r="AB27" i="81" s="1"/>
  <c r="AX27" i="81"/>
  <c r="S27" i="81" s="1"/>
  <c r="AC27" i="81" s="1"/>
  <c r="AB28" i="81" s="1"/>
  <c r="AX28" i="81"/>
  <c r="S28" i="81" s="1"/>
  <c r="AC28" i="81" s="1"/>
  <c r="AB29" i="81" s="1"/>
  <c r="AX29" i="81"/>
  <c r="S29" i="81" s="1"/>
  <c r="AC29" i="81" s="1"/>
  <c r="AB30" i="81" s="1"/>
  <c r="AX30" i="81"/>
  <c r="S30" i="81" s="1"/>
  <c r="AC30" i="81" s="1"/>
  <c r="AB31" i="81" s="1"/>
  <c r="AX31" i="81"/>
  <c r="S31" i="81" s="1"/>
  <c r="AC31" i="81" s="1"/>
  <c r="AB32" i="81" s="1"/>
  <c r="AX32" i="81"/>
  <c r="S32" i="81" s="1"/>
  <c r="AC32" i="81" s="1"/>
  <c r="AB33" i="81" s="1"/>
  <c r="AX33" i="81"/>
  <c r="S33" i="81" s="1"/>
  <c r="AC33" i="81" s="1"/>
  <c r="AB34" i="81" s="1"/>
  <c r="AX34" i="81"/>
  <c r="S34" i="81" s="1"/>
  <c r="AC34" i="81" s="1"/>
  <c r="AB35" i="81" s="1"/>
  <c r="AX35" i="81"/>
  <c r="S35" i="81" s="1"/>
  <c r="AC35" i="81" s="1"/>
  <c r="AB36" i="81" s="1"/>
  <c r="AX36" i="81"/>
  <c r="S36" i="81" s="1"/>
  <c r="AC36" i="81" s="1"/>
  <c r="AB37" i="81" s="1"/>
  <c r="AX37" i="81"/>
  <c r="S37" i="81" s="1"/>
  <c r="AC37" i="81" s="1"/>
  <c r="AB38" i="81" s="1"/>
  <c r="AX38" i="81"/>
  <c r="S38" i="81" s="1"/>
  <c r="AC38" i="81" s="1"/>
  <c r="AB39" i="81" s="1"/>
  <c r="AX39" i="81"/>
  <c r="S39" i="81" s="1"/>
  <c r="AC39" i="81" s="1"/>
  <c r="AB40" i="81" s="1"/>
  <c r="AX40" i="81"/>
  <c r="S40" i="81" s="1"/>
  <c r="AC40" i="81" s="1"/>
  <c r="AB41" i="81" s="1"/>
  <c r="AX41" i="81"/>
  <c r="S41" i="81" s="1"/>
  <c r="AC41" i="81" s="1"/>
  <c r="AB42" i="81" s="1"/>
  <c r="AX42" i="81"/>
  <c r="S42" i="81" s="1"/>
  <c r="AC42" i="81" s="1"/>
  <c r="AB43" i="81" s="1"/>
  <c r="AX43" i="81"/>
  <c r="S43" i="81" s="1"/>
  <c r="AC43" i="81" s="1"/>
  <c r="AB44" i="81" s="1"/>
  <c r="AX44" i="81"/>
  <c r="S44" i="81" s="1"/>
  <c r="AC44" i="81" s="1"/>
  <c r="AB45" i="81" s="1"/>
  <c r="AX45" i="81"/>
  <c r="S45" i="81" s="1"/>
  <c r="AC45" i="81" s="1"/>
  <c r="AB46" i="81" s="1"/>
  <c r="AX46" i="81"/>
  <c r="S46" i="81" s="1"/>
  <c r="AC46" i="81" s="1"/>
  <c r="AB47" i="81" s="1"/>
  <c r="AX47" i="81"/>
  <c r="S47" i="81" s="1"/>
  <c r="AC47" i="81" s="1"/>
  <c r="AB48" i="81" s="1"/>
  <c r="AX48" i="81"/>
  <c r="S48" i="81" s="1"/>
  <c r="AC48" i="81" s="1"/>
  <c r="AB49" i="81" s="1"/>
  <c r="AX49" i="81"/>
  <c r="S49" i="81" s="1"/>
  <c r="AC49" i="81" s="1"/>
  <c r="AB50" i="81" s="1"/>
  <c r="AX50" i="81"/>
  <c r="S50" i="81" s="1"/>
  <c r="AC50" i="81" s="1"/>
  <c r="AB51" i="81" s="1"/>
  <c r="AX51" i="81"/>
  <c r="S51" i="81" s="1"/>
  <c r="AC51" i="81" s="1"/>
  <c r="AB52" i="81" s="1"/>
  <c r="AX52" i="81"/>
  <c r="S52" i="81" s="1"/>
  <c r="AC52" i="81" s="1"/>
  <c r="AB53" i="81" s="1"/>
  <c r="AX53" i="81"/>
  <c r="S53" i="81" s="1"/>
  <c r="AC53" i="81" s="1"/>
  <c r="AB54" i="81" s="1"/>
  <c r="AX54" i="81"/>
  <c r="S54" i="81" s="1"/>
  <c r="AC54" i="81" s="1"/>
  <c r="AB55" i="81" s="1"/>
  <c r="AX55" i="81"/>
  <c r="S55" i="81" s="1"/>
  <c r="AC55" i="81" s="1"/>
  <c r="AB56" i="81" s="1"/>
  <c r="AX56" i="81"/>
  <c r="S56" i="81" s="1"/>
  <c r="AC56" i="81" s="1"/>
  <c r="AB57" i="81" s="1"/>
  <c r="AX57" i="81"/>
  <c r="S57" i="81" s="1"/>
  <c r="AC57" i="81" s="1"/>
  <c r="AB58" i="81" s="1"/>
  <c r="AX58" i="81"/>
  <c r="S58" i="81" s="1"/>
  <c r="AC58" i="81" s="1"/>
  <c r="AB59" i="81" s="1"/>
  <c r="AX59" i="81"/>
  <c r="S59" i="81" s="1"/>
  <c r="AC59" i="81" s="1"/>
  <c r="AB60" i="81" s="1"/>
  <c r="AX60" i="81"/>
  <c r="S60" i="81" s="1"/>
  <c r="AC60" i="81" s="1"/>
  <c r="AB61" i="81" s="1"/>
  <c r="AX61" i="81"/>
  <c r="S61" i="81" s="1"/>
  <c r="AC61" i="81" s="1"/>
  <c r="AB62" i="81" s="1"/>
  <c r="AX62" i="81"/>
  <c r="S62" i="81" s="1"/>
  <c r="AC62" i="81" s="1"/>
  <c r="AB63" i="81" s="1"/>
  <c r="AX63" i="81"/>
  <c r="S63" i="81" s="1"/>
  <c r="AC63" i="81" s="1"/>
  <c r="AB64" i="81" s="1"/>
  <c r="AX64" i="81"/>
  <c r="S64" i="81" s="1"/>
  <c r="AC64" i="81" s="1"/>
  <c r="AB65" i="81" s="1"/>
  <c r="AX65" i="81"/>
  <c r="S65" i="81" s="1"/>
  <c r="AC65" i="81" s="1"/>
  <c r="AB66" i="81" s="1"/>
  <c r="AX66" i="81"/>
  <c r="S66" i="81" s="1"/>
  <c r="AC66" i="81" s="1"/>
  <c r="AB67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0" i="81"/>
  <c r="S70" i="81" s="1"/>
  <c r="AC70" i="81" s="1"/>
  <c r="AB71" i="81" s="1"/>
  <c r="AX71" i="81"/>
  <c r="S71" i="81" s="1"/>
  <c r="AC71" i="81" s="1"/>
  <c r="AB72" i="81" s="1"/>
  <c r="AX72" i="81"/>
  <c r="S72" i="81" s="1"/>
  <c r="AC72" i="81" s="1"/>
  <c r="AB73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7" i="81"/>
  <c r="S77" i="81" s="1"/>
  <c r="AC77" i="81" s="1"/>
  <c r="AB78" i="81" s="1"/>
  <c r="AX78" i="81"/>
  <c r="S78" i="81" s="1"/>
  <c r="AC78" i="81" s="1"/>
  <c r="AB79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X95" i="45"/>
  <c r="AX21" i="81" l="1"/>
  <c r="S21" i="81" s="1"/>
  <c r="AC21" i="81" s="1"/>
  <c r="AB22" i="81" s="1"/>
  <c r="AX20" i="81"/>
  <c r="S20" i="81" s="1"/>
  <c r="AC20" i="81" s="1"/>
  <c r="AB21" i="81" s="1"/>
  <c r="AX14" i="81"/>
  <c r="S14" i="81" s="1"/>
  <c r="AC14" i="81" s="1"/>
  <c r="AB15" i="81" s="1"/>
  <c r="Z95" i="45"/>
  <c r="AX13" i="81"/>
  <c r="S13" i="81" s="1"/>
  <c r="AC13" i="81" s="1"/>
  <c r="AB14" i="81" s="1"/>
  <c r="AX18" i="81"/>
  <c r="S18" i="81" s="1"/>
  <c r="AC18" i="81" s="1"/>
  <c r="AB19" i="81" s="1"/>
  <c r="AX12" i="81"/>
  <c r="S12" i="81" s="1"/>
  <c r="AC12" i="81" s="1"/>
  <c r="AB13" i="81" s="1"/>
  <c r="AX17" i="81"/>
  <c r="S17" i="81" s="1"/>
  <c r="AC17" i="81" s="1"/>
  <c r="AB18" i="81" s="1"/>
  <c r="AX11" i="81"/>
  <c r="S11" i="81" s="1"/>
  <c r="AC11" i="81" s="1"/>
  <c r="AB12" i="81" s="1"/>
  <c r="Z98" i="85"/>
  <c r="AX16" i="81"/>
  <c r="S16" i="81" s="1"/>
  <c r="AC16" i="81" s="1"/>
  <c r="AB17" i="81" s="1"/>
  <c r="AX10" i="81"/>
  <c r="S10" i="81" s="1"/>
  <c r="AC10" i="81" s="1"/>
  <c r="AB11" i="81" s="1"/>
  <c r="AX8" i="8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J16" i="8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J15" i="8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J14" i="8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J31" i="81"/>
  <c r="AK31" i="81"/>
  <c r="AT31" i="81" s="1"/>
  <c r="AJ25" i="81"/>
  <c r="AK25" i="81"/>
  <c r="AT25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12" i="85"/>
  <c r="S12" i="85" s="1"/>
  <c r="AC12" i="85" s="1"/>
  <c r="AB13" i="85" s="1"/>
  <c r="AX18" i="85"/>
  <c r="S18" i="85" s="1"/>
  <c r="AC18" i="85" s="1"/>
  <c r="AB19" i="85" s="1"/>
  <c r="AX20" i="85"/>
  <c r="S20" i="85" s="1"/>
  <c r="AC20" i="85" s="1"/>
  <c r="AB21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J12" i="81"/>
  <c r="AK12" i="81"/>
  <c r="AT12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7" i="81"/>
  <c r="AT17" i="81" s="1"/>
  <c r="AJ17" i="81"/>
  <c r="AJ11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X22" i="85" l="1"/>
  <c r="S22" i="85" s="1"/>
  <c r="AC22" i="85" s="1"/>
  <c r="AB23" i="85" s="1"/>
  <c r="AX16" i="85"/>
  <c r="S16" i="85" s="1"/>
  <c r="AC16" i="85" s="1"/>
  <c r="AB17" i="85" s="1"/>
  <c r="Z97" i="33"/>
  <c r="AX21" i="85"/>
  <c r="S21" i="85" s="1"/>
  <c r="AC21" i="85" s="1"/>
  <c r="AB22" i="85" s="1"/>
  <c r="AX10" i="85"/>
  <c r="S10" i="85" s="1"/>
  <c r="AC10" i="85" s="1"/>
  <c r="AB11" i="85" s="1"/>
  <c r="AX9" i="85"/>
  <c r="S9" i="85" s="1"/>
  <c r="AC9" i="85" s="1"/>
  <c r="AB10" i="85" s="1"/>
  <c r="AX6" i="85"/>
  <c r="S6" i="85" s="1"/>
  <c r="AC6" i="85" s="1"/>
  <c r="AB7" i="85" s="1"/>
  <c r="Z98" i="73"/>
  <c r="AX23" i="85"/>
  <c r="S23" i="85" s="1"/>
  <c r="AC23" i="85" s="1"/>
  <c r="AB24" i="85" s="1"/>
  <c r="AX15" i="85"/>
  <c r="S15" i="85" s="1"/>
  <c r="AC15" i="85" s="1"/>
  <c r="AB16" i="85" s="1"/>
  <c r="AX4" i="85"/>
  <c r="S4" i="85" s="1"/>
  <c r="AC4" i="85" s="1"/>
  <c r="AB5" i="85" s="1"/>
  <c r="AK6" i="85"/>
  <c r="AT6" i="85" s="1"/>
  <c r="AJ6" i="85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16" i="73"/>
  <c r="S16" i="73" s="1"/>
  <c r="AC16" i="73" s="1"/>
  <c r="AB17" i="73" s="1"/>
  <c r="AX17" i="73"/>
  <c r="S17" i="73" s="1"/>
  <c r="AC17" i="73" s="1"/>
  <c r="AB18" i="73" s="1"/>
  <c r="AX23" i="73"/>
  <c r="S23" i="73" s="1"/>
  <c r="AC23" i="73" s="1"/>
  <c r="AB24" i="73" s="1"/>
  <c r="AX28" i="73"/>
  <c r="S28" i="73" s="1"/>
  <c r="AC28" i="73" s="1"/>
  <c r="AB29" i="73" s="1"/>
  <c r="AX29" i="73"/>
  <c r="S29" i="73" s="1"/>
  <c r="AC29" i="73" s="1"/>
  <c r="AB30" i="73" s="1"/>
  <c r="AX30" i="73"/>
  <c r="S30" i="73" s="1"/>
  <c r="AC30" i="73" s="1"/>
  <c r="AB31" i="73" s="1"/>
  <c r="AX32" i="73"/>
  <c r="S32" i="73" s="1"/>
  <c r="AC32" i="73" s="1"/>
  <c r="AB33" i="73" s="1"/>
  <c r="AX35" i="73"/>
  <c r="S35" i="73" s="1"/>
  <c r="AC35" i="73" s="1"/>
  <c r="AB36" i="73" s="1"/>
  <c r="AX36" i="73"/>
  <c r="S36" i="73" s="1"/>
  <c r="AC36" i="73" s="1"/>
  <c r="AB37" i="73" s="1"/>
  <c r="AX37" i="73"/>
  <c r="S37" i="73" s="1"/>
  <c r="AC37" i="73" s="1"/>
  <c r="AB38" i="73" s="1"/>
  <c r="AX38" i="73"/>
  <c r="S38" i="73" s="1"/>
  <c r="AC38" i="73" s="1"/>
  <c r="AB39" i="73" s="1"/>
  <c r="AX39" i="73"/>
  <c r="S39" i="73" s="1"/>
  <c r="AC39" i="73" s="1"/>
  <c r="AB40" i="73" s="1"/>
  <c r="AX40" i="73"/>
  <c r="S40" i="73" s="1"/>
  <c r="AC40" i="73" s="1"/>
  <c r="AB41" i="73" s="1"/>
  <c r="AX41" i="73"/>
  <c r="S41" i="73" s="1"/>
  <c r="AC41" i="73" s="1"/>
  <c r="AB42" i="73" s="1"/>
  <c r="AX42" i="73"/>
  <c r="S42" i="73" s="1"/>
  <c r="AC42" i="73" s="1"/>
  <c r="AB43" i="73" s="1"/>
  <c r="AX43" i="73"/>
  <c r="S43" i="73" s="1"/>
  <c r="AC43" i="73" s="1"/>
  <c r="AB44" i="73" s="1"/>
  <c r="AX44" i="73"/>
  <c r="S44" i="73" s="1"/>
  <c r="AC44" i="73" s="1"/>
  <c r="AB45" i="73" s="1"/>
  <c r="AX45" i="73"/>
  <c r="S45" i="73" s="1"/>
  <c r="AC45" i="73" s="1"/>
  <c r="AB46" i="73" s="1"/>
  <c r="AX46" i="73"/>
  <c r="S46" i="73" s="1"/>
  <c r="AC46" i="73" s="1"/>
  <c r="AB47" i="73" s="1"/>
  <c r="AX47" i="73"/>
  <c r="S47" i="73" s="1"/>
  <c r="AC47" i="73" s="1"/>
  <c r="AB48" i="73" s="1"/>
  <c r="AX48" i="73"/>
  <c r="S48" i="73" s="1"/>
  <c r="AC48" i="73" s="1"/>
  <c r="AB49" i="73" s="1"/>
  <c r="AX49" i="73"/>
  <c r="S49" i="73" s="1"/>
  <c r="AC49" i="73" s="1"/>
  <c r="AB50" i="73" s="1"/>
  <c r="AX50" i="73"/>
  <c r="S50" i="73" s="1"/>
  <c r="AC50" i="73" s="1"/>
  <c r="AB51" i="73" s="1"/>
  <c r="AX51" i="73"/>
  <c r="S51" i="73" s="1"/>
  <c r="AC51" i="73" s="1"/>
  <c r="AB52" i="73" s="1"/>
  <c r="AX52" i="73"/>
  <c r="S52" i="73" s="1"/>
  <c r="AC52" i="73" s="1"/>
  <c r="AB53" i="73" s="1"/>
  <c r="AX53" i="73"/>
  <c r="S53" i="73" s="1"/>
  <c r="AC53" i="73" s="1"/>
  <c r="AB54" i="73" s="1"/>
  <c r="AX54" i="73"/>
  <c r="S54" i="73" s="1"/>
  <c r="AC54" i="73" s="1"/>
  <c r="AB55" i="73" s="1"/>
  <c r="AX55" i="73"/>
  <c r="S55" i="73" s="1"/>
  <c r="AC55" i="73" s="1"/>
  <c r="AB56" i="73" s="1"/>
  <c r="AX56" i="73"/>
  <c r="S56" i="73" s="1"/>
  <c r="AC56" i="73" s="1"/>
  <c r="AB57" i="73" s="1"/>
  <c r="AX57" i="73"/>
  <c r="S57" i="73" s="1"/>
  <c r="AC57" i="73" s="1"/>
  <c r="AB58" i="73" s="1"/>
  <c r="AX58" i="73"/>
  <c r="S58" i="73" s="1"/>
  <c r="AC58" i="73" s="1"/>
  <c r="AB59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3" i="73"/>
  <c r="S63" i="73" s="1"/>
  <c r="AC63" i="73" s="1"/>
  <c r="AB64" i="73" s="1"/>
  <c r="AX64" i="73"/>
  <c r="S64" i="73" s="1"/>
  <c r="AC64" i="73" s="1"/>
  <c r="AB65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69" i="73"/>
  <c r="S69" i="73" s="1"/>
  <c r="AC69" i="73" s="1"/>
  <c r="AB70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31" i="73" l="1"/>
  <c r="S31" i="73" s="1"/>
  <c r="AC31" i="73" s="1"/>
  <c r="AB32" i="73" s="1"/>
  <c r="AX22" i="73"/>
  <c r="S22" i="73" s="1"/>
  <c r="AC22" i="73" s="1"/>
  <c r="AB23" i="73" s="1"/>
  <c r="Z98" i="37"/>
  <c r="AX34" i="73"/>
  <c r="S34" i="73" s="1"/>
  <c r="AC34" i="73" s="1"/>
  <c r="AB35" i="73" s="1"/>
  <c r="AX24" i="73"/>
  <c r="S24" i="73" s="1"/>
  <c r="AC24" i="73" s="1"/>
  <c r="AB25" i="73" s="1"/>
  <c r="AX15" i="73"/>
  <c r="S15" i="73" s="1"/>
  <c r="AC15" i="73" s="1"/>
  <c r="AB16" i="73" s="1"/>
  <c r="Z92" i="89"/>
  <c r="AX33" i="73"/>
  <c r="S33" i="73" s="1"/>
  <c r="AC33" i="73" s="1"/>
  <c r="AB34" i="73" s="1"/>
  <c r="AX27" i="73"/>
  <c r="S27" i="73" s="1"/>
  <c r="AC27" i="73" s="1"/>
  <c r="AB28" i="73" s="1"/>
  <c r="AX21" i="73"/>
  <c r="S21" i="73" s="1"/>
  <c r="AC21" i="73" s="1"/>
  <c r="AB22" i="73" s="1"/>
  <c r="AX14" i="73"/>
  <c r="S14" i="73" s="1"/>
  <c r="AC14" i="73" s="1"/>
  <c r="AB15" i="73" s="1"/>
  <c r="AX26" i="73"/>
  <c r="S26" i="73" s="1"/>
  <c r="AC26" i="73" s="1"/>
  <c r="AB27" i="73" s="1"/>
  <c r="AX20" i="73"/>
  <c r="S20" i="73" s="1"/>
  <c r="AC20" i="73" s="1"/>
  <c r="AB21" i="73" s="1"/>
  <c r="AX13" i="73"/>
  <c r="S13" i="73" s="1"/>
  <c r="AC13" i="73" s="1"/>
  <c r="AB14" i="73" s="1"/>
  <c r="Z97" i="25"/>
  <c r="AX25" i="73"/>
  <c r="S25" i="73" s="1"/>
  <c r="AC25" i="73" s="1"/>
  <c r="AB26" i="73" s="1"/>
  <c r="AX19" i="73"/>
  <c r="S19" i="73" s="1"/>
  <c r="AC19" i="73" s="1"/>
  <c r="AB20" i="73" s="1"/>
  <c r="AX11" i="73"/>
  <c r="S11" i="73" s="1"/>
  <c r="AC11" i="73" s="1"/>
  <c r="AB12" i="73" s="1"/>
  <c r="AX10" i="73"/>
  <c r="S10" i="73" s="1"/>
  <c r="AC10" i="73" s="1"/>
  <c r="AB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Z96" i="45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G96" i="45"/>
  <c r="AP96" i="45" s="1"/>
  <c r="AF96" i="45"/>
  <c r="AO96" i="45" s="1"/>
  <c r="W97" i="45"/>
  <c r="AE96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J44" i="73"/>
  <c r="AK44" i="73"/>
  <c r="AT44" i="73" s="1"/>
  <c r="AJ38" i="73"/>
  <c r="AK38" i="73"/>
  <c r="AT38" i="73" s="1"/>
  <c r="AJ32" i="73"/>
  <c r="AK32" i="73"/>
  <c r="AT32" i="73" s="1"/>
  <c r="AJ26" i="73"/>
  <c r="AK26" i="73"/>
  <c r="AT26" i="73" s="1"/>
  <c r="AJ20" i="73"/>
  <c r="AK20" i="73"/>
  <c r="AT20" i="73" s="1"/>
  <c r="AJ14" i="73"/>
  <c r="AK14" i="73"/>
  <c r="AT14" i="73" s="1"/>
  <c r="AJ8" i="73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2" i="37"/>
  <c r="S12" i="37" s="1"/>
  <c r="AC12" i="37" s="1"/>
  <c r="AB13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3" i="37"/>
  <c r="S23" i="37" s="1"/>
  <c r="AC23" i="37" s="1"/>
  <c r="AB24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J25" i="73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Y98" i="33"/>
  <c r="AS28" i="85"/>
  <c r="AL28" i="85"/>
  <c r="AU28" i="85" s="1"/>
  <c r="AS76" i="85"/>
  <c r="AL76" i="85"/>
  <c r="AU76" i="85" s="1"/>
  <c r="AX33" i="93" l="1"/>
  <c r="S33" i="93" s="1"/>
  <c r="AC33" i="93" s="1"/>
  <c r="AB34" i="93" s="1"/>
  <c r="AX87" i="93"/>
  <c r="S87" i="93" s="1"/>
  <c r="AC87" i="93" s="1"/>
  <c r="AB88" i="93" s="1"/>
  <c r="AX81" i="93"/>
  <c r="S81" i="93" s="1"/>
  <c r="AC81" i="93" s="1"/>
  <c r="AB82" i="93" s="1"/>
  <c r="AX69" i="93"/>
  <c r="S69" i="93" s="1"/>
  <c r="AC69" i="93" s="1"/>
  <c r="AB70" i="93" s="1"/>
  <c r="AX45" i="93"/>
  <c r="S45" i="93" s="1"/>
  <c r="AC45" i="93" s="1"/>
  <c r="AB46" i="93" s="1"/>
  <c r="AK46" i="93" s="1"/>
  <c r="AT46" i="93" s="1"/>
  <c r="AX15" i="37"/>
  <c r="S15" i="37" s="1"/>
  <c r="AC15" i="37" s="1"/>
  <c r="AB16" i="37" s="1"/>
  <c r="AX63" i="93"/>
  <c r="S63" i="93" s="1"/>
  <c r="AC63" i="93" s="1"/>
  <c r="AB64" i="93" s="1"/>
  <c r="AX27" i="93"/>
  <c r="S27" i="93" s="1"/>
  <c r="AC27" i="93" s="1"/>
  <c r="AB28" i="93" s="1"/>
  <c r="Z98" i="33"/>
  <c r="AX94" i="93"/>
  <c r="S94" i="93" s="1"/>
  <c r="AC94" i="93" s="1"/>
  <c r="AB95" i="93" s="1"/>
  <c r="AX57" i="93"/>
  <c r="S57" i="93" s="1"/>
  <c r="AC57" i="93" s="1"/>
  <c r="AB58" i="93" s="1"/>
  <c r="AJ58" i="93" s="1"/>
  <c r="AX21" i="93"/>
  <c r="S21" i="93" s="1"/>
  <c r="AC21" i="93" s="1"/>
  <c r="AB22" i="93" s="1"/>
  <c r="AX51" i="93"/>
  <c r="S51" i="93" s="1"/>
  <c r="AC51" i="93" s="1"/>
  <c r="AB52" i="93" s="1"/>
  <c r="AX15" i="93"/>
  <c r="S15" i="93" s="1"/>
  <c r="AC15" i="93" s="1"/>
  <c r="AB16" i="93" s="1"/>
  <c r="AX11" i="37"/>
  <c r="S11" i="37" s="1"/>
  <c r="AC11" i="37" s="1"/>
  <c r="AB12" i="37" s="1"/>
  <c r="AX75" i="93"/>
  <c r="S75" i="93" s="1"/>
  <c r="AC75" i="93" s="1"/>
  <c r="AB76" i="93" s="1"/>
  <c r="AX39" i="93"/>
  <c r="S39" i="93" s="1"/>
  <c r="AC39" i="93" s="1"/>
  <c r="AB40" i="93" s="1"/>
  <c r="AJ40" i="93" s="1"/>
  <c r="AX10" i="37"/>
  <c r="S10" i="37" s="1"/>
  <c r="AC10" i="37" s="1"/>
  <c r="AB11" i="37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J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2" i="93"/>
  <c r="AT52" i="93" s="1"/>
  <c r="AK22" i="93"/>
  <c r="AT2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X4" i="33"/>
  <c r="S4" i="33" s="1"/>
  <c r="AC4" i="33" s="1"/>
  <c r="AB5" i="33" s="1"/>
  <c r="AZ3" i="33"/>
  <c r="AX3" i="33" s="1"/>
  <c r="S3" i="33" s="1"/>
  <c r="AC3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X22" i="33"/>
  <c r="S22" i="33" s="1"/>
  <c r="AC22" i="33" s="1"/>
  <c r="AB23" i="33" s="1"/>
  <c r="AX23" i="33"/>
  <c r="S23" i="33" s="1"/>
  <c r="AC23" i="33" s="1"/>
  <c r="AB24" i="33" s="1"/>
  <c r="AX24" i="33"/>
  <c r="S24" i="33" s="1"/>
  <c r="AC24" i="33" s="1"/>
  <c r="AB25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Z98" i="25" s="1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J6" i="37"/>
  <c r="AK6" i="37"/>
  <c r="AT6" i="37" s="1"/>
  <c r="AS4" i="81"/>
  <c r="AS100" i="81" s="1"/>
  <c r="AL4" i="81"/>
  <c r="AU4" i="81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U100" i="81"/>
  <c r="C11" i="81" s="1"/>
  <c r="F34" i="97" s="1"/>
  <c r="AS15" i="73"/>
  <c r="AL15" i="73"/>
  <c r="AU15" i="73" s="1"/>
  <c r="AS51" i="73"/>
  <c r="AL51" i="73"/>
  <c r="AU51" i="73" s="1"/>
  <c r="AS87" i="73"/>
  <c r="AL87" i="73"/>
  <c r="AU87" i="73" s="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T100" i="73" s="1"/>
  <c r="AX17" i="33" l="1"/>
  <c r="S17" i="33" s="1"/>
  <c r="AC17" i="33" s="1"/>
  <c r="AB18" i="33" s="1"/>
  <c r="AX11" i="33"/>
  <c r="S11" i="33" s="1"/>
  <c r="AC11" i="33" s="1"/>
  <c r="AB12" i="33" s="1"/>
  <c r="AK40" i="93"/>
  <c r="AT40" i="93" s="1"/>
  <c r="AX10" i="33"/>
  <c r="S10" i="33" s="1"/>
  <c r="AC10" i="33" s="1"/>
  <c r="AB11" i="33" s="1"/>
  <c r="AX9" i="33"/>
  <c r="S9" i="33" s="1"/>
  <c r="AC9" i="33" s="1"/>
  <c r="AB10" i="33" s="1"/>
  <c r="AK10" i="33" s="1"/>
  <c r="AT10" i="33" s="1"/>
  <c r="AJ8" i="37"/>
  <c r="Z96" i="29"/>
  <c r="AX8" i="33"/>
  <c r="S8" i="33" s="1"/>
  <c r="AC8" i="33" s="1"/>
  <c r="AB9" i="33" s="1"/>
  <c r="AX7" i="33"/>
  <c r="S7" i="33" s="1"/>
  <c r="AC7" i="33" s="1"/>
  <c r="AB8" i="33" s="1"/>
  <c r="AX6" i="33"/>
  <c r="S6" i="33" s="1"/>
  <c r="AC6" i="33" s="1"/>
  <c r="AB7" i="33" s="1"/>
  <c r="AX5" i="33"/>
  <c r="S5" i="33" s="1"/>
  <c r="AC5" i="33" s="1"/>
  <c r="AB6" i="33" s="1"/>
  <c r="AJ6" i="33" s="1"/>
  <c r="Z93" i="89"/>
  <c r="W94" i="89" s="1"/>
  <c r="Z97" i="45"/>
  <c r="W98" i="45" s="1"/>
  <c r="AG93" i="89"/>
  <c r="AP93" i="89" s="1"/>
  <c r="AF93" i="89"/>
  <c r="AO93" i="89" s="1"/>
  <c r="AE93" i="89"/>
  <c r="AF97" i="45"/>
  <c r="AO97" i="45" s="1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K9" i="33"/>
  <c r="AT9" i="33" s="1"/>
  <c r="AK5" i="33"/>
  <c r="AT5" i="33" s="1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11" i="25"/>
  <c r="S11" i="25" s="1"/>
  <c r="AC11" i="25" s="1"/>
  <c r="AB12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1" i="25"/>
  <c r="S21" i="25" s="1"/>
  <c r="AC21" i="25" s="1"/>
  <c r="AB22" i="25" s="1"/>
  <c r="AX22" i="25"/>
  <c r="S22" i="25" s="1"/>
  <c r="AC22" i="25" s="1"/>
  <c r="AB23" i="25" s="1"/>
  <c r="AX23" i="25"/>
  <c r="S23" i="25" s="1"/>
  <c r="AC23" i="25" s="1"/>
  <c r="AB24" i="25" s="1"/>
  <c r="AX24" i="25"/>
  <c r="S24" i="25" s="1"/>
  <c r="AC24" i="25" s="1"/>
  <c r="AB25" i="25" s="1"/>
  <c r="AX25" i="25"/>
  <c r="S25" i="25" s="1"/>
  <c r="AC25" i="25" s="1"/>
  <c r="AB26" i="25" s="1"/>
  <c r="AX26" i="25"/>
  <c r="S26" i="25" s="1"/>
  <c r="AC26" i="25" s="1"/>
  <c r="AB27" i="25" s="1"/>
  <c r="AX27" i="25"/>
  <c r="S27" i="25" s="1"/>
  <c r="AC27" i="25" s="1"/>
  <c r="AB28" i="25" s="1"/>
  <c r="AX28" i="25"/>
  <c r="S28" i="25" s="1"/>
  <c r="AC28" i="25" s="1"/>
  <c r="AB29" i="25" s="1"/>
  <c r="AX29" i="25"/>
  <c r="S29" i="25" s="1"/>
  <c r="AC29" i="25" s="1"/>
  <c r="AB30" i="25" s="1"/>
  <c r="AX30" i="25"/>
  <c r="S30" i="25" s="1"/>
  <c r="AC30" i="25" s="1"/>
  <c r="AB31" i="25" s="1"/>
  <c r="AX31" i="25"/>
  <c r="S31" i="25" s="1"/>
  <c r="AC31" i="25" s="1"/>
  <c r="AB32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6" i="25"/>
  <c r="S36" i="25" s="1"/>
  <c r="AC36" i="25" s="1"/>
  <c r="AB37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J10" i="33"/>
  <c r="AJ52" i="93"/>
  <c r="AX20" i="25" l="1"/>
  <c r="S20" i="25" s="1"/>
  <c r="AC20" i="25" s="1"/>
  <c r="AB21" i="25" s="1"/>
  <c r="AX12" i="25"/>
  <c r="S12" i="25" s="1"/>
  <c r="AC12" i="25" s="1"/>
  <c r="AB13" i="25" s="1"/>
  <c r="AX9" i="25"/>
  <c r="S9" i="25" s="1"/>
  <c r="AC9" i="25" s="1"/>
  <c r="AB10" i="25" s="1"/>
  <c r="AJ9" i="33"/>
  <c r="AX15" i="25"/>
  <c r="S15" i="25" s="1"/>
  <c r="AC15" i="25" s="1"/>
  <c r="AB16" i="25" s="1"/>
  <c r="AK16" i="25" s="1"/>
  <c r="AT16" i="25" s="1"/>
  <c r="AJ5" i="33"/>
  <c r="AX13" i="25"/>
  <c r="S13" i="25" s="1"/>
  <c r="AC13" i="25" s="1"/>
  <c r="AB14" i="25" s="1"/>
  <c r="AX6" i="25"/>
  <c r="S6" i="25" s="1"/>
  <c r="AC6" i="25" s="1"/>
  <c r="AB7" i="25" s="1"/>
  <c r="AE97" i="45"/>
  <c r="AX3" i="25"/>
  <c r="S3" i="25" s="1"/>
  <c r="AC3" i="25" s="1"/>
  <c r="AG97" i="45"/>
  <c r="AP97" i="45" s="1"/>
  <c r="AX10" i="25"/>
  <c r="S10" i="25" s="1"/>
  <c r="AC10" i="25" s="1"/>
  <c r="AB11" i="25" s="1"/>
  <c r="AX14" i="25"/>
  <c r="S14" i="25" s="1"/>
  <c r="AC14" i="25" s="1"/>
  <c r="AB15" i="25" s="1"/>
  <c r="AX8" i="25"/>
  <c r="S8" i="25" s="1"/>
  <c r="AC8" i="25" s="1"/>
  <c r="AB9" i="25" s="1"/>
  <c r="AX5" i="25"/>
  <c r="S5" i="25" s="1"/>
  <c r="AC5" i="25" s="1"/>
  <c r="AB6" i="25" s="1"/>
  <c r="AX4" i="25"/>
  <c r="S4" i="25" s="1"/>
  <c r="AC4" i="25" s="1"/>
  <c r="AB5" i="25" s="1"/>
  <c r="AJ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J10" i="25"/>
  <c r="AK10" i="25"/>
  <c r="AT10" i="25" s="1"/>
  <c r="AK5" i="25"/>
  <c r="AT5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Z98" i="45" s="1"/>
  <c r="X98" i="45"/>
  <c r="AS82" i="93"/>
  <c r="AL82" i="93"/>
  <c r="AU82" i="93" s="1"/>
  <c r="AK81" i="25"/>
  <c r="AT81" i="25" s="1"/>
  <c r="AJ81" i="25"/>
  <c r="AK39" i="25"/>
  <c r="AT39" i="25" s="1"/>
  <c r="AJ39" i="25"/>
  <c r="AB4" i="25"/>
  <c r="AJ3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Z97" i="29" s="1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X94" i="89"/>
  <c r="AI97" i="45" l="1"/>
  <c r="AJ15" i="25"/>
  <c r="AJ16" i="25"/>
  <c r="Z94" i="89"/>
  <c r="AS4" i="33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22" i="45" l="1"/>
  <c r="S22" i="45" s="1"/>
  <c r="AC22" i="45" s="1"/>
  <c r="AB23" i="45" s="1"/>
  <c r="AX21" i="45"/>
  <c r="S21" i="45" s="1"/>
  <c r="AC21" i="45" s="1"/>
  <c r="AB22" i="45" s="1"/>
  <c r="AX20" i="45"/>
  <c r="S20" i="45" s="1"/>
  <c r="AC20" i="45" s="1"/>
  <c r="AB21" i="45" s="1"/>
  <c r="AX16" i="45"/>
  <c r="S16" i="45" s="1"/>
  <c r="AC16" i="45" s="1"/>
  <c r="AB17" i="45" s="1"/>
  <c r="AX23" i="45"/>
  <c r="S23" i="45" s="1"/>
  <c r="AC23" i="45" s="1"/>
  <c r="AB24" i="45" s="1"/>
  <c r="AX17" i="45"/>
  <c r="S17" i="45" s="1"/>
  <c r="AC17" i="45" s="1"/>
  <c r="AB18" i="45" s="1"/>
  <c r="AJ18" i="45" s="1"/>
  <c r="AX9" i="45"/>
  <c r="S9" i="45" s="1"/>
  <c r="AC9" i="45" s="1"/>
  <c r="AB10" i="45" s="1"/>
  <c r="AX15" i="45"/>
  <c r="S15" i="45" s="1"/>
  <c r="AC15" i="45" s="1"/>
  <c r="AB16" i="45" s="1"/>
  <c r="AX12" i="45"/>
  <c r="S12" i="45" s="1"/>
  <c r="AC12" i="45" s="1"/>
  <c r="AB13" i="45" s="1"/>
  <c r="AX19" i="45"/>
  <c r="S19" i="45" s="1"/>
  <c r="AC19" i="45" s="1"/>
  <c r="AB20" i="45" s="1"/>
  <c r="AX11" i="45"/>
  <c r="S11" i="45" s="1"/>
  <c r="AC11" i="45" s="1"/>
  <c r="AB12" i="45" s="1"/>
  <c r="AX18" i="45"/>
  <c r="S18" i="45" s="1"/>
  <c r="AC18" i="45" s="1"/>
  <c r="AB19" i="45" s="1"/>
  <c r="AJ19" i="45" s="1"/>
  <c r="AX10" i="45"/>
  <c r="S10" i="45" s="1"/>
  <c r="AC10" i="45" s="1"/>
  <c r="AB11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J14" i="45" s="1"/>
  <c r="AX5" i="45"/>
  <c r="S5" i="45" s="1"/>
  <c r="AC5" i="45" s="1"/>
  <c r="AB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J12" i="45"/>
  <c r="AK12" i="45"/>
  <c r="AT12" i="45" s="1"/>
  <c r="AJ6" i="45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J5" i="45"/>
  <c r="AK5" i="45"/>
  <c r="AT5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X95" i="89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K13" i="45"/>
  <c r="AT13" i="45" s="1"/>
  <c r="AK14" i="45" l="1"/>
  <c r="AT14" i="45" s="1"/>
  <c r="AK18" i="45"/>
  <c r="AT18" i="45" s="1"/>
  <c r="AJ13" i="45"/>
  <c r="AL13" i="45" s="1"/>
  <c r="AU13" i="45" s="1"/>
  <c r="AK19" i="45"/>
  <c r="AT19" i="45" s="1"/>
  <c r="AJ17" i="45"/>
  <c r="AL17" i="45" s="1"/>
  <c r="AU17" i="45" s="1"/>
  <c r="Z95" i="89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71" i="29" l="1"/>
  <c r="S71" i="29" s="1"/>
  <c r="AC71" i="29" s="1"/>
  <c r="AB72" i="29" s="1"/>
  <c r="AX47" i="29"/>
  <c r="S47" i="29" s="1"/>
  <c r="AC47" i="29" s="1"/>
  <c r="AB48" i="29" s="1"/>
  <c r="AX23" i="29"/>
  <c r="S23" i="29" s="1"/>
  <c r="AC23" i="29" s="1"/>
  <c r="AB24" i="29" s="1"/>
  <c r="AX93" i="29"/>
  <c r="S93" i="29" s="1"/>
  <c r="AC93" i="29" s="1"/>
  <c r="AB94" i="29" s="1"/>
  <c r="AX90" i="29"/>
  <c r="S90" i="29" s="1"/>
  <c r="AC90" i="29" s="1"/>
  <c r="AB91" i="29" s="1"/>
  <c r="AK91" i="29" s="1"/>
  <c r="AT91" i="29" s="1"/>
  <c r="AX84" i="29"/>
  <c r="S84" i="29" s="1"/>
  <c r="AC84" i="29" s="1"/>
  <c r="AB85" i="29" s="1"/>
  <c r="AX78" i="29"/>
  <c r="S78" i="29" s="1"/>
  <c r="AC78" i="29" s="1"/>
  <c r="AB79" i="29" s="1"/>
  <c r="AX72" i="29"/>
  <c r="S72" i="29" s="1"/>
  <c r="AC72" i="29" s="1"/>
  <c r="AB73" i="29" s="1"/>
  <c r="AX66" i="29"/>
  <c r="S66" i="29" s="1"/>
  <c r="AC66" i="29" s="1"/>
  <c r="AB67" i="29" s="1"/>
  <c r="AX60" i="29"/>
  <c r="S60" i="29" s="1"/>
  <c r="AC60" i="29" s="1"/>
  <c r="AB61" i="29" s="1"/>
  <c r="AX54" i="29"/>
  <c r="S54" i="29" s="1"/>
  <c r="AC54" i="29" s="1"/>
  <c r="AB55" i="29" s="1"/>
  <c r="AK55" i="29" s="1"/>
  <c r="AT55" i="29" s="1"/>
  <c r="AX48" i="29"/>
  <c r="S48" i="29" s="1"/>
  <c r="AC48" i="29" s="1"/>
  <c r="AB49" i="29" s="1"/>
  <c r="AX42" i="29"/>
  <c r="S42" i="29" s="1"/>
  <c r="AC42" i="29" s="1"/>
  <c r="AB43" i="29" s="1"/>
  <c r="AX36" i="29"/>
  <c r="S36" i="29" s="1"/>
  <c r="AC36" i="29" s="1"/>
  <c r="AB37" i="29" s="1"/>
  <c r="AX30" i="29"/>
  <c r="S30" i="29" s="1"/>
  <c r="AC30" i="29" s="1"/>
  <c r="AB31" i="29" s="1"/>
  <c r="AX24" i="29"/>
  <c r="S24" i="29" s="1"/>
  <c r="AC24" i="29" s="1"/>
  <c r="AB25" i="29" s="1"/>
  <c r="AX17" i="29"/>
  <c r="S17" i="29" s="1"/>
  <c r="AC17" i="29" s="1"/>
  <c r="AB18" i="29" s="1"/>
  <c r="AJ18" i="29" s="1"/>
  <c r="AX95" i="29"/>
  <c r="S95" i="29" s="1"/>
  <c r="AC95" i="29" s="1"/>
  <c r="AB96" i="29" s="1"/>
  <c r="AX88" i="29"/>
  <c r="S88" i="29" s="1"/>
  <c r="AC88" i="29" s="1"/>
  <c r="AB89" i="29" s="1"/>
  <c r="AX82" i="29"/>
  <c r="S82" i="29" s="1"/>
  <c r="AC82" i="29" s="1"/>
  <c r="AB83" i="29" s="1"/>
  <c r="AX76" i="29"/>
  <c r="S76" i="29" s="1"/>
  <c r="AC76" i="29" s="1"/>
  <c r="AB77" i="29" s="1"/>
  <c r="AX70" i="29"/>
  <c r="S70" i="29" s="1"/>
  <c r="AC70" i="29" s="1"/>
  <c r="AB71" i="29" s="1"/>
  <c r="AX64" i="29"/>
  <c r="S64" i="29" s="1"/>
  <c r="AC64" i="29" s="1"/>
  <c r="AB65" i="29" s="1"/>
  <c r="AJ65" i="29" s="1"/>
  <c r="AX58" i="29"/>
  <c r="S58" i="29" s="1"/>
  <c r="AC58" i="29" s="1"/>
  <c r="AB59" i="29" s="1"/>
  <c r="AX52" i="29"/>
  <c r="S52" i="29" s="1"/>
  <c r="AC52" i="29" s="1"/>
  <c r="AB53" i="29" s="1"/>
  <c r="AX46" i="29"/>
  <c r="S46" i="29" s="1"/>
  <c r="AC46" i="29" s="1"/>
  <c r="AB47" i="29" s="1"/>
  <c r="AX40" i="29"/>
  <c r="S40" i="29" s="1"/>
  <c r="AC40" i="29" s="1"/>
  <c r="AB41" i="29" s="1"/>
  <c r="AX34" i="29"/>
  <c r="S34" i="29" s="1"/>
  <c r="AC34" i="29" s="1"/>
  <c r="AB35" i="29" s="1"/>
  <c r="AX28" i="29"/>
  <c r="S28" i="29" s="1"/>
  <c r="AC28" i="29" s="1"/>
  <c r="AB29" i="29" s="1"/>
  <c r="AJ29" i="29" s="1"/>
  <c r="AX22" i="29"/>
  <c r="S22" i="29" s="1"/>
  <c r="AC22" i="29" s="1"/>
  <c r="AB23" i="29" s="1"/>
  <c r="AX89" i="29"/>
  <c r="S89" i="29" s="1"/>
  <c r="AC89" i="29" s="1"/>
  <c r="AB90" i="29" s="1"/>
  <c r="AX53" i="29"/>
  <c r="S53" i="29" s="1"/>
  <c r="AC53" i="29" s="1"/>
  <c r="AB54" i="29" s="1"/>
  <c r="AX29" i="29"/>
  <c r="S29" i="29" s="1"/>
  <c r="AC29" i="29" s="1"/>
  <c r="AB30" i="29" s="1"/>
  <c r="AX96" i="29"/>
  <c r="S96" i="29" s="1"/>
  <c r="AC96" i="29" s="1"/>
  <c r="AB97" i="29" s="1"/>
  <c r="AX87" i="29"/>
  <c r="S87" i="29" s="1"/>
  <c r="AC87" i="29" s="1"/>
  <c r="AB88" i="29" s="1"/>
  <c r="AJ88" i="29" s="1"/>
  <c r="AX81" i="29"/>
  <c r="S81" i="29" s="1"/>
  <c r="AC81" i="29" s="1"/>
  <c r="AB82" i="29" s="1"/>
  <c r="AX75" i="29"/>
  <c r="S75" i="29" s="1"/>
  <c r="AC75" i="29" s="1"/>
  <c r="AB76" i="29" s="1"/>
  <c r="AX69" i="29"/>
  <c r="S69" i="29" s="1"/>
  <c r="AC69" i="29" s="1"/>
  <c r="AB70" i="29" s="1"/>
  <c r="AX63" i="29"/>
  <c r="S63" i="29" s="1"/>
  <c r="AC63" i="29" s="1"/>
  <c r="AB64" i="29" s="1"/>
  <c r="AX57" i="29"/>
  <c r="S57" i="29" s="1"/>
  <c r="AC57" i="29" s="1"/>
  <c r="AB58" i="29" s="1"/>
  <c r="AX51" i="29"/>
  <c r="S51" i="29" s="1"/>
  <c r="AC51" i="29" s="1"/>
  <c r="AB52" i="29" s="1"/>
  <c r="AJ52" i="29" s="1"/>
  <c r="AX45" i="29"/>
  <c r="S45" i="29" s="1"/>
  <c r="AC45" i="29" s="1"/>
  <c r="AB46" i="29" s="1"/>
  <c r="AX39" i="29"/>
  <c r="S39" i="29" s="1"/>
  <c r="AC39" i="29" s="1"/>
  <c r="AB40" i="29" s="1"/>
  <c r="AX33" i="29"/>
  <c r="S33" i="29" s="1"/>
  <c r="AC33" i="29" s="1"/>
  <c r="AB34" i="29" s="1"/>
  <c r="AX27" i="29"/>
  <c r="S27" i="29" s="1"/>
  <c r="AC27" i="29" s="1"/>
  <c r="AB28" i="29" s="1"/>
  <c r="AX21" i="29"/>
  <c r="S21" i="29" s="1"/>
  <c r="AC21" i="29" s="1"/>
  <c r="AB22" i="29" s="1"/>
  <c r="AX97" i="29"/>
  <c r="S97" i="29" s="1"/>
  <c r="AC97" i="29" s="1"/>
  <c r="AB98" i="29" s="1"/>
  <c r="AX83" i="29"/>
  <c r="S83" i="29" s="1"/>
  <c r="AC83" i="29" s="1"/>
  <c r="AB84" i="29" s="1"/>
  <c r="AX65" i="29"/>
  <c r="S65" i="29" s="1"/>
  <c r="AC65" i="29" s="1"/>
  <c r="AB66" i="29" s="1"/>
  <c r="AX35" i="29"/>
  <c r="S35" i="29" s="1"/>
  <c r="AC35" i="29" s="1"/>
  <c r="AB36" i="29" s="1"/>
  <c r="AX92" i="29"/>
  <c r="S92" i="29" s="1"/>
  <c r="AC92" i="29" s="1"/>
  <c r="AB93" i="29" s="1"/>
  <c r="AX86" i="29"/>
  <c r="S86" i="29" s="1"/>
  <c r="AC86" i="29" s="1"/>
  <c r="AB87" i="29" s="1"/>
  <c r="AX80" i="29"/>
  <c r="S80" i="29" s="1"/>
  <c r="AC80" i="29" s="1"/>
  <c r="AB81" i="29" s="1"/>
  <c r="AJ81" i="29" s="1"/>
  <c r="AX74" i="29"/>
  <c r="S74" i="29" s="1"/>
  <c r="AC74" i="29" s="1"/>
  <c r="AB75" i="29" s="1"/>
  <c r="AX68" i="29"/>
  <c r="S68" i="29" s="1"/>
  <c r="AC68" i="29" s="1"/>
  <c r="AB69" i="29" s="1"/>
  <c r="AX62" i="29"/>
  <c r="S62" i="29" s="1"/>
  <c r="AC62" i="29" s="1"/>
  <c r="AB63" i="29" s="1"/>
  <c r="AX56" i="29"/>
  <c r="S56" i="29" s="1"/>
  <c r="AC56" i="29" s="1"/>
  <c r="AB57" i="29" s="1"/>
  <c r="AX50" i="29"/>
  <c r="S50" i="29" s="1"/>
  <c r="AC50" i="29" s="1"/>
  <c r="AB51" i="29" s="1"/>
  <c r="AX44" i="29"/>
  <c r="S44" i="29" s="1"/>
  <c r="AC44" i="29" s="1"/>
  <c r="AB45" i="29" s="1"/>
  <c r="AJ45" i="29" s="1"/>
  <c r="AX38" i="29"/>
  <c r="S38" i="29" s="1"/>
  <c r="AC38" i="29" s="1"/>
  <c r="AB39" i="29" s="1"/>
  <c r="AX32" i="29"/>
  <c r="S32" i="29" s="1"/>
  <c r="AC32" i="29" s="1"/>
  <c r="AB33" i="29" s="1"/>
  <c r="AX26" i="29"/>
  <c r="S26" i="29" s="1"/>
  <c r="AC26" i="29" s="1"/>
  <c r="AB27" i="29" s="1"/>
  <c r="AX20" i="29"/>
  <c r="S20" i="29" s="1"/>
  <c r="AC20" i="29" s="1"/>
  <c r="AB21" i="29" s="1"/>
  <c r="AX77" i="29"/>
  <c r="S77" i="29" s="1"/>
  <c r="AC77" i="29" s="1"/>
  <c r="AB78" i="29" s="1"/>
  <c r="AX59" i="29"/>
  <c r="S59" i="29" s="1"/>
  <c r="AC59" i="29" s="1"/>
  <c r="AB60" i="29" s="1"/>
  <c r="AJ60" i="29" s="1"/>
  <c r="AX41" i="29"/>
  <c r="S41" i="29" s="1"/>
  <c r="AC41" i="29" s="1"/>
  <c r="AB42" i="29" s="1"/>
  <c r="AX94" i="29"/>
  <c r="S94" i="29" s="1"/>
  <c r="AC94" i="29" s="1"/>
  <c r="AB95" i="29" s="1"/>
  <c r="AX91" i="29"/>
  <c r="S91" i="29" s="1"/>
  <c r="AC91" i="29" s="1"/>
  <c r="AB92" i="29" s="1"/>
  <c r="AX85" i="29"/>
  <c r="S85" i="29" s="1"/>
  <c r="AC85" i="29" s="1"/>
  <c r="AB86" i="29" s="1"/>
  <c r="AX79" i="29"/>
  <c r="S79" i="29" s="1"/>
  <c r="AC79" i="29" s="1"/>
  <c r="AB80" i="29" s="1"/>
  <c r="AX73" i="29"/>
  <c r="S73" i="29" s="1"/>
  <c r="AC73" i="29" s="1"/>
  <c r="AB74" i="29" s="1"/>
  <c r="AJ74" i="29" s="1"/>
  <c r="AX67" i="29"/>
  <c r="S67" i="29" s="1"/>
  <c r="AC67" i="29" s="1"/>
  <c r="AB68" i="29" s="1"/>
  <c r="AX61" i="29"/>
  <c r="S61" i="29" s="1"/>
  <c r="AC61" i="29" s="1"/>
  <c r="AB62" i="29" s="1"/>
  <c r="AX55" i="29"/>
  <c r="S55" i="29" s="1"/>
  <c r="AC55" i="29" s="1"/>
  <c r="AB56" i="29" s="1"/>
  <c r="AX49" i="29"/>
  <c r="S49" i="29" s="1"/>
  <c r="AC49" i="29" s="1"/>
  <c r="AB50" i="29" s="1"/>
  <c r="AX43" i="29"/>
  <c r="S43" i="29" s="1"/>
  <c r="AC43" i="29" s="1"/>
  <c r="AB44" i="29" s="1"/>
  <c r="AX37" i="29"/>
  <c r="S37" i="29" s="1"/>
  <c r="AC37" i="29" s="1"/>
  <c r="AB38" i="29" s="1"/>
  <c r="AK38" i="29" s="1"/>
  <c r="AT38" i="29" s="1"/>
  <c r="AX31" i="29"/>
  <c r="S31" i="29" s="1"/>
  <c r="AC31" i="29" s="1"/>
  <c r="AB32" i="29" s="1"/>
  <c r="AX25" i="29"/>
  <c r="S25" i="29" s="1"/>
  <c r="AC25" i="29" s="1"/>
  <c r="AB26" i="29" s="1"/>
  <c r="AX19" i="29"/>
  <c r="S19" i="29" s="1"/>
  <c r="AC19" i="29" s="1"/>
  <c r="AB20" i="29" s="1"/>
  <c r="AX16" i="29"/>
  <c r="S16" i="29" s="1"/>
  <c r="AC16" i="29" s="1"/>
  <c r="AB17" i="29" s="1"/>
  <c r="AX15" i="29"/>
  <c r="S15" i="29" s="1"/>
  <c r="AC15" i="29" s="1"/>
  <c r="AB16" i="29" s="1"/>
  <c r="AX13" i="29"/>
  <c r="S13" i="29" s="1"/>
  <c r="AC13" i="29" s="1"/>
  <c r="AB14" i="29" s="1"/>
  <c r="AK14" i="29" s="1"/>
  <c r="AT14" i="29" s="1"/>
  <c r="AX12" i="29"/>
  <c r="S12" i="29" s="1"/>
  <c r="AC12" i="29" s="1"/>
  <c r="AB13" i="29" s="1"/>
  <c r="AX18" i="29"/>
  <c r="S18" i="29" s="1"/>
  <c r="AC18" i="29" s="1"/>
  <c r="AB19" i="29" s="1"/>
  <c r="AX11" i="29"/>
  <c r="S11" i="29" s="1"/>
  <c r="AC11" i="29" s="1"/>
  <c r="AB12" i="29" s="1"/>
  <c r="AX6" i="29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J10" i="29" s="1"/>
  <c r="AX14" i="29"/>
  <c r="S14" i="29" s="1"/>
  <c r="AC14" i="29" s="1"/>
  <c r="AB15" i="29" s="1"/>
  <c r="AJ15" i="29" s="1"/>
  <c r="AX8" i="29"/>
  <c r="S8" i="29" s="1"/>
  <c r="AC8" i="29" s="1"/>
  <c r="AB9" i="29" s="1"/>
  <c r="AX7" i="29"/>
  <c r="S7" i="29" s="1"/>
  <c r="AC7" i="29" s="1"/>
  <c r="AB8" i="29" s="1"/>
  <c r="AJ3" i="29"/>
  <c r="AB4" i="29"/>
  <c r="AS4" i="45"/>
  <c r="AL4" i="45"/>
  <c r="AU4" i="45" s="1"/>
  <c r="AJ50" i="29"/>
  <c r="AK50" i="29"/>
  <c r="AT50" i="29" s="1"/>
  <c r="AJ20" i="29"/>
  <c r="AK20" i="29"/>
  <c r="AT20" i="29" s="1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T100" i="45"/>
  <c r="AJ93" i="29"/>
  <c r="AK93" i="29"/>
  <c r="AT93" i="29" s="1"/>
  <c r="AK87" i="29"/>
  <c r="AT87" i="29" s="1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K51" i="29"/>
  <c r="AT51" i="29" s="1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K15" i="29"/>
  <c r="AT15" i="29" s="1"/>
  <c r="AK9" i="29"/>
  <c r="AT9" i="29" s="1"/>
  <c r="AX4" i="29"/>
  <c r="S4" i="29" s="1"/>
  <c r="AC4" i="29" s="1"/>
  <c r="AB5" i="29" s="1"/>
  <c r="X96" i="89"/>
  <c r="Y96" i="8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37" i="29"/>
  <c r="AT37" i="29" s="1"/>
  <c r="AS7" i="45"/>
  <c r="AL7" i="45"/>
  <c r="AU7" i="45" s="1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K65" i="29"/>
  <c r="AT65" i="29" s="1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K29" i="29"/>
  <c r="AT29" i="29" s="1"/>
  <c r="AJ23" i="29"/>
  <c r="AK23" i="29"/>
  <c r="AT23" i="29" s="1"/>
  <c r="AK17" i="29"/>
  <c r="AT17" i="29" s="1"/>
  <c r="AJ11" i="29"/>
  <c r="AK11" i="29"/>
  <c r="AT11" i="29" s="1"/>
  <c r="AJ95" i="29"/>
  <c r="AK95" i="29"/>
  <c r="AT95" i="29" s="1"/>
  <c r="AJ68" i="29"/>
  <c r="AK68" i="29"/>
  <c r="AT68" i="29" s="1"/>
  <c r="AK44" i="29"/>
  <c r="AT4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J7" i="29"/>
  <c r="AS8" i="45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J22" i="29"/>
  <c r="AK16" i="29"/>
  <c r="AT16" i="29" s="1"/>
  <c r="AJ16" i="29"/>
  <c r="AK10" i="29"/>
  <c r="AT10" i="29" s="1"/>
  <c r="AS100" i="45" l="1"/>
  <c r="AJ14" i="29"/>
  <c r="AJ59" i="29"/>
  <c r="AJ38" i="29"/>
  <c r="AJ37" i="29"/>
  <c r="AL37" i="29" s="1"/>
  <c r="AU37" i="29" s="1"/>
  <c r="AJ44" i="29"/>
  <c r="AK18" i="29"/>
  <c r="AT18" i="29" s="1"/>
  <c r="AJ55" i="29"/>
  <c r="AJ13" i="29"/>
  <c r="AJ9" i="29"/>
  <c r="AJ90" i="29"/>
  <c r="AS90" i="29" s="1"/>
  <c r="AJ80" i="29"/>
  <c r="AJ54" i="29"/>
  <c r="AK52" i="29"/>
  <c r="AT52" i="29" s="1"/>
  <c r="AK88" i="29"/>
  <c r="AT88" i="29" s="1"/>
  <c r="AJ17" i="29"/>
  <c r="AS17" i="29" s="1"/>
  <c r="AK60" i="29"/>
  <c r="AT60" i="29" s="1"/>
  <c r="AJ51" i="29"/>
  <c r="AS51" i="29" s="1"/>
  <c r="AJ87" i="29"/>
  <c r="AJ91" i="29"/>
  <c r="AK74" i="29"/>
  <c r="AT74" i="29" s="1"/>
  <c r="AJ97" i="29"/>
  <c r="Z96" i="89"/>
  <c r="AG96" i="89" s="1"/>
  <c r="AP96" i="89" s="1"/>
  <c r="AU100" i="45"/>
  <c r="C11" i="45" s="1"/>
  <c r="AS74" i="29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37" i="29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F96" i="89" l="1"/>
  <c r="AO96" i="89" s="1"/>
  <c r="AL90" i="29"/>
  <c r="AU90" i="29" s="1"/>
  <c r="AL74" i="29"/>
  <c r="AU74" i="29" s="1"/>
  <c r="AE96" i="89"/>
  <c r="W97" i="89"/>
  <c r="AL51" i="29"/>
  <c r="AU51" i="29" s="1"/>
  <c r="AL17" i="29"/>
  <c r="AU17" i="29" s="1"/>
  <c r="AT100" i="29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13" i="89" l="1"/>
  <c r="S13" i="89" s="1"/>
  <c r="AC13" i="89" s="1"/>
  <c r="AB14" i="89" s="1"/>
  <c r="AX12" i="89"/>
  <c r="S12" i="89" s="1"/>
  <c r="AC12" i="89" s="1"/>
  <c r="AB13" i="89" s="1"/>
  <c r="AX11" i="89"/>
  <c r="S11" i="89" s="1"/>
  <c r="AC11" i="89" s="1"/>
  <c r="AB12" i="89" s="1"/>
  <c r="AX10" i="89"/>
  <c r="S10" i="89" s="1"/>
  <c r="AC10" i="89" s="1"/>
  <c r="AB11" i="89" s="1"/>
  <c r="AX14" i="89"/>
  <c r="S14" i="89" s="1"/>
  <c r="AC14" i="89" s="1"/>
  <c r="AB15" i="89" s="1"/>
  <c r="AX8" i="89"/>
  <c r="S8" i="89" s="1"/>
  <c r="AC8" i="89" s="1"/>
  <c r="AB9" i="89" s="1"/>
  <c r="AX7" i="89"/>
  <c r="S7" i="89" s="1"/>
  <c r="AC7" i="89" s="1"/>
  <c r="AB8" i="89" s="1"/>
  <c r="AX6" i="89"/>
  <c r="S6" i="89" s="1"/>
  <c r="AC6" i="89" s="1"/>
  <c r="AB7" i="89" s="1"/>
  <c r="AX5" i="89"/>
  <c r="S5" i="89" s="1"/>
  <c r="AC5" i="89" s="1"/>
  <c r="AB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K98" i="89" s="1"/>
  <c r="AT98" i="89" s="1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S50" i="89" l="1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R98" i="89"/>
  <c r="AR100" i="89" s="1"/>
  <c r="AU100" i="89" l="1"/>
  <c r="C11" i="89" s="1"/>
  <c r="F42" i="97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<sst xmlns="http://schemas.openxmlformats.org/spreadsheetml/2006/main" count="5587" uniqueCount="60">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</sst>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178.19433432530607</v>
      </c>
      <c r="K3">
        <v>1</v>
      </c>
      <c r="L3" s="2">
        <v>0</v>
      </c>
      <c r="O3">
        <f>$C$3</f>
        <v>178.19433432530607</v>
      </c>
      <c r="P3">
        <f>O3*B5</f>
        <v>142.55546746024487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6.8589258550695931</v>
      </c>
      <c r="AE3">
        <f t="shared" ref="AE3:AE23" si="1">$Z3*O3</f>
        <v>178.19433432530607</v>
      </c>
      <c r="AF3">
        <f t="shared" ref="AF3:AG23" si="2">-$Z3*P3</f>
        <v>-142.55546746024487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-2484.2693371349387</v>
      </c>
      <c r="AJ3">
        <f t="shared" ref="AJ3:AJ23" si="5">AB3-AC3</f>
        <v>-6.8589258550695931</v>
      </c>
      <c r="AL3">
        <f t="shared" ref="AL3:AL23" si="6">SUM(AI3:AK3)</f>
        <v>-2491.1282629900084</v>
      </c>
      <c r="AN3">
        <f t="shared" ref="AN3:AU23" si="7">AE3*$K3</f>
        <v>178.19433432530607</v>
      </c>
      <c r="AO3">
        <f t="shared" si="7"/>
        <v>-142.55546746024487</v>
      </c>
      <c r="AP3">
        <f t="shared" si="7"/>
        <v>-2519.9082039999998</v>
      </c>
      <c r="AQ3">
        <f t="shared" si="7"/>
        <v>0</v>
      </c>
      <c r="AR3">
        <f t="shared" si="7"/>
        <v>-2484.2693371349387</v>
      </c>
      <c r="AS3">
        <f t="shared" si="7"/>
        <v>-6.8589258550695931</v>
      </c>
      <c r="AT3">
        <f t="shared" si="7"/>
        <v>0</v>
      </c>
      <c r="AU3">
        <f t="shared" si="7"/>
        <v>-2491.1282629900084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90.50119257550341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50000</v>
      </c>
      <c r="S4">
        <f t="shared" ref="S4:S23" si="11">AX4</f>
        <v>6.8589258550695931</v>
      </c>
      <c r="U4">
        <f t="shared" ref="U4:U23" si="12">M4</f>
        <v>1.784809E-3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1.784809E-3</v>
      </c>
      <c r="Y4">
        <f t="shared" ref="Y4:Y23" si="16">V4*W4</f>
        <v>0.01</v>
      </c>
      <c r="Z4">
        <f t="shared" ref="Z4:Z23" si="17">MAX(0, W4-X4-Y4)</f>
        <v>0.98821519099999999</v>
      </c>
      <c r="AB4">
        <f t="shared" ref="AB4:AB23" si="18">AC3</f>
        <v>6.8589258550695931</v>
      </c>
      <c r="AC4">
        <f t="shared" ref="AC4:AC23" si="19">AX5</f>
        <v>14.543417866189175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-89.240449999999996</v>
      </c>
      <c r="AI4">
        <f t="shared" si="4"/>
        <v>-89.240449999999996</v>
      </c>
      <c r="AJ4">
        <f t="shared" si="5"/>
        <v>-7.6844920111195822</v>
      </c>
      <c r="AK4">
        <f>G4*MAX(0, SUM(AB4:AB4, AE4:AF4))</f>
        <v>0.15021047622602407</v>
      </c>
      <c r="AL4">
        <f t="shared" si="6"/>
        <v>-96.774731534893562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-83.723097851580803</v>
      </c>
      <c r="AR4">
        <f t="shared" si="7"/>
        <v>-83.723097851580803</v>
      </c>
      <c r="AS4">
        <f t="shared" si="7"/>
        <v>-7.2093930116517324</v>
      </c>
      <c r="AT4">
        <f t="shared" si="7"/>
        <v>0.14092361030680556</v>
      </c>
      <c r="AU4">
        <f t="shared" si="7"/>
        <v>-90.791567252925745</v>
      </c>
      <c r="AW4">
        <v>1</v>
      </c>
      <c r="AX4">
        <f>(R4*SUMPRODUCT(K5:$K$23, X5:$X$23)-$AZ$3*SUMPRODUCT(K4:$K$22, W5:$W$23))/Z4</f>
        <v>6.8589258550695931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178.19433432530607</v>
      </c>
      <c r="P5">
        <f t="shared" ref="P5:P23" si="22">O5*$C$5</f>
        <v>8.9097167162653044</v>
      </c>
      <c r="Q5" s="4">
        <f t="shared" ref="Q5:Q23" si="23">$C$8</f>
        <v>50</v>
      </c>
      <c r="R5">
        <f t="shared" si="0"/>
        <v>50000</v>
      </c>
      <c r="S5">
        <f t="shared" si="11"/>
        <v>14.543417866189175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14.543417866189175</v>
      </c>
      <c r="AC5">
        <f t="shared" si="19"/>
        <v>22.815795836609855</v>
      </c>
      <c r="AE5">
        <f t="shared" si="1"/>
        <v>174.01777137856379</v>
      </c>
      <c r="AF5">
        <f t="shared" si="2"/>
        <v>-8.7008885689281907</v>
      </c>
      <c r="AG5">
        <f t="shared" si="2"/>
        <v>-48.828087614974983</v>
      </c>
      <c r="AH5">
        <f t="shared" si="3"/>
        <v>-88.564339525015498</v>
      </c>
      <c r="AI5">
        <f t="shared" si="4"/>
        <v>27.924455669645141</v>
      </c>
      <c r="AJ5">
        <f t="shared" si="5"/>
        <v>-8.2723779704206795</v>
      </c>
      <c r="AK5">
        <f t="shared" ref="AK5:AK23" si="24">G5*SUM(AB5:AB5, AE5:AF5)</f>
        <v>7.3742723277088169</v>
      </c>
      <c r="AL5">
        <f t="shared" si="6"/>
        <v>27.026350026933279</v>
      </c>
      <c r="AN5">
        <f t="shared" si="7"/>
        <v>150.27522374435227</v>
      </c>
      <c r="AO5">
        <f t="shared" si="7"/>
        <v>-7.5137611872176144</v>
      </c>
      <c r="AP5">
        <f t="shared" si="7"/>
        <v>-42.166105985730852</v>
      </c>
      <c r="AQ5">
        <f t="shared" si="7"/>
        <v>-76.480843493505077</v>
      </c>
      <c r="AR5">
        <f t="shared" si="7"/>
        <v>24.114513077898742</v>
      </c>
      <c r="AS5">
        <f t="shared" si="7"/>
        <v>-7.1437154984502493</v>
      </c>
      <c r="AT5">
        <f t="shared" si="7"/>
        <v>6.3681451337948625</v>
      </c>
      <c r="AU5">
        <f t="shared" si="7"/>
        <v>23.338942713243355</v>
      </c>
      <c r="AW5">
        <v>2</v>
      </c>
      <c r="AX5">
        <f>(R5*SUMPRODUCT(K6:$K$23, X6:$X$23)-$AZ$3*SUMPRODUCT(K5:$K$22, W6:$W$23))/Z5</f>
        <v>14.543417866189175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178.19433432530607</v>
      </c>
      <c r="P6">
        <f t="shared" si="22"/>
        <v>8.9097167162653044</v>
      </c>
      <c r="Q6" s="4">
        <f t="shared" si="23"/>
        <v>50</v>
      </c>
      <c r="R6">
        <f t="shared" si="0"/>
        <v>50000</v>
      </c>
      <c r="S6">
        <f t="shared" si="11"/>
        <v>22.815795836609855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22.815795836609855</v>
      </c>
      <c r="AC6">
        <f t="shared" si="19"/>
        <v>29.799080453584807</v>
      </c>
      <c r="AE6">
        <f t="shared" si="1"/>
        <v>171.96411161275927</v>
      </c>
      <c r="AF6">
        <f t="shared" si="2"/>
        <v>-8.5982055806379645</v>
      </c>
      <c r="AG6">
        <f t="shared" si="2"/>
        <v>-48.251846015156381</v>
      </c>
      <c r="AH6">
        <f t="shared" si="3"/>
        <v>-87.960723668857682</v>
      </c>
      <c r="AI6">
        <f t="shared" si="4"/>
        <v>27.153336348107231</v>
      </c>
      <c r="AJ6">
        <f t="shared" si="5"/>
        <v>-6.9832846169749523</v>
      </c>
      <c r="AK6">
        <f t="shared" si="24"/>
        <v>10.891629559320773</v>
      </c>
      <c r="AL6">
        <f t="shared" si="6"/>
        <v>31.061681290453052</v>
      </c>
      <c r="AN6">
        <f t="shared" si="7"/>
        <v>133.93015887326155</v>
      </c>
      <c r="AO6">
        <f t="shared" si="7"/>
        <v>-6.6965079436630779</v>
      </c>
      <c r="AP6">
        <f t="shared" si="7"/>
        <v>-37.579802797984243</v>
      </c>
      <c r="AQ6">
        <f t="shared" si="7"/>
        <v>-68.506117846876819</v>
      </c>
      <c r="AR6">
        <f t="shared" si="7"/>
        <v>21.147730284737385</v>
      </c>
      <c r="AS6">
        <f t="shared" si="7"/>
        <v>-5.4387651553410752</v>
      </c>
      <c r="AT6">
        <f t="shared" si="7"/>
        <v>8.4826866698406498</v>
      </c>
      <c r="AU6">
        <f t="shared" si="7"/>
        <v>24.191651799236958</v>
      </c>
      <c r="AW6">
        <v>3</v>
      </c>
      <c r="AX6">
        <f>(R6*SUMPRODUCT(K7:$K$23, X7:$X$23)-$AZ$3*SUMPRODUCT(K6:$K$22, W7:$W$23))/Z6</f>
        <v>22.815795836609855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178.19433432530607</v>
      </c>
      <c r="P7">
        <f t="shared" si="22"/>
        <v>8.9097167162653044</v>
      </c>
      <c r="Q7" s="4">
        <f t="shared" si="23"/>
        <v>50</v>
      </c>
      <c r="R7">
        <f t="shared" si="0"/>
        <v>50000</v>
      </c>
      <c r="S7">
        <f t="shared" si="11"/>
        <v>29.799080453584807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29.799080453584807</v>
      </c>
      <c r="AC7">
        <f t="shared" si="19"/>
        <v>34.063281105573914</v>
      </c>
      <c r="AE7">
        <f t="shared" si="1"/>
        <v>169.93297229735876</v>
      </c>
      <c r="AF7">
        <f t="shared" si="2"/>
        <v>-8.4966486148679383</v>
      </c>
      <c r="AG7">
        <f t="shared" si="2"/>
        <v>-47.681923485607115</v>
      </c>
      <c r="AH7">
        <f t="shared" si="3"/>
        <v>-87.404069397698478</v>
      </c>
      <c r="AI7">
        <f t="shared" si="4"/>
        <v>26.350330799185215</v>
      </c>
      <c r="AJ7">
        <f t="shared" si="5"/>
        <v>-4.2642006519891069</v>
      </c>
      <c r="AK7">
        <f t="shared" si="24"/>
        <v>9.3896583430813134</v>
      </c>
      <c r="AL7">
        <f t="shared" si="6"/>
        <v>31.475788490277424</v>
      </c>
      <c r="AN7">
        <f t="shared" si="7"/>
        <v>119.80470201839746</v>
      </c>
      <c r="AO7">
        <f t="shared" si="7"/>
        <v>-5.9902351009198735</v>
      </c>
      <c r="AP7">
        <f t="shared" si="7"/>
        <v>-33.616305050329402</v>
      </c>
      <c r="AQ7">
        <f t="shared" si="7"/>
        <v>-61.620875265237473</v>
      </c>
      <c r="AR7">
        <f t="shared" si="7"/>
        <v>18.577286601910703</v>
      </c>
      <c r="AS7">
        <f t="shared" si="7"/>
        <v>-3.0063105561659826</v>
      </c>
      <c r="AT7">
        <f t="shared" si="7"/>
        <v>6.6198172411117238</v>
      </c>
      <c r="AU7">
        <f t="shared" si="7"/>
        <v>22.190793286856447</v>
      </c>
      <c r="AW7">
        <v>4</v>
      </c>
      <c r="AX7">
        <f>(R7*SUMPRODUCT(K8:$K$23, X8:$X$23)-$AZ$3*SUMPRODUCT(K7:$K$22, W8:$W$23))/Z7</f>
        <v>29.799080453584807</v>
      </c>
    </row>
    <row r="8" spans="1:52" x14ac:dyDescent="0.25">
      <c r="B8" s="4">
        <v>2519.9082039999998</v>
      </c>
      <c r="C8" s="2"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178.19433432530607</v>
      </c>
      <c r="P8">
        <f t="shared" si="22"/>
        <v>8.9097167162653044</v>
      </c>
      <c r="Q8" s="4">
        <f t="shared" si="23"/>
        <v>50</v>
      </c>
      <c r="R8">
        <f t="shared" si="0"/>
        <v>50000</v>
      </c>
      <c r="S8">
        <f t="shared" si="11"/>
        <v>34.063281105573914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34.063281105573914</v>
      </c>
      <c r="AC8">
        <f t="shared" si="19"/>
        <v>36.408152809658219</v>
      </c>
      <c r="AE8">
        <f t="shared" si="1"/>
        <v>167.92372459723029</v>
      </c>
      <c r="AF8">
        <f t="shared" si="2"/>
        <v>-8.3961862298615166</v>
      </c>
      <c r="AG8">
        <f t="shared" si="2"/>
        <v>-47.118143579883395</v>
      </c>
      <c r="AH8">
        <f t="shared" si="3"/>
        <v>-86.960670867651757</v>
      </c>
      <c r="AI8">
        <f t="shared" si="4"/>
        <v>25.448723919833625</v>
      </c>
      <c r="AJ8">
        <f t="shared" si="5"/>
        <v>-2.344871704084305</v>
      </c>
      <c r="AK8">
        <f t="shared" si="24"/>
        <v>4.1234844547736786</v>
      </c>
      <c r="AL8">
        <f t="shared" si="6"/>
        <v>27.227336670522998</v>
      </c>
      <c r="AN8">
        <f t="shared" si="7"/>
        <v>110.38523007555447</v>
      </c>
      <c r="AO8">
        <f t="shared" si="7"/>
        <v>-5.5192615037777255</v>
      </c>
      <c r="AP8">
        <f t="shared" si="7"/>
        <v>-30.97327153904866</v>
      </c>
      <c r="AQ8">
        <f t="shared" si="7"/>
        <v>-57.163892024633157</v>
      </c>
      <c r="AR8">
        <f t="shared" si="7"/>
        <v>16.728805008094938</v>
      </c>
      <c r="AS8">
        <f t="shared" si="7"/>
        <v>-1.5414093700805918</v>
      </c>
      <c r="AT8">
        <f t="shared" si="7"/>
        <v>2.7105864960112513</v>
      </c>
      <c r="AU8">
        <f t="shared" si="7"/>
        <v>17.897982134025597</v>
      </c>
      <c r="AW8">
        <v>5</v>
      </c>
      <c r="AX8">
        <f>(R8*SUMPRODUCT(K9:$K$23, X9:$X$23)-$AZ$3*SUMPRODUCT(K8:$K$22, W9:$W$23))/Z8</f>
        <v>34.063281105573914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178.19433432530607</v>
      </c>
      <c r="P9">
        <f t="shared" si="22"/>
        <v>8.9097167162653044</v>
      </c>
      <c r="Q9" s="4">
        <f t="shared" si="23"/>
        <v>50</v>
      </c>
      <c r="R9">
        <f t="shared" si="0"/>
        <v>50000</v>
      </c>
      <c r="S9">
        <f t="shared" si="11"/>
        <v>36.408152809658219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36.408152809658219</v>
      </c>
      <c r="AC9">
        <f t="shared" si="19"/>
        <v>38.016803454166613</v>
      </c>
      <c r="AE9">
        <f t="shared" si="1"/>
        <v>165.9349629534365</v>
      </c>
      <c r="AF9">
        <f t="shared" si="2"/>
        <v>-8.2967481476718259</v>
      </c>
      <c r="AG9">
        <f t="shared" si="2"/>
        <v>-46.560111908639797</v>
      </c>
      <c r="AH9">
        <f t="shared" si="3"/>
        <v>-86.850235444758582</v>
      </c>
      <c r="AI9">
        <f t="shared" si="4"/>
        <v>24.227867452366297</v>
      </c>
      <c r="AJ9">
        <f t="shared" si="5"/>
        <v>-1.6086506445083941</v>
      </c>
      <c r="AK9">
        <f t="shared" si="24"/>
        <v>1.144873568930995</v>
      </c>
      <c r="AL9">
        <f t="shared" si="6"/>
        <v>23.764090376788896</v>
      </c>
      <c r="AN9">
        <f t="shared" si="7"/>
        <v>103.66651859130732</v>
      </c>
      <c r="AO9">
        <f t="shared" si="7"/>
        <v>-5.1833259295653669</v>
      </c>
      <c r="AP9">
        <f t="shared" si="7"/>
        <v>-29.088051251409858</v>
      </c>
      <c r="AQ9">
        <f t="shared" si="7"/>
        <v>-54.25897825957253</v>
      </c>
      <c r="AR9">
        <f t="shared" si="7"/>
        <v>15.136163150759572</v>
      </c>
      <c r="AS9">
        <f t="shared" si="7"/>
        <v>-1.0049914073421877</v>
      </c>
      <c r="AT9">
        <f t="shared" si="7"/>
        <v>0.71525045117577735</v>
      </c>
      <c r="AU9">
        <f t="shared" si="7"/>
        <v>14.846422194593162</v>
      </c>
      <c r="AW9">
        <v>6</v>
      </c>
      <c r="AX9">
        <f>(R9*SUMPRODUCT(K10:$K$23, X10:$X$23)-$AZ$3*SUMPRODUCT(K9:$K$22, W10:$W$23))/Z9</f>
        <v>36.408152809658219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178.19433432530607</v>
      </c>
      <c r="P10">
        <f t="shared" si="22"/>
        <v>8.9097167162653044</v>
      </c>
      <c r="Q10" s="4">
        <f t="shared" si="23"/>
        <v>50</v>
      </c>
      <c r="R10">
        <f t="shared" si="0"/>
        <v>50000</v>
      </c>
      <c r="S10">
        <f t="shared" si="11"/>
        <v>38.016803454166613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38.016803454166613</v>
      </c>
      <c r="AC10">
        <f t="shared" si="19"/>
        <v>38.885212485057401</v>
      </c>
      <c r="AE10">
        <f t="shared" si="1"/>
        <v>163.96597071815279</v>
      </c>
      <c r="AF10">
        <f t="shared" si="2"/>
        <v>-8.1982985359076412</v>
      </c>
      <c r="AG10">
        <f t="shared" si="2"/>
        <v>-46.007627385846504</v>
      </c>
      <c r="AH10">
        <f t="shared" si="3"/>
        <v>-86.883403706893475</v>
      </c>
      <c r="AI10">
        <f t="shared" si="4"/>
        <v>22.876641089505171</v>
      </c>
      <c r="AJ10">
        <f t="shared" si="5"/>
        <v>-0.86840903089078836</v>
      </c>
      <c r="AK10">
        <f t="shared" si="24"/>
        <v>0.79451635010928834</v>
      </c>
      <c r="AL10">
        <f t="shared" si="6"/>
        <v>22.802748408723669</v>
      </c>
      <c r="AN10">
        <f t="shared" si="7"/>
        <v>97.326752214451275</v>
      </c>
      <c r="AO10">
        <f t="shared" si="7"/>
        <v>-4.8663376107225647</v>
      </c>
      <c r="AP10">
        <f t="shared" si="7"/>
        <v>-27.30916013209897</v>
      </c>
      <c r="AQ10">
        <f t="shared" si="7"/>
        <v>-51.572161388684904</v>
      </c>
      <c r="AR10">
        <f t="shared" si="7"/>
        <v>13.579093082944837</v>
      </c>
      <c r="AS10">
        <f t="shared" si="7"/>
        <v>-0.51546933915686155</v>
      </c>
      <c r="AT10">
        <f t="shared" si="7"/>
        <v>0.47160819771767387</v>
      </c>
      <c r="AU10">
        <f t="shared" si="7"/>
        <v>13.53523194150565</v>
      </c>
      <c r="AW10">
        <v>7</v>
      </c>
      <c r="AX10">
        <f>(R10*SUMPRODUCT(K11:$K$23, X11:$X$23)-$AZ$3*SUMPRODUCT(K10:$K$22, W11:$W$23))/Z10</f>
        <v>38.016803454166613</v>
      </c>
    </row>
    <row r="11" spans="1:52" x14ac:dyDescent="0.25">
      <c r="A11" t="s">
        <v>33</v>
      </c>
      <c r="C11" s="7">
        <f>AU25</f>
        <v>-2359.9430499678588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178.19433432530607</v>
      </c>
      <c r="P11">
        <f t="shared" si="22"/>
        <v>8.9097167162653044</v>
      </c>
      <c r="Q11" s="4">
        <f t="shared" si="23"/>
        <v>50</v>
      </c>
      <c r="R11">
        <f t="shared" si="0"/>
        <v>50000</v>
      </c>
      <c r="S11">
        <f t="shared" si="11"/>
        <v>38.885212485057401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38.885212485057401</v>
      </c>
      <c r="AC11">
        <f t="shared" si="19"/>
        <v>38.990508002183951</v>
      </c>
      <c r="AE11">
        <f t="shared" si="1"/>
        <v>162.01660355924835</v>
      </c>
      <c r="AF11">
        <f t="shared" si="2"/>
        <v>-8.1008301779624183</v>
      </c>
      <c r="AG11">
        <f t="shared" si="2"/>
        <v>-45.460649512985029</v>
      </c>
      <c r="AH11">
        <f t="shared" si="3"/>
        <v>-86.901599003010944</v>
      </c>
      <c r="AI11">
        <f t="shared" si="4"/>
        <v>21.553524865289958</v>
      </c>
      <c r="AJ11">
        <f t="shared" si="5"/>
        <v>-0.1052955171265495</v>
      </c>
      <c r="AK11">
        <f t="shared" si="24"/>
        <v>0.46272236607922396</v>
      </c>
      <c r="AL11">
        <f t="shared" si="6"/>
        <v>21.910951714242632</v>
      </c>
      <c r="AN11">
        <f t="shared" si="7"/>
        <v>91.459485365414167</v>
      </c>
      <c r="AO11">
        <f t="shared" si="7"/>
        <v>-4.5729742682707091</v>
      </c>
      <c r="AP11">
        <f t="shared" si="7"/>
        <v>-25.662848853109029</v>
      </c>
      <c r="AQ11">
        <f t="shared" si="7"/>
        <v>-49.056549437789258</v>
      </c>
      <c r="AR11">
        <f t="shared" si="7"/>
        <v>12.16711280624517</v>
      </c>
      <c r="AS11">
        <f t="shared" si="7"/>
        <v>-5.9440042539576174E-2</v>
      </c>
      <c r="AT11">
        <f t="shared" si="7"/>
        <v>0.26120995341811581</v>
      </c>
      <c r="AU11">
        <f t="shared" si="7"/>
        <v>12.368882717123709</v>
      </c>
      <c r="AW11">
        <v>8</v>
      </c>
      <c r="AX11">
        <f>(R11*SUMPRODUCT(K12:$K$23, X12:$X$23)-$AZ$3*SUMPRODUCT(K11:$K$22, W12:$W$23))/Z11</f>
        <v>38.885212485057401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178.19433432530607</v>
      </c>
      <c r="P12">
        <f t="shared" si="22"/>
        <v>8.9097167162653044</v>
      </c>
      <c r="Q12" s="4">
        <f t="shared" si="23"/>
        <v>50</v>
      </c>
      <c r="R12">
        <f t="shared" si="0"/>
        <v>50000</v>
      </c>
      <c r="S12">
        <f t="shared" si="11"/>
        <v>38.990508002183951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38.990508002183951</v>
      </c>
      <c r="AC12">
        <f t="shared" si="19"/>
        <v>38.333932049792281</v>
      </c>
      <c r="AE12">
        <f t="shared" si="1"/>
        <v>160.08579385470532</v>
      </c>
      <c r="AF12">
        <f t="shared" si="2"/>
        <v>-8.0042896927352665</v>
      </c>
      <c r="AG12">
        <f t="shared" si="2"/>
        <v>-44.918878723286909</v>
      </c>
      <c r="AH12">
        <f t="shared" si="3"/>
        <v>-87.164294568268431</v>
      </c>
      <c r="AI12">
        <f t="shared" si="4"/>
        <v>19.998330870414719</v>
      </c>
      <c r="AJ12">
        <f t="shared" si="5"/>
        <v>0.65657595239166966</v>
      </c>
      <c r="AK12">
        <f t="shared" si="24"/>
        <v>0.43946562797755423</v>
      </c>
      <c r="AL12">
        <f t="shared" si="6"/>
        <v>21.094372450783943</v>
      </c>
      <c r="AN12">
        <f t="shared" si="7"/>
        <v>85.910761505160423</v>
      </c>
      <c r="AO12">
        <f t="shared" si="7"/>
        <v>-4.2955380752580217</v>
      </c>
      <c r="AP12">
        <f t="shared" si="7"/>
        <v>-24.105918358864425</v>
      </c>
      <c r="AQ12">
        <f t="shared" si="7"/>
        <v>-46.777110836059101</v>
      </c>
      <c r="AR12">
        <f t="shared" si="7"/>
        <v>10.732194234978882</v>
      </c>
      <c r="AS12">
        <f t="shared" si="7"/>
        <v>0.35235443881509887</v>
      </c>
      <c r="AT12">
        <f t="shared" si="7"/>
        <v>0.23584120642935805</v>
      </c>
      <c r="AU12">
        <f t="shared" si="7"/>
        <v>11.320389880223338</v>
      </c>
      <c r="AW12">
        <v>9</v>
      </c>
      <c r="AX12">
        <f>(R12*SUMPRODUCT(K13:$K$23, X13:$X$23)-$AZ$3*SUMPRODUCT(K12:$K$22, W13:$W$23))/Z12</f>
        <v>38.990508002183951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178.19433432530607</v>
      </c>
      <c r="P13">
        <f t="shared" si="22"/>
        <v>8.9097167162653044</v>
      </c>
      <c r="Q13" s="4">
        <f t="shared" si="23"/>
        <v>50</v>
      </c>
      <c r="R13">
        <f t="shared" si="0"/>
        <v>50000</v>
      </c>
      <c r="S13">
        <f t="shared" si="11"/>
        <v>38.333932049792281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38.333932049792281</v>
      </c>
      <c r="AC13">
        <f t="shared" si="19"/>
        <v>38.393079356204112</v>
      </c>
      <c r="AE13">
        <f t="shared" si="1"/>
        <v>158.17320293090032</v>
      </c>
      <c r="AF13">
        <f t="shared" si="2"/>
        <v>-7.9086601465450155</v>
      </c>
      <c r="AG13">
        <f t="shared" si="2"/>
        <v>-44.38221998746161</v>
      </c>
      <c r="AH13">
        <f t="shared" si="3"/>
        <v>-87.469948592433198</v>
      </c>
      <c r="AI13">
        <f t="shared" si="4"/>
        <v>18.412374204460505</v>
      </c>
      <c r="AJ13">
        <f t="shared" si="5"/>
        <v>-5.9147306411830414E-2</v>
      </c>
      <c r="AK13">
        <f t="shared" si="24"/>
        <v>0.3771969496682952</v>
      </c>
      <c r="AL13">
        <f t="shared" si="6"/>
        <v>18.73042384771697</v>
      </c>
      <c r="AN13">
        <f t="shared" si="7"/>
        <v>80.711572673832563</v>
      </c>
      <c r="AO13">
        <f t="shared" si="7"/>
        <v>-4.0355786336916282</v>
      </c>
      <c r="AP13">
        <f t="shared" si="7"/>
        <v>-22.647064784475134</v>
      </c>
      <c r="AQ13">
        <f t="shared" si="7"/>
        <v>-44.633585093922242</v>
      </c>
      <c r="AR13">
        <f t="shared" si="7"/>
        <v>9.3953441617435622</v>
      </c>
      <c r="AS13">
        <f t="shared" si="7"/>
        <v>-3.0181295133824983E-2</v>
      </c>
      <c r="AT13">
        <f t="shared" si="7"/>
        <v>0.19247355715999778</v>
      </c>
      <c r="AU13">
        <f t="shared" si="7"/>
        <v>9.5576364237697362</v>
      </c>
      <c r="AW13">
        <v>10</v>
      </c>
      <c r="AX13">
        <f>(R13*SUMPRODUCT(K14:$K$23, X14:$X$23)-$AZ$3*SUMPRODUCT(K13:$K$22, W14:$W$23))/Z13</f>
        <v>38.333932049792281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178.19433432530607</v>
      </c>
      <c r="P14">
        <f t="shared" si="22"/>
        <v>8.9097167162653044</v>
      </c>
      <c r="Q14" s="4">
        <f t="shared" si="23"/>
        <v>50</v>
      </c>
      <c r="R14">
        <f t="shared" si="0"/>
        <v>50000</v>
      </c>
      <c r="S14">
        <f t="shared" si="11"/>
        <v>38.393079356204112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38.393079356204112</v>
      </c>
      <c r="AC14">
        <f t="shared" si="19"/>
        <v>37.435320360708182</v>
      </c>
      <c r="AE14">
        <f t="shared" si="1"/>
        <v>156.27797667492476</v>
      </c>
      <c r="AF14">
        <f t="shared" si="2"/>
        <v>-7.8138988337462383</v>
      </c>
      <c r="AG14">
        <f t="shared" si="2"/>
        <v>-43.85043364780288</v>
      </c>
      <c r="AH14">
        <f t="shared" si="3"/>
        <v>-87.964139784109321</v>
      </c>
      <c r="AI14">
        <f t="shared" si="4"/>
        <v>16.649504409266328</v>
      </c>
      <c r="AJ14">
        <f t="shared" si="5"/>
        <v>0.95775899549592936</v>
      </c>
      <c r="AK14">
        <f t="shared" si="24"/>
        <v>13.080001003816786</v>
      </c>
      <c r="AL14">
        <f t="shared" si="6"/>
        <v>30.687264408579043</v>
      </c>
      <c r="AN14">
        <f t="shared" si="7"/>
        <v>73.458498554517831</v>
      </c>
      <c r="AO14">
        <f t="shared" si="7"/>
        <v>-3.6729249277258917</v>
      </c>
      <c r="AP14">
        <f t="shared" si="7"/>
        <v>-20.611906330426383</v>
      </c>
      <c r="AQ14">
        <f t="shared" si="7"/>
        <v>-41.34756395407824</v>
      </c>
      <c r="AR14">
        <f t="shared" si="7"/>
        <v>7.8261033422873219</v>
      </c>
      <c r="AS14">
        <f t="shared" si="7"/>
        <v>0.45019483412279754</v>
      </c>
      <c r="AT14">
        <f t="shared" si="7"/>
        <v>6.1482574530038452</v>
      </c>
      <c r="AU14">
        <f t="shared" si="7"/>
        <v>14.424555629413964</v>
      </c>
      <c r="AW14">
        <v>11</v>
      </c>
      <c r="AX14">
        <f>(R14*SUMPRODUCT(K15:$K$23, X15:$X$23)-$AZ$3*SUMPRODUCT(K14:$K$22, W15:$W$23))/Z14</f>
        <v>38.393079356204112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178.19433432530607</v>
      </c>
      <c r="P15">
        <f t="shared" si="22"/>
        <v>8.9097167162653044</v>
      </c>
      <c r="Q15" s="4">
        <f t="shared" si="23"/>
        <v>50</v>
      </c>
      <c r="R15">
        <f t="shared" si="0"/>
        <v>50000</v>
      </c>
      <c r="S15">
        <f t="shared" si="11"/>
        <v>37.435320360708182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37.435320360708182</v>
      </c>
      <c r="AC15">
        <f t="shared" si="19"/>
        <v>35.458215576930506</v>
      </c>
      <c r="AE15">
        <f t="shared" si="1"/>
        <v>154.39796027314625</v>
      </c>
      <c r="AF15">
        <f t="shared" si="2"/>
        <v>-7.7198980136573132</v>
      </c>
      <c r="AG15">
        <f t="shared" si="2"/>
        <v>-43.322915079691057</v>
      </c>
      <c r="AH15">
        <f t="shared" si="3"/>
        <v>-89.014231633791113</v>
      </c>
      <c r="AI15">
        <f t="shared" si="4"/>
        <v>14.340915546006769</v>
      </c>
      <c r="AJ15">
        <f t="shared" si="5"/>
        <v>1.9771047837776763</v>
      </c>
      <c r="AK15">
        <f t="shared" si="24"/>
        <v>12.887936783413799</v>
      </c>
      <c r="AL15">
        <f t="shared" si="6"/>
        <v>29.205957113198245</v>
      </c>
      <c r="AN15">
        <f t="shared" si="7"/>
        <v>66.853968614125463</v>
      </c>
      <c r="AO15">
        <f t="shared" si="7"/>
        <v>-3.3426984307062737</v>
      </c>
      <c r="AP15">
        <f t="shared" si="7"/>
        <v>-18.758724531633796</v>
      </c>
      <c r="AQ15">
        <f t="shared" si="7"/>
        <v>-38.542961560684482</v>
      </c>
      <c r="AR15">
        <f t="shared" si="7"/>
        <v>6.2095840911009184</v>
      </c>
      <c r="AS15">
        <f t="shared" si="7"/>
        <v>0.85608191279000401</v>
      </c>
      <c r="AT15">
        <f t="shared" si="7"/>
        <v>5.5804475635228661</v>
      </c>
      <c r="AU15">
        <f t="shared" si="7"/>
        <v>12.646113567413789</v>
      </c>
      <c r="AW15">
        <v>12</v>
      </c>
      <c r="AX15">
        <f>(R15*SUMPRODUCT(K16:$K$23, X16:$X$23)-$AZ$3*SUMPRODUCT(K15:$K$22, W16:$W$23))/Z15</f>
        <v>37.435320360708182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178.19433432530607</v>
      </c>
      <c r="P16">
        <f t="shared" si="22"/>
        <v>8.9097167162653044</v>
      </c>
      <c r="Q16" s="4">
        <f t="shared" si="23"/>
        <v>50</v>
      </c>
      <c r="R16">
        <f t="shared" si="0"/>
        <v>50000</v>
      </c>
      <c r="S16">
        <f t="shared" si="11"/>
        <v>35.458215576930506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35.458215576930506</v>
      </c>
      <c r="AC16">
        <f t="shared" si="19"/>
        <v>32.599414077510389</v>
      </c>
      <c r="AE16">
        <f t="shared" si="1"/>
        <v>152.53197832033655</v>
      </c>
      <c r="AF16">
        <f t="shared" si="2"/>
        <v>-7.6265989160168282</v>
      </c>
      <c r="AG16">
        <f t="shared" si="2"/>
        <v>-42.799334473193426</v>
      </c>
      <c r="AH16">
        <f t="shared" si="3"/>
        <v>-90.351455700723491</v>
      </c>
      <c r="AI16">
        <f t="shared" si="4"/>
        <v>11.7545892304028</v>
      </c>
      <c r="AJ16">
        <f t="shared" si="5"/>
        <v>2.8588014994201174</v>
      </c>
      <c r="AK16">
        <f t="shared" si="24"/>
        <v>12.625451648687518</v>
      </c>
      <c r="AL16">
        <f t="shared" si="6"/>
        <v>27.238842378510434</v>
      </c>
      <c r="AN16">
        <f t="shared" si="7"/>
        <v>60.839817751886166</v>
      </c>
      <c r="AO16">
        <f t="shared" si="7"/>
        <v>-3.0419908875943085</v>
      </c>
      <c r="AP16">
        <f t="shared" si="7"/>
        <v>-17.071198695021039</v>
      </c>
      <c r="AQ16">
        <f t="shared" si="7"/>
        <v>-36.038122359531101</v>
      </c>
      <c r="AR16">
        <f t="shared" si="7"/>
        <v>4.6885058097397154</v>
      </c>
      <c r="AS16">
        <f t="shared" si="7"/>
        <v>1.1402786755198697</v>
      </c>
      <c r="AT16">
        <f t="shared" si="7"/>
        <v>5.0358632058664332</v>
      </c>
      <c r="AU16">
        <f t="shared" si="7"/>
        <v>10.864647691126017</v>
      </c>
      <c r="AW16">
        <v>13</v>
      </c>
      <c r="AX16">
        <f>(R16*SUMPRODUCT(K17:$K$23, X17:$X$23)-$AZ$3*SUMPRODUCT(K16:$K$22, W17:$W$23))/Z16</f>
        <v>35.458215576930506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178.19433432530607</v>
      </c>
      <c r="P17">
        <f t="shared" si="22"/>
        <v>8.9097167162653044</v>
      </c>
      <c r="Q17" s="4">
        <f t="shared" si="23"/>
        <v>50</v>
      </c>
      <c r="R17">
        <f t="shared" si="0"/>
        <v>50000</v>
      </c>
      <c r="S17">
        <f t="shared" si="11"/>
        <v>32.599414077510389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32.599414077510389</v>
      </c>
      <c r="AC17">
        <f t="shared" si="19"/>
        <v>28.949588681626413</v>
      </c>
      <c r="AE17">
        <f t="shared" si="1"/>
        <v>150.67992436233254</v>
      </c>
      <c r="AF17">
        <f t="shared" si="2"/>
        <v>-7.5339962181166271</v>
      </c>
      <c r="AG17">
        <f t="shared" si="2"/>
        <v>-42.279661958066498</v>
      </c>
      <c r="AH17">
        <f t="shared" si="3"/>
        <v>-91.679170394993434</v>
      </c>
      <c r="AI17">
        <f t="shared" si="4"/>
        <v>9.1870957911559969</v>
      </c>
      <c r="AJ17">
        <f t="shared" si="5"/>
        <v>3.6498253958839761</v>
      </c>
      <c r="AK17">
        <f t="shared" si="24"/>
        <v>12.302173955520844</v>
      </c>
      <c r="AL17">
        <f t="shared" si="6"/>
        <v>25.139095142560819</v>
      </c>
      <c r="AN17">
        <f t="shared" si="7"/>
        <v>55.363528560017691</v>
      </c>
      <c r="AO17">
        <f t="shared" si="7"/>
        <v>-2.7681764280008845</v>
      </c>
      <c r="AP17">
        <f t="shared" si="7"/>
        <v>-15.534592828004211</v>
      </c>
      <c r="AQ17">
        <f t="shared" si="7"/>
        <v>-33.685193233285048</v>
      </c>
      <c r="AR17">
        <f t="shared" si="7"/>
        <v>3.3755660707275505</v>
      </c>
      <c r="AS17">
        <f t="shared" si="7"/>
        <v>1.3410360630272111</v>
      </c>
      <c r="AT17">
        <f t="shared" si="7"/>
        <v>4.5201227835700033</v>
      </c>
      <c r="AU17">
        <f t="shared" si="7"/>
        <v>9.2367249173247643</v>
      </c>
      <c r="AW17">
        <v>14</v>
      </c>
      <c r="AX17">
        <f>(R17*SUMPRODUCT(K18:$K$23, X18:$X$23)-$AZ$3*SUMPRODUCT(K17:$K$22, W18:$W$23))/Z17</f>
        <v>32.599414077510389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178.19433432530607</v>
      </c>
      <c r="P18">
        <f t="shared" si="22"/>
        <v>8.9097167162653044</v>
      </c>
      <c r="Q18" s="4">
        <f t="shared" si="23"/>
        <v>50</v>
      </c>
      <c r="R18">
        <f t="shared" si="0"/>
        <v>50000</v>
      </c>
      <c r="S18">
        <f t="shared" si="11"/>
        <v>28.949588681626413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28.949588681626413</v>
      </c>
      <c r="AC18">
        <f t="shared" si="19"/>
        <v>24.481196353523845</v>
      </c>
      <c r="AE18">
        <f t="shared" si="1"/>
        <v>148.84141004582213</v>
      </c>
      <c r="AF18">
        <f t="shared" si="2"/>
        <v>-7.4420705022911067</v>
      </c>
      <c r="AG18">
        <f t="shared" si="2"/>
        <v>-41.763788565269941</v>
      </c>
      <c r="AH18">
        <f t="shared" si="3"/>
        <v>-93.076773215895287</v>
      </c>
      <c r="AI18">
        <f t="shared" si="4"/>
        <v>6.5587777623657928</v>
      </c>
      <c r="AJ18">
        <f t="shared" si="5"/>
        <v>4.468392328102567</v>
      </c>
      <c r="AK18">
        <f t="shared" si="24"/>
        <v>11.924424975761022</v>
      </c>
      <c r="AL18">
        <f t="shared" si="6"/>
        <v>22.95159506622938</v>
      </c>
      <c r="AN18">
        <f t="shared" si="7"/>
        <v>50.377140307277102</v>
      </c>
      <c r="AO18">
        <f t="shared" si="7"/>
        <v>-2.5188570153638552</v>
      </c>
      <c r="AP18">
        <f t="shared" si="7"/>
        <v>-14.135449507420969</v>
      </c>
      <c r="AQ18">
        <f t="shared" si="7"/>
        <v>-31.502937671728834</v>
      </c>
      <c r="AR18">
        <f t="shared" si="7"/>
        <v>2.2198961127634447</v>
      </c>
      <c r="AS18">
        <f t="shared" si="7"/>
        <v>1.5123803731198402</v>
      </c>
      <c r="AT18">
        <f t="shared" si="7"/>
        <v>4.0359630421572597</v>
      </c>
      <c r="AU18">
        <f t="shared" si="7"/>
        <v>7.7682395280405441</v>
      </c>
      <c r="AW18">
        <v>15</v>
      </c>
      <c r="AX18">
        <f>(R18*SUMPRODUCT(K19:$K$23, X19:$X$23)-$AZ$3*SUMPRODUCT(K18:$K$22, W19:$W$23))/Z18</f>
        <v>28.949588681626413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178.19433432530607</v>
      </c>
      <c r="P19">
        <f t="shared" si="22"/>
        <v>8.9097167162653044</v>
      </c>
      <c r="Q19" s="4">
        <f t="shared" si="23"/>
        <v>50</v>
      </c>
      <c r="R19">
        <f t="shared" si="0"/>
        <v>50000</v>
      </c>
      <c r="S19">
        <f t="shared" si="11"/>
        <v>24.481196353523845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24.481196353523845</v>
      </c>
      <c r="AC19">
        <f t="shared" si="19"/>
        <v>19.34460535233212</v>
      </c>
      <c r="AE19">
        <f t="shared" si="1"/>
        <v>147.01500434112788</v>
      </c>
      <c r="AF19">
        <f t="shared" si="2"/>
        <v>-7.3507502170563948</v>
      </c>
      <c r="AG19">
        <f t="shared" si="2"/>
        <v>-41.251312758558818</v>
      </c>
      <c r="AH19">
        <f t="shared" si="3"/>
        <v>-94.837921058420591</v>
      </c>
      <c r="AI19">
        <f t="shared" si="4"/>
        <v>3.5750203070920747</v>
      </c>
      <c r="AJ19">
        <f t="shared" si="5"/>
        <v>5.1365910011917251</v>
      </c>
      <c r="AK19">
        <f t="shared" si="24"/>
        <v>11.490181533431674</v>
      </c>
      <c r="AL19">
        <f t="shared" si="6"/>
        <v>20.201792841715474</v>
      </c>
      <c r="AN19">
        <f t="shared" si="7"/>
        <v>45.836638783593514</v>
      </c>
      <c r="AO19">
        <f t="shared" si="7"/>
        <v>-2.291831939179676</v>
      </c>
      <c r="AP19">
        <f t="shared" si="7"/>
        <v>-12.86141867448927</v>
      </c>
      <c r="AQ19">
        <f t="shared" si="7"/>
        <v>-29.568761025609692</v>
      </c>
      <c r="AR19">
        <f t="shared" si="7"/>
        <v>1.1146271443148796</v>
      </c>
      <c r="AS19">
        <f t="shared" si="7"/>
        <v>1.60149684963017</v>
      </c>
      <c r="AT19">
        <f t="shared" si="7"/>
        <v>3.5824323025135363</v>
      </c>
      <c r="AU19">
        <f t="shared" si="7"/>
        <v>6.2985562964585862</v>
      </c>
      <c r="AW19">
        <v>16</v>
      </c>
      <c r="AX19">
        <f>(R19*SUMPRODUCT(K20:$K$23, X20:$X$23)-$AZ$3*SUMPRODUCT(K19:$K$22, W20:$W$23))/Z19</f>
        <v>24.481196353523845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178.19433432530607</v>
      </c>
      <c r="P20">
        <f t="shared" si="22"/>
        <v>8.9097167162653044</v>
      </c>
      <c r="Q20" s="4">
        <f t="shared" si="23"/>
        <v>50</v>
      </c>
      <c r="R20">
        <f t="shared" si="0"/>
        <v>50000</v>
      </c>
      <c r="S20">
        <f t="shared" si="11"/>
        <v>19.34460535233212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19.34460535233212</v>
      </c>
      <c r="AC20">
        <f t="shared" si="19"/>
        <v>13.524016130202446</v>
      </c>
      <c r="AE20">
        <f t="shared" si="1"/>
        <v>145.20095268314171</v>
      </c>
      <c r="AF20">
        <f t="shared" si="2"/>
        <v>-7.2600476341570852</v>
      </c>
      <c r="AG20">
        <f t="shared" si="2"/>
        <v>-40.742303405131644</v>
      </c>
      <c r="AH20">
        <f t="shared" si="3"/>
        <v>-96.496225841578024</v>
      </c>
      <c r="AI20">
        <f t="shared" si="4"/>
        <v>0.70237580227495755</v>
      </c>
      <c r="AJ20">
        <f t="shared" si="5"/>
        <v>5.8205892221296747</v>
      </c>
      <c r="AK20">
        <f t="shared" si="24"/>
        <v>11.009985728092174</v>
      </c>
      <c r="AL20">
        <f t="shared" si="6"/>
        <v>17.532950752496806</v>
      </c>
      <c r="AN20">
        <f t="shared" si="7"/>
        <v>41.702485000432141</v>
      </c>
      <c r="AO20">
        <f t="shared" si="7"/>
        <v>-2.085124250021607</v>
      </c>
      <c r="AP20">
        <f t="shared" si="7"/>
        <v>-11.701405984182799</v>
      </c>
      <c r="AQ20">
        <f t="shared" si="7"/>
        <v>-27.714228704395648</v>
      </c>
      <c r="AR20">
        <f t="shared" si="7"/>
        <v>0.20172606183209063</v>
      </c>
      <c r="AS20">
        <f t="shared" si="7"/>
        <v>1.6717041468676384</v>
      </c>
      <c r="AT20">
        <f t="shared" si="7"/>
        <v>3.1621263923982772</v>
      </c>
      <c r="AU20">
        <f t="shared" si="7"/>
        <v>5.0355566010980057</v>
      </c>
      <c r="AW20">
        <v>17</v>
      </c>
      <c r="AX20">
        <f>(R20*SUMPRODUCT(K21:$K$23, X21:$X$23)-$AZ$3*SUMPRODUCT(K20:$K$22, W21:$W$23))/Z20</f>
        <v>19.34460535233212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178.19433432530607</v>
      </c>
      <c r="P21">
        <f t="shared" si="22"/>
        <v>8.9097167162653044</v>
      </c>
      <c r="Q21" s="4">
        <f t="shared" si="23"/>
        <v>50</v>
      </c>
      <c r="R21">
        <f t="shared" si="0"/>
        <v>50000</v>
      </c>
      <c r="S21">
        <f t="shared" si="11"/>
        <v>13.524016130202446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13.524016130202446</v>
      </c>
      <c r="AC21">
        <f t="shared" si="19"/>
        <v>7.0654203640887641</v>
      </c>
      <c r="AE21">
        <f t="shared" si="1"/>
        <v>143.3979028646873</v>
      </c>
      <c r="AF21">
        <f t="shared" si="2"/>
        <v>-7.1698951432343661</v>
      </c>
      <c r="AG21">
        <f t="shared" si="2"/>
        <v>-40.236381085748924</v>
      </c>
      <c r="AH21">
        <f t="shared" si="3"/>
        <v>-98.499285331404153</v>
      </c>
      <c r="AI21">
        <f t="shared" si="4"/>
        <v>-2.5076586957001297</v>
      </c>
      <c r="AJ21">
        <f t="shared" si="5"/>
        <v>6.4585957661136817</v>
      </c>
      <c r="AK21">
        <f t="shared" si="24"/>
        <v>10.482641669615878</v>
      </c>
      <c r="AL21">
        <f t="shared" si="6"/>
        <v>14.43357874002943</v>
      </c>
      <c r="AN21">
        <f t="shared" si="7"/>
        <v>37.938192504733472</v>
      </c>
      <c r="AO21">
        <f t="shared" si="7"/>
        <v>-1.8969096252366737</v>
      </c>
      <c r="AP21">
        <f t="shared" si="7"/>
        <v>-10.645173610142587</v>
      </c>
      <c r="AQ21">
        <f t="shared" si="7"/>
        <v>-26.059550201425669</v>
      </c>
      <c r="AR21">
        <f t="shared" si="7"/>
        <v>-0.66344093207145682</v>
      </c>
      <c r="AS21">
        <f t="shared" si="7"/>
        <v>1.7087240788750548</v>
      </c>
      <c r="AT21">
        <f t="shared" si="7"/>
        <v>2.7733493285135227</v>
      </c>
      <c r="AU21">
        <f t="shared" si="7"/>
        <v>3.8186324753171208</v>
      </c>
      <c r="AW21">
        <v>18</v>
      </c>
      <c r="AX21">
        <f>(R21*SUMPRODUCT(K22:$K$23, X22:$X$23)-$AZ$3*SUMPRODUCT(K21:$K$22, W22:$W$23))/Z21</f>
        <v>13.524016130202446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178.19433432530607</v>
      </c>
      <c r="P22">
        <f t="shared" si="22"/>
        <v>8.9097167162653044</v>
      </c>
      <c r="Q22" s="4">
        <f t="shared" si="23"/>
        <v>50</v>
      </c>
      <c r="R22">
        <f t="shared" si="0"/>
        <v>50000</v>
      </c>
      <c r="S22">
        <f t="shared" si="11"/>
        <v>7.0654203640887641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7.0654203640887641</v>
      </c>
      <c r="AC22">
        <f t="shared" si="19"/>
        <v>7.1555397142219563</v>
      </c>
      <c r="AE22">
        <f t="shared" si="1"/>
        <v>141.60511632805259</v>
      </c>
      <c r="AF22">
        <f t="shared" si="2"/>
        <v>-7.0802558164026292</v>
      </c>
      <c r="AG22">
        <f t="shared" si="2"/>
        <v>-39.733338566629918</v>
      </c>
      <c r="AH22">
        <f t="shared" si="3"/>
        <v>-100.67870826152031</v>
      </c>
      <c r="AI22">
        <f t="shared" si="4"/>
        <v>-5.8871863165002765</v>
      </c>
      <c r="AJ22">
        <f t="shared" si="5"/>
        <v>-9.0119350133192277E-2</v>
      </c>
      <c r="AK22">
        <f t="shared" si="24"/>
        <v>9.9113196613017127</v>
      </c>
      <c r="AL22">
        <f t="shared" si="6"/>
        <v>3.934013994668244</v>
      </c>
      <c r="AN22">
        <f t="shared" si="7"/>
        <v>34.510730154449874</v>
      </c>
      <c r="AO22">
        <f t="shared" si="7"/>
        <v>-1.7255365077224938</v>
      </c>
      <c r="AP22">
        <f t="shared" si="7"/>
        <v>-9.6834532604858676</v>
      </c>
      <c r="AQ22">
        <f t="shared" si="7"/>
        <v>-24.536512685478428</v>
      </c>
      <c r="AR22">
        <f t="shared" si="7"/>
        <v>-1.4347722992369147</v>
      </c>
      <c r="AS22">
        <f t="shared" si="7"/>
        <v>-2.1963080535423167E-2</v>
      </c>
      <c r="AT22">
        <f t="shared" si="7"/>
        <v>2.4154980213657433</v>
      </c>
      <c r="AU22">
        <f t="shared" si="7"/>
        <v>0.95876264159340552</v>
      </c>
      <c r="AW22">
        <v>19</v>
      </c>
      <c r="AX22">
        <f>(R22*SUMPRODUCT(K23:$K$23, X23:$X$23)-$AZ$3*SUMPRODUCT(K22:$K$22, W23:$W$23))/Z22</f>
        <v>7.0654203640887641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178.19433432530607</v>
      </c>
      <c r="P23">
        <f t="shared" si="22"/>
        <v>8.9097167162653044</v>
      </c>
      <c r="Q23" s="4">
        <f t="shared" si="23"/>
        <v>50</v>
      </c>
      <c r="R23">
        <f t="shared" si="0"/>
        <v>50000</v>
      </c>
      <c r="S23">
        <f t="shared" si="11"/>
        <v>7.1555397142219563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7.1555397142219563</v>
      </c>
      <c r="AC23">
        <f t="shared" si="19"/>
        <v>0</v>
      </c>
      <c r="AE23">
        <f t="shared" si="1"/>
        <v>139.82169235604172</v>
      </c>
      <c r="AF23">
        <f t="shared" si="2"/>
        <v>-6.9910846178020867</v>
      </c>
      <c r="AG23">
        <f t="shared" si="2"/>
        <v>-39.2329231132533</v>
      </c>
      <c r="AH23">
        <f t="shared" si="3"/>
        <v>-103.08206771032062</v>
      </c>
      <c r="AI23">
        <f t="shared" si="4"/>
        <v>-9.4843830853342581</v>
      </c>
      <c r="AJ23">
        <f t="shared" si="5"/>
        <v>7.1555397142219563</v>
      </c>
      <c r="AK23">
        <f t="shared" si="24"/>
        <v>9.7990303216723138</v>
      </c>
      <c r="AL23">
        <f t="shared" si="6"/>
        <v>7.470186950560012</v>
      </c>
      <c r="AN23">
        <f t="shared" si="7"/>
        <v>31.389986148925516</v>
      </c>
      <c r="AO23">
        <f t="shared" si="7"/>
        <v>-1.569499307446276</v>
      </c>
      <c r="AP23">
        <f t="shared" si="7"/>
        <v>-8.8077957887316796</v>
      </c>
      <c r="AQ23">
        <f t="shared" si="7"/>
        <v>-23.141936155300364</v>
      </c>
      <c r="AR23">
        <f t="shared" si="7"/>
        <v>-2.1292451025527979</v>
      </c>
      <c r="AS23">
        <f t="shared" si="7"/>
        <v>1.6064194956642441</v>
      </c>
      <c r="AT23">
        <f t="shared" si="7"/>
        <v>2.1998834436000445</v>
      </c>
      <c r="AU23">
        <f t="shared" si="7"/>
        <v>1.6770578367114908</v>
      </c>
      <c r="AW23">
        <v>20</v>
      </c>
      <c r="AX23">
        <f>(R23*SUMPRODUCT(K$23:$K24, X$23:$X24)-$AZ$3*SUMPRODUCT(K$22:$K23, W$23:$W24))/Z23</f>
        <v>7.1555397142219563</v>
      </c>
    </row>
    <row r="25" spans="5:50" x14ac:dyDescent="0.25">
      <c r="AN25" s="8">
        <f t="shared" ref="AN25:AU25" si="25">SUM(AN3:AN23)</f>
        <v>1649.9357257669963</v>
      </c>
      <c r="AO25" s="8">
        <f t="shared" si="25"/>
        <v>-216.14253703232936</v>
      </c>
      <c r="AP25" s="8">
        <f t="shared" si="25"/>
        <v>-2932.8678519635901</v>
      </c>
      <c r="AQ25" s="8">
        <f t="shared" si="25"/>
        <v>-905.93097904937895</v>
      </c>
      <c r="AR25" s="8">
        <f t="shared" si="25"/>
        <v>-2405.0056422783005</v>
      </c>
      <c r="AS25" s="8">
        <f t="shared" si="25"/>
        <v>-20.589893743035162</v>
      </c>
      <c r="AT25" s="8">
        <f t="shared" si="25"/>
        <v>65.652486053477759</v>
      </c>
      <c r="AU25" s="9">
        <f t="shared" si="25"/>
        <v>-2359.9430499678588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259.0639564714499</v>
      </c>
      <c r="K3">
        <v>1</v>
      </c>
      <c r="L3" s="2">
        <v>0</v>
      </c>
      <c r="O3">
        <f>$C$3</f>
        <v>259.0639564714499</v>
      </c>
      <c r="P3">
        <f>O3*B5</f>
        <v>207.25116517715992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259.0639564714499</v>
      </c>
      <c r="AF3">
        <f t="shared" ref="AF3:AG23" si="3">-$Z3*P3</f>
        <v>-207.25116517715992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-2468.0954127057098</v>
      </c>
      <c r="AJ3">
        <f t="shared" ref="AJ3:AJ23" si="6">AB3-AC3</f>
        <v>0</v>
      </c>
      <c r="AL3">
        <f t="shared" ref="AL3:AL23" si="7">SUM(AI3:AK3)</f>
        <v>-2468.0954127057098</v>
      </c>
      <c r="AN3">
        <f t="shared" ref="AN3:AU23" si="8">AE3*$K3</f>
        <v>259.0639564714499</v>
      </c>
      <c r="AO3">
        <f t="shared" si="8"/>
        <v>-207.25116517715992</v>
      </c>
      <c r="AP3">
        <f t="shared" si="8"/>
        <v>-2519.9082039999998</v>
      </c>
      <c r="AQ3">
        <f t="shared" si="8"/>
        <v>0</v>
      </c>
      <c r="AR3">
        <f t="shared" si="8"/>
        <v>-2468.0954127057098</v>
      </c>
      <c r="AS3">
        <f t="shared" si="8"/>
        <v>0</v>
      </c>
      <c r="AT3">
        <f t="shared" si="8"/>
        <v>0</v>
      </c>
      <c r="AU3">
        <f t="shared" si="8"/>
        <v>-2468.0954127057098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131.09080527058953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50000</v>
      </c>
      <c r="S4">
        <f t="shared" ref="S4:S23" si="12">AX4</f>
        <v>40.226672723437723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1"/>
        <v>39.746073119355742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-39.746073119355742</v>
      </c>
      <c r="AK4">
        <f t="shared" ref="AK4:AK23" si="20">H4*SUM(AB4:AB4, AE4:AF4)</f>
        <v>0</v>
      </c>
      <c r="AL4">
        <f t="shared" si="7"/>
        <v>-137.11042311935574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-91.344732151233686</v>
      </c>
      <c r="AR4">
        <f t="shared" si="8"/>
        <v>-91.344732151233686</v>
      </c>
      <c r="AS4">
        <f t="shared" si="8"/>
        <v>-37.288744834745977</v>
      </c>
      <c r="AT4">
        <f t="shared" si="8"/>
        <v>0</v>
      </c>
      <c r="AU4">
        <f t="shared" si="8"/>
        <v>-128.63347698597966</v>
      </c>
      <c r="AW4">
        <v>1</v>
      </c>
      <c r="AX4">
        <f>(R4*SUMPRODUCT(K5:$K$23, X5:$X$23)-$AZ$3*SUMPRODUCT(K4:$K$22, W5:$W$23))/Z4</f>
        <v>40.226672723437723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1.9819680000000002E-3</v>
      </c>
      <c r="O5">
        <f t="shared" ref="O5:O23" si="22">$C$3</f>
        <v>259.0639564714499</v>
      </c>
      <c r="P5">
        <f t="shared" ref="P5:P23" si="23">O5*$C$5</f>
        <v>12.953197823572495</v>
      </c>
      <c r="Q5" s="4">
        <f t="shared" ref="Q5:Q23" si="24">$C$8</f>
        <v>50</v>
      </c>
      <c r="R5">
        <f t="shared" si="0"/>
        <v>50000</v>
      </c>
      <c r="S5">
        <f t="shared" si="12"/>
        <v>78.576537208872764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39.746073119355742</v>
      </c>
      <c r="AC5">
        <f t="shared" si="1"/>
        <v>76.707507602265878</v>
      </c>
      <c r="AE5">
        <f t="shared" si="2"/>
        <v>252.90183452195805</v>
      </c>
      <c r="AF5">
        <f t="shared" si="3"/>
        <v>-12.645091726097903</v>
      </c>
      <c r="AG5">
        <f t="shared" si="3"/>
        <v>-48.810694850526041</v>
      </c>
      <c r="AH5">
        <f t="shared" si="4"/>
        <v>-97.914442973959211</v>
      </c>
      <c r="AI5">
        <f t="shared" si="5"/>
        <v>93.53160497137489</v>
      </c>
      <c r="AJ5">
        <f t="shared" si="6"/>
        <v>-36.961434482910136</v>
      </c>
      <c r="AK5">
        <f t="shared" si="20"/>
        <v>24.192243295074654</v>
      </c>
      <c r="AL5">
        <f t="shared" si="7"/>
        <v>80.762413783539415</v>
      </c>
      <c r="AN5">
        <f t="shared" si="8"/>
        <v>218.39654345111325</v>
      </c>
      <c r="AO5">
        <f t="shared" si="8"/>
        <v>-10.919827172555664</v>
      </c>
      <c r="AP5">
        <f t="shared" si="8"/>
        <v>-42.151086246376693</v>
      </c>
      <c r="AQ5">
        <f t="shared" si="8"/>
        <v>-84.555242313187591</v>
      </c>
      <c r="AR5">
        <f t="shared" si="8"/>
        <v>80.770387718993305</v>
      </c>
      <c r="AS5">
        <f t="shared" si="8"/>
        <v>-31.918509200697361</v>
      </c>
      <c r="AT5">
        <f t="shared" si="8"/>
        <v>20.891514385254244</v>
      </c>
      <c r="AU5">
        <f t="shared" si="8"/>
        <v>69.743392903550188</v>
      </c>
      <c r="AW5">
        <v>2</v>
      </c>
      <c r="AX5">
        <f>(R5*SUMPRODUCT(K6:$K$23, X6:$X$23)-$AZ$3*SUMPRODUCT(K5:$K$22, W6:$W$23))/Z5</f>
        <v>78.576537208872764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2.0299509999999999E-3</v>
      </c>
      <c r="O6">
        <f t="shared" si="22"/>
        <v>259.0639564714499</v>
      </c>
      <c r="P6">
        <f t="shared" si="23"/>
        <v>12.953197823572495</v>
      </c>
      <c r="Q6" s="4">
        <f t="shared" si="24"/>
        <v>50</v>
      </c>
      <c r="R6">
        <f t="shared" si="0"/>
        <v>50000</v>
      </c>
      <c r="S6">
        <f t="shared" si="12"/>
        <v>114.10537118516869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76.707507602265878</v>
      </c>
      <c r="AC6">
        <f t="shared" si="1"/>
        <v>110.05121780631043</v>
      </c>
      <c r="AE6">
        <f t="shared" si="2"/>
        <v>249.8594378448488</v>
      </c>
      <c r="AF6">
        <f t="shared" si="3"/>
        <v>-12.492971892242439</v>
      </c>
      <c r="AG6">
        <f t="shared" si="3"/>
        <v>-48.223504583198263</v>
      </c>
      <c r="AH6">
        <f t="shared" si="4"/>
        <v>-99.083318822520198</v>
      </c>
      <c r="AI6">
        <f t="shared" si="5"/>
        <v>90.059642546887886</v>
      </c>
      <c r="AJ6">
        <f t="shared" si="6"/>
        <v>-33.343710204044555</v>
      </c>
      <c r="AK6">
        <f t="shared" si="20"/>
        <v>34.171248322770097</v>
      </c>
      <c r="AL6">
        <f t="shared" si="7"/>
        <v>90.887180665613428</v>
      </c>
      <c r="AN6">
        <f t="shared" si="8"/>
        <v>194.59708129042838</v>
      </c>
      <c r="AO6">
        <f t="shared" si="8"/>
        <v>-9.7298540645214189</v>
      </c>
      <c r="AP6">
        <f t="shared" si="8"/>
        <v>-37.557729747687603</v>
      </c>
      <c r="AQ6">
        <f t="shared" si="8"/>
        <v>-77.168686577307568</v>
      </c>
      <c r="AR6">
        <f t="shared" si="8"/>
        <v>70.140810900911802</v>
      </c>
      <c r="AS6">
        <f t="shared" si="8"/>
        <v>-25.968955749952737</v>
      </c>
      <c r="AT6">
        <f t="shared" si="8"/>
        <v>26.613464134144969</v>
      </c>
      <c r="AU6">
        <f t="shared" si="8"/>
        <v>70.785319285104038</v>
      </c>
      <c r="AW6">
        <v>3</v>
      </c>
      <c r="AX6">
        <f>(R6*SUMPRODUCT(K7:$K$23, X7:$X$23)-$AZ$3*SUMPRODUCT(K6:$K$22, W7:$W$23))/Z6</f>
        <v>114.10537118516869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2.0855349999999999E-3</v>
      </c>
      <c r="O7">
        <f t="shared" si="22"/>
        <v>259.0639564714499</v>
      </c>
      <c r="P7">
        <f t="shared" si="23"/>
        <v>12.953197823572495</v>
      </c>
      <c r="Q7" s="4">
        <f t="shared" si="24"/>
        <v>50</v>
      </c>
      <c r="R7">
        <f t="shared" si="0"/>
        <v>50000</v>
      </c>
      <c r="S7">
        <f t="shared" si="12"/>
        <v>144.43155062078574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110.05121780631043</v>
      </c>
      <c r="AC7">
        <f t="shared" si="1"/>
        <v>137.61639691812513</v>
      </c>
      <c r="AE7">
        <f t="shared" si="2"/>
        <v>246.83975286369454</v>
      </c>
      <c r="AF7">
        <f t="shared" si="3"/>
        <v>-12.341987643184726</v>
      </c>
      <c r="AG7">
        <f t="shared" si="3"/>
        <v>-47.640697730735361</v>
      </c>
      <c r="AH7">
        <f t="shared" si="4"/>
        <v>-100.57180663092039</v>
      </c>
      <c r="AI7">
        <f t="shared" si="5"/>
        <v>86.285260858854073</v>
      </c>
      <c r="AJ7">
        <f t="shared" si="6"/>
        <v>-27.5651791118147</v>
      </c>
      <c r="AK7">
        <f t="shared" si="20"/>
        <v>36.074278522908081</v>
      </c>
      <c r="AL7">
        <f t="shared" si="7"/>
        <v>94.794360269947447</v>
      </c>
      <c r="AN7">
        <f t="shared" si="8"/>
        <v>174.0248677954151</v>
      </c>
      <c r="AO7">
        <f t="shared" si="8"/>
        <v>-8.7012433897707542</v>
      </c>
      <c r="AP7">
        <f t="shared" si="8"/>
        <v>-33.587240418485905</v>
      </c>
      <c r="AQ7">
        <f t="shared" si="8"/>
        <v>-70.904281623376178</v>
      </c>
      <c r="AR7">
        <f t="shared" si="8"/>
        <v>60.832102363782276</v>
      </c>
      <c r="AS7">
        <f t="shared" si="8"/>
        <v>-19.433768649652716</v>
      </c>
      <c r="AT7">
        <f t="shared" si="8"/>
        <v>25.432781705265636</v>
      </c>
      <c r="AU7">
        <f t="shared" si="8"/>
        <v>66.831115419395189</v>
      </c>
      <c r="AW7">
        <v>4</v>
      </c>
      <c r="AX7">
        <f>(R7*SUMPRODUCT(K8:$K$23, X8:$X$23)-$AZ$3*SUMPRODUCT(K7:$K$22, W8:$W$23))/Z7</f>
        <v>144.43155062078574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2.1420699999999998E-3</v>
      </c>
      <c r="O8">
        <f t="shared" si="22"/>
        <v>259.0639564714499</v>
      </c>
      <c r="P8">
        <f t="shared" si="23"/>
        <v>12.953197823572495</v>
      </c>
      <c r="Q8" s="4">
        <f t="shared" si="24"/>
        <v>50</v>
      </c>
      <c r="R8">
        <f t="shared" si="0"/>
        <v>50000</v>
      </c>
      <c r="S8">
        <f t="shared" si="12"/>
        <v>168.49308339026842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137.61639691812513</v>
      </c>
      <c r="AC8">
        <f t="shared" si="1"/>
        <v>158.59324209532667</v>
      </c>
      <c r="AE8">
        <f t="shared" si="2"/>
        <v>243.84260730564088</v>
      </c>
      <c r="AF8">
        <f t="shared" si="3"/>
        <v>-12.192130365282043</v>
      </c>
      <c r="AG8">
        <f t="shared" si="3"/>
        <v>-47.062241044039929</v>
      </c>
      <c r="AH8">
        <f t="shared" si="4"/>
        <v>-102.04970938807628</v>
      </c>
      <c r="AI8">
        <f t="shared" si="5"/>
        <v>82.538526508242626</v>
      </c>
      <c r="AJ8">
        <f t="shared" si="6"/>
        <v>-20.97684517720154</v>
      </c>
      <c r="AK8">
        <f t="shared" si="20"/>
        <v>26.77184835474009</v>
      </c>
      <c r="AL8">
        <f t="shared" si="7"/>
        <v>88.333529685781173</v>
      </c>
      <c r="AN8">
        <f t="shared" si="8"/>
        <v>160.29076519244981</v>
      </c>
      <c r="AO8">
        <f t="shared" si="8"/>
        <v>-8.0145382596224906</v>
      </c>
      <c r="AP8">
        <f t="shared" si="8"/>
        <v>-30.93652381745251</v>
      </c>
      <c r="AQ8">
        <f t="shared" si="8"/>
        <v>-67.08272268832269</v>
      </c>
      <c r="AR8">
        <f t="shared" si="8"/>
        <v>54.25698042705212</v>
      </c>
      <c r="AS8">
        <f t="shared" si="8"/>
        <v>-13.789200344969418</v>
      </c>
      <c r="AT8">
        <f t="shared" si="8"/>
        <v>17.598565344319322</v>
      </c>
      <c r="AU8">
        <f t="shared" si="8"/>
        <v>58.066345426402023</v>
      </c>
      <c r="AW8">
        <v>5</v>
      </c>
      <c r="AX8">
        <f>(R8*SUMPRODUCT(K9:$K$23, X9:$X$23)-$AZ$3*SUMPRODUCT(K8:$K$22, W9:$W$23))/Z8</f>
        <v>168.49308339026842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2.2014550000000002E-3</v>
      </c>
      <c r="O9">
        <f t="shared" si="22"/>
        <v>259.0639564714499</v>
      </c>
      <c r="P9">
        <f t="shared" si="23"/>
        <v>12.953197823572495</v>
      </c>
      <c r="Q9" s="4">
        <f t="shared" si="24"/>
        <v>50</v>
      </c>
      <c r="R9">
        <f t="shared" si="0"/>
        <v>50000</v>
      </c>
      <c r="S9">
        <f t="shared" si="12"/>
        <v>188.19526973483121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158.59324209532667</v>
      </c>
      <c r="AC9">
        <f t="shared" si="1"/>
        <v>174.97648377662586</v>
      </c>
      <c r="AE9">
        <f t="shared" si="2"/>
        <v>240.86737270551842</v>
      </c>
      <c r="AF9">
        <f t="shared" si="3"/>
        <v>-12.043368635275922</v>
      </c>
      <c r="AG9">
        <f t="shared" si="3"/>
        <v>-46.488013227741924</v>
      </c>
      <c r="AH9">
        <f t="shared" si="4"/>
        <v>-103.60540585760694</v>
      </c>
      <c r="AI9">
        <f t="shared" si="5"/>
        <v>78.730584984893625</v>
      </c>
      <c r="AJ9">
        <f t="shared" si="6"/>
        <v>-16.383241681299182</v>
      </c>
      <c r="AK9">
        <f t="shared" si="20"/>
        <v>20.223180249842713</v>
      </c>
      <c r="AL9">
        <f t="shared" si="7"/>
        <v>82.570523553437155</v>
      </c>
      <c r="AN9">
        <f t="shared" si="8"/>
        <v>150.47993217452822</v>
      </c>
      <c r="AO9">
        <f t="shared" si="8"/>
        <v>-7.523996608726411</v>
      </c>
      <c r="AP9">
        <f t="shared" si="8"/>
        <v>-29.043008186882187</v>
      </c>
      <c r="AQ9">
        <f t="shared" si="8"/>
        <v>-64.726634708753025</v>
      </c>
      <c r="AR9">
        <f t="shared" si="8"/>
        <v>49.186292670166573</v>
      </c>
      <c r="AS9">
        <f t="shared" si="8"/>
        <v>-10.235296998962623</v>
      </c>
      <c r="AT9">
        <f t="shared" si="8"/>
        <v>12.634267390254424</v>
      </c>
      <c r="AU9">
        <f t="shared" si="8"/>
        <v>51.585263061458377</v>
      </c>
      <c r="AW9">
        <v>6</v>
      </c>
      <c r="AX9">
        <f>(R9*SUMPRODUCT(K10:$K$23, X10:$X$23)-$AZ$3*SUMPRODUCT(K9:$K$22, W10:$W$23))/Z9</f>
        <v>188.19526973483121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2.2708170000000001E-3</v>
      </c>
      <c r="O10">
        <f t="shared" si="22"/>
        <v>259.0639564714499</v>
      </c>
      <c r="P10">
        <f t="shared" si="23"/>
        <v>12.953197823572495</v>
      </c>
      <c r="Q10" s="4">
        <f t="shared" si="24"/>
        <v>50</v>
      </c>
      <c r="R10">
        <f t="shared" si="0"/>
        <v>50000</v>
      </c>
      <c r="S10">
        <f t="shared" si="12"/>
        <v>205.21588988947082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174.97648377662586</v>
      </c>
      <c r="AC10">
        <f t="shared" si="1"/>
        <v>188.4602888020861</v>
      </c>
      <c r="AE10">
        <f t="shared" si="2"/>
        <v>237.91173325377824</v>
      </c>
      <c r="AF10">
        <f t="shared" si="3"/>
        <v>-11.895586662688912</v>
      </c>
      <c r="AG10">
        <f t="shared" si="3"/>
        <v>-45.917567324730726</v>
      </c>
      <c r="AH10">
        <f t="shared" si="4"/>
        <v>-105.56577073378125</v>
      </c>
      <c r="AI10">
        <f t="shared" si="5"/>
        <v>74.532808532577349</v>
      </c>
      <c r="AJ10">
        <f t="shared" si="6"/>
        <v>-13.483805025460242</v>
      </c>
      <c r="AK10">
        <f t="shared" si="20"/>
        <v>21.052113094305049</v>
      </c>
      <c r="AL10">
        <f t="shared" si="7"/>
        <v>82.101116601422149</v>
      </c>
      <c r="AN10">
        <f t="shared" si="8"/>
        <v>141.21940186664338</v>
      </c>
      <c r="AO10">
        <f t="shared" si="8"/>
        <v>-7.0609700933321697</v>
      </c>
      <c r="AP10">
        <f t="shared" si="8"/>
        <v>-27.255702373673593</v>
      </c>
      <c r="AQ10">
        <f t="shared" si="8"/>
        <v>-62.661621588514258</v>
      </c>
      <c r="AR10">
        <f t="shared" si="8"/>
        <v>44.241107811123371</v>
      </c>
      <c r="AS10">
        <f t="shared" si="8"/>
        <v>-8.0037031151833524</v>
      </c>
      <c r="AT10">
        <f t="shared" si="8"/>
        <v>12.496091632586504</v>
      </c>
      <c r="AU10">
        <f t="shared" si="8"/>
        <v>48.73349632852652</v>
      </c>
      <c r="AW10">
        <v>7</v>
      </c>
      <c r="AX10">
        <f>(R10*SUMPRODUCT(K11:$K$23, X11:$X$23)-$AZ$3*SUMPRODUCT(K10:$K$22, W11:$W$23))/Z10</f>
        <v>205.21588988947082</v>
      </c>
    </row>
    <row r="11" spans="1:52" x14ac:dyDescent="0.25">
      <c r="A11" t="s">
        <v>33</v>
      </c>
      <c r="C11" s="7">
        <f>AU25</f>
        <v>-2019.2300288960091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2.3392280000000001E-3</v>
      </c>
      <c r="O11">
        <f t="shared" si="22"/>
        <v>259.0639564714499</v>
      </c>
      <c r="P11">
        <f t="shared" si="23"/>
        <v>12.953197823572495</v>
      </c>
      <c r="Q11" s="4">
        <f t="shared" si="24"/>
        <v>50</v>
      </c>
      <c r="R11">
        <f t="shared" si="0"/>
        <v>50000</v>
      </c>
      <c r="S11">
        <f t="shared" si="12"/>
        <v>219.71422560575871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188.4602888020861</v>
      </c>
      <c r="AC11">
        <f t="shared" si="1"/>
        <v>199.2851089894333</v>
      </c>
      <c r="AE11">
        <f t="shared" si="2"/>
        <v>234.97608613328467</v>
      </c>
      <c r="AF11">
        <f t="shared" si="3"/>
        <v>-11.748804306664233</v>
      </c>
      <c r="AG11">
        <f t="shared" si="3"/>
        <v>-45.350979992305525</v>
      </c>
      <c r="AH11">
        <f t="shared" si="4"/>
        <v>-107.41165917789522</v>
      </c>
      <c r="AI11">
        <f t="shared" si="5"/>
        <v>70.464642656419699</v>
      </c>
      <c r="AJ11">
        <f t="shared" si="6"/>
        <v>-10.8248201873472</v>
      </c>
      <c r="AK11">
        <f t="shared" si="20"/>
        <v>21.201909887378388</v>
      </c>
      <c r="AL11">
        <f t="shared" si="7"/>
        <v>80.841732356450891</v>
      </c>
      <c r="AN11">
        <f t="shared" si="8"/>
        <v>132.64561433094363</v>
      </c>
      <c r="AO11">
        <f t="shared" si="8"/>
        <v>-6.6322807165471822</v>
      </c>
      <c r="AP11">
        <f t="shared" si="8"/>
        <v>-25.600939655525146</v>
      </c>
      <c r="AQ11">
        <f t="shared" si="8"/>
        <v>-60.634619260260322</v>
      </c>
      <c r="AR11">
        <f t="shared" si="8"/>
        <v>39.77777469861099</v>
      </c>
      <c r="AS11">
        <f t="shared" si="8"/>
        <v>-6.1106853356907527</v>
      </c>
      <c r="AT11">
        <f t="shared" si="8"/>
        <v>11.968623736482614</v>
      </c>
      <c r="AU11">
        <f t="shared" si="8"/>
        <v>45.635713099402857</v>
      </c>
      <c r="AW11">
        <v>8</v>
      </c>
      <c r="AX11">
        <f>(R11*SUMPRODUCT(K12:$K$23, X12:$X$23)-$AZ$3*SUMPRODUCT(K11:$K$22, W12:$W$23))/Z11</f>
        <v>219.71422560575871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2.4176169999999999E-3</v>
      </c>
      <c r="O12">
        <f t="shared" si="22"/>
        <v>259.0639564714499</v>
      </c>
      <c r="P12">
        <f t="shared" si="23"/>
        <v>12.953197823572495</v>
      </c>
      <c r="Q12" s="4">
        <f t="shared" si="24"/>
        <v>50</v>
      </c>
      <c r="R12">
        <f t="shared" si="0"/>
        <v>50000</v>
      </c>
      <c r="S12">
        <f t="shared" si="12"/>
        <v>231.72206935992622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199.2851089894333</v>
      </c>
      <c r="AC12">
        <f t="shared" si="1"/>
        <v>207.56656786071454</v>
      </c>
      <c r="AE12">
        <f t="shared" si="2"/>
        <v>232.05824309152251</v>
      </c>
      <c r="AF12">
        <f t="shared" si="3"/>
        <v>-11.602912154576126</v>
      </c>
      <c r="AG12">
        <f t="shared" si="3"/>
        <v>-44.787828892186411</v>
      </c>
      <c r="AH12">
        <f t="shared" si="4"/>
        <v>-109.6413001960577</v>
      </c>
      <c r="AI12">
        <f t="shared" si="5"/>
        <v>66.026201848702271</v>
      </c>
      <c r="AJ12">
        <f t="shared" si="6"/>
        <v>-8.2814588712812451</v>
      </c>
      <c r="AK12">
        <f t="shared" si="20"/>
        <v>21.784528832179106</v>
      </c>
      <c r="AL12">
        <f t="shared" si="7"/>
        <v>79.529271809600132</v>
      </c>
      <c r="AN12">
        <f t="shared" si="8"/>
        <v>124.53510019531539</v>
      </c>
      <c r="AO12">
        <f t="shared" si="8"/>
        <v>-6.2267550097657693</v>
      </c>
      <c r="AP12">
        <f t="shared" si="8"/>
        <v>-24.035589877405382</v>
      </c>
      <c r="AQ12">
        <f t="shared" si="8"/>
        <v>-58.839497031249863</v>
      </c>
      <c r="AR12">
        <f t="shared" si="8"/>
        <v>35.433258276894371</v>
      </c>
      <c r="AS12">
        <f t="shared" si="8"/>
        <v>-4.4442821619210546</v>
      </c>
      <c r="AT12">
        <f t="shared" si="8"/>
        <v>11.69076540734299</v>
      </c>
      <c r="AU12">
        <f t="shared" si="8"/>
        <v>42.679741522316306</v>
      </c>
      <c r="AW12">
        <v>9</v>
      </c>
      <c r="AX12">
        <f>(R12*SUMPRODUCT(K13:$K$23, X13:$X$23)-$AZ$3*SUMPRODUCT(K12:$K$22, W13:$W$23))/Z12</f>
        <v>231.72206935992622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2.502181E-3</v>
      </c>
      <c r="O13">
        <f t="shared" si="22"/>
        <v>259.0639564714499</v>
      </c>
      <c r="P13">
        <f t="shared" si="23"/>
        <v>12.953197823572495</v>
      </c>
      <c r="Q13" s="4">
        <f t="shared" si="24"/>
        <v>50</v>
      </c>
      <c r="R13">
        <f t="shared" si="0"/>
        <v>50000</v>
      </c>
      <c r="S13">
        <f t="shared" si="12"/>
        <v>241.24886065042918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207.56656786071454</v>
      </c>
      <c r="AC13">
        <f t="shared" si="1"/>
        <v>213.3985293374617</v>
      </c>
      <c r="AE13">
        <f t="shared" si="2"/>
        <v>229.15700893385028</v>
      </c>
      <c r="AF13">
        <f t="shared" si="3"/>
        <v>-11.457850446692515</v>
      </c>
      <c r="AG13">
        <f t="shared" si="3"/>
        <v>-44.227883348779265</v>
      </c>
      <c r="AH13">
        <f t="shared" si="4"/>
        <v>-112.06725448527988</v>
      </c>
      <c r="AI13">
        <f t="shared" si="5"/>
        <v>61.404020653098627</v>
      </c>
      <c r="AJ13">
        <f t="shared" si="6"/>
        <v>-5.8319614767471535</v>
      </c>
      <c r="AK13">
        <f t="shared" si="20"/>
        <v>21.986238052184998</v>
      </c>
      <c r="AL13">
        <f t="shared" si="7"/>
        <v>77.558297228536475</v>
      </c>
      <c r="AN13">
        <f t="shared" si="8"/>
        <v>116.93271829592126</v>
      </c>
      <c r="AO13">
        <f t="shared" si="8"/>
        <v>-5.8466359147960638</v>
      </c>
      <c r="AP13">
        <f t="shared" si="8"/>
        <v>-22.568310908354366</v>
      </c>
      <c r="AQ13">
        <f t="shared" si="8"/>
        <v>-57.184935166906975</v>
      </c>
      <c r="AR13">
        <f t="shared" si="8"/>
        <v>31.332836305863861</v>
      </c>
      <c r="AS13">
        <f t="shared" si="8"/>
        <v>-2.9758946132430735</v>
      </c>
      <c r="AT13">
        <f t="shared" si="8"/>
        <v>11.218991697021783</v>
      </c>
      <c r="AU13">
        <f t="shared" si="8"/>
        <v>39.575933389642572</v>
      </c>
      <c r="AW13">
        <v>10</v>
      </c>
      <c r="AX13">
        <f>(R13*SUMPRODUCT(K14:$K$23, X14:$X$23)-$AZ$3*SUMPRODUCT(K13:$K$22, W14:$W$23))/Z13</f>
        <v>241.24886065042918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2.5943469999999999E-3</v>
      </c>
      <c r="O14">
        <f t="shared" si="22"/>
        <v>259.0639564714499</v>
      </c>
      <c r="P14">
        <f t="shared" si="23"/>
        <v>12.953197823572495</v>
      </c>
      <c r="Q14" s="4">
        <f t="shared" si="24"/>
        <v>50</v>
      </c>
      <c r="R14">
        <f t="shared" si="0"/>
        <v>50000</v>
      </c>
      <c r="S14">
        <f t="shared" si="12"/>
        <v>250.31995353370945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213.3985293374617</v>
      </c>
      <c r="AC14">
        <f t="shared" si="1"/>
        <v>218.63376312663519</v>
      </c>
      <c r="AE14">
        <f t="shared" si="2"/>
        <v>226.2709260458553</v>
      </c>
      <c r="AF14">
        <f t="shared" si="3"/>
        <v>-11.313546302292764</v>
      </c>
      <c r="AG14">
        <f t="shared" si="3"/>
        <v>-43.670862038809219</v>
      </c>
      <c r="AH14">
        <f t="shared" si="4"/>
        <v>-114.74247648225543</v>
      </c>
      <c r="AI14">
        <f t="shared" si="5"/>
        <v>56.544041222497896</v>
      </c>
      <c r="AJ14">
        <f t="shared" si="6"/>
        <v>-5.2352337891734919</v>
      </c>
      <c r="AK14">
        <f t="shared" si="20"/>
        <v>36.655271851881409</v>
      </c>
      <c r="AL14">
        <f t="shared" si="7"/>
        <v>87.964079285205813</v>
      </c>
      <c r="AN14">
        <f t="shared" si="8"/>
        <v>106.35870035893447</v>
      </c>
      <c r="AO14">
        <f t="shared" si="8"/>
        <v>-5.3179350179467226</v>
      </c>
      <c r="AP14">
        <f t="shared" si="8"/>
        <v>-20.527498654691417</v>
      </c>
      <c r="AQ14">
        <f t="shared" si="8"/>
        <v>-53.934727222290583</v>
      </c>
      <c r="AR14">
        <f t="shared" si="8"/>
        <v>26.578539464005754</v>
      </c>
      <c r="AS14">
        <f t="shared" si="8"/>
        <v>-2.4608228358018511</v>
      </c>
      <c r="AT14">
        <f t="shared" si="8"/>
        <v>17.229818888350955</v>
      </c>
      <c r="AU14">
        <f t="shared" si="8"/>
        <v>41.347535516554856</v>
      </c>
      <c r="AW14">
        <v>11</v>
      </c>
      <c r="AX14">
        <f>(R14*SUMPRODUCT(K15:$K$23, X15:$X$23)-$AZ$3*SUMPRODUCT(K14:$K$22, W15:$W$23))/Z14</f>
        <v>250.31995353370945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2.6922130000000002E-3</v>
      </c>
      <c r="O15">
        <f t="shared" si="22"/>
        <v>259.0639564714499</v>
      </c>
      <c r="P15">
        <f t="shared" si="23"/>
        <v>12.953197823572495</v>
      </c>
      <c r="Q15" s="4">
        <f t="shared" si="24"/>
        <v>50</v>
      </c>
      <c r="R15">
        <f t="shared" si="0"/>
        <v>50000</v>
      </c>
      <c r="S15">
        <f t="shared" si="12"/>
        <v>256.91391466827451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218.63376312663519</v>
      </c>
      <c r="AC15">
        <f t="shared" si="1"/>
        <v>221.54499817586861</v>
      </c>
      <c r="AE15">
        <f t="shared" si="2"/>
        <v>223.39904725677405</v>
      </c>
      <c r="AF15">
        <f t="shared" si="3"/>
        <v>-11.169952362838703</v>
      </c>
      <c r="AG15">
        <f t="shared" si="3"/>
        <v>-43.116582155919033</v>
      </c>
      <c r="AH15">
        <f t="shared" si="4"/>
        <v>-117.57126250208869</v>
      </c>
      <c r="AI15">
        <f t="shared" si="5"/>
        <v>51.541250235927649</v>
      </c>
      <c r="AJ15">
        <f t="shared" si="6"/>
        <v>-2.9112350492334258</v>
      </c>
      <c r="AK15">
        <f t="shared" si="20"/>
        <v>36.869796486536266</v>
      </c>
      <c r="AL15">
        <f t="shared" si="7"/>
        <v>85.499811673230482</v>
      </c>
      <c r="AN15">
        <f t="shared" si="8"/>
        <v>96.731283673101103</v>
      </c>
      <c r="AO15">
        <f t="shared" si="8"/>
        <v>-4.8365641836550557</v>
      </c>
      <c r="AP15">
        <f t="shared" si="8"/>
        <v>-18.669382840943634</v>
      </c>
      <c r="AQ15">
        <f t="shared" si="8"/>
        <v>-50.90809152745534</v>
      </c>
      <c r="AR15">
        <f t="shared" si="8"/>
        <v>22.31724512104708</v>
      </c>
      <c r="AS15">
        <f t="shared" si="8"/>
        <v>-1.2605582111672764</v>
      </c>
      <c r="AT15">
        <f t="shared" si="8"/>
        <v>15.964538733280122</v>
      </c>
      <c r="AU15">
        <f t="shared" si="8"/>
        <v>37.021225643159923</v>
      </c>
      <c r="AW15">
        <v>12</v>
      </c>
      <c r="AX15">
        <f>(R15*SUMPRODUCT(K16:$K$23, X16:$X$23)-$AZ$3*SUMPRODUCT(K15:$K$22, W16:$W$23))/Z15</f>
        <v>256.91391466827451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2.807183E-3</v>
      </c>
      <c r="O16">
        <f t="shared" si="22"/>
        <v>259.0639564714499</v>
      </c>
      <c r="P16">
        <f t="shared" si="23"/>
        <v>12.953197823572495</v>
      </c>
      <c r="Q16" s="4">
        <f t="shared" si="24"/>
        <v>50</v>
      </c>
      <c r="R16">
        <f t="shared" si="0"/>
        <v>50000</v>
      </c>
      <c r="S16">
        <f t="shared" si="12"/>
        <v>261.0345645685677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221.54499817586861</v>
      </c>
      <c r="AC16">
        <f t="shared" si="1"/>
        <v>222.21548902186706</v>
      </c>
      <c r="AE16">
        <f t="shared" si="2"/>
        <v>220.53793477653088</v>
      </c>
      <c r="AF16">
        <f t="shared" si="3"/>
        <v>-11.026896738826544</v>
      </c>
      <c r="AG16">
        <f t="shared" si="3"/>
        <v>-42.564380197913643</v>
      </c>
      <c r="AH16">
        <f t="shared" si="4"/>
        <v>-121.03613644619928</v>
      </c>
      <c r="AI16">
        <f t="shared" si="5"/>
        <v>45.910521393591424</v>
      </c>
      <c r="AJ16">
        <f t="shared" si="6"/>
        <v>-0.67049084599844377</v>
      </c>
      <c r="AK16">
        <f t="shared" si="20"/>
        <v>36.886327130867862</v>
      </c>
      <c r="AL16">
        <f t="shared" si="7"/>
        <v>82.126357678460835</v>
      </c>
      <c r="AN16">
        <f t="shared" si="8"/>
        <v>87.965080548572345</v>
      </c>
      <c r="AO16">
        <f t="shared" si="8"/>
        <v>-4.3982540274286173</v>
      </c>
      <c r="AP16">
        <f t="shared" si="8"/>
        <v>-16.977483426619891</v>
      </c>
      <c r="AQ16">
        <f t="shared" si="8"/>
        <v>-48.277197764486075</v>
      </c>
      <c r="AR16">
        <f t="shared" si="8"/>
        <v>18.312145330037769</v>
      </c>
      <c r="AS16">
        <f t="shared" si="8"/>
        <v>-0.26743599161340298</v>
      </c>
      <c r="AT16">
        <f t="shared" si="8"/>
        <v>14.712701198075585</v>
      </c>
      <c r="AU16">
        <f t="shared" si="8"/>
        <v>32.757410536499947</v>
      </c>
      <c r="AW16">
        <v>13</v>
      </c>
      <c r="AX16">
        <f>(R16*SUMPRODUCT(K17:$K$23, X17:$X$23)-$AZ$3*SUMPRODUCT(K16:$K$22, W17:$W$23))/Z16</f>
        <v>261.0345645685677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2.939255E-3</v>
      </c>
      <c r="O17">
        <f t="shared" si="22"/>
        <v>259.0639564714499</v>
      </c>
      <c r="P17">
        <f t="shared" si="23"/>
        <v>12.953197823572495</v>
      </c>
      <c r="Q17" s="4">
        <f t="shared" si="24"/>
        <v>50</v>
      </c>
      <c r="R17">
        <f t="shared" si="0"/>
        <v>50000</v>
      </c>
      <c r="S17">
        <f t="shared" si="12"/>
        <v>262.72393285567142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222.21548902186706</v>
      </c>
      <c r="AC17">
        <f t="shared" si="1"/>
        <v>220.75971598784764</v>
      </c>
      <c r="AE17">
        <f t="shared" si="2"/>
        <v>217.68433820128399</v>
      </c>
      <c r="AF17">
        <f t="shared" si="3"/>
        <v>-10.8842169100642</v>
      </c>
      <c r="AG17">
        <f t="shared" si="3"/>
        <v>-42.013628828615893</v>
      </c>
      <c r="AH17">
        <f t="shared" si="4"/>
        <v>-125.10756731861866</v>
      </c>
      <c r="AI17">
        <f t="shared" si="5"/>
        <v>39.678925143985253</v>
      </c>
      <c r="AJ17">
        <f t="shared" si="6"/>
        <v>1.4557730340194155</v>
      </c>
      <c r="AK17">
        <f t="shared" si="20"/>
        <v>36.711723805711472</v>
      </c>
      <c r="AL17">
        <f t="shared" si="7"/>
        <v>77.846421983716141</v>
      </c>
      <c r="AN17">
        <f t="shared" si="8"/>
        <v>79.982606349702138</v>
      </c>
      <c r="AO17">
        <f t="shared" si="8"/>
        <v>-3.9991303174851072</v>
      </c>
      <c r="AP17">
        <f t="shared" si="8"/>
        <v>-15.436845680714486</v>
      </c>
      <c r="AQ17">
        <f t="shared" si="8"/>
        <v>-45.967612511293268</v>
      </c>
      <c r="AR17">
        <f t="shared" si="8"/>
        <v>14.579017840209284</v>
      </c>
      <c r="AS17">
        <f t="shared" si="8"/>
        <v>0.5348869949790428</v>
      </c>
      <c r="AT17">
        <f t="shared" si="8"/>
        <v>13.488794728337924</v>
      </c>
      <c r="AU17">
        <f t="shared" si="8"/>
        <v>28.602699563526251</v>
      </c>
      <c r="AW17">
        <v>14</v>
      </c>
      <c r="AX17">
        <f>(R17*SUMPRODUCT(K18:$K$23, X18:$X$23)-$AZ$3*SUMPRODUCT(K17:$K$22, W18:$W$23))/Z17</f>
        <v>262.72393285567142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3.7729310000000002E-3</v>
      </c>
      <c r="O18">
        <f t="shared" si="22"/>
        <v>259.0639564714499</v>
      </c>
      <c r="P18">
        <f t="shared" si="23"/>
        <v>12.953197823572495</v>
      </c>
      <c r="Q18" s="4">
        <f t="shared" si="24"/>
        <v>50</v>
      </c>
      <c r="R18">
        <f t="shared" si="0"/>
        <v>50000</v>
      </c>
      <c r="S18">
        <f t="shared" si="12"/>
        <v>250.49025795180521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220.75971598784764</v>
      </c>
      <c r="AC18">
        <f t="shared" si="1"/>
        <v>207.58116663761979</v>
      </c>
      <c r="AE18">
        <f t="shared" si="2"/>
        <v>214.68618683145704</v>
      </c>
      <c r="AF18">
        <f t="shared" si="3"/>
        <v>-10.734309341572851</v>
      </c>
      <c r="AG18">
        <f t="shared" si="3"/>
        <v>-41.434978017699756</v>
      </c>
      <c r="AH18">
        <f t="shared" si="4"/>
        <v>-158.51452262997859</v>
      </c>
      <c r="AI18">
        <f t="shared" si="5"/>
        <v>4.0023768422058481</v>
      </c>
      <c r="AJ18">
        <f t="shared" si="6"/>
        <v>13.178549350227854</v>
      </c>
      <c r="AK18">
        <f t="shared" si="20"/>
        <v>36.343420477076478</v>
      </c>
      <c r="AL18">
        <f t="shared" si="7"/>
        <v>53.52434666951018</v>
      </c>
      <c r="AN18">
        <f t="shared" si="8"/>
        <v>72.663085848978724</v>
      </c>
      <c r="AO18">
        <f t="shared" si="8"/>
        <v>-3.633154292448936</v>
      </c>
      <c r="AP18">
        <f t="shared" si="8"/>
        <v>-14.024159678304487</v>
      </c>
      <c r="AQ18">
        <f t="shared" si="8"/>
        <v>-53.651119972681485</v>
      </c>
      <c r="AR18">
        <f t="shared" si="8"/>
        <v>1.3546519055438109</v>
      </c>
      <c r="AS18">
        <f t="shared" si="8"/>
        <v>4.4604363090783501</v>
      </c>
      <c r="AT18">
        <f t="shared" si="8"/>
        <v>12.300861649028976</v>
      </c>
      <c r="AU18">
        <f t="shared" si="8"/>
        <v>18.115949863651135</v>
      </c>
      <c r="AW18">
        <v>15</v>
      </c>
      <c r="AX18">
        <f>(R18*SUMPRODUCT(K19:$K$23, X19:$X$23)-$AZ$3*SUMPRODUCT(K18:$K$22, W19:$W$23))/Z18</f>
        <v>250.49025795180521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4.6883589999999996E-3</v>
      </c>
      <c r="O19">
        <f t="shared" si="22"/>
        <v>259.0639564714499</v>
      </c>
      <c r="P19">
        <f t="shared" si="23"/>
        <v>12.953197823572495</v>
      </c>
      <c r="Q19" s="4">
        <f t="shared" si="24"/>
        <v>50</v>
      </c>
      <c r="R19">
        <f t="shared" si="0"/>
        <v>50000</v>
      </c>
      <c r="S19">
        <f t="shared" si="12"/>
        <v>225.07821726028163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207.58116663761979</v>
      </c>
      <c r="AC19">
        <f t="shared" si="1"/>
        <v>183.78251436458959</v>
      </c>
      <c r="AE19">
        <f t="shared" si="2"/>
        <v>211.53279904693554</v>
      </c>
      <c r="AF19">
        <f t="shared" si="3"/>
        <v>-10.576639952346778</v>
      </c>
      <c r="AG19">
        <f t="shared" si="3"/>
        <v>-40.826366185418671</v>
      </c>
      <c r="AH19">
        <f t="shared" si="4"/>
        <v>-194.26205210408477</v>
      </c>
      <c r="AI19">
        <f t="shared" si="5"/>
        <v>-34.132259194914667</v>
      </c>
      <c r="AJ19">
        <f t="shared" si="6"/>
        <v>23.7986522730302</v>
      </c>
      <c r="AK19">
        <f t="shared" si="20"/>
        <v>34.959356037556553</v>
      </c>
      <c r="AL19">
        <f t="shared" si="7"/>
        <v>24.625749115672086</v>
      </c>
      <c r="AN19">
        <f t="shared" si="8"/>
        <v>65.952128792913882</v>
      </c>
      <c r="AO19">
        <f t="shared" si="8"/>
        <v>-3.2976064396456946</v>
      </c>
      <c r="AP19">
        <f t="shared" si="8"/>
        <v>-12.72892796265584</v>
      </c>
      <c r="AQ19">
        <f t="shared" si="8"/>
        <v>-60.567419982475542</v>
      </c>
      <c r="AR19">
        <f t="shared" si="8"/>
        <v>-10.641825591863187</v>
      </c>
      <c r="AS19">
        <f t="shared" si="8"/>
        <v>7.4199924875971561</v>
      </c>
      <c r="AT19">
        <f t="shared" si="8"/>
        <v>10.899699537350131</v>
      </c>
      <c r="AU19">
        <f t="shared" si="8"/>
        <v>7.6778664330841</v>
      </c>
      <c r="AW19">
        <v>16</v>
      </c>
      <c r="AX19">
        <f>(R19*SUMPRODUCT(K20:$K$23, X20:$X$23)-$AZ$3*SUMPRODUCT(K19:$K$22, W20:$W$23))/Z19</f>
        <v>225.07821726028163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5.6712799999999999E-3</v>
      </c>
      <c r="O20">
        <f t="shared" si="22"/>
        <v>259.0639564714499</v>
      </c>
      <c r="P20">
        <f t="shared" si="23"/>
        <v>12.953197823572495</v>
      </c>
      <c r="Q20" s="4">
        <f t="shared" si="24"/>
        <v>50</v>
      </c>
      <c r="R20">
        <f t="shared" si="0"/>
        <v>50000</v>
      </c>
      <c r="S20">
        <f t="shared" si="12"/>
        <v>187.4464146801435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183.78251436458959</v>
      </c>
      <c r="AC20">
        <f t="shared" si="1"/>
        <v>150.65654968724948</v>
      </c>
      <c r="AE20">
        <f t="shared" si="2"/>
        <v>208.21780932388728</v>
      </c>
      <c r="AF20">
        <f t="shared" si="3"/>
        <v>-10.410890466194365</v>
      </c>
      <c r="AG20">
        <f t="shared" si="3"/>
        <v>-40.186564769544447</v>
      </c>
      <c r="AH20">
        <f t="shared" si="4"/>
        <v>-231.53775402004121</v>
      </c>
      <c r="AI20">
        <f t="shared" si="5"/>
        <v>-73.917399931892732</v>
      </c>
      <c r="AJ20">
        <f t="shared" si="6"/>
        <v>33.125964677340107</v>
      </c>
      <c r="AK20">
        <f t="shared" si="20"/>
        <v>32.653370979697165</v>
      </c>
      <c r="AL20">
        <f t="shared" si="7"/>
        <v>-8.1380642748554592</v>
      </c>
      <c r="AN20">
        <f t="shared" si="8"/>
        <v>59.801261008946504</v>
      </c>
      <c r="AO20">
        <f t="shared" si="8"/>
        <v>-2.9900630504473256</v>
      </c>
      <c r="AP20">
        <f t="shared" si="8"/>
        <v>-11.54179489564325</v>
      </c>
      <c r="AQ20">
        <f t="shared" si="8"/>
        <v>-66.498873014457658</v>
      </c>
      <c r="AR20">
        <f t="shared" si="8"/>
        <v>-21.229469951601722</v>
      </c>
      <c r="AS20">
        <f t="shared" si="8"/>
        <v>9.5139530392489622</v>
      </c>
      <c r="AT20">
        <f t="shared" si="8"/>
        <v>9.3782216186000831</v>
      </c>
      <c r="AU20">
        <f t="shared" si="8"/>
        <v>-2.3372952937526783</v>
      </c>
      <c r="AW20">
        <v>17</v>
      </c>
      <c r="AX20">
        <f>(R20*SUMPRODUCT(K21:$K$23, X21:$X$23)-$AZ$3*SUMPRODUCT(K20:$K$22, W21:$W$23))/Z20</f>
        <v>187.4464146801435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6.8024940000000001E-3</v>
      </c>
      <c r="O21">
        <f t="shared" si="22"/>
        <v>259.0639564714499</v>
      </c>
      <c r="P21">
        <f t="shared" si="23"/>
        <v>12.953197823572495</v>
      </c>
      <c r="Q21" s="4">
        <f t="shared" si="24"/>
        <v>50</v>
      </c>
      <c r="R21">
        <f t="shared" si="0"/>
        <v>50000</v>
      </c>
      <c r="S21">
        <f t="shared" si="12"/>
        <v>137.41999817250553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150.65654968724948</v>
      </c>
      <c r="AC21">
        <f t="shared" si="1"/>
        <v>108.59293863179526</v>
      </c>
      <c r="AE21">
        <f t="shared" si="2"/>
        <v>204.71923083202955</v>
      </c>
      <c r="AF21">
        <f t="shared" si="3"/>
        <v>-10.235961541601478</v>
      </c>
      <c r="AG21">
        <f t="shared" si="3"/>
        <v>-39.511330256123564</v>
      </c>
      <c r="AH21">
        <f t="shared" si="4"/>
        <v>-273.3688657254375</v>
      </c>
      <c r="AI21">
        <f t="shared" si="5"/>
        <v>-118.39692669113299</v>
      </c>
      <c r="AJ21">
        <f t="shared" si="6"/>
        <v>42.063611055454217</v>
      </c>
      <c r="AK21">
        <f t="shared" si="20"/>
        <v>29.534304589557827</v>
      </c>
      <c r="AL21">
        <f t="shared" si="7"/>
        <v>-46.799011046120945</v>
      </c>
      <c r="AN21">
        <f t="shared" si="8"/>
        <v>54.161723662411397</v>
      </c>
      <c r="AO21">
        <f t="shared" si="8"/>
        <v>-2.70808618312057</v>
      </c>
      <c r="AP21">
        <f t="shared" si="8"/>
        <v>-10.453349898634061</v>
      </c>
      <c r="AQ21">
        <f t="shared" si="8"/>
        <v>-72.324074798211313</v>
      </c>
      <c r="AR21">
        <f t="shared" si="8"/>
        <v>-31.323787217554543</v>
      </c>
      <c r="AS21">
        <f t="shared" si="8"/>
        <v>11.128596316864533</v>
      </c>
      <c r="AT21">
        <f t="shared" si="8"/>
        <v>7.813769313414439</v>
      </c>
      <c r="AU21">
        <f t="shared" si="8"/>
        <v>-12.38142158727557</v>
      </c>
      <c r="AW21">
        <v>18</v>
      </c>
      <c r="AX21">
        <f>(R21*SUMPRODUCT(K22:$K$23, X22:$X$23)-$AZ$3*SUMPRODUCT(K21:$K$22, W22:$W$23))/Z21</f>
        <v>137.41999817250553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8.090557E-3</v>
      </c>
      <c r="O22">
        <f t="shared" si="22"/>
        <v>259.0639564714499</v>
      </c>
      <c r="P22">
        <f t="shared" si="23"/>
        <v>12.953197823572495</v>
      </c>
      <c r="Q22" s="4">
        <f t="shared" si="24"/>
        <v>50</v>
      </c>
      <c r="R22">
        <f t="shared" si="0"/>
        <v>50000</v>
      </c>
      <c r="S22">
        <f t="shared" si="12"/>
        <v>74.868665430102681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108.59293863179526</v>
      </c>
      <c r="AC22">
        <f t="shared" si="1"/>
        <v>58.092915866321476</v>
      </c>
      <c r="AE22">
        <f t="shared" si="2"/>
        <v>201.01574591766658</v>
      </c>
      <c r="AF22">
        <f t="shared" si="3"/>
        <v>-10.050787295883328</v>
      </c>
      <c r="AG22">
        <f t="shared" si="3"/>
        <v>-38.796548283979341</v>
      </c>
      <c r="AH22">
        <f t="shared" si="4"/>
        <v>-319.66866958299232</v>
      </c>
      <c r="AI22">
        <f t="shared" si="5"/>
        <v>-167.50025924518843</v>
      </c>
      <c r="AJ22">
        <f t="shared" si="6"/>
        <v>50.500022765473787</v>
      </c>
      <c r="AK22">
        <f t="shared" si="20"/>
        <v>25.633768383783224</v>
      </c>
      <c r="AL22">
        <f t="shared" si="7"/>
        <v>-91.366468095931424</v>
      </c>
      <c r="AN22">
        <f t="shared" si="8"/>
        <v>48.989756472420346</v>
      </c>
      <c r="AO22">
        <f t="shared" si="8"/>
        <v>-2.4494878236210171</v>
      </c>
      <c r="AP22">
        <f t="shared" si="8"/>
        <v>-9.4551471265396305</v>
      </c>
      <c r="AQ22">
        <f t="shared" si="8"/>
        <v>-77.906783885217294</v>
      </c>
      <c r="AR22">
        <f t="shared" si="8"/>
        <v>-40.821662362957596</v>
      </c>
      <c r="AS22">
        <f t="shared" si="8"/>
        <v>12.307413062783429</v>
      </c>
      <c r="AT22">
        <f t="shared" si="8"/>
        <v>6.2472323491828563</v>
      </c>
      <c r="AU22">
        <f t="shared" si="8"/>
        <v>-22.267016950991309</v>
      </c>
      <c r="AW22">
        <v>19</v>
      </c>
      <c r="AX22">
        <f>(R22*SUMPRODUCT(K23:$K$23, X23:$X$23)-$AZ$3*SUMPRODUCT(K22:$K$22, W23:$W$23))/Z22</f>
        <v>74.868665430102681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9.5159809999999997E-3</v>
      </c>
      <c r="O23">
        <f t="shared" si="22"/>
        <v>259.0639564714499</v>
      </c>
      <c r="P23">
        <f t="shared" si="23"/>
        <v>12.953197823572495</v>
      </c>
      <c r="Q23" s="4">
        <f t="shared" si="24"/>
        <v>50</v>
      </c>
      <c r="R23">
        <f t="shared" si="0"/>
        <v>50000</v>
      </c>
      <c r="S23">
        <f t="shared" si="12"/>
        <v>76.358883958620325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58.092915866321476</v>
      </c>
      <c r="AC23">
        <f t="shared" si="1"/>
        <v>58.092915866321476</v>
      </c>
      <c r="AE23">
        <f t="shared" si="2"/>
        <v>197.09272643963658</v>
      </c>
      <c r="AF23">
        <f t="shared" si="3"/>
        <v>-9.8546363219818289</v>
      </c>
      <c r="AG23">
        <f t="shared" si="3"/>
        <v>-38.039395584803621</v>
      </c>
      <c r="AH23">
        <f t="shared" si="4"/>
        <v>-369.18721633593003</v>
      </c>
      <c r="AI23">
        <f t="shared" si="5"/>
        <v>-219.98852180307892</v>
      </c>
      <c r="AJ23">
        <f t="shared" si="6"/>
        <v>0</v>
      </c>
      <c r="AK23">
        <f t="shared" si="20"/>
        <v>20.993464844060817</v>
      </c>
      <c r="AL23">
        <f t="shared" si="7"/>
        <v>-198.99505695901811</v>
      </c>
      <c r="AN23">
        <f t="shared" si="8"/>
        <v>44.247339942362153</v>
      </c>
      <c r="AO23">
        <f t="shared" si="8"/>
        <v>-2.2123669971181079</v>
      </c>
      <c r="AP23">
        <f t="shared" si="8"/>
        <v>-8.5398487201824285</v>
      </c>
      <c r="AQ23">
        <f t="shared" si="8"/>
        <v>-82.882572881721089</v>
      </c>
      <c r="AR23">
        <f t="shared" si="8"/>
        <v>-49.387448656659473</v>
      </c>
      <c r="AS23">
        <f t="shared" si="8"/>
        <v>0</v>
      </c>
      <c r="AT23">
        <f t="shared" si="8"/>
        <v>4.7130352920846263</v>
      </c>
      <c r="AU23">
        <f t="shared" si="8"/>
        <v>-44.674413364574846</v>
      </c>
      <c r="AW23">
        <v>20</v>
      </c>
      <c r="AX23">
        <f>(R23*SUMPRODUCT(K$23:$K24, X$23:$X24)-$AZ$3*SUMPRODUCT(K$22:$K23, W$23:$W24))/Z23</f>
        <v>76.358883958620325</v>
      </c>
    </row>
    <row r="25" spans="5:50" x14ac:dyDescent="0.25">
      <c r="AN25" s="8">
        <f t="shared" ref="AN25:AU25" si="25">SUM(AN3:AN23)</f>
        <v>2389.0389477225508</v>
      </c>
      <c r="AO25" s="8">
        <f t="shared" si="25"/>
        <v>-313.74991473971494</v>
      </c>
      <c r="AP25" s="8">
        <f t="shared" si="25"/>
        <v>-2930.998774116772</v>
      </c>
      <c r="AQ25" s="8">
        <f t="shared" si="25"/>
        <v>-1308.0214466694015</v>
      </c>
      <c r="AR25" s="8">
        <f t="shared" si="25"/>
        <v>-2163.7311878033379</v>
      </c>
      <c r="AS25" s="8">
        <f t="shared" si="25"/>
        <v>-118.79257983305011</v>
      </c>
      <c r="AT25" s="8">
        <f t="shared" si="25"/>
        <v>263.29373874037822</v>
      </c>
      <c r="AU25" s="9">
        <f t="shared" si="25"/>
        <v>-2019.2300288960091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875.60417331960036</v>
      </c>
      <c r="K3">
        <v>1</v>
      </c>
      <c r="L3" s="2">
        <v>0</v>
      </c>
      <c r="O3">
        <f>$C$3</f>
        <v>875.60417331960036</v>
      </c>
      <c r="P3">
        <f>O3*B5</f>
        <v>700.48333865568031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875.60417331960036</v>
      </c>
      <c r="AF3">
        <f t="shared" ref="AF3:AG23" si="3">-$Z3*P3</f>
        <v>-700.48333865568031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-2344.7873693360798</v>
      </c>
      <c r="AJ3">
        <f t="shared" ref="AJ3:AJ23" si="6">AB3-AC3</f>
        <v>0</v>
      </c>
      <c r="AL3">
        <f t="shared" ref="AL3:AL23" si="7">SUM(AI3:AK3)</f>
        <v>-2344.7873693360798</v>
      </c>
      <c r="AN3">
        <f t="shared" ref="AN3:AU23" si="8">AE3*$K3</f>
        <v>875.60417331960036</v>
      </c>
      <c r="AO3">
        <f t="shared" si="8"/>
        <v>-700.48333865568031</v>
      </c>
      <c r="AP3">
        <f t="shared" si="8"/>
        <v>-2519.9082039999998</v>
      </c>
      <c r="AQ3">
        <f t="shared" si="8"/>
        <v>0</v>
      </c>
      <c r="AR3">
        <f t="shared" si="8"/>
        <v>-2344.7873693360798</v>
      </c>
      <c r="AS3">
        <f t="shared" si="8"/>
        <v>0</v>
      </c>
      <c r="AT3">
        <f t="shared" si="8"/>
        <v>0</v>
      </c>
      <c r="AU3">
        <f t="shared" si="8"/>
        <v>-2344.7873693360798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404.03054520422052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50000</v>
      </c>
      <c r="S4">
        <f t="shared" ref="S4:S23" si="12">AX4</f>
        <v>285.93421422449592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1"/>
        <v>282.33305951138027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-282.33305951138027</v>
      </c>
      <c r="AK4">
        <f t="shared" ref="AK4:AK23" si="20">H4*SUM(AB4:AB4, AE4:AF4)</f>
        <v>0</v>
      </c>
      <c r="AL4">
        <f t="shared" si="7"/>
        <v>-412.05040951138028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-121.6974856928417</v>
      </c>
      <c r="AR4">
        <f t="shared" si="8"/>
        <v>-121.6974856928417</v>
      </c>
      <c r="AS4">
        <f t="shared" si="8"/>
        <v>-264.87762408422952</v>
      </c>
      <c r="AT4">
        <f t="shared" si="8"/>
        <v>0</v>
      </c>
      <c r="AU4">
        <f t="shared" si="8"/>
        <v>-386.57510977707125</v>
      </c>
      <c r="AW4">
        <v>1</v>
      </c>
      <c r="AX4">
        <f>(R4*SUMPRODUCT(K5:$K$23, X5:$X$23)-$AZ$3*SUMPRODUCT(K4:$K$22, W5:$W$23))/Z4</f>
        <v>285.93421422449592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2.6922130000000002E-3</v>
      </c>
      <c r="O5">
        <f t="shared" ref="O5:O23" si="22">$C$3</f>
        <v>875.60417331960036</v>
      </c>
      <c r="P5">
        <f t="shared" ref="P5:P23" si="23">O5*$C$5</f>
        <v>43.78020866598002</v>
      </c>
      <c r="Q5" s="4">
        <f t="shared" ref="Q5:Q23" si="24">$C$8</f>
        <v>50</v>
      </c>
      <c r="R5">
        <f t="shared" si="0"/>
        <v>50000</v>
      </c>
      <c r="S5">
        <f t="shared" si="12"/>
        <v>555.79484889802495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282.33305951138027</v>
      </c>
      <c r="AC5">
        <f t="shared" si="1"/>
        <v>541.82955298514707</v>
      </c>
      <c r="AE5">
        <f t="shared" si="2"/>
        <v>853.60312129977035</v>
      </c>
      <c r="AF5">
        <f t="shared" si="3"/>
        <v>-42.680156064988516</v>
      </c>
      <c r="AG5">
        <f t="shared" si="3"/>
        <v>-48.743664506735996</v>
      </c>
      <c r="AH5">
        <f t="shared" si="4"/>
        <v>-132.91531676400444</v>
      </c>
      <c r="AI5">
        <f t="shared" si="5"/>
        <v>629.26398396404147</v>
      </c>
      <c r="AJ5">
        <f t="shared" si="6"/>
        <v>-259.4964934737668</v>
      </c>
      <c r="AK5">
        <f t="shared" si="20"/>
        <v>94.457320538068416</v>
      </c>
      <c r="AL5">
        <f t="shared" si="7"/>
        <v>464.22481102834308</v>
      </c>
      <c r="AN5">
        <f t="shared" si="8"/>
        <v>737.13965548464637</v>
      </c>
      <c r="AO5">
        <f t="shared" si="8"/>
        <v>-36.856982774232314</v>
      </c>
      <c r="AP5">
        <f t="shared" si="8"/>
        <v>-42.093201354328535</v>
      </c>
      <c r="AQ5">
        <f t="shared" si="8"/>
        <v>-114.78068479747631</v>
      </c>
      <c r="AR5">
        <f t="shared" si="8"/>
        <v>543.40878655860922</v>
      </c>
      <c r="AS5">
        <f t="shared" si="8"/>
        <v>-224.09144369980609</v>
      </c>
      <c r="AT5">
        <f t="shared" si="8"/>
        <v>81.569800978952088</v>
      </c>
      <c r="AU5">
        <f t="shared" si="8"/>
        <v>400.88714383775522</v>
      </c>
      <c r="AW5">
        <v>2</v>
      </c>
      <c r="AX5">
        <f>(R5*SUMPRODUCT(K6:$K$23, X6:$X$23)-$AZ$3*SUMPRODUCT(K5:$K$22, W6:$W$23))/Z5</f>
        <v>555.79484889802495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2.807183E-3</v>
      </c>
      <c r="O6">
        <f t="shared" si="22"/>
        <v>875.60417331960036</v>
      </c>
      <c r="P6">
        <f t="shared" si="23"/>
        <v>43.78020866598002</v>
      </c>
      <c r="Q6" s="4">
        <f t="shared" si="24"/>
        <v>50</v>
      </c>
      <c r="R6">
        <f t="shared" si="0"/>
        <v>50000</v>
      </c>
      <c r="S6">
        <f t="shared" si="12"/>
        <v>805.70389242596377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541.82955298514707</v>
      </c>
      <c r="AC6">
        <f t="shared" si="1"/>
        <v>775.39968471279326</v>
      </c>
      <c r="AE6">
        <f t="shared" si="2"/>
        <v>842.67086991591304</v>
      </c>
      <c r="AF6">
        <f t="shared" si="3"/>
        <v>-42.133543495795649</v>
      </c>
      <c r="AG6">
        <f t="shared" si="3"/>
        <v>-48.119395475307627</v>
      </c>
      <c r="AH6">
        <f t="shared" si="4"/>
        <v>-136.83238636101265</v>
      </c>
      <c r="AI6">
        <f t="shared" si="5"/>
        <v>615.58554458379717</v>
      </c>
      <c r="AJ6">
        <f t="shared" si="6"/>
        <v>-233.57013172764619</v>
      </c>
      <c r="AK6">
        <f t="shared" si="20"/>
        <v>146.04951647929278</v>
      </c>
      <c r="AL6">
        <f t="shared" si="7"/>
        <v>528.06492933544382</v>
      </c>
      <c r="AN6">
        <f t="shared" si="8"/>
        <v>656.2941675868484</v>
      </c>
      <c r="AO6">
        <f t="shared" si="8"/>
        <v>-32.81470837934242</v>
      </c>
      <c r="AP6">
        <f t="shared" si="8"/>
        <v>-37.47664684481223</v>
      </c>
      <c r="AQ6">
        <f t="shared" si="8"/>
        <v>-106.56865012396105</v>
      </c>
      <c r="AR6">
        <f t="shared" si="8"/>
        <v>479.43416223873277</v>
      </c>
      <c r="AS6">
        <f t="shared" si="8"/>
        <v>-181.9105425949308</v>
      </c>
      <c r="AT6">
        <f t="shared" si="8"/>
        <v>113.7471927252022</v>
      </c>
      <c r="AU6">
        <f t="shared" si="8"/>
        <v>411.27081236900426</v>
      </c>
      <c r="AW6">
        <v>3</v>
      </c>
      <c r="AX6">
        <f>(R6*SUMPRODUCT(K7:$K$23, X7:$X$23)-$AZ$3*SUMPRODUCT(K6:$K$22, W7:$W$23))/Z6</f>
        <v>805.70389242596377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2.939255E-3</v>
      </c>
      <c r="O7">
        <f t="shared" si="22"/>
        <v>875.60417331960036</v>
      </c>
      <c r="P7">
        <f t="shared" si="23"/>
        <v>43.78020866598002</v>
      </c>
      <c r="Q7" s="4">
        <f t="shared" si="24"/>
        <v>50</v>
      </c>
      <c r="R7">
        <f t="shared" si="0"/>
        <v>50000</v>
      </c>
      <c r="S7">
        <f t="shared" si="12"/>
        <v>1030.0916622232605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775.39968471279326</v>
      </c>
      <c r="AC7">
        <f t="shared" si="1"/>
        <v>978.52045992824026</v>
      </c>
      <c r="AE7">
        <f t="shared" si="2"/>
        <v>831.76733664899916</v>
      </c>
      <c r="AF7">
        <f t="shared" si="3"/>
        <v>-41.588366832449964</v>
      </c>
      <c r="AG7">
        <f t="shared" si="3"/>
        <v>-47.496766346806773</v>
      </c>
      <c r="AH7">
        <f t="shared" si="4"/>
        <v>-141.43517374777531</v>
      </c>
      <c r="AI7">
        <f t="shared" si="5"/>
        <v>601.24702972196701</v>
      </c>
      <c r="AJ7">
        <f t="shared" si="6"/>
        <v>-203.120775215447</v>
      </c>
      <c r="AK7">
        <f t="shared" si="20"/>
        <v>163.91608512922215</v>
      </c>
      <c r="AL7">
        <f t="shared" si="7"/>
        <v>562.04233963574211</v>
      </c>
      <c r="AN7">
        <f t="shared" si="8"/>
        <v>586.40554901550593</v>
      </c>
      <c r="AO7">
        <f t="shared" si="8"/>
        <v>-29.320277450775304</v>
      </c>
      <c r="AP7">
        <f t="shared" si="8"/>
        <v>-33.485767135640678</v>
      </c>
      <c r="AQ7">
        <f t="shared" si="8"/>
        <v>-99.713425927264026</v>
      </c>
      <c r="AR7">
        <f t="shared" si="8"/>
        <v>423.88607850182586</v>
      </c>
      <c r="AS7">
        <f t="shared" si="8"/>
        <v>-143.20248518839537</v>
      </c>
      <c r="AT7">
        <f t="shared" si="8"/>
        <v>115.56272728852845</v>
      </c>
      <c r="AU7">
        <f t="shared" si="8"/>
        <v>396.24632060195893</v>
      </c>
      <c r="AW7">
        <v>4</v>
      </c>
      <c r="AX7">
        <f>(R7*SUMPRODUCT(K8:$K$23, X8:$X$23)-$AZ$3*SUMPRODUCT(K7:$K$22, W8:$W$23))/Z7</f>
        <v>1030.0916622232605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3.7729310000000002E-3</v>
      </c>
      <c r="O8">
        <f t="shared" si="22"/>
        <v>875.60417331960036</v>
      </c>
      <c r="P8">
        <f t="shared" si="23"/>
        <v>43.78020866598002</v>
      </c>
      <c r="Q8" s="4">
        <f t="shared" si="24"/>
        <v>50</v>
      </c>
      <c r="R8">
        <f t="shared" si="0"/>
        <v>50000</v>
      </c>
      <c r="S8">
        <f t="shared" si="12"/>
        <v>1207.5620678370499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978.52045992824026</v>
      </c>
      <c r="AC8">
        <f t="shared" si="1"/>
        <v>1131.3068577408476</v>
      </c>
      <c r="AE8">
        <f t="shared" si="2"/>
        <v>820.3114625132788</v>
      </c>
      <c r="AF8">
        <f t="shared" si="3"/>
        <v>-41.015573125663941</v>
      </c>
      <c r="AG8">
        <f t="shared" si="3"/>
        <v>-46.842596661189084</v>
      </c>
      <c r="AH8">
        <f t="shared" si="4"/>
        <v>-179.20202214962401</v>
      </c>
      <c r="AI8">
        <f t="shared" si="5"/>
        <v>553.25127057680174</v>
      </c>
      <c r="AJ8">
        <f t="shared" si="6"/>
        <v>-152.78639781260733</v>
      </c>
      <c r="AK8">
        <f t="shared" si="20"/>
        <v>127.44168532539952</v>
      </c>
      <c r="AL8">
        <f t="shared" si="7"/>
        <v>527.90655808959389</v>
      </c>
      <c r="AN8">
        <f t="shared" si="8"/>
        <v>539.23452293790046</v>
      </c>
      <c r="AO8">
        <f t="shared" si="8"/>
        <v>-26.961726146895025</v>
      </c>
      <c r="AP8">
        <f t="shared" si="8"/>
        <v>-30.792139837202267</v>
      </c>
      <c r="AQ8">
        <f t="shared" si="8"/>
        <v>-117.79905723528196</v>
      </c>
      <c r="AR8">
        <f t="shared" si="8"/>
        <v>363.68159971852123</v>
      </c>
      <c r="AS8">
        <f t="shared" si="8"/>
        <v>-100.43465695756744</v>
      </c>
      <c r="AT8">
        <f t="shared" si="8"/>
        <v>83.774224217586649</v>
      </c>
      <c r="AU8">
        <f t="shared" si="8"/>
        <v>347.02116697854041</v>
      </c>
      <c r="AW8">
        <v>5</v>
      </c>
      <c r="AX8">
        <f>(R8*SUMPRODUCT(K9:$K$23, X9:$X$23)-$AZ$3*SUMPRODUCT(K8:$K$22, W9:$W$23))/Z8</f>
        <v>1207.5620678370499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4.6883589999999996E-3</v>
      </c>
      <c r="O9">
        <f t="shared" si="22"/>
        <v>875.60417331960036</v>
      </c>
      <c r="P9">
        <f t="shared" si="23"/>
        <v>43.78020866598002</v>
      </c>
      <c r="Q9" s="4">
        <f t="shared" si="24"/>
        <v>50</v>
      </c>
      <c r="R9">
        <f t="shared" si="0"/>
        <v>50000</v>
      </c>
      <c r="S9">
        <f t="shared" si="12"/>
        <v>1346.4797881978945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1131.3068577408476</v>
      </c>
      <c r="AC9">
        <f t="shared" si="1"/>
        <v>1242.9235299534068</v>
      </c>
      <c r="AE9">
        <f t="shared" si="2"/>
        <v>808.26243326006875</v>
      </c>
      <c r="AF9">
        <f t="shared" si="3"/>
        <v>-40.413121663003437</v>
      </c>
      <c r="AG9">
        <f t="shared" si="3"/>
        <v>-46.154555784937337</v>
      </c>
      <c r="AH9">
        <f t="shared" si="4"/>
        <v>-219.61490963985577</v>
      </c>
      <c r="AI9">
        <f t="shared" si="5"/>
        <v>502.07984617227214</v>
      </c>
      <c r="AJ9">
        <f t="shared" si="6"/>
        <v>-111.61667221255925</v>
      </c>
      <c r="AK9">
        <f t="shared" si="20"/>
        <v>99.135952039439061</v>
      </c>
      <c r="AL9">
        <f t="shared" si="7"/>
        <v>489.59912599915197</v>
      </c>
      <c r="AN9">
        <f t="shared" si="8"/>
        <v>504.95538175232366</v>
      </c>
      <c r="AO9">
        <f t="shared" si="8"/>
        <v>-25.247769087616181</v>
      </c>
      <c r="AP9">
        <f t="shared" si="8"/>
        <v>-28.834683361428663</v>
      </c>
      <c r="AQ9">
        <f t="shared" si="8"/>
        <v>-137.20262871602907</v>
      </c>
      <c r="AR9">
        <f t="shared" si="8"/>
        <v>313.6703005872497</v>
      </c>
      <c r="AS9">
        <f t="shared" si="8"/>
        <v>-69.731608210079727</v>
      </c>
      <c r="AT9">
        <f t="shared" si="8"/>
        <v>61.934379784972393</v>
      </c>
      <c r="AU9">
        <f t="shared" si="8"/>
        <v>305.87307216214236</v>
      </c>
      <c r="AW9">
        <v>6</v>
      </c>
      <c r="AX9">
        <f>(R9*SUMPRODUCT(K10:$K$23, X10:$X$23)-$AZ$3*SUMPRODUCT(K9:$K$22, W10:$W$23))/Z9</f>
        <v>1346.4797881978945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5.6712799999999999E-3</v>
      </c>
      <c r="O10">
        <f t="shared" si="22"/>
        <v>875.60417331960036</v>
      </c>
      <c r="P10">
        <f t="shared" si="23"/>
        <v>43.78020866598002</v>
      </c>
      <c r="Q10" s="4">
        <f t="shared" si="24"/>
        <v>50</v>
      </c>
      <c r="R10">
        <f t="shared" si="0"/>
        <v>50000</v>
      </c>
      <c r="S10">
        <f t="shared" si="12"/>
        <v>1453.3528575938108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1242.9235299534068</v>
      </c>
      <c r="AC10">
        <f t="shared" si="1"/>
        <v>1320.5528802749777</v>
      </c>
      <c r="AE10">
        <f t="shared" si="2"/>
        <v>795.59592635496892</v>
      </c>
      <c r="AF10">
        <f t="shared" si="3"/>
        <v>-39.779796317748449</v>
      </c>
      <c r="AG10">
        <f t="shared" si="3"/>
        <v>-45.431254817955967</v>
      </c>
      <c r="AH10">
        <f t="shared" si="4"/>
        <v>-261.75540913199944</v>
      </c>
      <c r="AI10">
        <f t="shared" si="5"/>
        <v>448.62946608726503</v>
      </c>
      <c r="AJ10">
        <f t="shared" si="6"/>
        <v>-77.629350321570882</v>
      </c>
      <c r="AK10">
        <f t="shared" si="20"/>
        <v>104.93383214950795</v>
      </c>
      <c r="AL10">
        <f t="shared" si="7"/>
        <v>475.93394791520211</v>
      </c>
      <c r="AN10">
        <f t="shared" si="8"/>
        <v>472.24901147494165</v>
      </c>
      <c r="AO10">
        <f t="shared" si="8"/>
        <v>-23.612450573747086</v>
      </c>
      <c r="AP10">
        <f t="shared" si="8"/>
        <v>-26.967037496209382</v>
      </c>
      <c r="AQ10">
        <f t="shared" si="8"/>
        <v>-155.37250646461109</v>
      </c>
      <c r="AR10">
        <f t="shared" si="8"/>
        <v>266.29701694037408</v>
      </c>
      <c r="AS10">
        <f t="shared" si="8"/>
        <v>-46.079149900582983</v>
      </c>
      <c r="AT10">
        <f t="shared" si="8"/>
        <v>62.286516133785234</v>
      </c>
      <c r="AU10">
        <f t="shared" si="8"/>
        <v>282.50438317357634</v>
      </c>
      <c r="AW10">
        <v>7</v>
      </c>
      <c r="AX10">
        <f>(R10*SUMPRODUCT(K11:$K$23, X11:$X$23)-$AZ$3*SUMPRODUCT(K10:$K$22, W11:$W$23))/Z10</f>
        <v>1453.3528575938108</v>
      </c>
    </row>
    <row r="11" spans="1:52" x14ac:dyDescent="0.25">
      <c r="A11" t="s">
        <v>33</v>
      </c>
      <c r="C11" s="7">
        <f>AU25</f>
        <v>402.24158456132716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6.8024940000000001E-3</v>
      </c>
      <c r="O11">
        <f t="shared" si="22"/>
        <v>875.60417331960036</v>
      </c>
      <c r="P11">
        <f t="shared" si="23"/>
        <v>43.78020866598002</v>
      </c>
      <c r="Q11" s="4">
        <f t="shared" si="24"/>
        <v>50</v>
      </c>
      <c r="R11">
        <f t="shared" si="0"/>
        <v>50000</v>
      </c>
      <c r="S11">
        <f t="shared" si="12"/>
        <v>1526.8286939565278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1320.5528802749777</v>
      </c>
      <c r="AC11">
        <f t="shared" si="1"/>
        <v>1364.0045194047768</v>
      </c>
      <c r="AE11">
        <f t="shared" si="2"/>
        <v>782.22793057596516</v>
      </c>
      <c r="AF11">
        <f t="shared" si="3"/>
        <v>-39.111396528798259</v>
      </c>
      <c r="AG11">
        <f t="shared" si="3"/>
        <v>-44.66789643146479</v>
      </c>
      <c r="AH11">
        <f t="shared" si="4"/>
        <v>-309.04583831161659</v>
      </c>
      <c r="AI11">
        <f t="shared" si="5"/>
        <v>389.40279930408548</v>
      </c>
      <c r="AJ11">
        <f t="shared" si="6"/>
        <v>-43.451639129799105</v>
      </c>
      <c r="AK11">
        <f t="shared" si="20"/>
        <v>106.27897483759047</v>
      </c>
      <c r="AL11">
        <f t="shared" si="7"/>
        <v>452.23013501187683</v>
      </c>
      <c r="AN11">
        <f t="shared" si="8"/>
        <v>441.57303879517644</v>
      </c>
      <c r="AO11">
        <f t="shared" si="8"/>
        <v>-22.078651939758821</v>
      </c>
      <c r="AP11">
        <f t="shared" si="8"/>
        <v>-25.215334294323871</v>
      </c>
      <c r="AQ11">
        <f t="shared" si="8"/>
        <v>-174.45849811292379</v>
      </c>
      <c r="AR11">
        <f t="shared" si="8"/>
        <v>219.82055444816993</v>
      </c>
      <c r="AS11">
        <f t="shared" si="8"/>
        <v>-24.528748694832569</v>
      </c>
      <c r="AT11">
        <f t="shared" si="8"/>
        <v>59.995211171398296</v>
      </c>
      <c r="AU11">
        <f t="shared" si="8"/>
        <v>255.28701692473564</v>
      </c>
      <c r="AW11">
        <v>8</v>
      </c>
      <c r="AX11">
        <f>(R11*SUMPRODUCT(K12:$K$23, X12:$X$23)-$AZ$3*SUMPRODUCT(K11:$K$22, W12:$W$23))/Z11</f>
        <v>1526.8286939565278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8.090557E-3</v>
      </c>
      <c r="O12">
        <f t="shared" si="22"/>
        <v>875.60417331960036</v>
      </c>
      <c r="P12">
        <f t="shared" si="23"/>
        <v>43.78020866598002</v>
      </c>
      <c r="Q12" s="4">
        <f t="shared" si="24"/>
        <v>50</v>
      </c>
      <c r="R12">
        <f t="shared" si="0"/>
        <v>50000</v>
      </c>
      <c r="S12">
        <f t="shared" si="12"/>
        <v>1566.1475013749464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1364.0045194047768</v>
      </c>
      <c r="AC12">
        <f t="shared" si="1"/>
        <v>1373.8192415351882</v>
      </c>
      <c r="AE12">
        <f t="shared" si="2"/>
        <v>768.07699161088863</v>
      </c>
      <c r="AF12">
        <f t="shared" si="3"/>
        <v>-38.403849580544431</v>
      </c>
      <c r="AG12">
        <f t="shared" si="3"/>
        <v>-43.859829305001284</v>
      </c>
      <c r="AH12">
        <f t="shared" si="4"/>
        <v>-361.38816214886253</v>
      </c>
      <c r="AI12">
        <f t="shared" si="5"/>
        <v>324.42515057648041</v>
      </c>
      <c r="AJ12">
        <f t="shared" si="6"/>
        <v>-9.8147221304113828</v>
      </c>
      <c r="AK12">
        <f t="shared" si="20"/>
        <v>108.66187062848279</v>
      </c>
      <c r="AL12">
        <f t="shared" si="7"/>
        <v>423.27229907455182</v>
      </c>
      <c r="AN12">
        <f t="shared" si="8"/>
        <v>412.19197316017596</v>
      </c>
      <c r="AO12">
        <f t="shared" si="8"/>
        <v>-20.609598658008796</v>
      </c>
      <c r="AP12">
        <f t="shared" si="8"/>
        <v>-23.537574723831497</v>
      </c>
      <c r="AQ12">
        <f t="shared" si="8"/>
        <v>-193.94058311843528</v>
      </c>
      <c r="AR12">
        <f t="shared" si="8"/>
        <v>174.1042166599004</v>
      </c>
      <c r="AS12">
        <f t="shared" si="8"/>
        <v>-5.2671147881521332</v>
      </c>
      <c r="AT12">
        <f t="shared" si="8"/>
        <v>58.313881747314056</v>
      </c>
      <c r="AU12">
        <f t="shared" si="8"/>
        <v>227.15098361906232</v>
      </c>
      <c r="AW12">
        <v>9</v>
      </c>
      <c r="AX12">
        <f>(R12*SUMPRODUCT(K13:$K$23, X13:$X$23)-$AZ$3*SUMPRODUCT(K12:$K$22, W13:$W$23))/Z12</f>
        <v>1566.1475013749464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9.5159809999999997E-3</v>
      </c>
      <c r="O13">
        <f t="shared" si="22"/>
        <v>875.60417331960036</v>
      </c>
      <c r="P13">
        <f t="shared" si="23"/>
        <v>43.78020866598002</v>
      </c>
      <c r="Q13" s="4">
        <f t="shared" si="24"/>
        <v>50</v>
      </c>
      <c r="R13">
        <f t="shared" si="0"/>
        <v>50000</v>
      </c>
      <c r="S13">
        <f t="shared" si="12"/>
        <v>1570.8412361354622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1373.8192415351882</v>
      </c>
      <c r="AC13">
        <f t="shared" si="1"/>
        <v>1351.0447857308104</v>
      </c>
      <c r="AE13">
        <f t="shared" si="2"/>
        <v>753.08721563607344</v>
      </c>
      <c r="AF13">
        <f t="shared" si="3"/>
        <v>-37.654360781803675</v>
      </c>
      <c r="AG13">
        <f t="shared" si="3"/>
        <v>-43.003861709621638</v>
      </c>
      <c r="AH13">
        <f t="shared" si="4"/>
        <v>-417.36930232963545</v>
      </c>
      <c r="AI13">
        <f t="shared" si="5"/>
        <v>255.05969081501263</v>
      </c>
      <c r="AJ13">
        <f t="shared" si="6"/>
        <v>22.774455804377794</v>
      </c>
      <c r="AK13">
        <f t="shared" si="20"/>
        <v>108.01433338333499</v>
      </c>
      <c r="AL13">
        <f t="shared" si="7"/>
        <v>385.84848000272541</v>
      </c>
      <c r="AN13">
        <f t="shared" si="8"/>
        <v>384.28034842980833</v>
      </c>
      <c r="AO13">
        <f t="shared" si="8"/>
        <v>-19.214017421490418</v>
      </c>
      <c r="AP13">
        <f t="shared" si="8"/>
        <v>-21.943725266459179</v>
      </c>
      <c r="AQ13">
        <f t="shared" si="8"/>
        <v>-212.97243877347222</v>
      </c>
      <c r="AR13">
        <f t="shared" si="8"/>
        <v>130.15016696838649</v>
      </c>
      <c r="AS13">
        <f t="shared" si="8"/>
        <v>11.621198222590506</v>
      </c>
      <c r="AT13">
        <f t="shared" si="8"/>
        <v>55.116837474001052</v>
      </c>
      <c r="AU13">
        <f t="shared" si="8"/>
        <v>196.88820266497805</v>
      </c>
      <c r="AW13">
        <v>10</v>
      </c>
      <c r="AX13">
        <f>(R13*SUMPRODUCT(K14:$K$23, X14:$X$23)-$AZ$3*SUMPRODUCT(K13:$K$22, W14:$W$23))/Z13</f>
        <v>1570.8412361354622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1.1135328E-2</v>
      </c>
      <c r="O14">
        <f t="shared" si="22"/>
        <v>875.60417331960036</v>
      </c>
      <c r="P14">
        <f t="shared" si="23"/>
        <v>43.78020866598002</v>
      </c>
      <c r="Q14" s="4">
        <f t="shared" si="24"/>
        <v>50</v>
      </c>
      <c r="R14">
        <f t="shared" si="0"/>
        <v>50000</v>
      </c>
      <c r="S14">
        <f t="shared" si="12"/>
        <v>1548.0169348631555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1351.0447857308104</v>
      </c>
      <c r="AC14">
        <f t="shared" si="1"/>
        <v>1303.2742496093786</v>
      </c>
      <c r="AE14">
        <f t="shared" si="2"/>
        <v>737.17047032099822</v>
      </c>
      <c r="AF14">
        <f t="shared" si="3"/>
        <v>-36.858523516049914</v>
      </c>
      <c r="AG14">
        <f t="shared" si="3"/>
        <v>-42.094960987122143</v>
      </c>
      <c r="AH14">
        <f t="shared" si="4"/>
        <v>-478.86210540327772</v>
      </c>
      <c r="AI14">
        <f t="shared" si="5"/>
        <v>179.35488041454846</v>
      </c>
      <c r="AJ14">
        <f t="shared" si="6"/>
        <v>47.77053612143186</v>
      </c>
      <c r="AK14">
        <f t="shared" si="20"/>
        <v>175.53869831654998</v>
      </c>
      <c r="AL14">
        <f t="shared" si="7"/>
        <v>402.6641148525303</v>
      </c>
      <c r="AN14">
        <f t="shared" si="8"/>
        <v>346.50714758835898</v>
      </c>
      <c r="AO14">
        <f t="shared" si="8"/>
        <v>-17.325357379417952</v>
      </c>
      <c r="AP14">
        <f t="shared" si="8"/>
        <v>-19.786746006170645</v>
      </c>
      <c r="AQ14">
        <f t="shared" si="8"/>
        <v>-225.08924178581466</v>
      </c>
      <c r="AR14">
        <f t="shared" si="8"/>
        <v>84.305802416955757</v>
      </c>
      <c r="AS14">
        <f t="shared" si="8"/>
        <v>22.45455139161523</v>
      </c>
      <c r="AT14">
        <f t="shared" si="8"/>
        <v>82.512005152017281</v>
      </c>
      <c r="AU14">
        <f t="shared" si="8"/>
        <v>189.27235896058826</v>
      </c>
      <c r="AW14">
        <v>11</v>
      </c>
      <c r="AX14">
        <f>(R14*SUMPRODUCT(K15:$K$23, X15:$X$23)-$AZ$3*SUMPRODUCT(K14:$K$22, W15:$W$23))/Z14</f>
        <v>1548.0169348631555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1.2969985999999999E-2</v>
      </c>
      <c r="O15">
        <f t="shared" si="22"/>
        <v>875.60417331960036</v>
      </c>
      <c r="P15">
        <f t="shared" si="23"/>
        <v>43.78020866598002</v>
      </c>
      <c r="Q15" s="4">
        <f t="shared" si="24"/>
        <v>50</v>
      </c>
      <c r="R15">
        <f t="shared" si="0"/>
        <v>50000</v>
      </c>
      <c r="S15">
        <f t="shared" si="12"/>
        <v>1491.3900590348178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1303.2742496093786</v>
      </c>
      <c r="AC15">
        <f t="shared" si="1"/>
        <v>1226.7590096935014</v>
      </c>
      <c r="AE15">
        <f t="shared" si="2"/>
        <v>720.23767493811147</v>
      </c>
      <c r="AF15">
        <f t="shared" si="3"/>
        <v>-36.011883746905575</v>
      </c>
      <c r="AG15">
        <f t="shared" si="3"/>
        <v>-41.128040322577398</v>
      </c>
      <c r="AH15">
        <f t="shared" si="4"/>
        <v>-545.97105467352037</v>
      </c>
      <c r="AI15">
        <f t="shared" si="5"/>
        <v>97.126696195108138</v>
      </c>
      <c r="AJ15">
        <f t="shared" si="6"/>
        <v>76.515239915877146</v>
      </c>
      <c r="AK15">
        <f t="shared" si="20"/>
        <v>170.07435349138763</v>
      </c>
      <c r="AL15">
        <f t="shared" si="7"/>
        <v>343.71628960237291</v>
      </c>
      <c r="AN15">
        <f t="shared" si="8"/>
        <v>311.86128903412623</v>
      </c>
      <c r="AO15">
        <f t="shared" si="8"/>
        <v>-15.593064451706313</v>
      </c>
      <c r="AP15">
        <f t="shared" si="8"/>
        <v>-17.808348711484221</v>
      </c>
      <c r="AQ15">
        <f t="shared" si="8"/>
        <v>-236.40423544968846</v>
      </c>
      <c r="AR15">
        <f t="shared" si="8"/>
        <v>42.055640421247261</v>
      </c>
      <c r="AS15">
        <f t="shared" si="8"/>
        <v>33.130926333409732</v>
      </c>
      <c r="AT15">
        <f t="shared" si="8"/>
        <v>73.641811525656962</v>
      </c>
      <c r="AU15">
        <f t="shared" si="8"/>
        <v>148.82837828031396</v>
      </c>
      <c r="AW15">
        <v>12</v>
      </c>
      <c r="AX15">
        <f>(R15*SUMPRODUCT(K16:$K$23, X16:$X$23)-$AZ$3*SUMPRODUCT(K15:$K$22, W16:$W$23))/Z15</f>
        <v>1491.3900590348178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1.4883069000000001E-2</v>
      </c>
      <c r="O16">
        <f t="shared" si="22"/>
        <v>875.60417331960036</v>
      </c>
      <c r="P16">
        <f t="shared" si="23"/>
        <v>43.78020866598002</v>
      </c>
      <c r="Q16" s="4">
        <f t="shared" si="24"/>
        <v>50</v>
      </c>
      <c r="R16">
        <f t="shared" si="0"/>
        <v>50000</v>
      </c>
      <c r="S16">
        <f t="shared" si="12"/>
        <v>1404.4642562681518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1226.7590096935014</v>
      </c>
      <c r="AC16">
        <f t="shared" si="1"/>
        <v>1126.5109053722449</v>
      </c>
      <c r="AE16">
        <f t="shared" si="2"/>
        <v>702.31595117622692</v>
      </c>
      <c r="AF16">
        <f t="shared" si="3"/>
        <v>-35.115797558811344</v>
      </c>
      <c r="AG16">
        <f t="shared" si="3"/>
        <v>-40.104648457395925</v>
      </c>
      <c r="AH16">
        <f t="shared" si="4"/>
        <v>-612.11146195570177</v>
      </c>
      <c r="AI16">
        <f t="shared" si="5"/>
        <v>14.984043204317913</v>
      </c>
      <c r="AJ16">
        <f t="shared" si="6"/>
        <v>100.24810432125651</v>
      </c>
      <c r="AK16">
        <f t="shared" si="20"/>
        <v>162.06987352284179</v>
      </c>
      <c r="AL16">
        <f t="shared" si="7"/>
        <v>277.30202104841624</v>
      </c>
      <c r="AN16">
        <f t="shared" si="8"/>
        <v>280.12994353268249</v>
      </c>
      <c r="AO16">
        <f t="shared" si="8"/>
        <v>-14.006497176634124</v>
      </c>
      <c r="AP16">
        <f t="shared" si="8"/>
        <v>-15.996380103503315</v>
      </c>
      <c r="AQ16">
        <f t="shared" si="8"/>
        <v>-244.15044110301372</v>
      </c>
      <c r="AR16">
        <f t="shared" si="8"/>
        <v>5.9766251495313245</v>
      </c>
      <c r="AS16">
        <f t="shared" si="8"/>
        <v>39.985558858146334</v>
      </c>
      <c r="AT16">
        <f t="shared" si="8"/>
        <v>64.644159715106085</v>
      </c>
      <c r="AU16">
        <f t="shared" si="8"/>
        <v>110.60634372278376</v>
      </c>
      <c r="AW16">
        <v>13</v>
      </c>
      <c r="AX16">
        <f>(R16*SUMPRODUCT(K17:$K$23, X17:$X$23)-$AZ$3*SUMPRODUCT(K16:$K$22, W17:$W$23))/Z16</f>
        <v>1404.4642562681518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1.6930661E-2</v>
      </c>
      <c r="O17">
        <f t="shared" si="22"/>
        <v>875.60417331960036</v>
      </c>
      <c r="P17">
        <f t="shared" si="23"/>
        <v>43.78020866598002</v>
      </c>
      <c r="Q17" s="4">
        <f t="shared" si="24"/>
        <v>50</v>
      </c>
      <c r="R17">
        <f t="shared" si="0"/>
        <v>50000</v>
      </c>
      <c r="S17">
        <f t="shared" si="12"/>
        <v>1289.3029109139477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1126.5109053722449</v>
      </c>
      <c r="AC17">
        <f t="shared" si="1"/>
        <v>1006.2907046364074</v>
      </c>
      <c r="AE17">
        <f t="shared" si="2"/>
        <v>683.40211838020741</v>
      </c>
      <c r="AF17">
        <f t="shared" si="3"/>
        <v>-34.170105919010375</v>
      </c>
      <c r="AG17">
        <f t="shared" si="3"/>
        <v>-39.024603765265624</v>
      </c>
      <c r="AH17">
        <f t="shared" si="4"/>
        <v>-678.99820755634335</v>
      </c>
      <c r="AI17">
        <f t="shared" si="5"/>
        <v>-68.790798860411883</v>
      </c>
      <c r="AJ17">
        <f t="shared" si="6"/>
        <v>120.22020073583747</v>
      </c>
      <c r="AK17">
        <f t="shared" si="20"/>
        <v>151.9538729648433</v>
      </c>
      <c r="AL17">
        <f t="shared" si="7"/>
        <v>203.38327484026888</v>
      </c>
      <c r="AN17">
        <f t="shared" si="8"/>
        <v>251.09882991404965</v>
      </c>
      <c r="AO17">
        <f t="shared" si="8"/>
        <v>-12.554941495702483</v>
      </c>
      <c r="AP17">
        <f t="shared" si="8"/>
        <v>-14.338603992833939</v>
      </c>
      <c r="AQ17">
        <f t="shared" si="8"/>
        <v>-249.48072422608502</v>
      </c>
      <c r="AR17">
        <f t="shared" si="8"/>
        <v>-25.275439800571782</v>
      </c>
      <c r="AS17">
        <f t="shared" si="8"/>
        <v>44.17187322794701</v>
      </c>
      <c r="AT17">
        <f t="shared" si="8"/>
        <v>55.831608764713692</v>
      </c>
      <c r="AU17">
        <f t="shared" si="8"/>
        <v>74.728042192088921</v>
      </c>
      <c r="AW17">
        <v>14</v>
      </c>
      <c r="AX17">
        <f>(R17*SUMPRODUCT(K18:$K$23, X18:$X$23)-$AZ$3*SUMPRODUCT(K17:$K$22, W18:$W$23))/Z17</f>
        <v>1289.3029109139477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1.9185959999999998E-2</v>
      </c>
      <c r="O18">
        <f t="shared" si="22"/>
        <v>875.60417331960036</v>
      </c>
      <c r="P18">
        <f t="shared" si="23"/>
        <v>43.78020866598002</v>
      </c>
      <c r="Q18" s="4">
        <f t="shared" si="24"/>
        <v>50</v>
      </c>
      <c r="R18">
        <f t="shared" si="0"/>
        <v>50000</v>
      </c>
      <c r="S18">
        <f t="shared" si="12"/>
        <v>1146.5305296013344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1006.2907046364074</v>
      </c>
      <c r="AC18">
        <f t="shared" si="1"/>
        <v>868.74070287613472</v>
      </c>
      <c r="AE18">
        <f t="shared" si="2"/>
        <v>663.45637148924743</v>
      </c>
      <c r="AF18">
        <f t="shared" si="3"/>
        <v>-33.172818574462376</v>
      </c>
      <c r="AG18">
        <f t="shared" si="3"/>
        <v>-37.885633240756732</v>
      </c>
      <c r="AH18">
        <f t="shared" si="4"/>
        <v>-748.72448685623567</v>
      </c>
      <c r="AI18">
        <f t="shared" si="5"/>
        <v>-156.32656718220733</v>
      </c>
      <c r="AJ18">
        <f t="shared" si="6"/>
        <v>137.55000176027272</v>
      </c>
      <c r="AK18">
        <f t="shared" si="20"/>
        <v>140.04493236717067</v>
      </c>
      <c r="AL18">
        <f t="shared" si="7"/>
        <v>121.26836694523607</v>
      </c>
      <c r="AN18">
        <f t="shared" si="8"/>
        <v>224.55467671249019</v>
      </c>
      <c r="AO18">
        <f t="shared" si="8"/>
        <v>-11.227733835624511</v>
      </c>
      <c r="AP18">
        <f t="shared" si="8"/>
        <v>-12.822841847655658</v>
      </c>
      <c r="AQ18">
        <f t="shared" si="8"/>
        <v>-253.41468153411498</v>
      </c>
      <c r="AR18">
        <f t="shared" si="8"/>
        <v>-52.910580504904942</v>
      </c>
      <c r="AS18">
        <f t="shared" si="8"/>
        <v>46.555429270726492</v>
      </c>
      <c r="AT18">
        <f t="shared" si="8"/>
        <v>47.399868121459789</v>
      </c>
      <c r="AU18">
        <f t="shared" si="8"/>
        <v>41.044716887281339</v>
      </c>
      <c r="AW18">
        <v>15</v>
      </c>
      <c r="AX18">
        <f>(R18*SUMPRODUCT(K19:$K$23, X19:$X$23)-$AZ$3*SUMPRODUCT(K18:$K$22, W19:$W$23))/Z18</f>
        <v>1146.5305296013344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2.1884238E-2</v>
      </c>
      <c r="O19">
        <f t="shared" si="22"/>
        <v>875.60417331960036</v>
      </c>
      <c r="P19">
        <f t="shared" si="23"/>
        <v>43.78020866598002</v>
      </c>
      <c r="Q19" s="4">
        <f t="shared" si="24"/>
        <v>50</v>
      </c>
      <c r="R19">
        <f t="shared" si="0"/>
        <v>50000</v>
      </c>
      <c r="S19">
        <f t="shared" si="12"/>
        <v>973.15204590230348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868.74070287613472</v>
      </c>
      <c r="AC19">
        <f t="shared" si="1"/>
        <v>713.85916119496937</v>
      </c>
      <c r="AE19">
        <f t="shared" si="2"/>
        <v>642.30257063806778</v>
      </c>
      <c r="AF19">
        <f t="shared" si="3"/>
        <v>-32.115128531903395</v>
      </c>
      <c r="AG19">
        <f t="shared" si="3"/>
        <v>-36.677678693727735</v>
      </c>
      <c r="AH19">
        <f t="shared" si="4"/>
        <v>-829.09821462143168</v>
      </c>
      <c r="AI19">
        <f t="shared" si="5"/>
        <v>-255.58845120899514</v>
      </c>
      <c r="AJ19">
        <f t="shared" si="6"/>
        <v>154.88154168116534</v>
      </c>
      <c r="AK19">
        <f t="shared" si="20"/>
        <v>126.55483922242533</v>
      </c>
      <c r="AL19">
        <f t="shared" si="7"/>
        <v>25.847929694595535</v>
      </c>
      <c r="AN19">
        <f t="shared" si="8"/>
        <v>200.25840935117716</v>
      </c>
      <c r="AO19">
        <f t="shared" si="8"/>
        <v>-10.012920467558859</v>
      </c>
      <c r="AP19">
        <f t="shared" si="8"/>
        <v>-11.43544169004787</v>
      </c>
      <c r="AQ19">
        <f t="shared" si="8"/>
        <v>-258.49793733668167</v>
      </c>
      <c r="AR19">
        <f t="shared" si="8"/>
        <v>-79.687890143111275</v>
      </c>
      <c r="AS19">
        <f t="shared" si="8"/>
        <v>48.289283887057124</v>
      </c>
      <c r="AT19">
        <f t="shared" si="8"/>
        <v>39.457526650096206</v>
      </c>
      <c r="AU19">
        <f t="shared" si="8"/>
        <v>8.0589203940420528</v>
      </c>
      <c r="AW19">
        <v>16</v>
      </c>
      <c r="AX19">
        <f>(R19*SUMPRODUCT(K20:$K$23, X20:$X$23)-$AZ$3*SUMPRODUCT(K19:$K$22, W20:$W$23))/Z19</f>
        <v>973.15204590230348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2.4761703999999999E-2</v>
      </c>
      <c r="O20">
        <f t="shared" si="22"/>
        <v>875.60417331960036</v>
      </c>
      <c r="P20">
        <f t="shared" si="23"/>
        <v>43.78020866598002</v>
      </c>
      <c r="Q20" s="4">
        <f t="shared" si="24"/>
        <v>50</v>
      </c>
      <c r="R20">
        <f t="shared" si="0"/>
        <v>50000</v>
      </c>
      <c r="S20">
        <f t="shared" si="12"/>
        <v>770.31430683063854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713.85916119496937</v>
      </c>
      <c r="AC20">
        <f t="shared" si="1"/>
        <v>545.42412749615289</v>
      </c>
      <c r="AE20">
        <f t="shared" si="2"/>
        <v>619.97503879910823</v>
      </c>
      <c r="AF20">
        <f t="shared" si="3"/>
        <v>-30.998751939955412</v>
      </c>
      <c r="AG20">
        <f t="shared" si="3"/>
        <v>-35.402700083569258</v>
      </c>
      <c r="AH20">
        <f t="shared" si="4"/>
        <v>-908.20182322119274</v>
      </c>
      <c r="AI20">
        <f t="shared" si="5"/>
        <v>-354.6282364456091</v>
      </c>
      <c r="AJ20">
        <f t="shared" si="6"/>
        <v>168.43503369881648</v>
      </c>
      <c r="AK20">
        <f t="shared" si="20"/>
        <v>111.48623496088736</v>
      </c>
      <c r="AL20">
        <f t="shared" si="7"/>
        <v>-74.706967785905263</v>
      </c>
      <c r="AN20">
        <f t="shared" si="8"/>
        <v>178.06012480222478</v>
      </c>
      <c r="AO20">
        <f t="shared" si="8"/>
        <v>-8.9030062401112389</v>
      </c>
      <c r="AP20">
        <f t="shared" si="8"/>
        <v>-10.167843543228054</v>
      </c>
      <c r="AQ20">
        <f t="shared" si="8"/>
        <v>-260.84038851243872</v>
      </c>
      <c r="AR20">
        <f t="shared" si="8"/>
        <v>-101.85111349355321</v>
      </c>
      <c r="AS20">
        <f t="shared" si="8"/>
        <v>48.375436500753096</v>
      </c>
      <c r="AT20">
        <f t="shared" si="8"/>
        <v>32.01943895889363</v>
      </c>
      <c r="AU20">
        <f t="shared" si="8"/>
        <v>-21.456238033906487</v>
      </c>
      <c r="AW20">
        <v>17</v>
      </c>
      <c r="AX20">
        <f>(R20*SUMPRODUCT(K21:$K$23, X21:$X$23)-$AZ$3*SUMPRODUCT(K20:$K$22, W21:$W$23))/Z20</f>
        <v>770.31430683063854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2.7627288E-2</v>
      </c>
      <c r="O21">
        <f t="shared" si="22"/>
        <v>875.60417331960036</v>
      </c>
      <c r="P21">
        <f t="shared" si="23"/>
        <v>43.78020866598002</v>
      </c>
      <c r="Q21" s="4">
        <f t="shared" si="24"/>
        <v>50</v>
      </c>
      <c r="R21">
        <f t="shared" si="0"/>
        <v>50000</v>
      </c>
      <c r="S21">
        <f t="shared" si="12"/>
        <v>541.25821512984623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545.42412749615289</v>
      </c>
      <c r="AC21">
        <f t="shared" si="1"/>
        <v>368.8197616078233</v>
      </c>
      <c r="AE21">
        <f t="shared" si="2"/>
        <v>596.64705946140293</v>
      </c>
      <c r="AF21">
        <f t="shared" si="3"/>
        <v>-29.832352973070147</v>
      </c>
      <c r="AG21">
        <f t="shared" si="3"/>
        <v>-34.070592491547174</v>
      </c>
      <c r="AH21">
        <f t="shared" si="4"/>
        <v>-978.08059118639198</v>
      </c>
      <c r="AI21">
        <f t="shared" si="5"/>
        <v>-445.33647718960628</v>
      </c>
      <c r="AJ21">
        <f t="shared" si="6"/>
        <v>176.6043658883296</v>
      </c>
      <c r="AK21">
        <f t="shared" si="20"/>
        <v>95.176501501720409</v>
      </c>
      <c r="AL21">
        <f t="shared" si="7"/>
        <v>-173.55560979955629</v>
      </c>
      <c r="AN21">
        <f t="shared" si="8"/>
        <v>157.85245493157109</v>
      </c>
      <c r="AO21">
        <f t="shared" si="8"/>
        <v>-7.8926227465785548</v>
      </c>
      <c r="AP21">
        <f t="shared" si="8"/>
        <v>-9.0139163186670928</v>
      </c>
      <c r="AQ21">
        <f t="shared" si="8"/>
        <v>-258.76675329476251</v>
      </c>
      <c r="AR21">
        <f t="shared" si="8"/>
        <v>-117.82083742843704</v>
      </c>
      <c r="AS21">
        <f t="shared" si="8"/>
        <v>46.723489649427542</v>
      </c>
      <c r="AT21">
        <f t="shared" si="8"/>
        <v>25.180454970157818</v>
      </c>
      <c r="AU21">
        <f t="shared" si="8"/>
        <v>-45.916892808851692</v>
      </c>
      <c r="AW21">
        <v>18</v>
      </c>
      <c r="AX21">
        <f>(R21*SUMPRODUCT(K22:$K$23, X22:$X$23)-$AZ$3*SUMPRODUCT(K21:$K$22, W22:$W$23))/Z21</f>
        <v>541.25821512984623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3.0780427999999999E-2</v>
      </c>
      <c r="O22">
        <f t="shared" si="22"/>
        <v>875.60417331960036</v>
      </c>
      <c r="P22">
        <f t="shared" si="23"/>
        <v>43.78020866598002</v>
      </c>
      <c r="Q22" s="4">
        <f t="shared" si="24"/>
        <v>50</v>
      </c>
      <c r="R22">
        <f t="shared" si="0"/>
        <v>50000</v>
      </c>
      <c r="S22">
        <f t="shared" si="12"/>
        <v>284.68393935235565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368.8197616078233</v>
      </c>
      <c r="AC22">
        <f t="shared" si="1"/>
        <v>186.07613644796831</v>
      </c>
      <c r="AE22">
        <f t="shared" si="2"/>
        <v>572.31553701162545</v>
      </c>
      <c r="AF22">
        <f t="shared" si="3"/>
        <v>-28.615776850581273</v>
      </c>
      <c r="AG22">
        <f t="shared" si="3"/>
        <v>-32.681179147528297</v>
      </c>
      <c r="AH22">
        <f t="shared" si="4"/>
        <v>-1048.7074191034083</v>
      </c>
      <c r="AI22">
        <f t="shared" si="5"/>
        <v>-537.68883808989233</v>
      </c>
      <c r="AJ22">
        <f t="shared" si="6"/>
        <v>182.74362515985499</v>
      </c>
      <c r="AK22">
        <f t="shared" si="20"/>
        <v>78.086120516805536</v>
      </c>
      <c r="AL22">
        <f t="shared" si="7"/>
        <v>-276.85909241323179</v>
      </c>
      <c r="AN22">
        <f t="shared" si="8"/>
        <v>139.47961467190655</v>
      </c>
      <c r="AO22">
        <f t="shared" si="8"/>
        <v>-6.9739807335953277</v>
      </c>
      <c r="AP22">
        <f t="shared" si="8"/>
        <v>-7.9647641549668435</v>
      </c>
      <c r="AQ22">
        <f t="shared" si="8"/>
        <v>-255.58157565298063</v>
      </c>
      <c r="AR22">
        <f t="shared" si="8"/>
        <v>-131.04070586963624</v>
      </c>
      <c r="AS22">
        <f t="shared" si="8"/>
        <v>44.536638921487366</v>
      </c>
      <c r="AT22">
        <f t="shared" si="8"/>
        <v>19.03044963234478</v>
      </c>
      <c r="AU22">
        <f t="shared" si="8"/>
        <v>-67.473617315804105</v>
      </c>
      <c r="AW22">
        <v>19</v>
      </c>
      <c r="AX22">
        <f>(R22*SUMPRODUCT(K23:$K$23, X23:$X$23)-$AZ$3*SUMPRODUCT(K22:$K$22, W23:$W$23))/Z22</f>
        <v>284.68393935235565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3.4133669999999998E-2</v>
      </c>
      <c r="O23">
        <f t="shared" si="22"/>
        <v>875.60417331960036</v>
      </c>
      <c r="P23">
        <f t="shared" si="23"/>
        <v>43.78020866598002</v>
      </c>
      <c r="Q23" s="4">
        <f t="shared" si="24"/>
        <v>50</v>
      </c>
      <c r="R23">
        <f t="shared" si="0"/>
        <v>50000</v>
      </c>
      <c r="S23">
        <f t="shared" si="12"/>
        <v>297.82819042528223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186.07613644796831</v>
      </c>
      <c r="AC23">
        <f t="shared" si="1"/>
        <v>186.07613644796831</v>
      </c>
      <c r="AE23">
        <f t="shared" si="2"/>
        <v>547.05715196528161</v>
      </c>
      <c r="AF23">
        <f t="shared" si="3"/>
        <v>-27.35285759826408</v>
      </c>
      <c r="AG23">
        <f t="shared" si="3"/>
        <v>-31.238838771820397</v>
      </c>
      <c r="AH23">
        <f t="shared" si="4"/>
        <v>-1115.528584232612</v>
      </c>
      <c r="AI23">
        <f t="shared" si="5"/>
        <v>-627.06312863741493</v>
      </c>
      <c r="AJ23">
        <f t="shared" si="6"/>
        <v>0</v>
      </c>
      <c r="AK23">
        <f t="shared" si="20"/>
        <v>60.395043025699977</v>
      </c>
      <c r="AL23">
        <f t="shared" si="7"/>
        <v>-566.66808561171501</v>
      </c>
      <c r="AN23">
        <f t="shared" si="8"/>
        <v>122.81439405792473</v>
      </c>
      <c r="AO23">
        <f t="shared" si="8"/>
        <v>-6.140719702896237</v>
      </c>
      <c r="AP23">
        <f t="shared" si="8"/>
        <v>-7.0131229270133231</v>
      </c>
      <c r="AQ23">
        <f t="shared" si="8"/>
        <v>-250.436296527054</v>
      </c>
      <c r="AR23">
        <f t="shared" si="8"/>
        <v>-140.77574509903883</v>
      </c>
      <c r="AS23">
        <f t="shared" si="8"/>
        <v>0</v>
      </c>
      <c r="AT23">
        <f t="shared" si="8"/>
        <v>13.558694163227706</v>
      </c>
      <c r="AU23">
        <f t="shared" si="8"/>
        <v>-127.21705093581113</v>
      </c>
      <c r="AW23">
        <v>20</v>
      </c>
      <c r="AX23">
        <f>(R23*SUMPRODUCT(K$23:$K24, X$23:$X24)-$AZ$3*SUMPRODUCT(K$22:$K23, W$23:$W24))/Z23</f>
        <v>297.82819042528223</v>
      </c>
    </row>
    <row r="25" spans="5:50" x14ac:dyDescent="0.25">
      <c r="AN25" s="8">
        <f t="shared" ref="AN25:AU25" si="25">SUM(AN3:AN23)</f>
        <v>7822.544706553439</v>
      </c>
      <c r="AO25" s="8">
        <f t="shared" si="25"/>
        <v>-1047.8303653173721</v>
      </c>
      <c r="AP25" s="8">
        <f t="shared" si="25"/>
        <v>-2916.6023236098072</v>
      </c>
      <c r="AQ25" s="8">
        <f t="shared" si="25"/>
        <v>-3927.1682343849311</v>
      </c>
      <c r="AR25" s="8">
        <f t="shared" si="25"/>
        <v>-69.056216758670928</v>
      </c>
      <c r="AS25" s="8">
        <f t="shared" si="25"/>
        <v>-674.27898785541618</v>
      </c>
      <c r="AT25" s="8">
        <f t="shared" si="25"/>
        <v>1145.5767891754144</v>
      </c>
      <c r="AU25" s="9">
        <f t="shared" si="25"/>
        <v>402.24158456132716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2950.6119806050542</v>
      </c>
      <c r="K3">
        <v>1</v>
      </c>
      <c r="L3" s="2">
        <v>0</v>
      </c>
      <c r="O3">
        <f>$C$3</f>
        <v>2950.6119806050542</v>
      </c>
      <c r="P3">
        <f>O3*B5</f>
        <v>2360.4895844840435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2950.6119806050542</v>
      </c>
      <c r="AF3">
        <f t="shared" ref="AF3:AG23" si="3">-$Z3*P3</f>
        <v>-2360.4895844840435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-1929.7858078789891</v>
      </c>
      <c r="AJ3">
        <f t="shared" ref="AJ3:AJ23" si="6">AB3-AC3</f>
        <v>0</v>
      </c>
      <c r="AL3">
        <f t="shared" ref="AL3:AL23" si="7">SUM(AI3:AK3)</f>
        <v>-1929.7858078789891</v>
      </c>
      <c r="AN3">
        <f t="shared" ref="AN3:AU23" si="8">AE3*$K3</f>
        <v>2950.6119806050542</v>
      </c>
      <c r="AO3">
        <f t="shared" si="8"/>
        <v>-2360.4895844840435</v>
      </c>
      <c r="AP3">
        <f t="shared" si="8"/>
        <v>-2519.9082039999998</v>
      </c>
      <c r="AQ3">
        <f t="shared" si="8"/>
        <v>0</v>
      </c>
      <c r="AR3">
        <f t="shared" si="8"/>
        <v>-1929.7858078789891</v>
      </c>
      <c r="AS3">
        <f t="shared" si="8"/>
        <v>0</v>
      </c>
      <c r="AT3">
        <f t="shared" si="8"/>
        <v>0</v>
      </c>
      <c r="AU3">
        <f t="shared" si="8"/>
        <v>-1929.7858078789891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1310.4216378677802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50000</v>
      </c>
      <c r="S4">
        <f t="shared" ref="S4:S23" si="12">AX4</f>
        <v>805.09362091343053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1"/>
        <v>788.0777031647176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-788.0777031647176</v>
      </c>
      <c r="AK4">
        <f t="shared" ref="AK4:AK23" si="20">H4*SUM(AB4:AB4, AE4:AF4)</f>
        <v>0</v>
      </c>
      <c r="AL4">
        <f t="shared" si="7"/>
        <v>-1344.8441031647176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-522.3439347030677</v>
      </c>
      <c r="AR4">
        <f t="shared" si="8"/>
        <v>-522.3439347030677</v>
      </c>
      <c r="AS4">
        <f t="shared" si="8"/>
        <v>-739.35425758956512</v>
      </c>
      <c r="AT4">
        <f t="shared" si="8"/>
        <v>0</v>
      </c>
      <c r="AU4">
        <f t="shared" si="8"/>
        <v>-1261.6981922926329</v>
      </c>
      <c r="AW4">
        <v>1</v>
      </c>
      <c r="AX4">
        <f>(R4*SUMPRODUCT(K5:$K$23, X5:$X$23)-$AZ$3*SUMPRODUCT(K4:$K$22, W5:$W$23))/Z4</f>
        <v>805.09362091343053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1.2969985999999999E-2</v>
      </c>
      <c r="O5">
        <f t="shared" ref="O5:O23" si="22">$C$3</f>
        <v>2950.6119806050542</v>
      </c>
      <c r="P5">
        <f t="shared" ref="P5:P23" si="23">O5*$C$5</f>
        <v>147.53059903025272</v>
      </c>
      <c r="Q5" s="4">
        <f t="shared" ref="Q5:Q23" si="24">$C$8</f>
        <v>50</v>
      </c>
      <c r="R5">
        <f t="shared" si="0"/>
        <v>50000</v>
      </c>
      <c r="S5">
        <f t="shared" si="12"/>
        <v>1509.1428461401845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788.0777031647176</v>
      </c>
      <c r="AC5">
        <f t="shared" si="1"/>
        <v>1443.3142829750959</v>
      </c>
      <c r="AE5">
        <f t="shared" si="2"/>
        <v>2821.9067704669246</v>
      </c>
      <c r="AF5">
        <f t="shared" si="3"/>
        <v>-141.09533852334624</v>
      </c>
      <c r="AG5">
        <f t="shared" si="3"/>
        <v>-47.819008209413269</v>
      </c>
      <c r="AH5">
        <f t="shared" si="4"/>
        <v>-634.79305458672957</v>
      </c>
      <c r="AI5">
        <f t="shared" si="5"/>
        <v>1998.1993691474356</v>
      </c>
      <c r="AJ5">
        <f t="shared" si="6"/>
        <v>-655.23657981037832</v>
      </c>
      <c r="AK5">
        <f t="shared" si="20"/>
        <v>299.71202127335681</v>
      </c>
      <c r="AL5">
        <f t="shared" si="7"/>
        <v>1642.6748106104142</v>
      </c>
      <c r="AN5">
        <f t="shared" si="8"/>
        <v>2436.8928986861933</v>
      </c>
      <c r="AO5">
        <f t="shared" si="8"/>
        <v>-121.84464493430968</v>
      </c>
      <c r="AP5">
        <f t="shared" si="8"/>
        <v>-41.294702839688242</v>
      </c>
      <c r="AQ5">
        <f t="shared" si="8"/>
        <v>-548.18348467329349</v>
      </c>
      <c r="AR5">
        <f t="shared" si="8"/>
        <v>1725.5700662389022</v>
      </c>
      <c r="AS5">
        <f t="shared" si="8"/>
        <v>-565.83774666486829</v>
      </c>
      <c r="AT5">
        <f t="shared" si="8"/>
        <v>258.82006589859066</v>
      </c>
      <c r="AU5">
        <f t="shared" si="8"/>
        <v>1418.5523854726246</v>
      </c>
      <c r="AW5">
        <v>2</v>
      </c>
      <c r="AX5">
        <f>(R5*SUMPRODUCT(K6:$K$23, X6:$X$23)-$AZ$3*SUMPRODUCT(K5:$K$22, W6:$W$23))/Z5</f>
        <v>1509.1428461401845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1.4883069000000001E-2</v>
      </c>
      <c r="O6">
        <f t="shared" si="22"/>
        <v>2950.6119806050542</v>
      </c>
      <c r="P6">
        <f t="shared" si="23"/>
        <v>147.53059903025272</v>
      </c>
      <c r="Q6" s="4">
        <f t="shared" si="24"/>
        <v>50</v>
      </c>
      <c r="R6">
        <f t="shared" si="0"/>
        <v>50000</v>
      </c>
      <c r="S6">
        <f t="shared" si="12"/>
        <v>2113.8055998948967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1443.3142829750959</v>
      </c>
      <c r="AC6">
        <f t="shared" si="1"/>
        <v>1971.2980909361595</v>
      </c>
      <c r="AE6">
        <f t="shared" si="2"/>
        <v>2751.6890695858292</v>
      </c>
      <c r="AF6">
        <f t="shared" si="3"/>
        <v>-137.58445347929145</v>
      </c>
      <c r="AG6">
        <f t="shared" si="3"/>
        <v>-46.629124528626875</v>
      </c>
      <c r="AH6">
        <f t="shared" si="4"/>
        <v>-711.69359869226423</v>
      </c>
      <c r="AI6">
        <f t="shared" si="5"/>
        <v>1855.7818928856466</v>
      </c>
      <c r="AJ6">
        <f t="shared" si="6"/>
        <v>-527.98380796106358</v>
      </c>
      <c r="AK6">
        <f t="shared" si="20"/>
        <v>441.44717622008176</v>
      </c>
      <c r="AL6">
        <f t="shared" si="7"/>
        <v>1769.2452611446647</v>
      </c>
      <c r="AN6">
        <f t="shared" si="8"/>
        <v>2143.0875942844291</v>
      </c>
      <c r="AO6">
        <f t="shared" si="8"/>
        <v>-107.15437971422145</v>
      </c>
      <c r="AP6">
        <f t="shared" si="8"/>
        <v>-36.315984757930899</v>
      </c>
      <c r="AQ6">
        <f t="shared" si="8"/>
        <v>-554.28563464788613</v>
      </c>
      <c r="AR6">
        <f t="shared" si="8"/>
        <v>1445.3315951643906</v>
      </c>
      <c r="AS6">
        <f t="shared" si="8"/>
        <v>-411.20763291570512</v>
      </c>
      <c r="AT6">
        <f t="shared" si="8"/>
        <v>343.81063520070813</v>
      </c>
      <c r="AU6">
        <f t="shared" si="8"/>
        <v>1377.9345974493938</v>
      </c>
      <c r="AW6">
        <v>3</v>
      </c>
      <c r="AX6">
        <f>(R6*SUMPRODUCT(K7:$K$23, X7:$X$23)-$AZ$3*SUMPRODUCT(K6:$K$22, W7:$W$23))/Z6</f>
        <v>2113.8055998948967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1.6930661E-2</v>
      </c>
      <c r="O7">
        <f t="shared" si="22"/>
        <v>2950.6119806050542</v>
      </c>
      <c r="P7">
        <f t="shared" si="23"/>
        <v>147.53059903025272</v>
      </c>
      <c r="Q7" s="4">
        <f t="shared" si="24"/>
        <v>50</v>
      </c>
      <c r="R7">
        <f t="shared" si="0"/>
        <v>50000</v>
      </c>
      <c r="S7">
        <f t="shared" si="12"/>
        <v>2607.8108526706146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1971.2980909361595</v>
      </c>
      <c r="AC7">
        <f t="shared" si="1"/>
        <v>2366.5034063082894</v>
      </c>
      <c r="AE7">
        <f t="shared" si="2"/>
        <v>2677.5842640754076</v>
      </c>
      <c r="AF7">
        <f t="shared" si="3"/>
        <v>-133.87921320377038</v>
      </c>
      <c r="AG7">
        <f t="shared" si="3"/>
        <v>-45.373371383219634</v>
      </c>
      <c r="AH7">
        <f t="shared" si="4"/>
        <v>-789.46190012096645</v>
      </c>
      <c r="AI7">
        <f t="shared" si="5"/>
        <v>1708.8697793674512</v>
      </c>
      <c r="AJ7">
        <f t="shared" si="6"/>
        <v>-395.20531537212992</v>
      </c>
      <c r="AK7">
        <f t="shared" si="20"/>
        <v>472.72082894727623</v>
      </c>
      <c r="AL7">
        <f t="shared" si="7"/>
        <v>1786.3852929425975</v>
      </c>
      <c r="AN7">
        <f t="shared" si="8"/>
        <v>1887.7277349411149</v>
      </c>
      <c r="AO7">
        <f t="shared" si="8"/>
        <v>-94.386386747055738</v>
      </c>
      <c r="AP7">
        <f t="shared" si="8"/>
        <v>-31.988749238285411</v>
      </c>
      <c r="AQ7">
        <f t="shared" si="8"/>
        <v>-556.57972917325537</v>
      </c>
      <c r="AR7">
        <f t="shared" si="8"/>
        <v>1204.7728697825185</v>
      </c>
      <c r="AS7">
        <f t="shared" si="8"/>
        <v>-278.62429759301477</v>
      </c>
      <c r="AT7">
        <f t="shared" si="8"/>
        <v>333.27362714998259</v>
      </c>
      <c r="AU7">
        <f t="shared" si="8"/>
        <v>1259.4221993394863</v>
      </c>
      <c r="AW7">
        <v>4</v>
      </c>
      <c r="AX7">
        <f>(R7*SUMPRODUCT(K8:$K$23, X8:$X$23)-$AZ$3*SUMPRODUCT(K7:$K$22, W8:$W$23))/Z7</f>
        <v>2607.8108526706146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1.9185959999999998E-2</v>
      </c>
      <c r="O8">
        <f t="shared" si="22"/>
        <v>2950.6119806050542</v>
      </c>
      <c r="P8">
        <f t="shared" si="23"/>
        <v>147.53059903025272</v>
      </c>
      <c r="Q8" s="4">
        <f t="shared" si="24"/>
        <v>50</v>
      </c>
      <c r="R8">
        <f t="shared" si="0"/>
        <v>50000</v>
      </c>
      <c r="S8">
        <f t="shared" si="12"/>
        <v>2988.2915580945919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2366.5034063082894</v>
      </c>
      <c r="AC8">
        <f t="shared" si="1"/>
        <v>2632.6314308905648</v>
      </c>
      <c r="AE8">
        <f t="shared" si="2"/>
        <v>2599.4363968474731</v>
      </c>
      <c r="AF8">
        <f t="shared" si="3"/>
        <v>-129.97181984237366</v>
      </c>
      <c r="AG8">
        <f t="shared" si="3"/>
        <v>-44.049105980963844</v>
      </c>
      <c r="AH8">
        <f t="shared" si="4"/>
        <v>-870.53168842359651</v>
      </c>
      <c r="AI8">
        <f t="shared" si="5"/>
        <v>1554.883782600539</v>
      </c>
      <c r="AJ8">
        <f t="shared" si="6"/>
        <v>-266.12802458227543</v>
      </c>
      <c r="AK8">
        <f t="shared" si="20"/>
        <v>350.6076787902208</v>
      </c>
      <c r="AL8">
        <f t="shared" si="7"/>
        <v>1639.3634368084845</v>
      </c>
      <c r="AN8">
        <f t="shared" si="8"/>
        <v>1708.7483345251585</v>
      </c>
      <c r="AO8">
        <f t="shared" si="8"/>
        <v>-85.437416726257922</v>
      </c>
      <c r="AP8">
        <f t="shared" si="8"/>
        <v>-28.955829261134529</v>
      </c>
      <c r="AQ8">
        <f t="shared" si="8"/>
        <v>-572.24695882123478</v>
      </c>
      <c r="AR8">
        <f t="shared" si="8"/>
        <v>1022.1081297165313</v>
      </c>
      <c r="AS8">
        <f t="shared" si="8"/>
        <v>-174.94015984654871</v>
      </c>
      <c r="AT8">
        <f t="shared" si="8"/>
        <v>230.47314715262675</v>
      </c>
      <c r="AU8">
        <f t="shared" si="8"/>
        <v>1077.6411170226093</v>
      </c>
      <c r="AW8">
        <v>5</v>
      </c>
      <c r="AX8">
        <f>(R8*SUMPRODUCT(K9:$K$23, X9:$X$23)-$AZ$3*SUMPRODUCT(K8:$K$22, W9:$W$23))/Z8</f>
        <v>2988.2915580945919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2.1884238E-2</v>
      </c>
      <c r="O9">
        <f t="shared" si="22"/>
        <v>2950.6119806050542</v>
      </c>
      <c r="P9">
        <f t="shared" si="23"/>
        <v>147.53059903025272</v>
      </c>
      <c r="Q9" s="4">
        <f t="shared" si="24"/>
        <v>50</v>
      </c>
      <c r="R9">
        <f t="shared" si="0"/>
        <v>50000</v>
      </c>
      <c r="S9">
        <f t="shared" si="12"/>
        <v>3270.3751000981242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2632.6314308905648</v>
      </c>
      <c r="AC9">
        <f t="shared" si="1"/>
        <v>2789.278970789017</v>
      </c>
      <c r="AE9">
        <f t="shared" si="2"/>
        <v>2516.5553481045258</v>
      </c>
      <c r="AF9">
        <f t="shared" si="3"/>
        <v>-125.8277674052263</v>
      </c>
      <c r="AG9">
        <f t="shared" si="3"/>
        <v>-42.644633802179563</v>
      </c>
      <c r="AH9">
        <f t="shared" si="4"/>
        <v>-963.98111897463627</v>
      </c>
      <c r="AI9">
        <f t="shared" si="5"/>
        <v>1384.1018279224834</v>
      </c>
      <c r="AJ9">
        <f t="shared" si="6"/>
        <v>-156.64753989845212</v>
      </c>
      <c r="AK9">
        <f t="shared" si="20"/>
        <v>262.21934040499093</v>
      </c>
      <c r="AL9">
        <f t="shared" si="7"/>
        <v>1489.6736284290223</v>
      </c>
      <c r="AN9">
        <f t="shared" si="8"/>
        <v>1572.1974871175203</v>
      </c>
      <c r="AO9">
        <f t="shared" si="8"/>
        <v>-78.609874355876016</v>
      </c>
      <c r="AP9">
        <f t="shared" si="8"/>
        <v>-26.641888148151633</v>
      </c>
      <c r="AQ9">
        <f t="shared" si="8"/>
        <v>-602.23936422546308</v>
      </c>
      <c r="AR9">
        <f t="shared" si="8"/>
        <v>864.70636038802945</v>
      </c>
      <c r="AS9">
        <f t="shared" si="8"/>
        <v>-97.8642765703473</v>
      </c>
      <c r="AT9">
        <f t="shared" si="8"/>
        <v>163.81940034374998</v>
      </c>
      <c r="AU9">
        <f t="shared" si="8"/>
        <v>930.66148416143221</v>
      </c>
      <c r="AW9">
        <v>6</v>
      </c>
      <c r="AX9">
        <f>(R9*SUMPRODUCT(K10:$K$23, X10:$X$23)-$AZ$3*SUMPRODUCT(K9:$K$22, W10:$W$23))/Z9</f>
        <v>3270.3751000981242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2.4761703999999999E-2</v>
      </c>
      <c r="O10">
        <f t="shared" si="22"/>
        <v>2950.6119806050542</v>
      </c>
      <c r="P10">
        <f t="shared" si="23"/>
        <v>147.53059903025272</v>
      </c>
      <c r="Q10" s="4">
        <f t="shared" si="24"/>
        <v>50</v>
      </c>
      <c r="R10">
        <f t="shared" si="0"/>
        <v>50000</v>
      </c>
      <c r="S10">
        <f t="shared" si="12"/>
        <v>3474.9439962880324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2789.278970789017</v>
      </c>
      <c r="AC10">
        <f t="shared" si="1"/>
        <v>2860.7291349432444</v>
      </c>
      <c r="AE10">
        <f t="shared" si="2"/>
        <v>2429.0755959940993</v>
      </c>
      <c r="AF10">
        <f t="shared" si="3"/>
        <v>-121.45377979970498</v>
      </c>
      <c r="AG10">
        <f t="shared" si="3"/>
        <v>-41.162233664759803</v>
      </c>
      <c r="AH10">
        <f t="shared" si="4"/>
        <v>-1055.953799397965</v>
      </c>
      <c r="AI10">
        <f t="shared" si="5"/>
        <v>1210.5057831316697</v>
      </c>
      <c r="AJ10">
        <f t="shared" si="6"/>
        <v>-71.450164154227423</v>
      </c>
      <c r="AK10">
        <f t="shared" si="20"/>
        <v>267.58729131662915</v>
      </c>
      <c r="AL10">
        <f t="shared" si="7"/>
        <v>1406.6429102940715</v>
      </c>
      <c r="AN10">
        <f t="shared" si="8"/>
        <v>1441.8481932929189</v>
      </c>
      <c r="AO10">
        <f t="shared" si="8"/>
        <v>-72.092409664645956</v>
      </c>
      <c r="AP10">
        <f t="shared" si="8"/>
        <v>-24.433036311966251</v>
      </c>
      <c r="AQ10">
        <f t="shared" si="8"/>
        <v>-626.79196990559524</v>
      </c>
      <c r="AR10">
        <f t="shared" si="8"/>
        <v>718.53077741071161</v>
      </c>
      <c r="AS10">
        <f t="shared" si="8"/>
        <v>-42.41131493237625</v>
      </c>
      <c r="AT10">
        <f t="shared" si="8"/>
        <v>158.83418909205696</v>
      </c>
      <c r="AU10">
        <f t="shared" si="8"/>
        <v>834.95365157039237</v>
      </c>
      <c r="AW10">
        <v>7</v>
      </c>
      <c r="AX10">
        <f>(R10*SUMPRODUCT(K11:$K$23, X11:$X$23)-$AZ$3*SUMPRODUCT(K10:$K$22, W11:$W$23))/Z10</f>
        <v>3474.9439962880324</v>
      </c>
    </row>
    <row r="11" spans="1:52" x14ac:dyDescent="0.25">
      <c r="A11" t="s">
        <v>33</v>
      </c>
      <c r="C11" s="7">
        <f>AU25</f>
        <v>6944.4792434937735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2.7627288E-2</v>
      </c>
      <c r="O11">
        <f t="shared" si="22"/>
        <v>2950.6119806050542</v>
      </c>
      <c r="P11">
        <f t="shared" si="23"/>
        <v>147.53059903025272</v>
      </c>
      <c r="Q11" s="4">
        <f t="shared" si="24"/>
        <v>50</v>
      </c>
      <c r="R11">
        <f t="shared" si="0"/>
        <v>50000</v>
      </c>
      <c r="S11">
        <f t="shared" si="12"/>
        <v>3608.781702011222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2860.7291349432444</v>
      </c>
      <c r="AC11">
        <f t="shared" si="1"/>
        <v>2859.1230152864837</v>
      </c>
      <c r="AE11">
        <f t="shared" si="2"/>
        <v>2337.6760689698581</v>
      </c>
      <c r="AF11">
        <f t="shared" si="3"/>
        <v>-116.8838034484929</v>
      </c>
      <c r="AG11">
        <f t="shared" si="3"/>
        <v>-39.613410443932594</v>
      </c>
      <c r="AH11">
        <f t="shared" si="4"/>
        <v>-1137.2008841796146</v>
      </c>
      <c r="AI11">
        <f t="shared" si="5"/>
        <v>1043.9779708978181</v>
      </c>
      <c r="AJ11">
        <f t="shared" si="6"/>
        <v>1.6061196567607112</v>
      </c>
      <c r="AK11">
        <f t="shared" si="20"/>
        <v>261.69835212392741</v>
      </c>
      <c r="AL11">
        <f t="shared" si="7"/>
        <v>1307.2824426785062</v>
      </c>
      <c r="AN11">
        <f t="shared" si="8"/>
        <v>1319.6341950276812</v>
      </c>
      <c r="AO11">
        <f t="shared" si="8"/>
        <v>-65.981709751384059</v>
      </c>
      <c r="AP11">
        <f t="shared" si="8"/>
        <v>-22.362042242455004</v>
      </c>
      <c r="AQ11">
        <f t="shared" si="8"/>
        <v>-641.95770889695621</v>
      </c>
      <c r="AR11">
        <f t="shared" si="8"/>
        <v>589.33273413688596</v>
      </c>
      <c r="AS11">
        <f t="shared" si="8"/>
        <v>0.90666557633947586</v>
      </c>
      <c r="AT11">
        <f t="shared" si="8"/>
        <v>147.73051699900961</v>
      </c>
      <c r="AU11">
        <f t="shared" si="8"/>
        <v>737.96991671223509</v>
      </c>
      <c r="AW11">
        <v>8</v>
      </c>
      <c r="AX11">
        <f>(R11*SUMPRODUCT(K12:$K$23, X12:$X$23)-$AZ$3*SUMPRODUCT(K11:$K$22, W12:$W$23))/Z11</f>
        <v>3608.781702011222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3.0780427999999999E-2</v>
      </c>
      <c r="O12">
        <f t="shared" si="22"/>
        <v>2950.6119806050542</v>
      </c>
      <c r="P12">
        <f t="shared" si="23"/>
        <v>147.53059903025272</v>
      </c>
      <c r="Q12" s="4">
        <f t="shared" si="24"/>
        <v>50</v>
      </c>
      <c r="R12">
        <f t="shared" si="0"/>
        <v>50000</v>
      </c>
      <c r="S12">
        <f t="shared" si="12"/>
        <v>3672.3614283501565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2859.1230152864837</v>
      </c>
      <c r="AC12">
        <f t="shared" si="1"/>
        <v>2790.8447512175835</v>
      </c>
      <c r="AE12">
        <f t="shared" si="2"/>
        <v>2242.3446383519095</v>
      </c>
      <c r="AF12">
        <f t="shared" si="3"/>
        <v>-112.11723191759548</v>
      </c>
      <c r="AG12">
        <f t="shared" si="3"/>
        <v>-37.997958611489352</v>
      </c>
      <c r="AH12">
        <f t="shared" si="4"/>
        <v>-1219.3177280039154</v>
      </c>
      <c r="AI12">
        <f t="shared" si="5"/>
        <v>872.91171981890966</v>
      </c>
      <c r="AJ12">
        <f t="shared" si="6"/>
        <v>68.278264068900171</v>
      </c>
      <c r="AK12">
        <f t="shared" si="20"/>
        <v>258.94728688730942</v>
      </c>
      <c r="AL12">
        <f t="shared" si="7"/>
        <v>1200.1372707751193</v>
      </c>
      <c r="AN12">
        <f t="shared" si="8"/>
        <v>1203.3643385787782</v>
      </c>
      <c r="AO12">
        <f t="shared" si="8"/>
        <v>-60.168216928938911</v>
      </c>
      <c r="AP12">
        <f t="shared" si="8"/>
        <v>-20.391775443344052</v>
      </c>
      <c r="AQ12">
        <f t="shared" si="8"/>
        <v>-654.35234449742836</v>
      </c>
      <c r="AR12">
        <f t="shared" si="8"/>
        <v>468.45200170906702</v>
      </c>
      <c r="AS12">
        <f t="shared" si="8"/>
        <v>36.641837599490628</v>
      </c>
      <c r="AT12">
        <f t="shared" si="8"/>
        <v>138.96522652331601</v>
      </c>
      <c r="AU12">
        <f t="shared" si="8"/>
        <v>644.05906583187368</v>
      </c>
      <c r="AW12">
        <v>9</v>
      </c>
      <c r="AX12">
        <f>(R12*SUMPRODUCT(K13:$K$23, X13:$X$23)-$AZ$3*SUMPRODUCT(K12:$K$22, W13:$W$23))/Z12</f>
        <v>3672.3614283501565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3.4133669999999998E-2</v>
      </c>
      <c r="O13">
        <f t="shared" si="22"/>
        <v>2950.6119806050542</v>
      </c>
      <c r="P13">
        <f t="shared" si="23"/>
        <v>147.53059903025272</v>
      </c>
      <c r="Q13" s="4">
        <f t="shared" si="24"/>
        <v>50</v>
      </c>
      <c r="R13">
        <f t="shared" si="0"/>
        <v>50000</v>
      </c>
      <c r="S13">
        <f t="shared" si="12"/>
        <v>3666.5481895146004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2790.8447512175835</v>
      </c>
      <c r="AC13">
        <f t="shared" si="1"/>
        <v>2663.45168056686</v>
      </c>
      <c r="AE13">
        <f t="shared" si="2"/>
        <v>2143.3817400566172</v>
      </c>
      <c r="AF13">
        <f t="shared" si="3"/>
        <v>-107.16908700283086</v>
      </c>
      <c r="AG13">
        <f t="shared" si="3"/>
        <v>-36.320969245456226</v>
      </c>
      <c r="AH13">
        <f t="shared" si="4"/>
        <v>-1297.0097799182358</v>
      </c>
      <c r="AI13">
        <f t="shared" si="5"/>
        <v>702.88190389009446</v>
      </c>
      <c r="AJ13">
        <f t="shared" si="6"/>
        <v>127.39307065072353</v>
      </c>
      <c r="AK13">
        <f t="shared" si="20"/>
        <v>249.55886780082989</v>
      </c>
      <c r="AL13">
        <f t="shared" si="7"/>
        <v>1079.8338423416478</v>
      </c>
      <c r="AN13">
        <f t="shared" si="8"/>
        <v>1093.7106151660873</v>
      </c>
      <c r="AO13">
        <f t="shared" si="8"/>
        <v>-54.685530758304367</v>
      </c>
      <c r="AP13">
        <f t="shared" si="8"/>
        <v>-18.533623234014836</v>
      </c>
      <c r="AQ13">
        <f t="shared" si="8"/>
        <v>-661.82954616070128</v>
      </c>
      <c r="AR13">
        <f t="shared" si="8"/>
        <v>358.6619150130669</v>
      </c>
      <c r="AS13">
        <f t="shared" si="8"/>
        <v>65.005290968663019</v>
      </c>
      <c r="AT13">
        <f t="shared" si="8"/>
        <v>127.34324349305508</v>
      </c>
      <c r="AU13">
        <f t="shared" si="8"/>
        <v>551.01044947478499</v>
      </c>
      <c r="AW13">
        <v>10</v>
      </c>
      <c r="AX13">
        <f>(R13*SUMPRODUCT(K14:$K$23, X14:$X$23)-$AZ$3*SUMPRODUCT(K13:$K$22, W14:$W$23))/Z13</f>
        <v>3666.5481895146004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3.7867151000000002E-2</v>
      </c>
      <c r="O14">
        <f t="shared" si="22"/>
        <v>2950.6119806050542</v>
      </c>
      <c r="P14">
        <f t="shared" si="23"/>
        <v>147.53059903025272</v>
      </c>
      <c r="Q14" s="4">
        <f t="shared" si="24"/>
        <v>50</v>
      </c>
      <c r="R14">
        <f t="shared" si="0"/>
        <v>50000</v>
      </c>
      <c r="S14">
        <f t="shared" si="12"/>
        <v>3618.4533547893452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2663.45168056686</v>
      </c>
      <c r="AC14">
        <f t="shared" si="1"/>
        <v>2502.6951521577366</v>
      </c>
      <c r="AE14">
        <f t="shared" si="2"/>
        <v>2040.784162654684</v>
      </c>
      <c r="AF14">
        <f t="shared" si="3"/>
        <v>-102.0392081327342</v>
      </c>
      <c r="AG14">
        <f t="shared" si="3"/>
        <v>-34.582387926117612</v>
      </c>
      <c r="AH14">
        <f t="shared" si="4"/>
        <v>-1375.3716268840469</v>
      </c>
      <c r="AI14">
        <f t="shared" si="5"/>
        <v>528.79093971178509</v>
      </c>
      <c r="AJ14">
        <f t="shared" si="6"/>
        <v>160.75652840912335</v>
      </c>
      <c r="AK14">
        <f t="shared" si="20"/>
        <v>393.81917045781967</v>
      </c>
      <c r="AL14">
        <f t="shared" si="7"/>
        <v>1083.366638578728</v>
      </c>
      <c r="AN14">
        <f t="shared" si="8"/>
        <v>959.27106078604572</v>
      </c>
      <c r="AO14">
        <f t="shared" si="8"/>
        <v>-47.96355303930229</v>
      </c>
      <c r="AP14">
        <f t="shared" si="8"/>
        <v>-16.255459326599375</v>
      </c>
      <c r="AQ14">
        <f t="shared" si="8"/>
        <v>-646.49374668796554</v>
      </c>
      <c r="AR14">
        <f t="shared" si="8"/>
        <v>248.55830173217842</v>
      </c>
      <c r="AS14">
        <f t="shared" si="8"/>
        <v>75.563642817917724</v>
      </c>
      <c r="AT14">
        <f t="shared" si="8"/>
        <v>185.11479083193785</v>
      </c>
      <c r="AU14">
        <f t="shared" si="8"/>
        <v>509.236735382034</v>
      </c>
      <c r="AW14">
        <v>11</v>
      </c>
      <c r="AX14">
        <f>(R14*SUMPRODUCT(K15:$K$23, X15:$X$23)-$AZ$3*SUMPRODUCT(K14:$K$22, W15:$W$23))/Z14</f>
        <v>3618.4533547893452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4.2172894000000002E-2</v>
      </c>
      <c r="O15">
        <f t="shared" si="22"/>
        <v>2950.6119806050542</v>
      </c>
      <c r="P15">
        <f t="shared" si="23"/>
        <v>147.53059903025272</v>
      </c>
      <c r="Q15" s="4">
        <f t="shared" si="24"/>
        <v>50</v>
      </c>
      <c r="R15">
        <f t="shared" si="0"/>
        <v>50000</v>
      </c>
      <c r="S15">
        <f t="shared" si="12"/>
        <v>3504.2033757362187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2502.6951521577366</v>
      </c>
      <c r="AC15">
        <f t="shared" si="1"/>
        <v>2297.224302138743</v>
      </c>
      <c r="AE15">
        <f t="shared" si="2"/>
        <v>1934.3105468596225</v>
      </c>
      <c r="AF15">
        <f t="shared" si="3"/>
        <v>-96.715527342981133</v>
      </c>
      <c r="AG15">
        <f t="shared" si="3"/>
        <v>-32.778124666581398</v>
      </c>
      <c r="AH15">
        <f t="shared" si="4"/>
        <v>-1458.439380275038</v>
      </c>
      <c r="AI15">
        <f t="shared" si="5"/>
        <v>346.37751457502191</v>
      </c>
      <c r="AJ15">
        <f t="shared" si="6"/>
        <v>205.47085001899359</v>
      </c>
      <c r="AK15">
        <f t="shared" si="20"/>
        <v>371.40731057051994</v>
      </c>
      <c r="AL15">
        <f t="shared" si="7"/>
        <v>923.25567516453543</v>
      </c>
      <c r="AN15">
        <f t="shared" si="8"/>
        <v>837.55210471013254</v>
      </c>
      <c r="AO15">
        <f t="shared" si="8"/>
        <v>-41.877605235506628</v>
      </c>
      <c r="AP15">
        <f t="shared" si="8"/>
        <v>-14.192854062403413</v>
      </c>
      <c r="AQ15">
        <f t="shared" si="8"/>
        <v>-631.50096272010239</v>
      </c>
      <c r="AR15">
        <f t="shared" si="8"/>
        <v>149.98068269212001</v>
      </c>
      <c r="AS15">
        <f t="shared" si="8"/>
        <v>88.968414699171475</v>
      </c>
      <c r="AT15">
        <f t="shared" si="8"/>
        <v>160.81852791326591</v>
      </c>
      <c r="AU15">
        <f t="shared" si="8"/>
        <v>399.76762530455738</v>
      </c>
      <c r="AW15">
        <v>12</v>
      </c>
      <c r="AX15">
        <f>(R15*SUMPRODUCT(K16:$K$23, X16:$X$23)-$AZ$3*SUMPRODUCT(K15:$K$22, W16:$W$23))/Z15</f>
        <v>3504.2033757362187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4.6777600000000003E-2</v>
      </c>
      <c r="O16">
        <f t="shared" si="22"/>
        <v>2950.6119806050542</v>
      </c>
      <c r="P16">
        <f t="shared" si="23"/>
        <v>147.53059903025272</v>
      </c>
      <c r="Q16" s="4">
        <f t="shared" si="24"/>
        <v>50</v>
      </c>
      <c r="R16">
        <f t="shared" si="0"/>
        <v>50000</v>
      </c>
      <c r="S16">
        <f t="shared" si="12"/>
        <v>3327.6492534256354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2297.224302138743</v>
      </c>
      <c r="AC16">
        <f t="shared" si="1"/>
        <v>2057.6227267488675</v>
      </c>
      <c r="AE16">
        <f t="shared" si="2"/>
        <v>1824.4850363542455</v>
      </c>
      <c r="AF16">
        <f t="shared" si="3"/>
        <v>-91.224251817712272</v>
      </c>
      <c r="AG16">
        <f t="shared" si="3"/>
        <v>-30.917061415512105</v>
      </c>
      <c r="AH16">
        <f t="shared" si="4"/>
        <v>-1533.2820044034781</v>
      </c>
      <c r="AI16">
        <f t="shared" si="5"/>
        <v>169.06171871754304</v>
      </c>
      <c r="AJ16">
        <f t="shared" si="6"/>
        <v>239.60157538987551</v>
      </c>
      <c r="AK16">
        <f t="shared" si="20"/>
        <v>344.8966698369768</v>
      </c>
      <c r="AL16">
        <f t="shared" si="7"/>
        <v>753.55996394439535</v>
      </c>
      <c r="AN16">
        <f t="shared" si="8"/>
        <v>727.72502084591588</v>
      </c>
      <c r="AO16">
        <f t="shared" si="8"/>
        <v>-36.38625104229579</v>
      </c>
      <c r="AP16">
        <f t="shared" si="8"/>
        <v>-12.331764149766112</v>
      </c>
      <c r="AQ16">
        <f t="shared" si="8"/>
        <v>-611.57403671933503</v>
      </c>
      <c r="AR16">
        <f t="shared" si="8"/>
        <v>67.432968934518868</v>
      </c>
      <c r="AS16">
        <f t="shared" si="8"/>
        <v>95.568918336393835</v>
      </c>
      <c r="AT16">
        <f t="shared" si="8"/>
        <v>137.56754988154816</v>
      </c>
      <c r="AU16">
        <f t="shared" si="8"/>
        <v>300.56943715246086</v>
      </c>
      <c r="AW16">
        <v>13</v>
      </c>
      <c r="AX16">
        <f>(R16*SUMPRODUCT(K17:$K$23, X17:$X$23)-$AZ$3*SUMPRODUCT(K16:$K$22, W17:$W$23))/Z16</f>
        <v>3327.6492534256354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5.1668436999999998E-2</v>
      </c>
      <c r="O17">
        <f t="shared" si="22"/>
        <v>2950.6119806050542</v>
      </c>
      <c r="P17">
        <f t="shared" si="23"/>
        <v>147.53059903025272</v>
      </c>
      <c r="Q17" s="4">
        <f t="shared" si="24"/>
        <v>50</v>
      </c>
      <c r="R17">
        <f t="shared" si="0"/>
        <v>50000</v>
      </c>
      <c r="S17">
        <f t="shared" si="12"/>
        <v>3091.784336095403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2057.6227267488675</v>
      </c>
      <c r="AC17">
        <f t="shared" si="1"/>
        <v>1793.8813799179186</v>
      </c>
      <c r="AE17">
        <f t="shared" si="2"/>
        <v>1711.9718958323911</v>
      </c>
      <c r="AF17">
        <f t="shared" si="3"/>
        <v>-85.598594791619561</v>
      </c>
      <c r="AG17">
        <f t="shared" si="3"/>
        <v>-29.010454561384471</v>
      </c>
      <c r="AH17">
        <f t="shared" si="4"/>
        <v>-1597.4362399725178</v>
      </c>
      <c r="AI17">
        <f t="shared" si="5"/>
        <v>-7.3393493130652132E-2</v>
      </c>
      <c r="AJ17">
        <f t="shared" si="6"/>
        <v>263.74134683094894</v>
      </c>
      <c r="AK17">
        <f t="shared" si="20"/>
        <v>315.24690809001504</v>
      </c>
      <c r="AL17">
        <f t="shared" si="7"/>
        <v>578.91486142783333</v>
      </c>
      <c r="AN17">
        <f t="shared" si="8"/>
        <v>629.02078926552622</v>
      </c>
      <c r="AO17">
        <f t="shared" si="8"/>
        <v>-31.451039463276317</v>
      </c>
      <c r="AP17">
        <f t="shared" si="8"/>
        <v>-10.659158056027058</v>
      </c>
      <c r="AQ17">
        <f t="shared" si="8"/>
        <v>-586.93755832966292</v>
      </c>
      <c r="AR17">
        <f t="shared" si="8"/>
        <v>-2.6966583440057024E-2</v>
      </c>
      <c r="AS17">
        <f t="shared" si="8"/>
        <v>96.905089709369022</v>
      </c>
      <c r="AT17">
        <f t="shared" si="8"/>
        <v>115.82950597672202</v>
      </c>
      <c r="AU17">
        <f t="shared" si="8"/>
        <v>212.70762910265097</v>
      </c>
      <c r="AW17">
        <v>14</v>
      </c>
      <c r="AX17">
        <f>(R17*SUMPRODUCT(K18:$K$23, X18:$X$23)-$AZ$3*SUMPRODUCT(K17:$K$22, W18:$W$23))/Z17</f>
        <v>3091.784336095403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5.7177164000000003E-2</v>
      </c>
      <c r="O18">
        <f t="shared" si="22"/>
        <v>2950.6119806050542</v>
      </c>
      <c r="P18">
        <f t="shared" si="23"/>
        <v>147.53059903025272</v>
      </c>
      <c r="Q18" s="4">
        <f t="shared" si="24"/>
        <v>50</v>
      </c>
      <c r="R18">
        <f t="shared" si="0"/>
        <v>50000</v>
      </c>
      <c r="S18">
        <f t="shared" si="12"/>
        <v>2793.2969418951348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1793.8813799179186</v>
      </c>
      <c r="AC18">
        <f t="shared" si="1"/>
        <v>1511.8225003778111</v>
      </c>
      <c r="AE18">
        <f t="shared" si="2"/>
        <v>1596.9664790226677</v>
      </c>
      <c r="AF18">
        <f t="shared" si="3"/>
        <v>-79.848323951133381</v>
      </c>
      <c r="AG18">
        <f t="shared" si="3"/>
        <v>-27.061614497599795</v>
      </c>
      <c r="AH18">
        <f t="shared" si="4"/>
        <v>-1658.7355181708278</v>
      </c>
      <c r="AI18">
        <f t="shared" si="5"/>
        <v>-168.67897759689322</v>
      </c>
      <c r="AJ18">
        <f t="shared" si="6"/>
        <v>282.05887954010745</v>
      </c>
      <c r="AK18">
        <f t="shared" si="20"/>
        <v>283.3288522081175</v>
      </c>
      <c r="AL18">
        <f t="shared" si="7"/>
        <v>396.70875415133173</v>
      </c>
      <c r="AN18">
        <f t="shared" si="8"/>
        <v>540.51224289648837</v>
      </c>
      <c r="AO18">
        <f t="shared" si="8"/>
        <v>-27.025612144824414</v>
      </c>
      <c r="AP18">
        <f t="shared" si="8"/>
        <v>-9.1593243443966923</v>
      </c>
      <c r="AQ18">
        <f t="shared" si="8"/>
        <v>-561.41870670151798</v>
      </c>
      <c r="AR18">
        <f t="shared" si="8"/>
        <v>-57.091400294250711</v>
      </c>
      <c r="AS18">
        <f t="shared" si="8"/>
        <v>95.466172654040975</v>
      </c>
      <c r="AT18">
        <f t="shared" si="8"/>
        <v>95.89600996385316</v>
      </c>
      <c r="AU18">
        <f t="shared" si="8"/>
        <v>134.27078232364343</v>
      </c>
      <c r="AW18">
        <v>15</v>
      </c>
      <c r="AX18">
        <f>(R18*SUMPRODUCT(K19:$K$23, X19:$X$23)-$AZ$3*SUMPRODUCT(K18:$K$22, W19:$W$23))/Z18</f>
        <v>2793.2969418951348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6.3388860000000005E-2</v>
      </c>
      <c r="O19">
        <f t="shared" si="22"/>
        <v>2950.6119806050542</v>
      </c>
      <c r="P19">
        <f t="shared" si="23"/>
        <v>147.53059903025272</v>
      </c>
      <c r="Q19" s="4">
        <f t="shared" si="24"/>
        <v>50</v>
      </c>
      <c r="R19">
        <f t="shared" si="0"/>
        <v>50000</v>
      </c>
      <c r="S19">
        <f t="shared" si="12"/>
        <v>2426.7453371646761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1511.8225003778111</v>
      </c>
      <c r="AC19">
        <f t="shared" si="1"/>
        <v>1217.0415901071176</v>
      </c>
      <c r="AE19">
        <f t="shared" si="2"/>
        <v>1479.7669296689801</v>
      </c>
      <c r="AF19">
        <f t="shared" si="3"/>
        <v>-73.988346483449007</v>
      </c>
      <c r="AG19">
        <f t="shared" si="3"/>
        <v>-25.075593459861473</v>
      </c>
      <c r="AH19">
        <f t="shared" si="4"/>
        <v>-1715.4048927623239</v>
      </c>
      <c r="AI19">
        <f t="shared" si="5"/>
        <v>-334.70190303665436</v>
      </c>
      <c r="AJ19">
        <f t="shared" si="6"/>
        <v>294.78091027069354</v>
      </c>
      <c r="AK19">
        <f t="shared" si="20"/>
        <v>249.66495992268236</v>
      </c>
      <c r="AL19">
        <f t="shared" si="7"/>
        <v>209.74396715672154</v>
      </c>
      <c r="AN19">
        <f t="shared" si="8"/>
        <v>461.36476030541678</v>
      </c>
      <c r="AO19">
        <f t="shared" si="8"/>
        <v>-23.06823801527084</v>
      </c>
      <c r="AP19">
        <f t="shared" si="8"/>
        <v>-7.8181198229055022</v>
      </c>
      <c r="AQ19">
        <f t="shared" si="8"/>
        <v>-534.83244645362424</v>
      </c>
      <c r="AR19">
        <f t="shared" si="8"/>
        <v>-104.35404398638383</v>
      </c>
      <c r="AS19">
        <f t="shared" si="8"/>
        <v>91.90739520045517</v>
      </c>
      <c r="AT19">
        <f t="shared" si="8"/>
        <v>77.841051912923049</v>
      </c>
      <c r="AU19">
        <f t="shared" si="8"/>
        <v>65.394403126994391</v>
      </c>
      <c r="AW19">
        <v>16</v>
      </c>
      <c r="AX19">
        <f>(R19*SUMPRODUCT(K20:$K$23, X20:$X$23)-$AZ$3*SUMPRODUCT(K19:$K$22, W20:$W$23))/Z19</f>
        <v>2426.7453371646761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7.0498397000000004E-2</v>
      </c>
      <c r="O20">
        <f t="shared" si="22"/>
        <v>2950.6119806050542</v>
      </c>
      <c r="P20">
        <f t="shared" si="23"/>
        <v>147.53059903025272</v>
      </c>
      <c r="Q20" s="4">
        <f t="shared" si="24"/>
        <v>50</v>
      </c>
      <c r="R20">
        <f t="shared" si="0"/>
        <v>50000</v>
      </c>
      <c r="S20">
        <f t="shared" si="12"/>
        <v>1982.5257103874658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1217.0415901071176</v>
      </c>
      <c r="AC20">
        <f t="shared" si="1"/>
        <v>914.22382447983068</v>
      </c>
      <c r="AE20">
        <f t="shared" si="2"/>
        <v>1360.6480638970154</v>
      </c>
      <c r="AF20">
        <f t="shared" si="3"/>
        <v>-68.032403194850772</v>
      </c>
      <c r="AG20">
        <f t="shared" si="3"/>
        <v>-23.057048382518943</v>
      </c>
      <c r="AH20">
        <f t="shared" si="4"/>
        <v>-1767.7891427439179</v>
      </c>
      <c r="AI20">
        <f t="shared" si="5"/>
        <v>-498.23053042427227</v>
      </c>
      <c r="AJ20">
        <f t="shared" si="6"/>
        <v>302.81776562728692</v>
      </c>
      <c r="AK20">
        <f t="shared" si="20"/>
        <v>214.75639026625191</v>
      </c>
      <c r="AL20">
        <f t="shared" si="7"/>
        <v>19.343625469266556</v>
      </c>
      <c r="AN20">
        <f t="shared" si="8"/>
        <v>390.78535248564037</v>
      </c>
      <c r="AO20">
        <f t="shared" si="8"/>
        <v>-19.539267624282019</v>
      </c>
      <c r="AP20">
        <f t="shared" si="8"/>
        <v>-6.6221067875808215</v>
      </c>
      <c r="AQ20">
        <f t="shared" si="8"/>
        <v>-507.71843329485466</v>
      </c>
      <c r="AR20">
        <f t="shared" si="8"/>
        <v>-143.09445522107717</v>
      </c>
      <c r="AS20">
        <f t="shared" si="8"/>
        <v>86.970871027917767</v>
      </c>
      <c r="AT20">
        <f t="shared" si="8"/>
        <v>61.679176192244967</v>
      </c>
      <c r="AU20">
        <f t="shared" si="8"/>
        <v>5.5555919990855784</v>
      </c>
      <c r="AW20">
        <v>17</v>
      </c>
      <c r="AX20">
        <f>(R20*SUMPRODUCT(K21:$K$23, X21:$X$23)-$AZ$3*SUMPRODUCT(K20:$K$22, W21:$W$23))/Z20</f>
        <v>1982.5257103874658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7.8701599999999997E-2</v>
      </c>
      <c r="O21">
        <f t="shared" si="22"/>
        <v>2950.6119806050542</v>
      </c>
      <c r="P21">
        <f t="shared" si="23"/>
        <v>147.53059903025272</v>
      </c>
      <c r="Q21" s="4">
        <f t="shared" si="24"/>
        <v>50</v>
      </c>
      <c r="R21">
        <f t="shared" si="0"/>
        <v>50000</v>
      </c>
      <c r="S21">
        <f t="shared" si="12"/>
        <v>1446.0662495255776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914.22382447983068</v>
      </c>
      <c r="AC21">
        <f t="shared" si="1"/>
        <v>607.69058009127616</v>
      </c>
      <c r="AE21">
        <f t="shared" si="2"/>
        <v>1239.9564035924479</v>
      </c>
      <c r="AF21">
        <f t="shared" si="3"/>
        <v>-61.997820179622394</v>
      </c>
      <c r="AG21">
        <f t="shared" si="3"/>
        <v>-21.011851299712099</v>
      </c>
      <c r="AH21">
        <f t="shared" si="4"/>
        <v>-1814.6265989816525</v>
      </c>
      <c r="AI21">
        <f t="shared" si="5"/>
        <v>-657.67986686853897</v>
      </c>
      <c r="AJ21">
        <f t="shared" si="6"/>
        <v>306.53324438855452</v>
      </c>
      <c r="AK21">
        <f t="shared" si="20"/>
        <v>179.03223300819039</v>
      </c>
      <c r="AL21">
        <f t="shared" si="7"/>
        <v>-172.11438947179406</v>
      </c>
      <c r="AN21">
        <f t="shared" si="8"/>
        <v>328.0501583161689</v>
      </c>
      <c r="AO21">
        <f t="shared" si="8"/>
        <v>-16.402507915808446</v>
      </c>
      <c r="AP21">
        <f t="shared" si="8"/>
        <v>-5.5590189505178307</v>
      </c>
      <c r="AQ21">
        <f t="shared" si="8"/>
        <v>-480.08828484289455</v>
      </c>
      <c r="AR21">
        <f t="shared" si="8"/>
        <v>-173.99965339305189</v>
      </c>
      <c r="AS21">
        <f t="shared" si="8"/>
        <v>81.098237856986756</v>
      </c>
      <c r="AT21">
        <f t="shared" si="8"/>
        <v>47.36582045294081</v>
      </c>
      <c r="AU21">
        <f t="shared" si="8"/>
        <v>-45.535595083124328</v>
      </c>
      <c r="AW21">
        <v>18</v>
      </c>
      <c r="AX21">
        <f>(R21*SUMPRODUCT(K22:$K$23, X22:$X$23)-$AZ$3*SUMPRODUCT(K21:$K$22, W22:$W$23))/Z21</f>
        <v>1446.0662495255776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8.8159118999999994E-2</v>
      </c>
      <c r="O22">
        <f t="shared" si="22"/>
        <v>2950.6119806050542</v>
      </c>
      <c r="P22">
        <f t="shared" si="23"/>
        <v>147.53059903025272</v>
      </c>
      <c r="Q22" s="4">
        <f t="shared" si="24"/>
        <v>50</v>
      </c>
      <c r="R22">
        <f t="shared" si="0"/>
        <v>50000</v>
      </c>
      <c r="S22">
        <f t="shared" si="12"/>
        <v>796.69439630496584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607.69058009127616</v>
      </c>
      <c r="AC22">
        <f t="shared" si="1"/>
        <v>301.93676320581756</v>
      </c>
      <c r="AE22">
        <f t="shared" si="2"/>
        <v>1118.2433754174049</v>
      </c>
      <c r="AF22">
        <f t="shared" si="3"/>
        <v>-55.912168770870245</v>
      </c>
      <c r="AG22">
        <f t="shared" si="3"/>
        <v>-18.949346487573354</v>
      </c>
      <c r="AH22">
        <f t="shared" si="4"/>
        <v>-1852.3862991416233</v>
      </c>
      <c r="AI22">
        <f t="shared" si="5"/>
        <v>-809.00443898266212</v>
      </c>
      <c r="AJ22">
        <f t="shared" si="6"/>
        <v>305.7538168854586</v>
      </c>
      <c r="AK22">
        <f t="shared" si="20"/>
        <v>142.90710433472796</v>
      </c>
      <c r="AL22">
        <f t="shared" si="7"/>
        <v>-360.34351776247559</v>
      </c>
      <c r="AN22">
        <f t="shared" si="8"/>
        <v>272.5282558762047</v>
      </c>
      <c r="AO22">
        <f t="shared" si="8"/>
        <v>-13.626412793810236</v>
      </c>
      <c r="AP22">
        <f t="shared" si="8"/>
        <v>-4.6181649377753811</v>
      </c>
      <c r="AQ22">
        <f t="shared" si="8"/>
        <v>-451.44699124697075</v>
      </c>
      <c r="AR22">
        <f t="shared" si="8"/>
        <v>-197.16331310235168</v>
      </c>
      <c r="AS22">
        <f t="shared" si="8"/>
        <v>74.515580664346288</v>
      </c>
      <c r="AT22">
        <f t="shared" si="8"/>
        <v>34.828039005484676</v>
      </c>
      <c r="AU22">
        <f t="shared" si="8"/>
        <v>-87.819693432520708</v>
      </c>
      <c r="AW22">
        <v>19</v>
      </c>
      <c r="AX22">
        <f>(R22*SUMPRODUCT(K23:$K$23, X23:$X$23)-$AZ$3*SUMPRODUCT(K22:$K$22, W23:$W$23))/Z22</f>
        <v>796.69439630496584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9.9426106E-2</v>
      </c>
      <c r="O23">
        <f t="shared" si="22"/>
        <v>2950.6119806050542</v>
      </c>
      <c r="P23">
        <f t="shared" si="23"/>
        <v>147.53059903025272</v>
      </c>
      <c r="Q23" s="4">
        <f t="shared" si="24"/>
        <v>50</v>
      </c>
      <c r="R23">
        <f t="shared" si="0"/>
        <v>50000</v>
      </c>
      <c r="S23">
        <f t="shared" si="12"/>
        <v>894.58539226500818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301.93676320581756</v>
      </c>
      <c r="AC23">
        <f t="shared" si="1"/>
        <v>301.93676320581756</v>
      </c>
      <c r="AE23">
        <f t="shared" si="2"/>
        <v>995.87835728518212</v>
      </c>
      <c r="AF23">
        <f t="shared" si="3"/>
        <v>-49.793917864259107</v>
      </c>
      <c r="AG23">
        <f t="shared" si="3"/>
        <v>-16.875793290193425</v>
      </c>
      <c r="AH23">
        <f t="shared" si="4"/>
        <v>-1884.0597325041958</v>
      </c>
      <c r="AI23">
        <f t="shared" si="5"/>
        <v>-954.85108637346627</v>
      </c>
      <c r="AJ23">
        <f t="shared" si="6"/>
        <v>0</v>
      </c>
      <c r="AK23">
        <f t="shared" si="20"/>
        <v>106.79567035117545</v>
      </c>
      <c r="AL23">
        <f t="shared" si="7"/>
        <v>-848.05541602229084</v>
      </c>
      <c r="AN23">
        <f t="shared" si="8"/>
        <v>223.57480670162826</v>
      </c>
      <c r="AO23">
        <f t="shared" si="8"/>
        <v>-11.178740335081415</v>
      </c>
      <c r="AP23">
        <f t="shared" si="8"/>
        <v>-3.7886175507187816</v>
      </c>
      <c r="AQ23">
        <f t="shared" si="8"/>
        <v>-422.97162843988093</v>
      </c>
      <c r="AR23">
        <f t="shared" si="8"/>
        <v>-214.36417962405287</v>
      </c>
      <c r="AS23">
        <f t="shared" si="8"/>
        <v>0</v>
      </c>
      <c r="AT23">
        <f t="shared" si="8"/>
        <v>23.975640378835383</v>
      </c>
      <c r="AU23">
        <f t="shared" si="8"/>
        <v>-190.38853924521749</v>
      </c>
      <c r="AW23">
        <v>20</v>
      </c>
      <c r="AX23">
        <f>(R23*SUMPRODUCT(K$23:$K24, X$23:$X24)-$AZ$3*SUMPRODUCT(K$22:$K23, W$23:$W24))/Z23</f>
        <v>894.58539226500818</v>
      </c>
    </row>
    <row r="25" spans="5:50" x14ac:dyDescent="0.25">
      <c r="AN25" s="8">
        <f t="shared" ref="AN25:AU25" si="25">SUM(AN3:AN23)</f>
        <v>23128.207924414106</v>
      </c>
      <c r="AO25" s="8">
        <f t="shared" si="25"/>
        <v>-3369.3693816744958</v>
      </c>
      <c r="AP25" s="8">
        <f t="shared" si="25"/>
        <v>-2861.8304234656621</v>
      </c>
      <c r="AQ25" s="8">
        <f t="shared" si="25"/>
        <v>-11375.793471141686</v>
      </c>
      <c r="AR25" s="8">
        <f t="shared" si="25"/>
        <v>5521.214648132257</v>
      </c>
      <c r="AS25" s="8">
        <f t="shared" si="25"/>
        <v>-1420.7215690013329</v>
      </c>
      <c r="AT25" s="8">
        <f t="shared" si="25"/>
        <v>2843.9861643628515</v>
      </c>
      <c r="AU25" s="9">
        <f t="shared" si="25"/>
        <v>6944.4792434937735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259.0890757232454</v>
      </c>
      <c r="K3">
        <v>1</v>
      </c>
      <c r="L3" s="2">
        <v>0</v>
      </c>
      <c r="O3">
        <f>$C$3</f>
        <v>259.0890757232454</v>
      </c>
      <c r="P3">
        <f>O3*B5</f>
        <v>207.27126057859633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259.0890757232454</v>
      </c>
      <c r="AF3">
        <f t="shared" ref="AF3:AG23" si="4">-$Z3*P3</f>
        <v>-207.27126057859633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-2468.0903888553507</v>
      </c>
      <c r="AJ3">
        <f t="shared" ref="AJ3:AJ23" si="7">AB3-AC3</f>
        <v>0</v>
      </c>
      <c r="AL3">
        <f t="shared" ref="AL3:AL23" si="8">SUM(AI3:AK3)</f>
        <v>-2468.0903888553507</v>
      </c>
      <c r="AN3">
        <f t="shared" ref="AN3:AU23" si="9">AE3*$K3</f>
        <v>259.0890757232454</v>
      </c>
      <c r="AO3">
        <f t="shared" si="9"/>
        <v>-207.27126057859633</v>
      </c>
      <c r="AP3">
        <f t="shared" si="9"/>
        <v>-2519.9082039999998</v>
      </c>
      <c r="AQ3">
        <f t="shared" si="9"/>
        <v>0</v>
      </c>
      <c r="AR3">
        <f t="shared" si="9"/>
        <v>-2468.0903888553507</v>
      </c>
      <c r="AS3">
        <f t="shared" si="9"/>
        <v>0</v>
      </c>
      <c r="AT3">
        <f t="shared" si="9"/>
        <v>0</v>
      </c>
      <c r="AU3">
        <f t="shared" si="9"/>
        <v>-2468.0903888553507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181.00238515100682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100000</v>
      </c>
      <c r="S4">
        <f t="shared" si="1"/>
        <v>13.717851710139186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13.556189447844872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-13.556189447844872</v>
      </c>
      <c r="AK4">
        <f>G4*MAX(0, SUM(AB4, AE4:AF4))</f>
        <v>0</v>
      </c>
      <c r="AL4">
        <f t="shared" si="8"/>
        <v>-192.03708944784486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-167.44619570316161</v>
      </c>
      <c r="AR4">
        <f t="shared" si="9"/>
        <v>-167.44619570316161</v>
      </c>
      <c r="AS4">
        <f t="shared" si="9"/>
        <v>-12.718068719246524</v>
      </c>
      <c r="AT4">
        <f t="shared" si="9"/>
        <v>0</v>
      </c>
      <c r="AU4">
        <f t="shared" si="9"/>
        <v>-180.16426442240814</v>
      </c>
      <c r="AW4">
        <v>1</v>
      </c>
      <c r="AX4">
        <f>(R4*SUMPRODUCT(K5:$K$23, X5:$X$23)-$AZ$3*SUMPRODUCT(K4:$K$22, W5:$W$23))/Z4</f>
        <v>13.717851710139186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259.0890757232454</v>
      </c>
      <c r="P5">
        <f t="shared" ref="P5:P23" si="22">O5*$C$5</f>
        <v>12.95445378616227</v>
      </c>
      <c r="Q5" s="4">
        <f t="shared" ref="Q5:Q23" si="23">$C$8</f>
        <v>50</v>
      </c>
      <c r="R5">
        <f t="shared" si="0"/>
        <v>100000</v>
      </c>
      <c r="S5">
        <f t="shared" si="1"/>
        <v>29.086835732378351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13.556189447844872</v>
      </c>
      <c r="AC5">
        <f t="shared" si="2"/>
        <v>28.405091271659103</v>
      </c>
      <c r="AE5">
        <f t="shared" si="3"/>
        <v>253.01648178995029</v>
      </c>
      <c r="AF5">
        <f t="shared" si="4"/>
        <v>-12.650824089497515</v>
      </c>
      <c r="AG5">
        <f t="shared" si="4"/>
        <v>-48.828087614974983</v>
      </c>
      <c r="AH5">
        <f t="shared" si="5"/>
        <v>-177.128679050031</v>
      </c>
      <c r="AI5">
        <f t="shared" si="6"/>
        <v>14.4088910354468</v>
      </c>
      <c r="AJ5">
        <f t="shared" si="7"/>
        <v>-14.848901823814231</v>
      </c>
      <c r="AK5">
        <f>G5*SUM(AB5, AE5:AF5)</f>
        <v>10.410795733080203</v>
      </c>
      <c r="AL5">
        <f t="shared" si="8"/>
        <v>9.9707849447127721</v>
      </c>
      <c r="AN5">
        <f t="shared" si="9"/>
        <v>218.49554853382824</v>
      </c>
      <c r="AO5">
        <f t="shared" si="9"/>
        <v>-10.924777426691413</v>
      </c>
      <c r="AP5">
        <f t="shared" si="9"/>
        <v>-42.166105985730852</v>
      </c>
      <c r="AQ5">
        <f t="shared" si="9"/>
        <v>-152.96168698701015</v>
      </c>
      <c r="AR5">
        <f t="shared" si="9"/>
        <v>12.442978134395817</v>
      </c>
      <c r="AS5">
        <f t="shared" si="9"/>
        <v>-12.822954956004452</v>
      </c>
      <c r="AT5">
        <f t="shared" si="9"/>
        <v>8.9903729127868548</v>
      </c>
      <c r="AU5">
        <f t="shared" si="9"/>
        <v>8.6103960911782202</v>
      </c>
      <c r="AW5">
        <v>2</v>
      </c>
      <c r="AX5">
        <f>(R5*SUMPRODUCT(K6:$K$23, X6:$X$23)-$AZ$3*SUMPRODUCT(K5:$K$22, W6:$W$23))/Z5</f>
        <v>29.086835732378351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259.0890757232454</v>
      </c>
      <c r="P6">
        <f t="shared" si="22"/>
        <v>12.95445378616227</v>
      </c>
      <c r="Q6" s="4">
        <f t="shared" si="23"/>
        <v>50</v>
      </c>
      <c r="R6">
        <f t="shared" si="0"/>
        <v>100000</v>
      </c>
      <c r="S6">
        <f t="shared" si="1"/>
        <v>45.63159167321971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28.405091271659103</v>
      </c>
      <c r="AC6">
        <f t="shared" si="2"/>
        <v>44.036170696853787</v>
      </c>
      <c r="AE6">
        <f t="shared" si="3"/>
        <v>250.03052372014457</v>
      </c>
      <c r="AF6">
        <f t="shared" si="4"/>
        <v>-12.501526186007229</v>
      </c>
      <c r="AG6">
        <f t="shared" si="4"/>
        <v>-48.251846015156381</v>
      </c>
      <c r="AH6">
        <f t="shared" si="5"/>
        <v>-175.92144733771536</v>
      </c>
      <c r="AI6">
        <f t="shared" si="6"/>
        <v>13.355704181265594</v>
      </c>
      <c r="AJ6">
        <f t="shared" si="7"/>
        <v>-15.631079425194685</v>
      </c>
      <c r="AK6">
        <f>G6*SUM(AB6, AE6:AF6)</f>
        <v>15.557144195139092</v>
      </c>
      <c r="AL6">
        <f t="shared" si="8"/>
        <v>13.281768951210001</v>
      </c>
      <c r="AN6">
        <f t="shared" si="9"/>
        <v>194.7303274558314</v>
      </c>
      <c r="AO6">
        <f t="shared" si="9"/>
        <v>-9.73651637279157</v>
      </c>
      <c r="AP6">
        <f t="shared" si="9"/>
        <v>-37.579802797984243</v>
      </c>
      <c r="AQ6">
        <f t="shared" si="9"/>
        <v>-137.01223569375364</v>
      </c>
      <c r="AR6">
        <f t="shared" si="9"/>
        <v>10.401772591301924</v>
      </c>
      <c r="AS6">
        <f t="shared" si="9"/>
        <v>-12.173894489631195</v>
      </c>
      <c r="AT6">
        <f t="shared" si="9"/>
        <v>12.116311793946556</v>
      </c>
      <c r="AU6">
        <f t="shared" si="9"/>
        <v>10.344189895617287</v>
      </c>
      <c r="AW6">
        <v>3</v>
      </c>
      <c r="AX6">
        <f>(R6*SUMPRODUCT(K7:$K$23, X7:$X$23)-$AZ$3*SUMPRODUCT(K6:$K$22, W7:$W$23))/Z6</f>
        <v>45.63159167321971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259.0890757232454</v>
      </c>
      <c r="P7">
        <f t="shared" si="22"/>
        <v>12.95445378616227</v>
      </c>
      <c r="Q7" s="4">
        <f t="shared" si="23"/>
        <v>50</v>
      </c>
      <c r="R7">
        <f t="shared" si="0"/>
        <v>100000</v>
      </c>
      <c r="S7">
        <f t="shared" si="1"/>
        <v>59.598160907169614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44.036170696853787</v>
      </c>
      <c r="AC7">
        <f t="shared" si="2"/>
        <v>56.835098965171255</v>
      </c>
      <c r="AE7">
        <f t="shared" si="3"/>
        <v>247.07730969184911</v>
      </c>
      <c r="AF7">
        <f t="shared" si="4"/>
        <v>-12.353865484592456</v>
      </c>
      <c r="AG7">
        <f t="shared" si="4"/>
        <v>-47.681923485607115</v>
      </c>
      <c r="AH7">
        <f t="shared" si="5"/>
        <v>-174.80813879539696</v>
      </c>
      <c r="AI7">
        <f t="shared" si="6"/>
        <v>12.233381926252576</v>
      </c>
      <c r="AJ7">
        <f t="shared" si="7"/>
        <v>-12.798928268317468</v>
      </c>
      <c r="AK7">
        <f>G7*SUM(AB7, AE7:AF7)</f>
        <v>13.687097091791822</v>
      </c>
      <c r="AL7">
        <f t="shared" si="8"/>
        <v>13.12155074972693</v>
      </c>
      <c r="AN7">
        <f t="shared" si="9"/>
        <v>174.19234809441025</v>
      </c>
      <c r="AO7">
        <f t="shared" si="9"/>
        <v>-8.7096174047205128</v>
      </c>
      <c r="AP7">
        <f t="shared" si="9"/>
        <v>-33.616305050329402</v>
      </c>
      <c r="AQ7">
        <f t="shared" si="9"/>
        <v>-123.24175053047495</v>
      </c>
      <c r="AR7">
        <f t="shared" si="9"/>
        <v>8.6246751088853806</v>
      </c>
      <c r="AS7">
        <f t="shared" si="9"/>
        <v>-9.023391791543748</v>
      </c>
      <c r="AT7">
        <f t="shared" si="9"/>
        <v>9.6495610381581045</v>
      </c>
      <c r="AU7">
        <f t="shared" si="9"/>
        <v>9.2508443554997388</v>
      </c>
      <c r="AW7">
        <v>4</v>
      </c>
      <c r="AX7">
        <f>(R7*SUMPRODUCT(K8:$K$23, X8:$X$23)-$AZ$3*SUMPRODUCT(K7:$K$22, W8:$W$23))/Z7</f>
        <v>59.598160907169614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259.0890757232454</v>
      </c>
      <c r="P8">
        <f t="shared" si="22"/>
        <v>12.95445378616227</v>
      </c>
      <c r="Q8" s="4">
        <f t="shared" si="23"/>
        <v>50</v>
      </c>
      <c r="R8">
        <f t="shared" si="0"/>
        <v>100000</v>
      </c>
      <c r="S8">
        <f t="shared" si="1"/>
        <v>68.126562211147828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56.835098965171255</v>
      </c>
      <c r="AC8">
        <f t="shared" si="2"/>
        <v>64.199942797374433</v>
      </c>
      <c r="AE8">
        <f t="shared" si="3"/>
        <v>244.15592539814315</v>
      </c>
      <c r="AF8">
        <f t="shared" si="4"/>
        <v>-12.207796269907158</v>
      </c>
      <c r="AG8">
        <f t="shared" si="4"/>
        <v>-47.118143579883395</v>
      </c>
      <c r="AH8">
        <f t="shared" si="5"/>
        <v>-173.92134173530351</v>
      </c>
      <c r="AI8">
        <f t="shared" si="6"/>
        <v>10.908643813049082</v>
      </c>
      <c r="AJ8">
        <f t="shared" si="7"/>
        <v>-7.364843832203178</v>
      </c>
      <c r="AK8">
        <f t="shared" ref="AK8:AK23" si="24">G8*SUM(AB8:AB8, AE8:AF8)</f>
        <v>6.1510827583895749</v>
      </c>
      <c r="AL8">
        <f t="shared" si="8"/>
        <v>9.6948827392354779</v>
      </c>
      <c r="AN8">
        <f t="shared" si="9"/>
        <v>160.49672590354439</v>
      </c>
      <c r="AO8">
        <f t="shared" si="9"/>
        <v>-8.0248362951772201</v>
      </c>
      <c r="AP8">
        <f t="shared" si="9"/>
        <v>-30.97327153904866</v>
      </c>
      <c r="AQ8">
        <f t="shared" si="9"/>
        <v>-114.32778404926631</v>
      </c>
      <c r="AR8">
        <f t="shared" si="9"/>
        <v>7.170834020052208</v>
      </c>
      <c r="AS8">
        <f t="shared" si="9"/>
        <v>-4.841305079661657</v>
      </c>
      <c r="AT8">
        <f t="shared" si="9"/>
        <v>4.0434351198866194</v>
      </c>
      <c r="AU8">
        <f t="shared" si="9"/>
        <v>6.3729640602771704</v>
      </c>
      <c r="AW8">
        <v>5</v>
      </c>
      <c r="AX8">
        <f>(R8*SUMPRODUCT(K9:$K$23, X9:$X$23)-$AZ$3*SUMPRODUCT(K8:$K$22, W9:$W$23))/Z8</f>
        <v>68.126562211147828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259.0890757232454</v>
      </c>
      <c r="P9">
        <f t="shared" si="22"/>
        <v>12.95445378616227</v>
      </c>
      <c r="Q9" s="4">
        <f t="shared" si="23"/>
        <v>50</v>
      </c>
      <c r="R9">
        <f t="shared" si="0"/>
        <v>100000</v>
      </c>
      <c r="S9">
        <f t="shared" si="1"/>
        <v>72.816305619316438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64.199942797374433</v>
      </c>
      <c r="AC9">
        <f t="shared" si="2"/>
        <v>67.806706768181812</v>
      </c>
      <c r="AE9">
        <f t="shared" si="3"/>
        <v>241.26432719960715</v>
      </c>
      <c r="AF9">
        <f t="shared" si="4"/>
        <v>-12.063216359980357</v>
      </c>
      <c r="AG9">
        <f t="shared" si="4"/>
        <v>-46.560111908639797</v>
      </c>
      <c r="AH9">
        <f t="shared" si="5"/>
        <v>-173.70047088951716</v>
      </c>
      <c r="AI9">
        <f t="shared" si="6"/>
        <v>8.9405280414698325</v>
      </c>
      <c r="AJ9">
        <f t="shared" si="7"/>
        <v>-3.6067639708073784</v>
      </c>
      <c r="AK9">
        <f t="shared" si="24"/>
        <v>1.731066216458307</v>
      </c>
      <c r="AL9">
        <f t="shared" si="8"/>
        <v>7.0648302871207616</v>
      </c>
      <c r="AN9">
        <f t="shared" si="9"/>
        <v>150.72792626636345</v>
      </c>
      <c r="AO9">
        <f t="shared" si="9"/>
        <v>-7.5363963133181722</v>
      </c>
      <c r="AP9">
        <f t="shared" si="9"/>
        <v>-29.088051251409858</v>
      </c>
      <c r="AQ9">
        <f t="shared" si="9"/>
        <v>-108.51795651914506</v>
      </c>
      <c r="AR9">
        <f t="shared" si="9"/>
        <v>5.5855221824903669</v>
      </c>
      <c r="AS9">
        <f t="shared" si="9"/>
        <v>-2.2532964577156767</v>
      </c>
      <c r="AT9">
        <f t="shared" si="9"/>
        <v>1.0814695403380186</v>
      </c>
      <c r="AU9">
        <f t="shared" si="9"/>
        <v>4.4136952651127093</v>
      </c>
      <c r="AW9">
        <v>6</v>
      </c>
      <c r="AX9">
        <f>(R9*SUMPRODUCT(K10:$K$23, X10:$X$23)-$AZ$3*SUMPRODUCT(K9:$K$22, W10:$W$23))/Z9</f>
        <v>72.816305619316438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259.0890757232454</v>
      </c>
      <c r="P10">
        <f t="shared" si="22"/>
        <v>12.95445378616227</v>
      </c>
      <c r="Q10" s="4">
        <f t="shared" si="23"/>
        <v>50</v>
      </c>
      <c r="R10">
        <f t="shared" si="0"/>
        <v>100000</v>
      </c>
      <c r="S10">
        <f t="shared" si="1"/>
        <v>76.033606908333226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67.806706768181812</v>
      </c>
      <c r="AC10">
        <f t="shared" si="2"/>
        <v>69.962517108810403</v>
      </c>
      <c r="AE10">
        <f t="shared" si="3"/>
        <v>238.40147311236888</v>
      </c>
      <c r="AF10">
        <f t="shared" si="4"/>
        <v>-11.920073655618445</v>
      </c>
      <c r="AG10">
        <f t="shared" si="4"/>
        <v>-46.007627385846504</v>
      </c>
      <c r="AH10">
        <f t="shared" si="5"/>
        <v>-173.76680741378695</v>
      </c>
      <c r="AI10">
        <f t="shared" si="6"/>
        <v>6.7069646571169699</v>
      </c>
      <c r="AJ10">
        <f t="shared" si="7"/>
        <v>-2.1558103406285909</v>
      </c>
      <c r="AK10">
        <f t="shared" si="24"/>
        <v>1.2065812355222223</v>
      </c>
      <c r="AL10">
        <f t="shared" si="8"/>
        <v>5.7577355520106011</v>
      </c>
      <c r="AN10">
        <f t="shared" si="9"/>
        <v>141.51010114807249</v>
      </c>
      <c r="AO10">
        <f t="shared" si="9"/>
        <v>-7.0755050574036256</v>
      </c>
      <c r="AP10">
        <f t="shared" si="9"/>
        <v>-27.30916013209897</v>
      </c>
      <c r="AQ10">
        <f t="shared" si="9"/>
        <v>-103.14432277736981</v>
      </c>
      <c r="AR10">
        <f t="shared" si="9"/>
        <v>3.9811131812000866</v>
      </c>
      <c r="AS10">
        <f t="shared" si="9"/>
        <v>-1.2796436841420875</v>
      </c>
      <c r="AT10">
        <f t="shared" si="9"/>
        <v>0.71620124847818045</v>
      </c>
      <c r="AU10">
        <f t="shared" si="9"/>
        <v>3.4176707455361792</v>
      </c>
      <c r="AW10">
        <v>7</v>
      </c>
      <c r="AX10">
        <f>(R10*SUMPRODUCT(K11:$K$23, X11:$X$23)-$AZ$3*SUMPRODUCT(K10:$K$22, W11:$W$23))/Z10</f>
        <v>76.033606908333226</v>
      </c>
    </row>
    <row r="11" spans="1:52" x14ac:dyDescent="0.25">
      <c r="A11" t="s">
        <v>33</v>
      </c>
      <c r="C11" s="7">
        <f>AU25</f>
        <v>-2598.8283905365724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259.0890757232454</v>
      </c>
      <c r="P11">
        <f t="shared" si="22"/>
        <v>12.95445378616227</v>
      </c>
      <c r="Q11" s="4">
        <f t="shared" si="23"/>
        <v>50</v>
      </c>
      <c r="R11">
        <f t="shared" si="0"/>
        <v>100000</v>
      </c>
      <c r="S11">
        <f t="shared" si="1"/>
        <v>77.770424970114803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69.962517108810403</v>
      </c>
      <c r="AC11">
        <f t="shared" si="2"/>
        <v>70.709880640845768</v>
      </c>
      <c r="AE11">
        <f t="shared" si="3"/>
        <v>235.56715328195395</v>
      </c>
      <c r="AF11">
        <f t="shared" si="4"/>
        <v>-11.778357664097697</v>
      </c>
      <c r="AG11">
        <f t="shared" si="4"/>
        <v>-45.460649512985029</v>
      </c>
      <c r="AH11">
        <f t="shared" si="5"/>
        <v>-173.80319800602189</v>
      </c>
      <c r="AI11">
        <f t="shared" si="6"/>
        <v>4.524948098849336</v>
      </c>
      <c r="AJ11">
        <f t="shared" si="7"/>
        <v>-0.7473635320353651</v>
      </c>
      <c r="AK11">
        <f t="shared" si="24"/>
        <v>0.70500315054399987</v>
      </c>
      <c r="AL11">
        <f t="shared" si="8"/>
        <v>4.4825877173579709</v>
      </c>
      <c r="AN11">
        <f t="shared" si="9"/>
        <v>132.97927579554732</v>
      </c>
      <c r="AO11">
        <f t="shared" si="9"/>
        <v>-6.6489637897773664</v>
      </c>
      <c r="AP11">
        <f t="shared" si="9"/>
        <v>-25.662848853109029</v>
      </c>
      <c r="AQ11">
        <f t="shared" si="9"/>
        <v>-98.113098875578515</v>
      </c>
      <c r="AR11">
        <f t="shared" si="9"/>
        <v>2.5543642770824264</v>
      </c>
      <c r="AS11">
        <f t="shared" si="9"/>
        <v>-0.42189184638620275</v>
      </c>
      <c r="AT11">
        <f t="shared" si="9"/>
        <v>0.3979791201225264</v>
      </c>
      <c r="AU11">
        <f t="shared" si="9"/>
        <v>2.53045155081875</v>
      </c>
      <c r="AW11">
        <v>8</v>
      </c>
      <c r="AX11">
        <f>(R11*SUMPRODUCT(K12:$K$23, X12:$X$23)-$AZ$3*SUMPRODUCT(K11:$K$22, W12:$W$23))/Z11</f>
        <v>77.770424970114803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259.0890757232454</v>
      </c>
      <c r="P12">
        <f t="shared" si="22"/>
        <v>12.95445378616227</v>
      </c>
      <c r="Q12" s="4">
        <f t="shared" si="23"/>
        <v>50</v>
      </c>
      <c r="R12">
        <f t="shared" si="0"/>
        <v>100000</v>
      </c>
      <c r="S12">
        <f t="shared" si="1"/>
        <v>77.981016004367902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70.709880640845768</v>
      </c>
      <c r="AC12">
        <f t="shared" si="2"/>
        <v>70.056396012377945</v>
      </c>
      <c r="AE12">
        <f t="shared" si="3"/>
        <v>232.75981541881919</v>
      </c>
      <c r="AF12">
        <f t="shared" si="4"/>
        <v>-11.637990770940959</v>
      </c>
      <c r="AG12">
        <f t="shared" si="4"/>
        <v>-44.918878723286909</v>
      </c>
      <c r="AH12">
        <f t="shared" si="5"/>
        <v>-174.32858913653686</v>
      </c>
      <c r="AI12">
        <f t="shared" si="6"/>
        <v>1.8743567880544276</v>
      </c>
      <c r="AJ12">
        <f t="shared" si="7"/>
        <v>0.6534846284678224</v>
      </c>
      <c r="AK12">
        <f t="shared" si="24"/>
        <v>0.67121292216406514</v>
      </c>
      <c r="AL12">
        <f t="shared" si="8"/>
        <v>3.1990543386863153</v>
      </c>
      <c r="AN12">
        <f t="shared" si="9"/>
        <v>124.91160214116393</v>
      </c>
      <c r="AO12">
        <f t="shared" si="9"/>
        <v>-6.2455801070581964</v>
      </c>
      <c r="AP12">
        <f t="shared" si="9"/>
        <v>-24.105918358864425</v>
      </c>
      <c r="AQ12">
        <f t="shared" si="9"/>
        <v>-93.554221672118203</v>
      </c>
      <c r="AR12">
        <f t="shared" si="9"/>
        <v>1.0058820031230988</v>
      </c>
      <c r="AS12">
        <f t="shared" si="9"/>
        <v>0.35069546592336381</v>
      </c>
      <c r="AT12">
        <f t="shared" si="9"/>
        <v>0.36020943449582615</v>
      </c>
      <c r="AU12">
        <f t="shared" si="9"/>
        <v>1.7167869035422889</v>
      </c>
      <c r="AW12">
        <v>9</v>
      </c>
      <c r="AX12">
        <f>(R12*SUMPRODUCT(K13:$K$23, X13:$X$23)-$AZ$3*SUMPRODUCT(K12:$K$22, W13:$W$23))/Z12</f>
        <v>77.981016004367902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259.0890757232454</v>
      </c>
      <c r="P13">
        <f t="shared" si="22"/>
        <v>12.95445378616227</v>
      </c>
      <c r="Q13" s="4">
        <f t="shared" si="23"/>
        <v>50</v>
      </c>
      <c r="R13">
        <f t="shared" si="0"/>
        <v>100000</v>
      </c>
      <c r="S13">
        <f t="shared" si="1"/>
        <v>76.667864099584563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70.056396012377945</v>
      </c>
      <c r="AC13">
        <f t="shared" si="2"/>
        <v>68.053800208731445</v>
      </c>
      <c r="AE13">
        <f t="shared" si="3"/>
        <v>229.97896710194351</v>
      </c>
      <c r="AF13">
        <f t="shared" si="4"/>
        <v>-11.498948355097177</v>
      </c>
      <c r="AG13">
        <f t="shared" si="4"/>
        <v>-44.38221998746161</v>
      </c>
      <c r="AH13">
        <f t="shared" si="5"/>
        <v>-174.9398971848664</v>
      </c>
      <c r="AI13">
        <f t="shared" si="6"/>
        <v>-0.84209842548168012</v>
      </c>
      <c r="AJ13">
        <f t="shared" si="7"/>
        <v>2.0025958036464999</v>
      </c>
      <c r="AK13">
        <f t="shared" si="24"/>
        <v>0.57707282951844852</v>
      </c>
      <c r="AL13">
        <f t="shared" si="8"/>
        <v>1.7375702076832682</v>
      </c>
      <c r="AN13">
        <f t="shared" si="9"/>
        <v>117.35214165708244</v>
      </c>
      <c r="AO13">
        <f t="shared" si="9"/>
        <v>-5.8676070828541231</v>
      </c>
      <c r="AP13">
        <f t="shared" si="9"/>
        <v>-22.647064784475134</v>
      </c>
      <c r="AQ13">
        <f t="shared" si="9"/>
        <v>-89.267170187844485</v>
      </c>
      <c r="AR13">
        <f t="shared" si="9"/>
        <v>-0.42970039809130478</v>
      </c>
      <c r="AS13">
        <f t="shared" si="9"/>
        <v>1.0218713015057146</v>
      </c>
      <c r="AT13">
        <f t="shared" si="9"/>
        <v>0.29446489515749313</v>
      </c>
      <c r="AU13">
        <f t="shared" si="9"/>
        <v>0.88663579857190278</v>
      </c>
      <c r="AW13">
        <v>10</v>
      </c>
      <c r="AX13">
        <f>(R13*SUMPRODUCT(K14:$K$23, X14:$X$23)-$AZ$3*SUMPRODUCT(K13:$K$22, W14:$W$23))/Z13</f>
        <v>76.667864099584563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259.0890757232454</v>
      </c>
      <c r="P14">
        <f t="shared" si="22"/>
        <v>12.95445378616227</v>
      </c>
      <c r="Q14" s="4">
        <f t="shared" si="23"/>
        <v>50</v>
      </c>
      <c r="R14">
        <f t="shared" si="0"/>
        <v>100000</v>
      </c>
      <c r="S14">
        <f t="shared" si="1"/>
        <v>76.786158712408223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68.053800208731445</v>
      </c>
      <c r="AC14">
        <f t="shared" si="2"/>
        <v>67.342127153762362</v>
      </c>
      <c r="AE14">
        <f t="shared" si="3"/>
        <v>227.22336647745499</v>
      </c>
      <c r="AF14">
        <f t="shared" si="4"/>
        <v>-11.36116832387275</v>
      </c>
      <c r="AG14">
        <f t="shared" si="4"/>
        <v>-43.85043364780288</v>
      </c>
      <c r="AH14">
        <f t="shared" si="5"/>
        <v>-175.92827956821864</v>
      </c>
      <c r="AI14">
        <f t="shared" si="6"/>
        <v>-3.9165150624392879</v>
      </c>
      <c r="AJ14">
        <f t="shared" si="7"/>
        <v>0.71167305496908284</v>
      </c>
      <c r="AK14">
        <f t="shared" si="24"/>
        <v>19.87411988536196</v>
      </c>
      <c r="AL14">
        <f t="shared" si="8"/>
        <v>16.669277877891755</v>
      </c>
      <c r="AN14">
        <f t="shared" si="9"/>
        <v>106.80639520088565</v>
      </c>
      <c r="AO14">
        <f t="shared" si="9"/>
        <v>-5.3403197600442827</v>
      </c>
      <c r="AP14">
        <f t="shared" si="9"/>
        <v>-20.611906330426383</v>
      </c>
      <c r="AQ14">
        <f t="shared" si="9"/>
        <v>-82.695127908156479</v>
      </c>
      <c r="AR14">
        <f t="shared" si="9"/>
        <v>-1.8409587977415005</v>
      </c>
      <c r="AS14">
        <f t="shared" si="9"/>
        <v>0.33452208169088665</v>
      </c>
      <c r="AT14">
        <f t="shared" si="9"/>
        <v>9.3418345817720354</v>
      </c>
      <c r="AU14">
        <f t="shared" si="9"/>
        <v>7.8353978657214212</v>
      </c>
      <c r="AW14">
        <v>11</v>
      </c>
      <c r="AX14">
        <f>(R14*SUMPRODUCT(K15:$K$23, X15:$X$23)-$AZ$3*SUMPRODUCT(K14:$K$22, W15:$W$23))/Z14</f>
        <v>76.786158712408223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259.0890757232454</v>
      </c>
      <c r="P15">
        <f t="shared" si="22"/>
        <v>12.95445378616227</v>
      </c>
      <c r="Q15" s="4">
        <f t="shared" si="23"/>
        <v>50</v>
      </c>
      <c r="R15">
        <f t="shared" si="0"/>
        <v>100000</v>
      </c>
      <c r="S15">
        <f t="shared" si="1"/>
        <v>74.870640721416365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67.342127153762362</v>
      </c>
      <c r="AC15">
        <f t="shared" si="2"/>
        <v>64.872288198719616</v>
      </c>
      <c r="AE15">
        <f t="shared" si="3"/>
        <v>224.48988051267614</v>
      </c>
      <c r="AF15">
        <f t="shared" si="4"/>
        <v>-11.224494025633808</v>
      </c>
      <c r="AG15">
        <f t="shared" si="4"/>
        <v>-43.322915079691057</v>
      </c>
      <c r="AH15">
        <f t="shared" si="5"/>
        <v>-178.02846326758223</v>
      </c>
      <c r="AI15">
        <f t="shared" si="6"/>
        <v>-8.0859918602309619</v>
      </c>
      <c r="AJ15">
        <f t="shared" si="7"/>
        <v>2.4698389550427464</v>
      </c>
      <c r="AK15">
        <f t="shared" si="24"/>
        <v>19.642525954856328</v>
      </c>
      <c r="AL15">
        <f t="shared" si="8"/>
        <v>14.026373049668113</v>
      </c>
      <c r="AN15">
        <f t="shared" si="9"/>
        <v>97.203612012959397</v>
      </c>
      <c r="AO15">
        <f t="shared" si="9"/>
        <v>-4.8601806006479702</v>
      </c>
      <c r="AP15">
        <f t="shared" si="9"/>
        <v>-18.758724531633796</v>
      </c>
      <c r="AQ15">
        <f t="shared" si="9"/>
        <v>-77.085923121368964</v>
      </c>
      <c r="AR15">
        <f t="shared" si="9"/>
        <v>-3.5012162406913321</v>
      </c>
      <c r="AS15">
        <f t="shared" si="9"/>
        <v>1.0694346977787799</v>
      </c>
      <c r="AT15">
        <f t="shared" si="9"/>
        <v>8.5051694424262774</v>
      </c>
      <c r="AU15">
        <f t="shared" si="9"/>
        <v>6.0733878995137252</v>
      </c>
      <c r="AW15">
        <v>12</v>
      </c>
      <c r="AX15">
        <f>(R15*SUMPRODUCT(K16:$K$23, X16:$X$23)-$AZ$3*SUMPRODUCT(K15:$K$22, W16:$W$23))/Z15</f>
        <v>74.870640721416365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259.0890757232454</v>
      </c>
      <c r="P16">
        <f t="shared" si="22"/>
        <v>12.95445378616227</v>
      </c>
      <c r="Q16" s="4">
        <f t="shared" si="23"/>
        <v>50</v>
      </c>
      <c r="R16">
        <f t="shared" si="0"/>
        <v>100000</v>
      </c>
      <c r="S16">
        <f t="shared" si="1"/>
        <v>70.916431153861012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64.872288198719616</v>
      </c>
      <c r="AC16">
        <f t="shared" si="2"/>
        <v>60.703521131985845</v>
      </c>
      <c r="AE16">
        <f t="shared" si="3"/>
        <v>221.77680020459439</v>
      </c>
      <c r="AF16">
        <f t="shared" si="4"/>
        <v>-11.08884001022972</v>
      </c>
      <c r="AG16">
        <f t="shared" si="4"/>
        <v>-42.799334473193426</v>
      </c>
      <c r="AH16">
        <f t="shared" si="5"/>
        <v>-180.70291140144698</v>
      </c>
      <c r="AI16">
        <f t="shared" si="6"/>
        <v>-12.814285680275731</v>
      </c>
      <c r="AJ16">
        <f t="shared" si="7"/>
        <v>4.1687670667337713</v>
      </c>
      <c r="AK16">
        <f t="shared" si="24"/>
        <v>19.289217387515901</v>
      </c>
      <c r="AL16">
        <f t="shared" si="8"/>
        <v>10.643698773973941</v>
      </c>
      <c r="AN16">
        <f t="shared" si="9"/>
        <v>88.459221827617498</v>
      </c>
      <c r="AO16">
        <f t="shared" si="9"/>
        <v>-4.4229610913808752</v>
      </c>
      <c r="AP16">
        <f t="shared" si="9"/>
        <v>-17.071198695021039</v>
      </c>
      <c r="AQ16">
        <f t="shared" si="9"/>
        <v>-72.076244719062203</v>
      </c>
      <c r="AR16">
        <f t="shared" si="9"/>
        <v>-5.1111826778466183</v>
      </c>
      <c r="AS16">
        <f t="shared" si="9"/>
        <v>1.6627793816290686</v>
      </c>
      <c r="AT16">
        <f t="shared" si="9"/>
        <v>7.6938126900076762</v>
      </c>
      <c r="AU16">
        <f t="shared" si="9"/>
        <v>4.2454093937901272</v>
      </c>
      <c r="AW16">
        <v>13</v>
      </c>
      <c r="AX16">
        <f>(R16*SUMPRODUCT(K17:$K$23, X17:$X$23)-$AZ$3*SUMPRODUCT(K16:$K$22, W17:$W$23))/Z16</f>
        <v>70.916431153861012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259.0890757232454</v>
      </c>
      <c r="P17">
        <f t="shared" si="22"/>
        <v>12.95445378616227</v>
      </c>
      <c r="Q17" s="4">
        <f t="shared" si="23"/>
        <v>50</v>
      </c>
      <c r="R17">
        <f t="shared" si="0"/>
        <v>100000</v>
      </c>
      <c r="S17">
        <f t="shared" si="1"/>
        <v>65.198828155020777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60.703521131985845</v>
      </c>
      <c r="AC17">
        <f t="shared" si="2"/>
        <v>55.131688289126942</v>
      </c>
      <c r="AE17">
        <f t="shared" si="3"/>
        <v>219.08397077213419</v>
      </c>
      <c r="AF17">
        <f t="shared" si="4"/>
        <v>-10.954198538606709</v>
      </c>
      <c r="AG17">
        <f t="shared" si="4"/>
        <v>-42.279661958066498</v>
      </c>
      <c r="AH17">
        <f t="shared" si="5"/>
        <v>-183.35834078998687</v>
      </c>
      <c r="AI17">
        <f t="shared" si="6"/>
        <v>-17.508230514525877</v>
      </c>
      <c r="AJ17">
        <f t="shared" si="7"/>
        <v>5.5718328428589032</v>
      </c>
      <c r="AK17">
        <f t="shared" si="24"/>
        <v>18.818330535585936</v>
      </c>
      <c r="AL17">
        <f t="shared" si="8"/>
        <v>6.8819328639189621</v>
      </c>
      <c r="AN17">
        <f t="shared" si="9"/>
        <v>80.496865950891362</v>
      </c>
      <c r="AO17">
        <f t="shared" si="9"/>
        <v>-4.0248432975445683</v>
      </c>
      <c r="AP17">
        <f t="shared" si="9"/>
        <v>-15.534592828004211</v>
      </c>
      <c r="AQ17">
        <f t="shared" si="9"/>
        <v>-67.370386466570096</v>
      </c>
      <c r="AR17">
        <f t="shared" si="9"/>
        <v>-6.4329566412275136</v>
      </c>
      <c r="AS17">
        <f t="shared" si="9"/>
        <v>2.0472291052223102</v>
      </c>
      <c r="AT17">
        <f t="shared" si="9"/>
        <v>6.9143197706516091</v>
      </c>
      <c r="AU17">
        <f t="shared" si="9"/>
        <v>2.5285922346464056</v>
      </c>
      <c r="AW17">
        <v>14</v>
      </c>
      <c r="AX17">
        <f>(R17*SUMPRODUCT(K18:$K$23, X18:$X$23)-$AZ$3*SUMPRODUCT(K17:$K$22, W18:$W$23))/Z17</f>
        <v>65.198828155020777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259.0890757232454</v>
      </c>
      <c r="P18">
        <f t="shared" si="22"/>
        <v>12.95445378616227</v>
      </c>
      <c r="Q18" s="4">
        <f t="shared" si="23"/>
        <v>50</v>
      </c>
      <c r="R18">
        <f t="shared" si="0"/>
        <v>100000</v>
      </c>
      <c r="S18">
        <f t="shared" si="1"/>
        <v>57.899177363252825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55.131688289126942</v>
      </c>
      <c r="AC18">
        <f t="shared" si="2"/>
        <v>48.361780030039085</v>
      </c>
      <c r="AE18">
        <f t="shared" si="3"/>
        <v>216.41082756153668</v>
      </c>
      <c r="AF18">
        <f t="shared" si="4"/>
        <v>-10.820541378076834</v>
      </c>
      <c r="AG18">
        <f t="shared" si="4"/>
        <v>-41.763788565269941</v>
      </c>
      <c r="AH18">
        <f t="shared" si="5"/>
        <v>-186.15354643179057</v>
      </c>
      <c r="AI18">
        <f t="shared" si="6"/>
        <v>-22.327048813600669</v>
      </c>
      <c r="AJ18">
        <f t="shared" si="7"/>
        <v>6.7699082590878561</v>
      </c>
      <c r="AK18">
        <f t="shared" si="24"/>
        <v>18.250538213081079</v>
      </c>
      <c r="AL18">
        <f t="shared" si="8"/>
        <v>2.6933976585682657</v>
      </c>
      <c r="AN18">
        <f t="shared" si="9"/>
        <v>73.246810956206062</v>
      </c>
      <c r="AO18">
        <f t="shared" si="9"/>
        <v>-3.6623405478103033</v>
      </c>
      <c r="AP18">
        <f t="shared" si="9"/>
        <v>-14.135449507420969</v>
      </c>
      <c r="AQ18">
        <f t="shared" si="9"/>
        <v>-63.005875343457667</v>
      </c>
      <c r="AR18">
        <f t="shared" si="9"/>
        <v>-7.5568544424828712</v>
      </c>
      <c r="AS18">
        <f t="shared" si="9"/>
        <v>2.2913557331287588</v>
      </c>
      <c r="AT18">
        <f t="shared" si="9"/>
        <v>6.1771110873019772</v>
      </c>
      <c r="AU18">
        <f t="shared" si="9"/>
        <v>0.91161237794786498</v>
      </c>
      <c r="AW18">
        <v>15</v>
      </c>
      <c r="AX18">
        <f>(R18*SUMPRODUCT(K19:$K$23, X19:$X$23)-$AZ$3*SUMPRODUCT(K18:$K$22, W19:$W$23))/Z18</f>
        <v>57.899177363252825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259.0890757232454</v>
      </c>
      <c r="P19">
        <f t="shared" si="22"/>
        <v>12.95445378616227</v>
      </c>
      <c r="Q19" s="4">
        <f t="shared" si="23"/>
        <v>50</v>
      </c>
      <c r="R19">
        <f t="shared" si="0"/>
        <v>100000</v>
      </c>
      <c r="S19">
        <f t="shared" si="1"/>
        <v>48.962392707047691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48.361780030039085</v>
      </c>
      <c r="AC19">
        <f t="shared" si="2"/>
        <v>40.395259499316069</v>
      </c>
      <c r="AE19">
        <f t="shared" si="3"/>
        <v>213.75528989971048</v>
      </c>
      <c r="AF19">
        <f t="shared" si="4"/>
        <v>-10.687764494985524</v>
      </c>
      <c r="AG19">
        <f t="shared" si="4"/>
        <v>-41.251312758558818</v>
      </c>
      <c r="AH19">
        <f t="shared" si="5"/>
        <v>-189.67584211684118</v>
      </c>
      <c r="AI19">
        <f t="shared" si="6"/>
        <v>-27.859629470675031</v>
      </c>
      <c r="AJ19">
        <f t="shared" si="7"/>
        <v>7.9665205307230167</v>
      </c>
      <c r="AK19">
        <f t="shared" si="24"/>
        <v>17.600051380433484</v>
      </c>
      <c r="AL19">
        <f t="shared" si="8"/>
        <v>-2.2930575595185303</v>
      </c>
      <c r="AN19">
        <f t="shared" si="9"/>
        <v>66.645061537262251</v>
      </c>
      <c r="AO19">
        <f t="shared" si="9"/>
        <v>-3.3322530768631129</v>
      </c>
      <c r="AP19">
        <f t="shared" si="9"/>
        <v>-12.86141867448927</v>
      </c>
      <c r="AQ19">
        <f t="shared" si="9"/>
        <v>-59.137522051219385</v>
      </c>
      <c r="AR19">
        <f t="shared" si="9"/>
        <v>-8.6861322653095066</v>
      </c>
      <c r="AS19">
        <f t="shared" si="9"/>
        <v>2.4838180671785928</v>
      </c>
      <c r="AT19">
        <f t="shared" si="9"/>
        <v>5.487380021604582</v>
      </c>
      <c r="AU19">
        <f t="shared" si="9"/>
        <v>-0.71493417652633184</v>
      </c>
      <c r="AW19">
        <v>16</v>
      </c>
      <c r="AX19">
        <f>(R19*SUMPRODUCT(K20:$K$23, X20:$X$23)-$AZ$3*SUMPRODUCT(K19:$K$22, W20:$W$23))/Z19</f>
        <v>48.962392707047691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259.0890757232454</v>
      </c>
      <c r="P20">
        <f t="shared" si="22"/>
        <v>12.95445378616227</v>
      </c>
      <c r="Q20" s="4">
        <f t="shared" si="23"/>
        <v>50</v>
      </c>
      <c r="R20">
        <f t="shared" si="0"/>
        <v>100000</v>
      </c>
      <c r="S20">
        <f t="shared" si="1"/>
        <v>38.689210704664241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40.395259499316069</v>
      </c>
      <c r="AC20">
        <f t="shared" si="2"/>
        <v>31.525751220689955</v>
      </c>
      <c r="AE20">
        <f t="shared" si="3"/>
        <v>211.11771464143183</v>
      </c>
      <c r="AF20">
        <f t="shared" si="4"/>
        <v>-10.555885732071593</v>
      </c>
      <c r="AG20">
        <f t="shared" si="4"/>
        <v>-40.742303405131644</v>
      </c>
      <c r="AH20">
        <f t="shared" si="5"/>
        <v>-192.99245168315605</v>
      </c>
      <c r="AI20">
        <f t="shared" si="6"/>
        <v>-33.172926178927469</v>
      </c>
      <c r="AJ20">
        <f t="shared" si="7"/>
        <v>8.8695082786261139</v>
      </c>
      <c r="AK20">
        <f t="shared" si="24"/>
        <v>16.866996188607342</v>
      </c>
      <c r="AL20">
        <f t="shared" si="8"/>
        <v>-7.4364217116940132</v>
      </c>
      <c r="AN20">
        <f t="shared" si="9"/>
        <v>60.634129222087481</v>
      </c>
      <c r="AO20">
        <f t="shared" si="9"/>
        <v>-3.0317064611043745</v>
      </c>
      <c r="AP20">
        <f t="shared" si="9"/>
        <v>-11.701405984182799</v>
      </c>
      <c r="AQ20">
        <f t="shared" si="9"/>
        <v>-55.428457408791296</v>
      </c>
      <c r="AR20">
        <f t="shared" si="9"/>
        <v>-9.5274406319909897</v>
      </c>
      <c r="AS20">
        <f t="shared" si="9"/>
        <v>2.5473698974811101</v>
      </c>
      <c r="AT20">
        <f t="shared" si="9"/>
        <v>4.8442909124205098</v>
      </c>
      <c r="AU20">
        <f t="shared" si="9"/>
        <v>-2.1357798220893707</v>
      </c>
      <c r="AW20">
        <v>17</v>
      </c>
      <c r="AX20">
        <f>(R20*SUMPRODUCT(K21:$K$23, X21:$X$23)-$AZ$3*SUMPRODUCT(K20:$K$22, W21:$W$23))/Z20</f>
        <v>38.689210704664241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259.0890757232454</v>
      </c>
      <c r="P21">
        <f t="shared" si="22"/>
        <v>12.95445378616227</v>
      </c>
      <c r="Q21" s="4">
        <f t="shared" si="23"/>
        <v>50</v>
      </c>
      <c r="R21">
        <f t="shared" si="0"/>
        <v>100000</v>
      </c>
      <c r="S21">
        <f t="shared" si="1"/>
        <v>27.048032260404892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31.525751220689955</v>
      </c>
      <c r="AC21">
        <f t="shared" si="2"/>
        <v>21.766298672985641</v>
      </c>
      <c r="AE21">
        <f t="shared" si="3"/>
        <v>208.49613571909924</v>
      </c>
      <c r="AF21">
        <f t="shared" si="4"/>
        <v>-10.424806785954962</v>
      </c>
      <c r="AG21">
        <f t="shared" si="4"/>
        <v>-40.236381085748924</v>
      </c>
      <c r="AH21">
        <f t="shared" si="5"/>
        <v>-196.99857066280831</v>
      </c>
      <c r="AI21">
        <f t="shared" si="6"/>
        <v>-39.163622815412936</v>
      </c>
      <c r="AJ21">
        <f t="shared" si="7"/>
        <v>9.7594525477043135</v>
      </c>
      <c r="AK21">
        <f t="shared" si="24"/>
        <v>16.071795610768397</v>
      </c>
      <c r="AL21">
        <f t="shared" si="8"/>
        <v>-13.332374656940225</v>
      </c>
      <c r="AN21">
        <f t="shared" si="9"/>
        <v>55.160963831306532</v>
      </c>
      <c r="AO21">
        <f t="shared" si="9"/>
        <v>-2.7580481915653263</v>
      </c>
      <c r="AP21">
        <f t="shared" si="9"/>
        <v>-10.645173610142587</v>
      </c>
      <c r="AQ21">
        <f t="shared" si="9"/>
        <v>-52.119100402851338</v>
      </c>
      <c r="AR21">
        <f t="shared" si="9"/>
        <v>-10.361358373252719</v>
      </c>
      <c r="AS21">
        <f t="shared" si="9"/>
        <v>2.5820181613464572</v>
      </c>
      <c r="AT21">
        <f t="shared" si="9"/>
        <v>4.252048764990783</v>
      </c>
      <c r="AU21">
        <f t="shared" si="9"/>
        <v>-3.5272914469154784</v>
      </c>
      <c r="AW21">
        <v>18</v>
      </c>
      <c r="AX21">
        <f>(R21*SUMPRODUCT(K22:$K$23, X22:$X$23)-$AZ$3*SUMPRODUCT(K21:$K$22, W22:$W$23))/Z21</f>
        <v>27.048032260404892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259.0890757232454</v>
      </c>
      <c r="P22">
        <f t="shared" si="22"/>
        <v>12.95445378616227</v>
      </c>
      <c r="Q22" s="4">
        <f t="shared" si="23"/>
        <v>50</v>
      </c>
      <c r="R22">
        <f t="shared" si="0"/>
        <v>100000</v>
      </c>
      <c r="S22">
        <f t="shared" si="1"/>
        <v>14.130840728177528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21.766298672985641</v>
      </c>
      <c r="AC22">
        <f t="shared" si="2"/>
        <v>11.22930957767602</v>
      </c>
      <c r="AE22">
        <f t="shared" si="3"/>
        <v>205.88947929253851</v>
      </c>
      <c r="AF22">
        <f t="shared" si="4"/>
        <v>-10.294473964626926</v>
      </c>
      <c r="AG22">
        <f t="shared" si="4"/>
        <v>-39.733338566629918</v>
      </c>
      <c r="AH22">
        <f t="shared" si="5"/>
        <v>-201.35741652304063</v>
      </c>
      <c r="AI22">
        <f t="shared" si="6"/>
        <v>-45.495749761758958</v>
      </c>
      <c r="AJ22">
        <f t="shared" si="7"/>
        <v>10.536989095309622</v>
      </c>
      <c r="AK22">
        <f t="shared" si="24"/>
        <v>15.215291280062807</v>
      </c>
      <c r="AL22">
        <f t="shared" si="8"/>
        <v>-19.743469386386529</v>
      </c>
      <c r="AN22">
        <f t="shared" si="9"/>
        <v>50.177539101370606</v>
      </c>
      <c r="AO22">
        <f t="shared" si="9"/>
        <v>-2.5088769550685304</v>
      </c>
      <c r="AP22">
        <f t="shared" si="9"/>
        <v>-9.6834532604858676</v>
      </c>
      <c r="AQ22">
        <f t="shared" si="9"/>
        <v>-49.073025370956856</v>
      </c>
      <c r="AR22">
        <f t="shared" si="9"/>
        <v>-11.087816485140648</v>
      </c>
      <c r="AS22">
        <f t="shared" si="9"/>
        <v>2.5679805697569473</v>
      </c>
      <c r="AT22">
        <f t="shared" si="9"/>
        <v>3.7081344601358803</v>
      </c>
      <c r="AU22">
        <f t="shared" si="9"/>
        <v>-4.811701455247821</v>
      </c>
      <c r="AW22">
        <v>19</v>
      </c>
      <c r="AX22">
        <f>(R22*SUMPRODUCT(K23:$K$23, X23:$X$23)-$AZ$3*SUMPRODUCT(K22:$K$22, W23:$W$23))/Z22</f>
        <v>14.130840728177528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259.0890757232454</v>
      </c>
      <c r="P23">
        <f t="shared" si="22"/>
        <v>12.95445378616227</v>
      </c>
      <c r="Q23" s="4">
        <f t="shared" si="23"/>
        <v>50</v>
      </c>
      <c r="R23">
        <f t="shared" si="0"/>
        <v>100000</v>
      </c>
      <c r="S23">
        <f t="shared" si="1"/>
        <v>14.311079428443913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11.22930957767602</v>
      </c>
      <c r="AC23">
        <f t="shared" si="2"/>
        <v>11.22930957767602</v>
      </c>
      <c r="AE23">
        <f t="shared" si="3"/>
        <v>203.29643574667898</v>
      </c>
      <c r="AF23">
        <f t="shared" si="4"/>
        <v>-10.164821787333949</v>
      </c>
      <c r="AG23">
        <f t="shared" si="4"/>
        <v>-39.2329231132533</v>
      </c>
      <c r="AH23">
        <f t="shared" si="5"/>
        <v>-206.16413542064123</v>
      </c>
      <c r="AI23">
        <f t="shared" si="6"/>
        <v>-52.265444574549491</v>
      </c>
      <c r="AJ23">
        <f t="shared" si="7"/>
        <v>0</v>
      </c>
      <c r="AK23">
        <f t="shared" si="24"/>
        <v>14.305264647591475</v>
      </c>
      <c r="AL23">
        <f t="shared" si="8"/>
        <v>-37.96017992695802</v>
      </c>
      <c r="AN23">
        <f t="shared" si="9"/>
        <v>45.640073401231682</v>
      </c>
      <c r="AO23">
        <f t="shared" si="9"/>
        <v>-2.2820036700615844</v>
      </c>
      <c r="AP23">
        <f t="shared" si="9"/>
        <v>-8.8077957887316796</v>
      </c>
      <c r="AQ23">
        <f t="shared" si="9"/>
        <v>-46.283872310600728</v>
      </c>
      <c r="AR23">
        <f t="shared" si="9"/>
        <v>-11.733598368162303</v>
      </c>
      <c r="AS23">
        <f t="shared" si="9"/>
        <v>0</v>
      </c>
      <c r="AT23">
        <f t="shared" si="9"/>
        <v>3.2115335723527814</v>
      </c>
      <c r="AU23">
        <f t="shared" si="9"/>
        <v>-8.5220647958095235</v>
      </c>
      <c r="AW23">
        <v>20</v>
      </c>
      <c r="AX23">
        <f>(R23*SUMPRODUCT(K$23:$K24, X$23:$X24)-$AZ$3*SUMPRODUCT(K$22:$K23, W$23:$W24))/Z23</f>
        <v>14.311079428443913</v>
      </c>
    </row>
    <row r="25" spans="5:50" x14ac:dyDescent="0.25">
      <c r="AN25" s="8">
        <f t="shared" ref="AN25:AU25" si="25">SUM(AN3:AN23)</f>
        <v>2398.955745760908</v>
      </c>
      <c r="AO25" s="8">
        <f t="shared" si="25"/>
        <v>-314.26459408047947</v>
      </c>
      <c r="AP25" s="8">
        <f t="shared" si="25"/>
        <v>-2932.8678519635901</v>
      </c>
      <c r="AQ25" s="8">
        <f t="shared" si="25"/>
        <v>-1811.8619580987579</v>
      </c>
      <c r="AR25" s="8">
        <f t="shared" si="25"/>
        <v>-2660.0386583819186</v>
      </c>
      <c r="AS25" s="8">
        <f t="shared" si="25"/>
        <v>-36.575372561689562</v>
      </c>
      <c r="AT25" s="8">
        <f t="shared" si="25"/>
        <v>97.785640407034293</v>
      </c>
      <c r="AU25" s="9">
        <f t="shared" si="25"/>
        <v>-2598.8283905365724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461.02249888947125</v>
      </c>
      <c r="K3">
        <v>1</v>
      </c>
      <c r="L3" s="2">
        <v>0</v>
      </c>
      <c r="O3">
        <f>$C$3</f>
        <v>461.02249888947125</v>
      </c>
      <c r="P3">
        <f>O3*B5</f>
        <v>368.81799911157702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461.02249888947125</v>
      </c>
      <c r="AF3">
        <f t="shared" ref="AF3:AG23" si="4">-$Z3*P3</f>
        <v>-368.81799911157702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-2427.7037042221054</v>
      </c>
      <c r="AJ3">
        <f t="shared" ref="AJ3:AJ23" si="7">AB3-AC3</f>
        <v>0</v>
      </c>
      <c r="AL3">
        <f t="shared" ref="AL3:AL23" si="8">SUM(AI3:AK3)</f>
        <v>-2427.7037042221054</v>
      </c>
      <c r="AN3">
        <f t="shared" ref="AN3:AU23" si="9">AE3*$K3</f>
        <v>461.02249888947125</v>
      </c>
      <c r="AO3">
        <f t="shared" si="9"/>
        <v>-368.81799911157702</v>
      </c>
      <c r="AP3">
        <f t="shared" si="9"/>
        <v>-2519.9082039999998</v>
      </c>
      <c r="AQ3">
        <f t="shared" si="9"/>
        <v>0</v>
      </c>
      <c r="AR3">
        <f t="shared" si="9"/>
        <v>-2427.7037042221054</v>
      </c>
      <c r="AS3">
        <f t="shared" si="9"/>
        <v>0</v>
      </c>
      <c r="AT3">
        <f t="shared" si="9"/>
        <v>0</v>
      </c>
      <c r="AU3">
        <f t="shared" si="9"/>
        <v>-2427.7037042221054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262.18161054117905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100000</v>
      </c>
      <c r="S4">
        <f t="shared" si="1"/>
        <v>80.453345446875446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79.492146238711484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-79.492146238711484</v>
      </c>
      <c r="AK4">
        <f>G4*MAX(0, SUM(AB4, AE4:AF4))</f>
        <v>0</v>
      </c>
      <c r="AL4">
        <f t="shared" si="8"/>
        <v>-274.22084623871149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-182.68946430246737</v>
      </c>
      <c r="AR4">
        <f t="shared" si="9"/>
        <v>-182.68946430246737</v>
      </c>
      <c r="AS4">
        <f t="shared" si="9"/>
        <v>-74.577489669491953</v>
      </c>
      <c r="AT4">
        <f t="shared" si="9"/>
        <v>0</v>
      </c>
      <c r="AU4">
        <f t="shared" si="9"/>
        <v>-257.26695397195931</v>
      </c>
      <c r="AW4">
        <v>1</v>
      </c>
      <c r="AX4">
        <f>(R4*SUMPRODUCT(K5:$K$23, X5:$X$23)-$AZ$3*SUMPRODUCT(K4:$K$22, W5:$W$23))/Z4</f>
        <v>80.453345446875446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461.02249888947125</v>
      </c>
      <c r="P5">
        <f t="shared" ref="P5:P23" si="22">O5*$C$5</f>
        <v>23.051124944473564</v>
      </c>
      <c r="Q5" s="4">
        <f t="shared" ref="Q5:Q23" si="23">$C$8</f>
        <v>50</v>
      </c>
      <c r="R5">
        <f t="shared" si="0"/>
        <v>100000</v>
      </c>
      <c r="S5">
        <f t="shared" si="1"/>
        <v>157.15307441774553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79.492146238711484</v>
      </c>
      <c r="AC5">
        <f t="shared" si="2"/>
        <v>153.41501520453176</v>
      </c>
      <c r="AE5">
        <f t="shared" si="3"/>
        <v>450.05657025041927</v>
      </c>
      <c r="AF5">
        <f t="shared" si="4"/>
        <v>-22.502828512520963</v>
      </c>
      <c r="AG5">
        <f t="shared" si="4"/>
        <v>-48.810694850526041</v>
      </c>
      <c r="AH5">
        <f t="shared" si="5"/>
        <v>-195.82888594791842</v>
      </c>
      <c r="AI5">
        <f t="shared" si="6"/>
        <v>182.91416093945384</v>
      </c>
      <c r="AJ5">
        <f t="shared" si="7"/>
        <v>-73.922868965820271</v>
      </c>
      <c r="AK5">
        <f>G5*SUM(AB5, AE5:AF5)</f>
        <v>20.788881407041004</v>
      </c>
      <c r="AL5">
        <f t="shared" si="8"/>
        <v>129.78017338067457</v>
      </c>
      <c r="AN5">
        <f t="shared" si="9"/>
        <v>388.65198224420413</v>
      </c>
      <c r="AO5">
        <f t="shared" si="9"/>
        <v>-19.432599112210209</v>
      </c>
      <c r="AP5">
        <f t="shared" si="9"/>
        <v>-42.151086246376693</v>
      </c>
      <c r="AQ5">
        <f t="shared" si="9"/>
        <v>-169.11048462637518</v>
      </c>
      <c r="AR5">
        <f t="shared" si="9"/>
        <v>157.95781225924208</v>
      </c>
      <c r="AS5">
        <f t="shared" si="9"/>
        <v>-63.837018401394722</v>
      </c>
      <c r="AT5">
        <f t="shared" si="9"/>
        <v>17.9524986447604</v>
      </c>
      <c r="AU5">
        <f t="shared" si="9"/>
        <v>112.07329250260774</v>
      </c>
      <c r="AW5">
        <v>2</v>
      </c>
      <c r="AX5">
        <f>(R5*SUMPRODUCT(K6:$K$23, X6:$X$23)-$AZ$3*SUMPRODUCT(K5:$K$22, W6:$W$23))/Z5</f>
        <v>157.15307441774553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461.02249888947125</v>
      </c>
      <c r="P6">
        <f t="shared" si="22"/>
        <v>23.051124944473564</v>
      </c>
      <c r="Q6" s="4">
        <f t="shared" si="23"/>
        <v>50</v>
      </c>
      <c r="R6">
        <f t="shared" si="0"/>
        <v>100000</v>
      </c>
      <c r="S6">
        <f t="shared" si="1"/>
        <v>228.21074237033739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153.41501520453176</v>
      </c>
      <c r="AC6">
        <f t="shared" si="2"/>
        <v>220.10243561262087</v>
      </c>
      <c r="AE6">
        <f t="shared" si="3"/>
        <v>444.64241176307866</v>
      </c>
      <c r="AF6">
        <f t="shared" si="4"/>
        <v>-22.232120588153933</v>
      </c>
      <c r="AG6">
        <f t="shared" si="4"/>
        <v>-48.223504583198263</v>
      </c>
      <c r="AH6">
        <f t="shared" si="5"/>
        <v>-198.1666376450404</v>
      </c>
      <c r="AI6">
        <f t="shared" si="6"/>
        <v>176.02014894668605</v>
      </c>
      <c r="AJ6">
        <f t="shared" si="7"/>
        <v>-66.68742040808911</v>
      </c>
      <c r="AK6">
        <f>G6*SUM(AB6, AE6:AF6)</f>
        <v>33.685780423198203</v>
      </c>
      <c r="AL6">
        <f t="shared" si="8"/>
        <v>143.01850896179513</v>
      </c>
      <c r="AN6">
        <f t="shared" si="9"/>
        <v>346.29916841788736</v>
      </c>
      <c r="AO6">
        <f t="shared" si="9"/>
        <v>-17.314958420894367</v>
      </c>
      <c r="AP6">
        <f t="shared" si="9"/>
        <v>-37.557729747687603</v>
      </c>
      <c r="AQ6">
        <f t="shared" si="9"/>
        <v>-154.33737315461514</v>
      </c>
      <c r="AR6">
        <f t="shared" si="9"/>
        <v>137.08910709469023</v>
      </c>
      <c r="AS6">
        <f t="shared" si="9"/>
        <v>-51.937911499905475</v>
      </c>
      <c r="AT6">
        <f t="shared" si="9"/>
        <v>26.235369005412839</v>
      </c>
      <c r="AU6">
        <f t="shared" si="9"/>
        <v>111.3865646001976</v>
      </c>
      <c r="AW6">
        <v>3</v>
      </c>
      <c r="AX6">
        <f>(R6*SUMPRODUCT(K7:$K$23, X7:$X$23)-$AZ$3*SUMPRODUCT(K6:$K$22, W7:$W$23))/Z6</f>
        <v>228.21074237033739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461.02249888947125</v>
      </c>
      <c r="P7">
        <f t="shared" si="22"/>
        <v>23.051124944473564</v>
      </c>
      <c r="Q7" s="4">
        <f t="shared" si="23"/>
        <v>50</v>
      </c>
      <c r="R7">
        <f t="shared" si="0"/>
        <v>100000</v>
      </c>
      <c r="S7">
        <f t="shared" si="1"/>
        <v>288.86310124157148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220.10243561262087</v>
      </c>
      <c r="AC7">
        <f t="shared" si="2"/>
        <v>275.23279383625027</v>
      </c>
      <c r="AE7">
        <f t="shared" si="3"/>
        <v>439.26867033323157</v>
      </c>
      <c r="AF7">
        <f t="shared" si="4"/>
        <v>-21.963433516661578</v>
      </c>
      <c r="AG7">
        <f t="shared" si="4"/>
        <v>-47.640697730735361</v>
      </c>
      <c r="AH7">
        <f t="shared" si="5"/>
        <v>-201.14361326184078</v>
      </c>
      <c r="AI7">
        <f t="shared" si="6"/>
        <v>168.52092582399385</v>
      </c>
      <c r="AJ7">
        <f t="shared" si="7"/>
        <v>-55.130358223629401</v>
      </c>
      <c r="AK7">
        <f>G7*SUM(AB7, AE7:AF7)</f>
        <v>31.296716716273266</v>
      </c>
      <c r="AL7">
        <f t="shared" si="8"/>
        <v>144.68728431663772</v>
      </c>
      <c r="AN7">
        <f t="shared" si="9"/>
        <v>309.68947017063647</v>
      </c>
      <c r="AO7">
        <f t="shared" si="9"/>
        <v>-15.484473508531822</v>
      </c>
      <c r="AP7">
        <f t="shared" si="9"/>
        <v>-33.587240418485905</v>
      </c>
      <c r="AQ7">
        <f t="shared" si="9"/>
        <v>-141.80856324675236</v>
      </c>
      <c r="AR7">
        <f t="shared" si="9"/>
        <v>118.80919299686637</v>
      </c>
      <c r="AS7">
        <f t="shared" si="9"/>
        <v>-38.867537299305432</v>
      </c>
      <c r="AT7">
        <f t="shared" si="9"/>
        <v>22.064545624413793</v>
      </c>
      <c r="AU7">
        <f t="shared" si="9"/>
        <v>102.00620132197474</v>
      </c>
      <c r="AW7">
        <v>4</v>
      </c>
      <c r="AX7">
        <f>(R7*SUMPRODUCT(K8:$K$23, X8:$X$23)-$AZ$3*SUMPRODUCT(K7:$K$22, W8:$W$23))/Z7</f>
        <v>288.86310124157148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461.02249888947125</v>
      </c>
      <c r="P8">
        <f t="shared" si="22"/>
        <v>23.051124944473564</v>
      </c>
      <c r="Q8" s="4">
        <f t="shared" si="23"/>
        <v>50</v>
      </c>
      <c r="R8">
        <f t="shared" si="0"/>
        <v>100000</v>
      </c>
      <c r="S8">
        <f t="shared" si="1"/>
        <v>336.98616678053685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275.23279383625027</v>
      </c>
      <c r="AC8">
        <f t="shared" si="2"/>
        <v>317.18648419065335</v>
      </c>
      <c r="AE8">
        <f t="shared" si="3"/>
        <v>433.93503938923857</v>
      </c>
      <c r="AF8">
        <f t="shared" si="4"/>
        <v>-21.696751969461928</v>
      </c>
      <c r="AG8">
        <f t="shared" si="4"/>
        <v>-47.062241044039929</v>
      </c>
      <c r="AH8">
        <f t="shared" si="5"/>
        <v>-204.09941877615256</v>
      </c>
      <c r="AI8">
        <f t="shared" si="6"/>
        <v>161.07662759958413</v>
      </c>
      <c r="AJ8">
        <f t="shared" si="7"/>
        <v>-41.953690354403079</v>
      </c>
      <c r="AK8">
        <f t="shared" ref="AK8:AK23" si="24">G8*SUM(AB8:AB8, AE8:AF8)</f>
        <v>14.643134030753371</v>
      </c>
      <c r="AL8">
        <f t="shared" si="8"/>
        <v>133.76607127593442</v>
      </c>
      <c r="AN8">
        <f t="shared" si="9"/>
        <v>285.24867034551204</v>
      </c>
      <c r="AO8">
        <f t="shared" si="9"/>
        <v>-14.262433517275602</v>
      </c>
      <c r="AP8">
        <f t="shared" si="9"/>
        <v>-30.93652381745251</v>
      </c>
      <c r="AQ8">
        <f t="shared" si="9"/>
        <v>-134.16544537664538</v>
      </c>
      <c r="AR8">
        <f t="shared" si="9"/>
        <v>105.88426763413852</v>
      </c>
      <c r="AS8">
        <f t="shared" si="9"/>
        <v>-27.578400689938835</v>
      </c>
      <c r="AT8">
        <f t="shared" si="9"/>
        <v>9.6257138345926894</v>
      </c>
      <c r="AU8">
        <f t="shared" si="9"/>
        <v>87.93158077879238</v>
      </c>
      <c r="AW8">
        <v>5</v>
      </c>
      <c r="AX8">
        <f>(R8*SUMPRODUCT(K9:$K$23, X9:$X$23)-$AZ$3*SUMPRODUCT(K8:$K$22, W9:$W$23))/Z8</f>
        <v>336.98616678053685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461.02249888947125</v>
      </c>
      <c r="P9">
        <f t="shared" si="22"/>
        <v>23.051124944473564</v>
      </c>
      <c r="Q9" s="4">
        <f t="shared" si="23"/>
        <v>50</v>
      </c>
      <c r="R9">
        <f t="shared" si="0"/>
        <v>100000</v>
      </c>
      <c r="S9">
        <f t="shared" si="1"/>
        <v>376.39053946966243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317.18648419065335</v>
      </c>
      <c r="AC9">
        <f t="shared" si="2"/>
        <v>349.95296755325171</v>
      </c>
      <c r="AE9">
        <f t="shared" si="3"/>
        <v>428.64040053320753</v>
      </c>
      <c r="AF9">
        <f t="shared" si="4"/>
        <v>-21.432020026660378</v>
      </c>
      <c r="AG9">
        <f t="shared" si="4"/>
        <v>-46.488013227741924</v>
      </c>
      <c r="AH9">
        <f t="shared" si="5"/>
        <v>-207.21081171521388</v>
      </c>
      <c r="AI9">
        <f t="shared" si="6"/>
        <v>153.50955556359133</v>
      </c>
      <c r="AJ9">
        <f t="shared" si="7"/>
        <v>-32.766483362598365</v>
      </c>
      <c r="AK9">
        <f t="shared" si="24"/>
        <v>4.2739297017134827</v>
      </c>
      <c r="AL9">
        <f t="shared" si="8"/>
        <v>125.01700190270645</v>
      </c>
      <c r="AN9">
        <f t="shared" si="9"/>
        <v>267.78960419167595</v>
      </c>
      <c r="AO9">
        <f t="shared" si="9"/>
        <v>-13.3894802095838</v>
      </c>
      <c r="AP9">
        <f t="shared" si="9"/>
        <v>-29.043008186882187</v>
      </c>
      <c r="AQ9">
        <f t="shared" si="9"/>
        <v>-129.45326941750605</v>
      </c>
      <c r="AR9">
        <f t="shared" si="9"/>
        <v>95.903846377703914</v>
      </c>
      <c r="AS9">
        <f t="shared" si="9"/>
        <v>-20.470593997925246</v>
      </c>
      <c r="AT9">
        <f t="shared" si="9"/>
        <v>2.6701028221819092</v>
      </c>
      <c r="AU9">
        <f t="shared" si="9"/>
        <v>78.103355201960582</v>
      </c>
      <c r="AW9">
        <v>6</v>
      </c>
      <c r="AX9">
        <f>(R9*SUMPRODUCT(K10:$K$23, X10:$X$23)-$AZ$3*SUMPRODUCT(K9:$K$22, W10:$W$23))/Z9</f>
        <v>376.39053946966243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461.02249888947125</v>
      </c>
      <c r="P10">
        <f t="shared" si="22"/>
        <v>23.051124944473564</v>
      </c>
      <c r="Q10" s="4">
        <f t="shared" si="23"/>
        <v>50</v>
      </c>
      <c r="R10">
        <f t="shared" si="0"/>
        <v>100000</v>
      </c>
      <c r="S10">
        <f t="shared" si="1"/>
        <v>410.43177977894163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349.95296755325171</v>
      </c>
      <c r="AC10">
        <f t="shared" si="2"/>
        <v>376.92057760417219</v>
      </c>
      <c r="AE10">
        <f t="shared" si="3"/>
        <v>423.38063261945786</v>
      </c>
      <c r="AF10">
        <f t="shared" si="4"/>
        <v>-21.169031630972896</v>
      </c>
      <c r="AG10">
        <f t="shared" si="4"/>
        <v>-45.917567324730726</v>
      </c>
      <c r="AH10">
        <f t="shared" si="5"/>
        <v>-211.1315414675625</v>
      </c>
      <c r="AI10">
        <f t="shared" si="6"/>
        <v>145.16249219619175</v>
      </c>
      <c r="AJ10">
        <f t="shared" si="7"/>
        <v>-26.967610050920484</v>
      </c>
      <c r="AK10">
        <f t="shared" si="24"/>
        <v>3.0838747310211208</v>
      </c>
      <c r="AL10">
        <f t="shared" si="8"/>
        <v>121.27875687629239</v>
      </c>
      <c r="AN10">
        <f t="shared" si="9"/>
        <v>251.30984034597387</v>
      </c>
      <c r="AO10">
        <f t="shared" si="9"/>
        <v>-12.565492017298695</v>
      </c>
      <c r="AP10">
        <f t="shared" si="9"/>
        <v>-27.255702373673593</v>
      </c>
      <c r="AQ10">
        <f t="shared" si="9"/>
        <v>-125.32324317702852</v>
      </c>
      <c r="AR10">
        <f t="shared" si="9"/>
        <v>86.165402777973057</v>
      </c>
      <c r="AS10">
        <f t="shared" si="9"/>
        <v>-16.007406230366705</v>
      </c>
      <c r="AT10">
        <f t="shared" si="9"/>
        <v>1.830523190219927</v>
      </c>
      <c r="AU10">
        <f t="shared" si="9"/>
        <v>71.98851973782628</v>
      </c>
      <c r="AW10">
        <v>7</v>
      </c>
      <c r="AX10">
        <f>(R10*SUMPRODUCT(K11:$K$23, X11:$X$23)-$AZ$3*SUMPRODUCT(K10:$K$22, W11:$W$23))/Z10</f>
        <v>410.43177977894163</v>
      </c>
    </row>
    <row r="11" spans="1:52" x14ac:dyDescent="0.25">
      <c r="A11" t="s">
        <v>33</v>
      </c>
      <c r="C11" s="7">
        <f>AU25</f>
        <v>-1834.327125795043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461.02249888947125</v>
      </c>
      <c r="P11">
        <f t="shared" si="22"/>
        <v>23.051124944473564</v>
      </c>
      <c r="Q11" s="4">
        <f t="shared" si="23"/>
        <v>50</v>
      </c>
      <c r="R11">
        <f t="shared" si="0"/>
        <v>100000</v>
      </c>
      <c r="S11">
        <f t="shared" si="1"/>
        <v>439.42845121151743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376.92057760417219</v>
      </c>
      <c r="AC11">
        <f t="shared" si="2"/>
        <v>398.57021797886659</v>
      </c>
      <c r="AE11">
        <f t="shared" si="3"/>
        <v>418.15644246278214</v>
      </c>
      <c r="AF11">
        <f t="shared" si="4"/>
        <v>-20.907822123139109</v>
      </c>
      <c r="AG11">
        <f t="shared" si="4"/>
        <v>-45.350979992305525</v>
      </c>
      <c r="AH11">
        <f t="shared" si="5"/>
        <v>-214.82331835579043</v>
      </c>
      <c r="AI11">
        <f t="shared" si="6"/>
        <v>137.07432199154709</v>
      </c>
      <c r="AJ11">
        <f t="shared" si="7"/>
        <v>-21.6496403746944</v>
      </c>
      <c r="AK11">
        <f t="shared" si="24"/>
        <v>1.8580060750651564</v>
      </c>
      <c r="AL11">
        <f t="shared" si="8"/>
        <v>117.28268769191786</v>
      </c>
      <c r="AN11">
        <f t="shared" si="9"/>
        <v>236.05218347817524</v>
      </c>
      <c r="AO11">
        <f t="shared" si="9"/>
        <v>-11.802609173908763</v>
      </c>
      <c r="AP11">
        <f t="shared" si="9"/>
        <v>-25.600939655525146</v>
      </c>
      <c r="AQ11">
        <f t="shared" si="9"/>
        <v>-121.26923852052064</v>
      </c>
      <c r="AR11">
        <f t="shared" si="9"/>
        <v>77.379396128220705</v>
      </c>
      <c r="AS11">
        <f t="shared" si="9"/>
        <v>-12.221370671381505</v>
      </c>
      <c r="AT11">
        <f t="shared" si="9"/>
        <v>1.0488571893134966</v>
      </c>
      <c r="AU11">
        <f t="shared" si="9"/>
        <v>66.206882646152692</v>
      </c>
      <c r="AW11">
        <v>8</v>
      </c>
      <c r="AX11">
        <f>(R11*SUMPRODUCT(K12:$K$23, X12:$X$23)-$AZ$3*SUMPRODUCT(K11:$K$22, W12:$W$23))/Z11</f>
        <v>439.42845121151743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461.02249888947125</v>
      </c>
      <c r="P12">
        <f t="shared" si="22"/>
        <v>23.051124944473564</v>
      </c>
      <c r="Q12" s="4">
        <f t="shared" si="23"/>
        <v>50</v>
      </c>
      <c r="R12">
        <f t="shared" si="0"/>
        <v>100000</v>
      </c>
      <c r="S12">
        <f t="shared" si="1"/>
        <v>463.44413871985245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398.57021797886659</v>
      </c>
      <c r="AC12">
        <f t="shared" si="2"/>
        <v>415.13313572142908</v>
      </c>
      <c r="AE12">
        <f t="shared" si="3"/>
        <v>412.96393591419672</v>
      </c>
      <c r="AF12">
        <f t="shared" si="4"/>
        <v>-20.64819679570984</v>
      </c>
      <c r="AG12">
        <f t="shared" si="4"/>
        <v>-44.787828892186411</v>
      </c>
      <c r="AH12">
        <f t="shared" si="5"/>
        <v>-219.2826003921154</v>
      </c>
      <c r="AI12">
        <f t="shared" si="6"/>
        <v>128.24530983418509</v>
      </c>
      <c r="AJ12">
        <f t="shared" si="7"/>
        <v>-16.56291774256249</v>
      </c>
      <c r="AK12">
        <f t="shared" si="24"/>
        <v>1.8190377013239132</v>
      </c>
      <c r="AL12">
        <f t="shared" si="8"/>
        <v>113.50142979294651</v>
      </c>
      <c r="AN12">
        <f t="shared" si="9"/>
        <v>221.61895415127816</v>
      </c>
      <c r="AO12">
        <f t="shared" si="9"/>
        <v>-11.08094770756391</v>
      </c>
      <c r="AP12">
        <f t="shared" si="9"/>
        <v>-24.035589877405382</v>
      </c>
      <c r="AQ12">
        <f t="shared" si="9"/>
        <v>-117.67899406249973</v>
      </c>
      <c r="AR12">
        <f t="shared" si="9"/>
        <v>68.823422503809155</v>
      </c>
      <c r="AS12">
        <f t="shared" si="9"/>
        <v>-8.8885643238421093</v>
      </c>
      <c r="AT12">
        <f t="shared" si="9"/>
        <v>0.9761947663461622</v>
      </c>
      <c r="AU12">
        <f t="shared" si="9"/>
        <v>60.911052946313205</v>
      </c>
      <c r="AW12">
        <v>9</v>
      </c>
      <c r="AX12">
        <f>(R12*SUMPRODUCT(K13:$K$23, X13:$X$23)-$AZ$3*SUMPRODUCT(K12:$K$22, W13:$W$23))/Z12</f>
        <v>463.44413871985245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461.02249888947125</v>
      </c>
      <c r="P13">
        <f t="shared" si="22"/>
        <v>23.051124944473564</v>
      </c>
      <c r="Q13" s="4">
        <f t="shared" si="23"/>
        <v>50</v>
      </c>
      <c r="R13">
        <f t="shared" si="0"/>
        <v>100000</v>
      </c>
      <c r="S13">
        <f t="shared" si="1"/>
        <v>482.49772130085836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415.13313572142908</v>
      </c>
      <c r="AC13">
        <f t="shared" si="2"/>
        <v>426.79705867492339</v>
      </c>
      <c r="AE13">
        <f t="shared" si="3"/>
        <v>407.80098604092501</v>
      </c>
      <c r="AF13">
        <f t="shared" si="4"/>
        <v>-20.390049302046254</v>
      </c>
      <c r="AG13">
        <f t="shared" si="4"/>
        <v>-44.227883348779265</v>
      </c>
      <c r="AH13">
        <f t="shared" si="5"/>
        <v>-224.13450897055975</v>
      </c>
      <c r="AI13">
        <f t="shared" si="6"/>
        <v>119.04854441953978</v>
      </c>
      <c r="AJ13">
        <f t="shared" si="7"/>
        <v>-11.663922953494307</v>
      </c>
      <c r="AK13">
        <f t="shared" si="24"/>
        <v>1.6050881449206158</v>
      </c>
      <c r="AL13">
        <f t="shared" si="8"/>
        <v>108.98970961096609</v>
      </c>
      <c r="AN13">
        <f t="shared" si="9"/>
        <v>208.08998181368085</v>
      </c>
      <c r="AO13">
        <f t="shared" si="9"/>
        <v>-10.404499090684045</v>
      </c>
      <c r="AP13">
        <f t="shared" si="9"/>
        <v>-22.568310908354366</v>
      </c>
      <c r="AQ13">
        <f t="shared" si="9"/>
        <v>-114.36987033381395</v>
      </c>
      <c r="AR13">
        <f t="shared" si="9"/>
        <v>60.747301480828504</v>
      </c>
      <c r="AS13">
        <f t="shared" si="9"/>
        <v>-5.9517892264861469</v>
      </c>
      <c r="AT13">
        <f t="shared" si="9"/>
        <v>0.81903373046863281</v>
      </c>
      <c r="AU13">
        <f t="shared" si="9"/>
        <v>55.614545984810995</v>
      </c>
      <c r="AW13">
        <v>10</v>
      </c>
      <c r="AX13">
        <f>(R13*SUMPRODUCT(K14:$K$23, X14:$X$23)-$AZ$3*SUMPRODUCT(K13:$K$22, W14:$W$23))/Z13</f>
        <v>482.49772130085836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461.02249888947125</v>
      </c>
      <c r="P14">
        <f t="shared" si="22"/>
        <v>23.051124944473564</v>
      </c>
      <c r="Q14" s="4">
        <f t="shared" si="23"/>
        <v>50</v>
      </c>
      <c r="R14">
        <f t="shared" si="0"/>
        <v>100000</v>
      </c>
      <c r="S14">
        <f t="shared" si="1"/>
        <v>500.6399070674189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426.79705867492339</v>
      </c>
      <c r="AC14">
        <f t="shared" si="2"/>
        <v>437.26752625327038</v>
      </c>
      <c r="AE14">
        <f t="shared" si="3"/>
        <v>402.66499891578349</v>
      </c>
      <c r="AF14">
        <f t="shared" si="4"/>
        <v>-20.133249945789174</v>
      </c>
      <c r="AG14">
        <f t="shared" si="4"/>
        <v>-43.670862038809219</v>
      </c>
      <c r="AH14">
        <f t="shared" si="5"/>
        <v>-229.48495296451085</v>
      </c>
      <c r="AI14">
        <f t="shared" si="6"/>
        <v>109.37593396667421</v>
      </c>
      <c r="AJ14">
        <f t="shared" si="7"/>
        <v>-10.470467578346984</v>
      </c>
      <c r="AK14">
        <f t="shared" si="24"/>
        <v>56.653016535144239</v>
      </c>
      <c r="AL14">
        <f t="shared" si="8"/>
        <v>155.55848292347147</v>
      </c>
      <c r="AN14">
        <f t="shared" si="9"/>
        <v>189.27277451472193</v>
      </c>
      <c r="AO14">
        <f t="shared" si="9"/>
        <v>-9.4636387257360965</v>
      </c>
      <c r="AP14">
        <f t="shared" si="9"/>
        <v>-20.527498654691417</v>
      </c>
      <c r="AQ14">
        <f t="shared" si="9"/>
        <v>-107.86945444458117</v>
      </c>
      <c r="AR14">
        <f t="shared" si="9"/>
        <v>51.412182689713234</v>
      </c>
      <c r="AS14">
        <f t="shared" si="9"/>
        <v>-4.9216456716037023</v>
      </c>
      <c r="AT14">
        <f t="shared" si="9"/>
        <v>26.629763334552536</v>
      </c>
      <c r="AU14">
        <f t="shared" si="9"/>
        <v>73.120300352662071</v>
      </c>
      <c r="AW14">
        <v>11</v>
      </c>
      <c r="AX14">
        <f>(R14*SUMPRODUCT(K15:$K$23, X15:$X$23)-$AZ$3*SUMPRODUCT(K14:$K$22, W15:$W$23))/Z14</f>
        <v>500.6399070674189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461.02249888947125</v>
      </c>
      <c r="P15">
        <f t="shared" si="22"/>
        <v>23.051124944473564</v>
      </c>
      <c r="Q15" s="4">
        <f t="shared" si="23"/>
        <v>50</v>
      </c>
      <c r="R15">
        <f t="shared" si="0"/>
        <v>100000</v>
      </c>
      <c r="S15">
        <f t="shared" si="1"/>
        <v>513.82782933654903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437.26752625327038</v>
      </c>
      <c r="AC15">
        <f t="shared" si="2"/>
        <v>443.08999635173723</v>
      </c>
      <c r="AE15">
        <f t="shared" si="3"/>
        <v>397.55428898189962</v>
      </c>
      <c r="AF15">
        <f t="shared" si="4"/>
        <v>-19.877714449094981</v>
      </c>
      <c r="AG15">
        <f t="shared" si="4"/>
        <v>-43.116582155919033</v>
      </c>
      <c r="AH15">
        <f t="shared" si="5"/>
        <v>-235.14252500417737</v>
      </c>
      <c r="AI15">
        <f t="shared" si="6"/>
        <v>99.417467372708217</v>
      </c>
      <c r="AJ15">
        <f t="shared" si="7"/>
        <v>-5.8224700984668516</v>
      </c>
      <c r="AK15">
        <f t="shared" si="24"/>
        <v>57.046087055025261</v>
      </c>
      <c r="AL15">
        <f t="shared" si="8"/>
        <v>150.64108432926662</v>
      </c>
      <c r="AN15">
        <f t="shared" si="9"/>
        <v>172.14011060112099</v>
      </c>
      <c r="AO15">
        <f t="shared" si="9"/>
        <v>-8.6070055300560497</v>
      </c>
      <c r="AP15">
        <f t="shared" si="9"/>
        <v>-18.669382840943634</v>
      </c>
      <c r="AQ15">
        <f t="shared" si="9"/>
        <v>-101.81618305491068</v>
      </c>
      <c r="AR15">
        <f t="shared" si="9"/>
        <v>43.04753917521063</v>
      </c>
      <c r="AS15">
        <f t="shared" si="9"/>
        <v>-2.5211164223345528</v>
      </c>
      <c r="AT15">
        <f t="shared" si="9"/>
        <v>24.700827049712245</v>
      </c>
      <c r="AU15">
        <f t="shared" si="9"/>
        <v>65.227249802588318</v>
      </c>
      <c r="AW15">
        <v>12</v>
      </c>
      <c r="AX15">
        <f>(R15*SUMPRODUCT(K16:$K$23, X16:$X$23)-$AZ$3*SUMPRODUCT(K15:$K$22, W16:$W$23))/Z15</f>
        <v>513.82782933654903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461.02249888947125</v>
      </c>
      <c r="P16">
        <f t="shared" si="22"/>
        <v>23.051124944473564</v>
      </c>
      <c r="Q16" s="4">
        <f t="shared" si="23"/>
        <v>50</v>
      </c>
      <c r="R16">
        <f t="shared" si="0"/>
        <v>100000</v>
      </c>
      <c r="S16">
        <f t="shared" si="1"/>
        <v>522.06912913713541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443.08999635173723</v>
      </c>
      <c r="AC16">
        <f t="shared" si="2"/>
        <v>444.43097804373411</v>
      </c>
      <c r="AE16">
        <f t="shared" si="3"/>
        <v>392.46273845047347</v>
      </c>
      <c r="AF16">
        <f t="shared" si="4"/>
        <v>-19.623136922523674</v>
      </c>
      <c r="AG16">
        <f t="shared" si="4"/>
        <v>-42.564380197913643</v>
      </c>
      <c r="AH16">
        <f t="shared" si="5"/>
        <v>-242.07227289239856</v>
      </c>
      <c r="AI16">
        <f t="shared" si="6"/>
        <v>88.202948437637616</v>
      </c>
      <c r="AJ16">
        <f t="shared" si="7"/>
        <v>-1.3409816919968875</v>
      </c>
      <c r="AK16">
        <f t="shared" si="24"/>
        <v>57.115071851578094</v>
      </c>
      <c r="AL16">
        <f t="shared" si="8"/>
        <v>143.97703859721884</v>
      </c>
      <c r="AN16">
        <f t="shared" si="9"/>
        <v>156.54003668389771</v>
      </c>
      <c r="AO16">
        <f t="shared" si="9"/>
        <v>-7.8270018341948848</v>
      </c>
      <c r="AP16">
        <f t="shared" si="9"/>
        <v>-16.977483426619891</v>
      </c>
      <c r="AQ16">
        <f t="shared" si="9"/>
        <v>-96.554395528972151</v>
      </c>
      <c r="AR16">
        <f t="shared" si="9"/>
        <v>35.181155894110773</v>
      </c>
      <c r="AS16">
        <f t="shared" si="9"/>
        <v>-0.53487198322680596</v>
      </c>
      <c r="AT16">
        <f t="shared" si="9"/>
        <v>22.781259383119156</v>
      </c>
      <c r="AU16">
        <f t="shared" si="9"/>
        <v>57.427543294003129</v>
      </c>
      <c r="AW16">
        <v>13</v>
      </c>
      <c r="AX16">
        <f>(R16*SUMPRODUCT(K17:$K$23, X17:$X$23)-$AZ$3*SUMPRODUCT(K16:$K$22, W17:$W$23))/Z16</f>
        <v>522.06912913713541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461.02249888947125</v>
      </c>
      <c r="P17">
        <f t="shared" si="22"/>
        <v>23.051124944473564</v>
      </c>
      <c r="Q17" s="4">
        <f t="shared" si="23"/>
        <v>50</v>
      </c>
      <c r="R17">
        <f t="shared" si="0"/>
        <v>100000</v>
      </c>
      <c r="S17">
        <f t="shared" si="1"/>
        <v>525.44786571134284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444.43097804373411</v>
      </c>
      <c r="AC17">
        <f t="shared" si="2"/>
        <v>441.51943197569528</v>
      </c>
      <c r="AE17">
        <f t="shared" si="3"/>
        <v>387.38456299966452</v>
      </c>
      <c r="AF17">
        <f t="shared" si="4"/>
        <v>-19.369228149983229</v>
      </c>
      <c r="AG17">
        <f t="shared" si="4"/>
        <v>-42.013628828615893</v>
      </c>
      <c r="AH17">
        <f t="shared" si="5"/>
        <v>-250.21513463723733</v>
      </c>
      <c r="AI17">
        <f t="shared" si="6"/>
        <v>75.786571383828061</v>
      </c>
      <c r="AJ17">
        <f t="shared" si="7"/>
        <v>2.911546068038831</v>
      </c>
      <c r="AK17">
        <f t="shared" si="24"/>
        <v>56.871241902539083</v>
      </c>
      <c r="AL17">
        <f t="shared" si="8"/>
        <v>135.56935935440598</v>
      </c>
      <c r="AN17">
        <f t="shared" si="9"/>
        <v>142.33466341388265</v>
      </c>
      <c r="AO17">
        <f t="shared" si="9"/>
        <v>-7.1167331706941335</v>
      </c>
      <c r="AP17">
        <f t="shared" si="9"/>
        <v>-15.436845680714486</v>
      </c>
      <c r="AQ17">
        <f t="shared" si="9"/>
        <v>-91.935225022586536</v>
      </c>
      <c r="AR17">
        <f t="shared" si="9"/>
        <v>27.845859539887499</v>
      </c>
      <c r="AS17">
        <f t="shared" si="9"/>
        <v>1.0697739899580856</v>
      </c>
      <c r="AT17">
        <f t="shared" si="9"/>
        <v>20.895899959065765</v>
      </c>
      <c r="AU17">
        <f t="shared" si="9"/>
        <v>49.811533488911351</v>
      </c>
      <c r="AW17">
        <v>14</v>
      </c>
      <c r="AX17">
        <f>(R17*SUMPRODUCT(K18:$K$23, X18:$X$23)-$AZ$3*SUMPRODUCT(K17:$K$22, W18:$W$23))/Z17</f>
        <v>525.44786571134284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461.02249888947125</v>
      </c>
      <c r="P18">
        <f t="shared" si="22"/>
        <v>23.051124944473564</v>
      </c>
      <c r="Q18" s="4">
        <f t="shared" si="23"/>
        <v>50</v>
      </c>
      <c r="R18">
        <f t="shared" si="0"/>
        <v>100000</v>
      </c>
      <c r="S18">
        <f t="shared" si="1"/>
        <v>500.98051590361041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441.51943197569528</v>
      </c>
      <c r="AC18">
        <f t="shared" si="2"/>
        <v>415.16233327523958</v>
      </c>
      <c r="AE18">
        <f t="shared" si="3"/>
        <v>382.04914214300499</v>
      </c>
      <c r="AF18">
        <f t="shared" si="4"/>
        <v>-19.102457107150251</v>
      </c>
      <c r="AG18">
        <f t="shared" si="4"/>
        <v>-41.434978017699756</v>
      </c>
      <c r="AH18">
        <f t="shared" si="5"/>
        <v>-317.02904525995717</v>
      </c>
      <c r="AI18">
        <f t="shared" si="6"/>
        <v>4.4826617581978212</v>
      </c>
      <c r="AJ18">
        <f t="shared" si="7"/>
        <v>26.357098700455708</v>
      </c>
      <c r="AK18">
        <f t="shared" si="24"/>
        <v>56.31262819080851</v>
      </c>
      <c r="AL18">
        <f t="shared" si="8"/>
        <v>87.15238864946204</v>
      </c>
      <c r="AN18">
        <f t="shared" si="9"/>
        <v>129.30906279433793</v>
      </c>
      <c r="AO18">
        <f t="shared" si="9"/>
        <v>-6.4654531397168977</v>
      </c>
      <c r="AP18">
        <f t="shared" si="9"/>
        <v>-14.024159678304487</v>
      </c>
      <c r="AQ18">
        <f t="shared" si="9"/>
        <v>-107.30223994536297</v>
      </c>
      <c r="AR18">
        <f t="shared" si="9"/>
        <v>1.5172100309535854</v>
      </c>
      <c r="AS18">
        <f t="shared" si="9"/>
        <v>8.9208726181567002</v>
      </c>
      <c r="AT18">
        <f t="shared" si="9"/>
        <v>19.059676810146673</v>
      </c>
      <c r="AU18">
        <f t="shared" si="9"/>
        <v>29.497759459256958</v>
      </c>
      <c r="AW18">
        <v>15</v>
      </c>
      <c r="AX18">
        <f>(R18*SUMPRODUCT(K19:$K$23, X19:$X$23)-$AZ$3*SUMPRODUCT(K18:$K$22, W19:$W$23))/Z18</f>
        <v>500.98051590361041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461.02249888947125</v>
      </c>
      <c r="P19">
        <f t="shared" si="22"/>
        <v>23.051124944473564</v>
      </c>
      <c r="Q19" s="4">
        <f t="shared" si="23"/>
        <v>50</v>
      </c>
      <c r="R19">
        <f t="shared" si="0"/>
        <v>100000</v>
      </c>
      <c r="S19">
        <f t="shared" si="1"/>
        <v>450.15643452056327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415.16233327523958</v>
      </c>
      <c r="AC19">
        <f t="shared" si="2"/>
        <v>367.56502872917918</v>
      </c>
      <c r="AE19">
        <f t="shared" si="3"/>
        <v>376.43746718756654</v>
      </c>
      <c r="AF19">
        <f t="shared" si="4"/>
        <v>-18.821873359378326</v>
      </c>
      <c r="AG19">
        <f t="shared" si="4"/>
        <v>-40.826366185418671</v>
      </c>
      <c r="AH19">
        <f t="shared" si="5"/>
        <v>-388.52410420816955</v>
      </c>
      <c r="AI19">
        <f t="shared" si="6"/>
        <v>-71.734876565400043</v>
      </c>
      <c r="AJ19">
        <f t="shared" si="7"/>
        <v>47.5973045460604</v>
      </c>
      <c r="AK19">
        <f t="shared" si="24"/>
        <v>54.094454897239956</v>
      </c>
      <c r="AL19">
        <f t="shared" si="8"/>
        <v>29.956882877900313</v>
      </c>
      <c r="AN19">
        <f t="shared" si="9"/>
        <v>117.36644355055324</v>
      </c>
      <c r="AO19">
        <f t="shared" si="9"/>
        <v>-5.8683221775276619</v>
      </c>
      <c r="AP19">
        <f t="shared" si="9"/>
        <v>-12.72892796265584</v>
      </c>
      <c r="AQ19">
        <f t="shared" si="9"/>
        <v>-121.13483996495108</v>
      </c>
      <c r="AR19">
        <f t="shared" si="9"/>
        <v>-22.365646554581353</v>
      </c>
      <c r="AS19">
        <f t="shared" si="9"/>
        <v>14.839984975194312</v>
      </c>
      <c r="AT19">
        <f t="shared" si="9"/>
        <v>16.865679802088948</v>
      </c>
      <c r="AU19">
        <f t="shared" si="9"/>
        <v>9.3400182227019055</v>
      </c>
      <c r="AW19">
        <v>16</v>
      </c>
      <c r="AX19">
        <f>(R19*SUMPRODUCT(K20:$K$23, X20:$X$23)-$AZ$3*SUMPRODUCT(K19:$K$22, W20:$W$23))/Z19</f>
        <v>450.15643452056327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461.02249888947125</v>
      </c>
      <c r="P20">
        <f t="shared" si="22"/>
        <v>23.051124944473564</v>
      </c>
      <c r="Q20" s="4">
        <f t="shared" si="23"/>
        <v>50</v>
      </c>
      <c r="R20">
        <f t="shared" si="0"/>
        <v>100000</v>
      </c>
      <c r="S20">
        <f t="shared" si="1"/>
        <v>374.89282936028701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367.56502872917918</v>
      </c>
      <c r="AC20">
        <f t="shared" si="2"/>
        <v>301.31309937449896</v>
      </c>
      <c r="AE20">
        <f t="shared" si="3"/>
        <v>370.53821023677938</v>
      </c>
      <c r="AF20">
        <f t="shared" si="4"/>
        <v>-18.52691051183897</v>
      </c>
      <c r="AG20">
        <f t="shared" si="4"/>
        <v>-40.186564769544447</v>
      </c>
      <c r="AH20">
        <f t="shared" si="5"/>
        <v>-463.07550804008241</v>
      </c>
      <c r="AI20">
        <f t="shared" si="6"/>
        <v>-151.2507730846865</v>
      </c>
      <c r="AJ20">
        <f t="shared" si="7"/>
        <v>66.251929354680215</v>
      </c>
      <c r="AK20">
        <f t="shared" si="24"/>
        <v>50.370342991788377</v>
      </c>
      <c r="AL20">
        <f t="shared" si="8"/>
        <v>-34.628500738217909</v>
      </c>
      <c r="AN20">
        <f t="shared" si="9"/>
        <v>106.4205424891839</v>
      </c>
      <c r="AO20">
        <f t="shared" si="9"/>
        <v>-5.3210271244591958</v>
      </c>
      <c r="AP20">
        <f t="shared" si="9"/>
        <v>-11.54179489564325</v>
      </c>
      <c r="AQ20">
        <f t="shared" si="9"/>
        <v>-132.99774602891532</v>
      </c>
      <c r="AR20">
        <f t="shared" si="9"/>
        <v>-43.44002555983387</v>
      </c>
      <c r="AS20">
        <f t="shared" si="9"/>
        <v>19.027906078497924</v>
      </c>
      <c r="AT20">
        <f t="shared" si="9"/>
        <v>14.466630103078929</v>
      </c>
      <c r="AU20">
        <f t="shared" si="9"/>
        <v>-9.9454893782570171</v>
      </c>
      <c r="AW20">
        <v>17</v>
      </c>
      <c r="AX20">
        <f>(R20*SUMPRODUCT(K21:$K$23, X21:$X$23)-$AZ$3*SUMPRODUCT(K20:$K$22, W21:$W$23))/Z20</f>
        <v>374.89282936028701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461.02249888947125</v>
      </c>
      <c r="P21">
        <f t="shared" si="22"/>
        <v>23.051124944473564</v>
      </c>
      <c r="Q21" s="4">
        <f t="shared" si="23"/>
        <v>50</v>
      </c>
      <c r="R21">
        <f t="shared" si="0"/>
        <v>100000</v>
      </c>
      <c r="S21">
        <f t="shared" si="1"/>
        <v>274.83999634501106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301.31309937449896</v>
      </c>
      <c r="AC21">
        <f t="shared" si="2"/>
        <v>217.18587726359053</v>
      </c>
      <c r="AE21">
        <f t="shared" si="3"/>
        <v>364.3122441825052</v>
      </c>
      <c r="AF21">
        <f t="shared" si="4"/>
        <v>-18.215612209125261</v>
      </c>
      <c r="AG21">
        <f t="shared" si="4"/>
        <v>-39.511330256123564</v>
      </c>
      <c r="AH21">
        <f t="shared" si="5"/>
        <v>-546.737731450875</v>
      </c>
      <c r="AI21">
        <f t="shared" si="6"/>
        <v>-240.15242973361865</v>
      </c>
      <c r="AJ21">
        <f t="shared" si="7"/>
        <v>84.127222110908434</v>
      </c>
      <c r="AK21">
        <f t="shared" si="24"/>
        <v>45.318681194351527</v>
      </c>
      <c r="AL21">
        <f t="shared" si="8"/>
        <v>-110.70652642835869</v>
      </c>
      <c r="AN21">
        <f t="shared" si="9"/>
        <v>96.384589840685521</v>
      </c>
      <c r="AO21">
        <f t="shared" si="9"/>
        <v>-4.8192294920342764</v>
      </c>
      <c r="AP21">
        <f t="shared" si="9"/>
        <v>-10.453349898634061</v>
      </c>
      <c r="AQ21">
        <f t="shared" si="9"/>
        <v>-144.64814959642263</v>
      </c>
      <c r="AR21">
        <f t="shared" si="9"/>
        <v>-63.536139146405432</v>
      </c>
      <c r="AS21">
        <f t="shared" si="9"/>
        <v>22.257192633729066</v>
      </c>
      <c r="AT21">
        <f t="shared" si="9"/>
        <v>11.989776815873812</v>
      </c>
      <c r="AU21">
        <f t="shared" si="9"/>
        <v>-29.289169696802553</v>
      </c>
      <c r="AW21">
        <v>18</v>
      </c>
      <c r="AX21">
        <f>(R21*SUMPRODUCT(K22:$K$23, X22:$X$23)-$AZ$3*SUMPRODUCT(K21:$K$22, W22:$W$23))/Z21</f>
        <v>274.83999634501106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461.02249888947125</v>
      </c>
      <c r="P22">
        <f t="shared" si="22"/>
        <v>23.051124944473564</v>
      </c>
      <c r="Q22" s="4">
        <f t="shared" si="23"/>
        <v>50</v>
      </c>
      <c r="R22">
        <f t="shared" si="0"/>
        <v>100000</v>
      </c>
      <c r="S22">
        <f t="shared" si="1"/>
        <v>149.73733086020536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217.18587726359053</v>
      </c>
      <c r="AC22">
        <f t="shared" si="2"/>
        <v>116.18583173264295</v>
      </c>
      <c r="AE22">
        <f t="shared" si="3"/>
        <v>357.72163276332367</v>
      </c>
      <c r="AF22">
        <f t="shared" si="4"/>
        <v>-17.886081638166186</v>
      </c>
      <c r="AG22">
        <f t="shared" si="4"/>
        <v>-38.796548283979341</v>
      </c>
      <c r="AH22">
        <f t="shared" si="5"/>
        <v>-639.33733916598464</v>
      </c>
      <c r="AI22">
        <f t="shared" si="6"/>
        <v>-338.29833632480648</v>
      </c>
      <c r="AJ22">
        <f t="shared" si="7"/>
        <v>101.00004553094757</v>
      </c>
      <c r="AK22">
        <f t="shared" si="24"/>
        <v>38.991499987212372</v>
      </c>
      <c r="AL22">
        <f t="shared" si="8"/>
        <v>-198.30679080664655</v>
      </c>
      <c r="AN22">
        <f t="shared" si="9"/>
        <v>87.180711112898081</v>
      </c>
      <c r="AO22">
        <f t="shared" si="9"/>
        <v>-4.3590355556449047</v>
      </c>
      <c r="AP22">
        <f t="shared" si="9"/>
        <v>-9.4551471265396305</v>
      </c>
      <c r="AQ22">
        <f t="shared" si="9"/>
        <v>-155.81356777043459</v>
      </c>
      <c r="AR22">
        <f t="shared" si="9"/>
        <v>-82.44703933972103</v>
      </c>
      <c r="AS22">
        <f t="shared" si="9"/>
        <v>24.614826125566857</v>
      </c>
      <c r="AT22">
        <f t="shared" si="9"/>
        <v>9.5026590088634233</v>
      </c>
      <c r="AU22">
        <f t="shared" si="9"/>
        <v>-48.329554205290755</v>
      </c>
      <c r="AW22">
        <v>19</v>
      </c>
      <c r="AX22">
        <f>(R22*SUMPRODUCT(K23:$K$23, X23:$X$23)-$AZ$3*SUMPRODUCT(K22:$K$22, W23:$W$23))/Z22</f>
        <v>149.73733086020536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461.02249888947125</v>
      </c>
      <c r="P23">
        <f t="shared" si="22"/>
        <v>23.051124944473564</v>
      </c>
      <c r="Q23" s="4">
        <f t="shared" si="23"/>
        <v>50</v>
      </c>
      <c r="R23">
        <f t="shared" si="0"/>
        <v>100000</v>
      </c>
      <c r="S23">
        <f t="shared" si="1"/>
        <v>152.71776791724065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116.18583173264295</v>
      </c>
      <c r="AC23">
        <f t="shared" si="2"/>
        <v>116.18583173264295</v>
      </c>
      <c r="AE23">
        <f t="shared" si="3"/>
        <v>350.74034417502571</v>
      </c>
      <c r="AF23">
        <f t="shared" si="4"/>
        <v>-17.537017208751287</v>
      </c>
      <c r="AG23">
        <f t="shared" si="4"/>
        <v>-38.039395584803621</v>
      </c>
      <c r="AH23">
        <f t="shared" si="5"/>
        <v>-738.37443267186006</v>
      </c>
      <c r="AI23">
        <f t="shared" si="6"/>
        <v>-443.21050129038929</v>
      </c>
      <c r="AJ23">
        <f t="shared" si="7"/>
        <v>0</v>
      </c>
      <c r="AK23">
        <f t="shared" si="24"/>
        <v>31.457241108924219</v>
      </c>
      <c r="AL23">
        <f t="shared" si="8"/>
        <v>-411.75326018146507</v>
      </c>
      <c r="AN23">
        <f t="shared" si="9"/>
        <v>78.741247942331128</v>
      </c>
      <c r="AO23">
        <f t="shared" si="9"/>
        <v>-3.9370623971165566</v>
      </c>
      <c r="AP23">
        <f t="shared" si="9"/>
        <v>-8.5398487201824285</v>
      </c>
      <c r="AQ23">
        <f t="shared" si="9"/>
        <v>-165.76514576344218</v>
      </c>
      <c r="AR23">
        <f t="shared" si="9"/>
        <v>-99.500808938410032</v>
      </c>
      <c r="AS23">
        <f t="shared" si="9"/>
        <v>0</v>
      </c>
      <c r="AT23">
        <f t="shared" si="9"/>
        <v>7.0621542770210501</v>
      </c>
      <c r="AU23">
        <f t="shared" si="9"/>
        <v>-92.438654661388981</v>
      </c>
      <c r="AW23">
        <v>20</v>
      </c>
      <c r="AX23">
        <f>(R23*SUMPRODUCT(K$23:$K24, X$23:$X24)-$AZ$3*SUMPRODUCT(K$22:$K23, W$23:$W24))/Z23</f>
        <v>152.71776791724065</v>
      </c>
    </row>
    <row r="25" spans="5:50" x14ac:dyDescent="0.25">
      <c r="AN25" s="8">
        <f t="shared" ref="AN25:AU25" si="25">SUM(AN3:AN23)</f>
        <v>4251.4625369921077</v>
      </c>
      <c r="AO25" s="8">
        <f t="shared" si="25"/>
        <v>-558.34000101670904</v>
      </c>
      <c r="AP25" s="8">
        <f t="shared" si="25"/>
        <v>-2930.998774116772</v>
      </c>
      <c r="AQ25" s="8">
        <f t="shared" si="25"/>
        <v>-2616.042893338803</v>
      </c>
      <c r="AR25" s="8">
        <f t="shared" si="25"/>
        <v>-1853.9191314801762</v>
      </c>
      <c r="AS25" s="8">
        <f t="shared" si="25"/>
        <v>-237.58515966610022</v>
      </c>
      <c r="AT25" s="8">
        <f t="shared" si="25"/>
        <v>257.17716535123236</v>
      </c>
      <c r="AU25" s="9">
        <f t="shared" si="25"/>
        <v>-1834.327125795043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1654.0597280149996</v>
      </c>
      <c r="K3">
        <v>1</v>
      </c>
      <c r="L3" s="2">
        <v>0</v>
      </c>
      <c r="O3">
        <f>$C$3</f>
        <v>1654.0597280149996</v>
      </c>
      <c r="P3">
        <f>O3*B5</f>
        <v>1323.2477824119997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1654.0597280149996</v>
      </c>
      <c r="AF3">
        <f t="shared" ref="AF3:AG23" si="4">-$Z3*P3</f>
        <v>-1323.2477824119997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-2189.0962583969999</v>
      </c>
      <c r="AJ3">
        <f t="shared" ref="AJ3:AJ23" si="7">AB3-AC3</f>
        <v>0</v>
      </c>
      <c r="AL3">
        <f t="shared" ref="AL3:AL23" si="8">SUM(AI3:AK3)</f>
        <v>-2189.0962583969999</v>
      </c>
      <c r="AN3">
        <f t="shared" ref="AN3:AU23" si="9">AE3*$K3</f>
        <v>1654.0597280149996</v>
      </c>
      <c r="AO3">
        <f t="shared" si="9"/>
        <v>-1323.2477824119997</v>
      </c>
      <c r="AP3">
        <f t="shared" si="9"/>
        <v>-2519.9082039999998</v>
      </c>
      <c r="AQ3">
        <f t="shared" si="9"/>
        <v>0</v>
      </c>
      <c r="AR3">
        <f t="shared" si="9"/>
        <v>-2189.0962583969999</v>
      </c>
      <c r="AS3">
        <f t="shared" si="9"/>
        <v>0</v>
      </c>
      <c r="AT3">
        <f t="shared" si="9"/>
        <v>0</v>
      </c>
      <c r="AU3">
        <f t="shared" si="9"/>
        <v>-2189.0962583969999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808.06109040844103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100000</v>
      </c>
      <c r="S4">
        <f t="shared" si="1"/>
        <v>571.86842844899184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564.66611902276054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-564.66611902276054</v>
      </c>
      <c r="AK4">
        <f>H4*SUM(AB4, AE4:AF4)</f>
        <v>0</v>
      </c>
      <c r="AL4">
        <f t="shared" si="8"/>
        <v>-824.10081902276056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-243.39497138568339</v>
      </c>
      <c r="AR4">
        <f t="shared" si="9"/>
        <v>-243.39497138568339</v>
      </c>
      <c r="AS4">
        <f t="shared" si="9"/>
        <v>-529.75524816845905</v>
      </c>
      <c r="AT4">
        <f t="shared" si="9"/>
        <v>0</v>
      </c>
      <c r="AU4">
        <f t="shared" si="9"/>
        <v>-773.1502195541425</v>
      </c>
      <c r="AW4">
        <v>1</v>
      </c>
      <c r="AX4">
        <f>(R4*SUMPRODUCT(K5:$K$23, X5:$X$23)-$AZ$3*SUMPRODUCT(K4:$K$22, W5:$W$23))/Z4</f>
        <v>571.86842844899184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1654.0597280149996</v>
      </c>
      <c r="P5">
        <f t="shared" ref="P5:P23" si="22">O5*$C$5</f>
        <v>82.702986400749978</v>
      </c>
      <c r="Q5" s="4">
        <f t="shared" ref="Q5:Q23" si="23">$C$8</f>
        <v>50</v>
      </c>
      <c r="R5">
        <f t="shared" si="0"/>
        <v>100000</v>
      </c>
      <c r="S5">
        <f t="shared" si="1"/>
        <v>1111.5896977960499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564.66611902276054</v>
      </c>
      <c r="AC5">
        <f t="shared" si="2"/>
        <v>1083.6591059702941</v>
      </c>
      <c r="AE5">
        <f t="shared" si="3"/>
        <v>1612.4986491293225</v>
      </c>
      <c r="AF5">
        <f t="shared" si="4"/>
        <v>-80.624932456466126</v>
      </c>
      <c r="AG5">
        <f t="shared" si="4"/>
        <v>-48.743664506735996</v>
      </c>
      <c r="AH5">
        <f t="shared" si="5"/>
        <v>-265.83063352800889</v>
      </c>
      <c r="AI5">
        <f t="shared" si="6"/>
        <v>1217.2994186381115</v>
      </c>
      <c r="AJ5">
        <f t="shared" si="7"/>
        <v>-518.99298694753361</v>
      </c>
      <c r="AK5">
        <f>H5*SUM(AB5, AE5:AF5)</f>
        <v>181.14104180410132</v>
      </c>
      <c r="AL5">
        <f t="shared" si="8"/>
        <v>879.44747349467923</v>
      </c>
      <c r="AN5">
        <f t="shared" si="9"/>
        <v>1392.4933836684252</v>
      </c>
      <c r="AO5">
        <f t="shared" si="9"/>
        <v>-69.624669183421261</v>
      </c>
      <c r="AP5">
        <f t="shared" si="9"/>
        <v>-42.093201354328535</v>
      </c>
      <c r="AQ5">
        <f t="shared" si="9"/>
        <v>-229.56136959495262</v>
      </c>
      <c r="AR5">
        <f t="shared" si="9"/>
        <v>1051.2141435357228</v>
      </c>
      <c r="AS5">
        <f t="shared" si="9"/>
        <v>-448.18288739961218</v>
      </c>
      <c r="AT5">
        <f t="shared" si="9"/>
        <v>156.42661304504895</v>
      </c>
      <c r="AU5">
        <f t="shared" si="9"/>
        <v>759.45786918115959</v>
      </c>
      <c r="AW5">
        <v>2</v>
      </c>
      <c r="AX5">
        <f>(R5*SUMPRODUCT(K6:$K$23, X6:$X$23)-$AZ$3*SUMPRODUCT(K5:$K$22, W6:$W$23))/Z5</f>
        <v>1111.5896977960499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1654.0597280149996</v>
      </c>
      <c r="P6">
        <f t="shared" si="22"/>
        <v>82.702986400749978</v>
      </c>
      <c r="Q6" s="4">
        <f t="shared" si="23"/>
        <v>50</v>
      </c>
      <c r="R6">
        <f t="shared" si="0"/>
        <v>100000</v>
      </c>
      <c r="S6">
        <f t="shared" si="1"/>
        <v>1611.4077848519275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1083.6591059702941</v>
      </c>
      <c r="AC6">
        <f t="shared" si="2"/>
        <v>1550.7993694255865</v>
      </c>
      <c r="AE6">
        <f t="shared" si="3"/>
        <v>1591.8470838426706</v>
      </c>
      <c r="AF6">
        <f t="shared" si="4"/>
        <v>-79.592354192133527</v>
      </c>
      <c r="AG6">
        <f t="shared" si="4"/>
        <v>-48.119395475307627</v>
      </c>
      <c r="AH6">
        <f t="shared" si="5"/>
        <v>-273.6647727220253</v>
      </c>
      <c r="AI6">
        <f t="shared" si="6"/>
        <v>1190.470561453204</v>
      </c>
      <c r="AJ6">
        <f t="shared" si="7"/>
        <v>-467.14026345529237</v>
      </c>
      <c r="AK6">
        <f>H6*SUM(AB6, AE6:AF6)</f>
        <v>282.43542531554647</v>
      </c>
      <c r="AL6">
        <f t="shared" si="8"/>
        <v>1005.7657233134581</v>
      </c>
      <c r="AN6">
        <f t="shared" si="9"/>
        <v>1239.7722457408861</v>
      </c>
      <c r="AO6">
        <f t="shared" si="9"/>
        <v>-61.988612287044305</v>
      </c>
      <c r="AP6">
        <f t="shared" si="9"/>
        <v>-37.47664684481223</v>
      </c>
      <c r="AQ6">
        <f t="shared" si="9"/>
        <v>-213.1373002479221</v>
      </c>
      <c r="AR6">
        <f t="shared" si="9"/>
        <v>927.16968636110744</v>
      </c>
      <c r="AS6">
        <f t="shared" si="9"/>
        <v>-363.82108518986161</v>
      </c>
      <c r="AT6">
        <f t="shared" si="9"/>
        <v>219.9681144466291</v>
      </c>
      <c r="AU6">
        <f t="shared" si="9"/>
        <v>783.31671561787493</v>
      </c>
      <c r="AW6">
        <v>3</v>
      </c>
      <c r="AX6">
        <f>(R6*SUMPRODUCT(K7:$K$23, X7:$X$23)-$AZ$3*SUMPRODUCT(K6:$K$22, W7:$W$23))/Z6</f>
        <v>1611.4077848519275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1654.0597280149996</v>
      </c>
      <c r="P7">
        <f t="shared" si="22"/>
        <v>82.702986400749978</v>
      </c>
      <c r="Q7" s="4">
        <f t="shared" si="23"/>
        <v>50</v>
      </c>
      <c r="R7">
        <f t="shared" si="0"/>
        <v>100000</v>
      </c>
      <c r="S7">
        <f t="shared" si="1"/>
        <v>2060.1833244465211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1550.7993694255865</v>
      </c>
      <c r="AC7">
        <f t="shared" si="2"/>
        <v>1957.0409198564805</v>
      </c>
      <c r="AE7">
        <f t="shared" si="3"/>
        <v>1571.2497685038238</v>
      </c>
      <c r="AF7">
        <f t="shared" si="4"/>
        <v>-78.562488425191191</v>
      </c>
      <c r="AG7">
        <f t="shared" si="4"/>
        <v>-47.496766346806773</v>
      </c>
      <c r="AH7">
        <f t="shared" si="5"/>
        <v>-282.87034749555062</v>
      </c>
      <c r="AI7">
        <f t="shared" si="6"/>
        <v>1162.3201662362753</v>
      </c>
      <c r="AJ7">
        <f t="shared" si="7"/>
        <v>-406.24155043089399</v>
      </c>
      <c r="AK7">
        <f>H7*SUM(AB7, AE7:AF7)</f>
        <v>318.65305220309176</v>
      </c>
      <c r="AL7">
        <f t="shared" si="8"/>
        <v>1074.7316680084732</v>
      </c>
      <c r="AN7">
        <f t="shared" si="9"/>
        <v>1107.7491776150287</v>
      </c>
      <c r="AO7">
        <f t="shared" si="9"/>
        <v>-55.387458880751431</v>
      </c>
      <c r="AP7">
        <f t="shared" si="9"/>
        <v>-33.485767135640678</v>
      </c>
      <c r="AQ7">
        <f t="shared" si="9"/>
        <v>-199.42685185452805</v>
      </c>
      <c r="AR7">
        <f t="shared" si="9"/>
        <v>819.44909974410848</v>
      </c>
      <c r="AS7">
        <f t="shared" si="9"/>
        <v>-286.40497037679074</v>
      </c>
      <c r="AT7">
        <f t="shared" si="9"/>
        <v>224.65407066288114</v>
      </c>
      <c r="AU7">
        <f t="shared" si="9"/>
        <v>757.69820003019902</v>
      </c>
      <c r="AW7">
        <v>4</v>
      </c>
      <c r="AX7">
        <f>(R7*SUMPRODUCT(K8:$K$23, X8:$X$23)-$AZ$3*SUMPRODUCT(K7:$K$22, W8:$W$23))/Z7</f>
        <v>2060.1833244465211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1654.0597280149996</v>
      </c>
      <c r="P8">
        <f t="shared" si="22"/>
        <v>82.702986400749978</v>
      </c>
      <c r="Q8" s="4">
        <f t="shared" si="23"/>
        <v>50</v>
      </c>
      <c r="R8">
        <f t="shared" si="0"/>
        <v>100000</v>
      </c>
      <c r="S8">
        <f t="shared" si="1"/>
        <v>2415.1241356740998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1957.0409198564805</v>
      </c>
      <c r="AC8">
        <f t="shared" si="2"/>
        <v>2262.6137154816952</v>
      </c>
      <c r="AE8">
        <f t="shared" si="3"/>
        <v>1549.6090538584549</v>
      </c>
      <c r="AF8">
        <f t="shared" si="4"/>
        <v>-77.480452692922739</v>
      </c>
      <c r="AG8">
        <f t="shared" si="4"/>
        <v>-46.842596661189084</v>
      </c>
      <c r="AH8">
        <f t="shared" si="5"/>
        <v>-358.40404429924803</v>
      </c>
      <c r="AI8">
        <f t="shared" si="6"/>
        <v>1066.8819602050951</v>
      </c>
      <c r="AJ8">
        <f t="shared" si="7"/>
        <v>-305.57279562521467</v>
      </c>
      <c r="AK8">
        <f t="shared" ref="AK8:AK23" si="24">H8*SUM(AB8:AB8, AE8:AF8)</f>
        <v>248.61479027409592</v>
      </c>
      <c r="AL8">
        <f t="shared" si="8"/>
        <v>1009.9239548539763</v>
      </c>
      <c r="AN8">
        <f t="shared" si="9"/>
        <v>1018.6407688824523</v>
      </c>
      <c r="AO8">
        <f t="shared" si="9"/>
        <v>-50.932038444122611</v>
      </c>
      <c r="AP8">
        <f t="shared" si="9"/>
        <v>-30.792139837202267</v>
      </c>
      <c r="AQ8">
        <f t="shared" si="9"/>
        <v>-235.59811447056393</v>
      </c>
      <c r="AR8">
        <f t="shared" si="9"/>
        <v>701.31847613056357</v>
      </c>
      <c r="AS8">
        <f t="shared" si="9"/>
        <v>-200.86931391513488</v>
      </c>
      <c r="AT8">
        <f t="shared" si="9"/>
        <v>163.42777585725639</v>
      </c>
      <c r="AU8">
        <f t="shared" si="9"/>
        <v>663.87693807268499</v>
      </c>
      <c r="AW8">
        <v>5</v>
      </c>
      <c r="AX8">
        <f>(R8*SUMPRODUCT(K9:$K$23, X9:$X$23)-$AZ$3*SUMPRODUCT(K8:$K$22, W9:$W$23))/Z8</f>
        <v>2415.1241356740998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1654.0597280149996</v>
      </c>
      <c r="P9">
        <f t="shared" si="22"/>
        <v>82.702986400749978</v>
      </c>
      <c r="Q9" s="4">
        <f t="shared" si="23"/>
        <v>50</v>
      </c>
      <c r="R9">
        <f t="shared" si="0"/>
        <v>100000</v>
      </c>
      <c r="S9">
        <f t="shared" si="1"/>
        <v>2692.9595763957891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2262.6137154816952</v>
      </c>
      <c r="AC9">
        <f t="shared" si="2"/>
        <v>2485.8470599068137</v>
      </c>
      <c r="AE9">
        <f t="shared" si="3"/>
        <v>1526.8478397657316</v>
      </c>
      <c r="AF9">
        <f t="shared" si="4"/>
        <v>-76.342391988286579</v>
      </c>
      <c r="AG9">
        <f t="shared" si="4"/>
        <v>-46.154555784937337</v>
      </c>
      <c r="AH9">
        <f t="shared" si="5"/>
        <v>-439.22981927971153</v>
      </c>
      <c r="AI9">
        <f t="shared" si="6"/>
        <v>965.12107271279592</v>
      </c>
      <c r="AJ9">
        <f t="shared" si="7"/>
        <v>-223.2333444251185</v>
      </c>
      <c r="AK9">
        <f t="shared" si="24"/>
        <v>193.82482032212715</v>
      </c>
      <c r="AL9">
        <f t="shared" si="8"/>
        <v>935.71254860980457</v>
      </c>
      <c r="AN9">
        <f t="shared" si="9"/>
        <v>953.88577036406662</v>
      </c>
      <c r="AO9">
        <f t="shared" si="9"/>
        <v>-47.694288518203329</v>
      </c>
      <c r="AP9">
        <f t="shared" si="9"/>
        <v>-28.834683361428663</v>
      </c>
      <c r="AQ9">
        <f t="shared" si="9"/>
        <v>-274.40525743205814</v>
      </c>
      <c r="AR9">
        <f t="shared" si="9"/>
        <v>602.95154105237634</v>
      </c>
      <c r="AS9">
        <f t="shared" si="9"/>
        <v>-139.46321642015945</v>
      </c>
      <c r="AT9">
        <f t="shared" si="9"/>
        <v>121.0904801601034</v>
      </c>
      <c r="AU9">
        <f t="shared" si="9"/>
        <v>584.57880479232028</v>
      </c>
      <c r="AW9">
        <v>6</v>
      </c>
      <c r="AX9">
        <f>(R9*SUMPRODUCT(K10:$K$23, X10:$X$23)-$AZ$3*SUMPRODUCT(K9:$K$22, W10:$W$23))/Z9</f>
        <v>2692.9595763957891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1654.0597280149996</v>
      </c>
      <c r="P10">
        <f t="shared" si="22"/>
        <v>82.702986400749978</v>
      </c>
      <c r="Q10" s="4">
        <f t="shared" si="23"/>
        <v>50</v>
      </c>
      <c r="R10">
        <f t="shared" si="0"/>
        <v>100000</v>
      </c>
      <c r="S10">
        <f t="shared" si="1"/>
        <v>2906.7057151876215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2485.8470599068137</v>
      </c>
      <c r="AC10">
        <f t="shared" si="2"/>
        <v>2641.1057605499554</v>
      </c>
      <c r="AE10">
        <f t="shared" si="3"/>
        <v>1502.9201797513676</v>
      </c>
      <c r="AF10">
        <f t="shared" si="4"/>
        <v>-75.146008987568393</v>
      </c>
      <c r="AG10">
        <f t="shared" si="4"/>
        <v>-45.431254817955967</v>
      </c>
      <c r="AH10">
        <f t="shared" si="5"/>
        <v>-523.51081826399889</v>
      </c>
      <c r="AI10">
        <f t="shared" si="6"/>
        <v>858.8320976818444</v>
      </c>
      <c r="AJ10">
        <f t="shared" si="7"/>
        <v>-155.25870064314176</v>
      </c>
      <c r="AK10">
        <f t="shared" si="24"/>
        <v>205.46511461020719</v>
      </c>
      <c r="AL10">
        <f t="shared" si="8"/>
        <v>909.03851164890989</v>
      </c>
      <c r="AN10">
        <f t="shared" si="9"/>
        <v>892.10181412700774</v>
      </c>
      <c r="AO10">
        <f t="shared" si="9"/>
        <v>-44.605090706350396</v>
      </c>
      <c r="AP10">
        <f t="shared" si="9"/>
        <v>-26.967037496209382</v>
      </c>
      <c r="AQ10">
        <f t="shared" si="9"/>
        <v>-310.74501292922218</v>
      </c>
      <c r="AR10">
        <f t="shared" si="9"/>
        <v>509.78467299522578</v>
      </c>
      <c r="AS10">
        <f t="shared" si="9"/>
        <v>-92.158299801165967</v>
      </c>
      <c r="AT10">
        <f t="shared" si="9"/>
        <v>121.95977135252954</v>
      </c>
      <c r="AU10">
        <f t="shared" si="9"/>
        <v>539.58614454658937</v>
      </c>
      <c r="AW10">
        <v>7</v>
      </c>
      <c r="AX10">
        <f>(R10*SUMPRODUCT(K11:$K$23, X11:$X$23)-$AZ$3*SUMPRODUCT(K10:$K$22, W11:$W$23))/Z10</f>
        <v>2906.7057151876215</v>
      </c>
    </row>
    <row r="11" spans="1:52" x14ac:dyDescent="0.25">
      <c r="A11" t="s">
        <v>33</v>
      </c>
      <c r="C11" s="7">
        <f>AU25</f>
        <v>2912.502814341095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1654.0597280149996</v>
      </c>
      <c r="P11">
        <f t="shared" si="22"/>
        <v>82.702986400749978</v>
      </c>
      <c r="Q11" s="4">
        <f t="shared" si="23"/>
        <v>50</v>
      </c>
      <c r="R11">
        <f t="shared" si="0"/>
        <v>100000</v>
      </c>
      <c r="S11">
        <f t="shared" si="1"/>
        <v>3053.6573879130556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2641.1057605499554</v>
      </c>
      <c r="AC11">
        <f t="shared" si="2"/>
        <v>2728.0090388095537</v>
      </c>
      <c r="AE11">
        <f t="shared" si="3"/>
        <v>1477.6673724486166</v>
      </c>
      <c r="AF11">
        <f t="shared" si="4"/>
        <v>-73.883368622430822</v>
      </c>
      <c r="AG11">
        <f t="shared" si="4"/>
        <v>-44.66789643146479</v>
      </c>
      <c r="AH11">
        <f t="shared" si="5"/>
        <v>-618.09167662323318</v>
      </c>
      <c r="AI11">
        <f t="shared" si="6"/>
        <v>741.02443077148757</v>
      </c>
      <c r="AJ11">
        <f t="shared" si="7"/>
        <v>-86.90327825959821</v>
      </c>
      <c r="AK11">
        <f t="shared" si="24"/>
        <v>208.31182286537128</v>
      </c>
      <c r="AL11">
        <f t="shared" si="8"/>
        <v>862.43297537726062</v>
      </c>
      <c r="AN11">
        <f t="shared" si="9"/>
        <v>834.15337969353266</v>
      </c>
      <c r="AO11">
        <f t="shared" si="9"/>
        <v>-41.70766898467663</v>
      </c>
      <c r="AP11">
        <f t="shared" si="9"/>
        <v>-25.215334294323871</v>
      </c>
      <c r="AQ11">
        <f t="shared" si="9"/>
        <v>-348.91699622584758</v>
      </c>
      <c r="AR11">
        <f t="shared" si="9"/>
        <v>418.3133801886845</v>
      </c>
      <c r="AS11">
        <f t="shared" si="9"/>
        <v>-49.057497389665137</v>
      </c>
      <c r="AT11">
        <f t="shared" si="9"/>
        <v>117.59345459819465</v>
      </c>
      <c r="AU11">
        <f t="shared" si="9"/>
        <v>486.84933739721401</v>
      </c>
      <c r="AW11">
        <v>8</v>
      </c>
      <c r="AX11">
        <f>(R11*SUMPRODUCT(K12:$K$23, X12:$X$23)-$AZ$3*SUMPRODUCT(K11:$K$22, W12:$W$23))/Z11</f>
        <v>3053.6573879130556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1654.0597280149996</v>
      </c>
      <c r="P12">
        <f t="shared" si="22"/>
        <v>82.702986400749978</v>
      </c>
      <c r="Q12" s="4">
        <f t="shared" si="23"/>
        <v>50</v>
      </c>
      <c r="R12">
        <f t="shared" si="0"/>
        <v>100000</v>
      </c>
      <c r="S12">
        <f t="shared" si="1"/>
        <v>3132.2950027498928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2728.0090388095537</v>
      </c>
      <c r="AC12">
        <f t="shared" si="2"/>
        <v>2747.6384830703764</v>
      </c>
      <c r="AE12">
        <f t="shared" si="3"/>
        <v>1450.9355466202946</v>
      </c>
      <c r="AF12">
        <f t="shared" si="4"/>
        <v>-72.546777331014738</v>
      </c>
      <c r="AG12">
        <f t="shared" si="4"/>
        <v>-43.859829305001284</v>
      </c>
      <c r="AH12">
        <f t="shared" si="5"/>
        <v>-722.77632429772507</v>
      </c>
      <c r="AI12">
        <f t="shared" si="6"/>
        <v>611.75261568655355</v>
      </c>
      <c r="AJ12">
        <f t="shared" si="7"/>
        <v>-19.629444260822766</v>
      </c>
      <c r="AK12">
        <f t="shared" si="24"/>
        <v>213.12204624032947</v>
      </c>
      <c r="AL12">
        <f t="shared" si="8"/>
        <v>805.24521766606028</v>
      </c>
      <c r="AN12">
        <f t="shared" si="9"/>
        <v>778.6510889166691</v>
      </c>
      <c r="AO12">
        <f t="shared" si="9"/>
        <v>-38.932554445833453</v>
      </c>
      <c r="AP12">
        <f t="shared" si="9"/>
        <v>-23.537574723831497</v>
      </c>
      <c r="AQ12">
        <f t="shared" si="9"/>
        <v>-387.88116623687057</v>
      </c>
      <c r="AR12">
        <f t="shared" si="9"/>
        <v>328.29979351013355</v>
      </c>
      <c r="AS12">
        <f t="shared" si="9"/>
        <v>-10.534229576304266</v>
      </c>
      <c r="AT12">
        <f t="shared" si="9"/>
        <v>114.37290496033953</v>
      </c>
      <c r="AU12">
        <f t="shared" si="9"/>
        <v>432.1384688941688</v>
      </c>
      <c r="AW12">
        <v>9</v>
      </c>
      <c r="AX12">
        <f>(R12*SUMPRODUCT(K13:$K$23, X13:$X$23)-$AZ$3*SUMPRODUCT(K12:$K$22, W13:$W$23))/Z12</f>
        <v>3132.2950027498928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1654.0597280149996</v>
      </c>
      <c r="P13">
        <f t="shared" si="22"/>
        <v>82.702986400749978</v>
      </c>
      <c r="Q13" s="4">
        <f t="shared" si="23"/>
        <v>50</v>
      </c>
      <c r="R13">
        <f t="shared" si="0"/>
        <v>100000</v>
      </c>
      <c r="S13">
        <f t="shared" si="1"/>
        <v>3141.6824722709243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2747.6384830703764</v>
      </c>
      <c r="AC13">
        <f t="shared" si="2"/>
        <v>2702.0895714616208</v>
      </c>
      <c r="AE13">
        <f t="shared" si="3"/>
        <v>1422.6191160602284</v>
      </c>
      <c r="AF13">
        <f t="shared" si="4"/>
        <v>-71.130955803011418</v>
      </c>
      <c r="AG13">
        <f t="shared" si="4"/>
        <v>-43.003861709621638</v>
      </c>
      <c r="AH13">
        <f t="shared" si="5"/>
        <v>-834.73860465927089</v>
      </c>
      <c r="AI13">
        <f t="shared" si="6"/>
        <v>473.74569388832458</v>
      </c>
      <c r="AJ13">
        <f t="shared" si="7"/>
        <v>45.548911608755589</v>
      </c>
      <c r="AK13">
        <f t="shared" si="24"/>
        <v>211.92484746003657</v>
      </c>
      <c r="AL13">
        <f t="shared" si="8"/>
        <v>731.2194529571168</v>
      </c>
      <c r="AN13">
        <f t="shared" si="9"/>
        <v>725.92464491750684</v>
      </c>
      <c r="AO13">
        <f t="shared" si="9"/>
        <v>-36.296232245875338</v>
      </c>
      <c r="AP13">
        <f t="shared" si="9"/>
        <v>-21.943725266459179</v>
      </c>
      <c r="AQ13">
        <f t="shared" si="9"/>
        <v>-425.94487754694444</v>
      </c>
      <c r="AR13">
        <f t="shared" si="9"/>
        <v>241.73980985822794</v>
      </c>
      <c r="AS13">
        <f t="shared" si="9"/>
        <v>23.242396445181011</v>
      </c>
      <c r="AT13">
        <f t="shared" si="9"/>
        <v>108.13960525686538</v>
      </c>
      <c r="AU13">
        <f t="shared" si="9"/>
        <v>373.12181156027435</v>
      </c>
      <c r="AW13">
        <v>10</v>
      </c>
      <c r="AX13">
        <f>(R13*SUMPRODUCT(K14:$K$23, X14:$X$23)-$AZ$3*SUMPRODUCT(K13:$K$22, W14:$W$23))/Z13</f>
        <v>3141.6824722709243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1654.0597280149996</v>
      </c>
      <c r="P14">
        <f t="shared" si="22"/>
        <v>82.702986400749978</v>
      </c>
      <c r="Q14" s="4">
        <f t="shared" si="23"/>
        <v>50</v>
      </c>
      <c r="R14">
        <f t="shared" si="0"/>
        <v>100000</v>
      </c>
      <c r="S14">
        <f t="shared" si="1"/>
        <v>3096.033869726311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2702.0895714616208</v>
      </c>
      <c r="AC14">
        <f t="shared" si="2"/>
        <v>2606.5484992187571</v>
      </c>
      <c r="AE14">
        <f t="shared" si="3"/>
        <v>1392.5515944232254</v>
      </c>
      <c r="AF14">
        <f t="shared" si="4"/>
        <v>-69.627579721161268</v>
      </c>
      <c r="AG14">
        <f t="shared" si="4"/>
        <v>-42.094960987122143</v>
      </c>
      <c r="AH14">
        <f t="shared" si="5"/>
        <v>-957.72421080655545</v>
      </c>
      <c r="AI14">
        <f t="shared" si="6"/>
        <v>323.10484290838644</v>
      </c>
      <c r="AJ14">
        <f t="shared" si="7"/>
        <v>95.54107224286372</v>
      </c>
      <c r="AK14">
        <f t="shared" si="24"/>
        <v>344.42846259519894</v>
      </c>
      <c r="AL14">
        <f t="shared" si="8"/>
        <v>763.07437774644904</v>
      </c>
      <c r="AN14">
        <f t="shared" si="9"/>
        <v>654.56919434536985</v>
      </c>
      <c r="AO14">
        <f t="shared" si="9"/>
        <v>-32.728459717268493</v>
      </c>
      <c r="AP14">
        <f t="shared" si="9"/>
        <v>-19.786746006170645</v>
      </c>
      <c r="AQ14">
        <f t="shared" si="9"/>
        <v>-450.17848357162933</v>
      </c>
      <c r="AR14">
        <f t="shared" si="9"/>
        <v>151.87550505030137</v>
      </c>
      <c r="AS14">
        <f t="shared" si="9"/>
        <v>44.909102783230459</v>
      </c>
      <c r="AT14">
        <f t="shared" si="9"/>
        <v>161.89867734411146</v>
      </c>
      <c r="AU14">
        <f t="shared" si="9"/>
        <v>358.68328517764326</v>
      </c>
      <c r="AW14">
        <v>11</v>
      </c>
      <c r="AX14">
        <f>(R14*SUMPRODUCT(K15:$K$23, X15:$X$23)-$AZ$3*SUMPRODUCT(K14:$K$22, W15:$W$23))/Z14</f>
        <v>3096.033869726311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1654.0597280149996</v>
      </c>
      <c r="P15">
        <f t="shared" si="22"/>
        <v>82.702986400749978</v>
      </c>
      <c r="Q15" s="4">
        <f t="shared" si="23"/>
        <v>50</v>
      </c>
      <c r="R15">
        <f t="shared" si="0"/>
        <v>100000</v>
      </c>
      <c r="S15">
        <f t="shared" si="1"/>
        <v>2982.7801180696356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2606.5484992187571</v>
      </c>
      <c r="AC15">
        <f t="shared" si="2"/>
        <v>2453.5180193870028</v>
      </c>
      <c r="AE15">
        <f t="shared" si="3"/>
        <v>1360.5647037950462</v>
      </c>
      <c r="AF15">
        <f t="shared" si="4"/>
        <v>-68.028235189752309</v>
      </c>
      <c r="AG15">
        <f t="shared" si="4"/>
        <v>-41.128040322577398</v>
      </c>
      <c r="AH15">
        <f t="shared" si="5"/>
        <v>-1091.9421093470407</v>
      </c>
      <c r="AI15">
        <f t="shared" si="6"/>
        <v>159.46631893567587</v>
      </c>
      <c r="AJ15">
        <f t="shared" si="7"/>
        <v>153.03047983175429</v>
      </c>
      <c r="AK15">
        <f t="shared" si="24"/>
        <v>333.65249886663975</v>
      </c>
      <c r="AL15">
        <f t="shared" si="8"/>
        <v>646.14929763406985</v>
      </c>
      <c r="AN15">
        <f t="shared" si="9"/>
        <v>589.12144852227721</v>
      </c>
      <c r="AO15">
        <f t="shared" si="9"/>
        <v>-29.45607242611386</v>
      </c>
      <c r="AP15">
        <f t="shared" si="9"/>
        <v>-17.808348711484221</v>
      </c>
      <c r="AQ15">
        <f t="shared" si="9"/>
        <v>-472.80847089937691</v>
      </c>
      <c r="AR15">
        <f t="shared" si="9"/>
        <v>69.048556485302285</v>
      </c>
      <c r="AS15">
        <f t="shared" si="9"/>
        <v>66.261852666819465</v>
      </c>
      <c r="AT15">
        <f t="shared" si="9"/>
        <v>144.47077958668118</v>
      </c>
      <c r="AU15">
        <f t="shared" si="9"/>
        <v>279.78118873880288</v>
      </c>
      <c r="AW15">
        <v>12</v>
      </c>
      <c r="AX15">
        <f>(R15*SUMPRODUCT(K16:$K$23, X16:$X$23)-$AZ$3*SUMPRODUCT(K15:$K$22, W16:$W$23))/Z15</f>
        <v>2982.7801180696356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1654.0597280149996</v>
      </c>
      <c r="P16">
        <f t="shared" si="22"/>
        <v>82.702986400749978</v>
      </c>
      <c r="Q16" s="4">
        <f t="shared" si="23"/>
        <v>50</v>
      </c>
      <c r="R16">
        <f t="shared" si="0"/>
        <v>100000</v>
      </c>
      <c r="S16">
        <f t="shared" si="1"/>
        <v>2808.9285125363035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2453.5180193870028</v>
      </c>
      <c r="AC16">
        <f t="shared" si="2"/>
        <v>2253.0218107444898</v>
      </c>
      <c r="AE16">
        <f t="shared" si="3"/>
        <v>1326.7096783915495</v>
      </c>
      <c r="AF16">
        <f t="shared" si="4"/>
        <v>-66.33548391957747</v>
      </c>
      <c r="AG16">
        <f t="shared" si="4"/>
        <v>-40.104648457395925</v>
      </c>
      <c r="AH16">
        <f t="shared" si="5"/>
        <v>-1224.2229239114035</v>
      </c>
      <c r="AI16">
        <f t="shared" si="6"/>
        <v>-3.9533778968275328</v>
      </c>
      <c r="AJ16">
        <f t="shared" si="7"/>
        <v>200.49620864251301</v>
      </c>
      <c r="AK16">
        <f t="shared" si="24"/>
        <v>317.80518452434023</v>
      </c>
      <c r="AL16">
        <f t="shared" si="8"/>
        <v>514.34801527002571</v>
      </c>
      <c r="AN16">
        <f t="shared" si="9"/>
        <v>529.17936246450483</v>
      </c>
      <c r="AO16">
        <f t="shared" si="9"/>
        <v>-26.45896812322524</v>
      </c>
      <c r="AP16">
        <f t="shared" si="9"/>
        <v>-15.996380103503315</v>
      </c>
      <c r="AQ16">
        <f t="shared" si="9"/>
        <v>-488.30088220602744</v>
      </c>
      <c r="AR16">
        <f t="shared" si="9"/>
        <v>-1.5768679682511799</v>
      </c>
      <c r="AS16">
        <f t="shared" si="9"/>
        <v>79.971117716292667</v>
      </c>
      <c r="AT16">
        <f t="shared" si="9"/>
        <v>126.76167791162463</v>
      </c>
      <c r="AU16">
        <f t="shared" si="9"/>
        <v>205.15592765966611</v>
      </c>
      <c r="AW16">
        <v>13</v>
      </c>
      <c r="AX16">
        <f>(R16*SUMPRODUCT(K17:$K$23, X17:$X$23)-$AZ$3*SUMPRODUCT(K16:$K$22, W17:$W$23))/Z16</f>
        <v>2808.9285125363035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1654.0597280149996</v>
      </c>
      <c r="P17">
        <f t="shared" si="22"/>
        <v>82.702986400749978</v>
      </c>
      <c r="Q17" s="4">
        <f t="shared" si="23"/>
        <v>50</v>
      </c>
      <c r="R17">
        <f t="shared" si="0"/>
        <v>100000</v>
      </c>
      <c r="S17">
        <f t="shared" si="1"/>
        <v>2578.6058218278954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2253.0218107444898</v>
      </c>
      <c r="AC17">
        <f t="shared" si="2"/>
        <v>2012.5814092728149</v>
      </c>
      <c r="AE17">
        <f t="shared" si="3"/>
        <v>1290.9805097973679</v>
      </c>
      <c r="AF17">
        <f t="shared" si="4"/>
        <v>-64.549025489868384</v>
      </c>
      <c r="AG17">
        <f t="shared" si="4"/>
        <v>-39.024603765265624</v>
      </c>
      <c r="AH17">
        <f t="shared" si="5"/>
        <v>-1357.9964151126867</v>
      </c>
      <c r="AI17">
        <f t="shared" si="6"/>
        <v>-170.58953457045277</v>
      </c>
      <c r="AJ17">
        <f t="shared" si="7"/>
        <v>240.44040147167493</v>
      </c>
      <c r="AK17">
        <f t="shared" si="24"/>
        <v>297.74377736418887</v>
      </c>
      <c r="AL17">
        <f t="shared" si="8"/>
        <v>367.59464426541103</v>
      </c>
      <c r="AN17">
        <f t="shared" si="9"/>
        <v>474.33814841003385</v>
      </c>
      <c r="AO17">
        <f t="shared" si="9"/>
        <v>-23.716907420501691</v>
      </c>
      <c r="AP17">
        <f t="shared" si="9"/>
        <v>-14.338603992833939</v>
      </c>
      <c r="AQ17">
        <f t="shared" si="9"/>
        <v>-498.96144845217003</v>
      </c>
      <c r="AR17">
        <f t="shared" si="9"/>
        <v>-62.678811455471759</v>
      </c>
      <c r="AS17">
        <f t="shared" si="9"/>
        <v>88.343746455894021</v>
      </c>
      <c r="AT17">
        <f t="shared" si="9"/>
        <v>109.39842312391404</v>
      </c>
      <c r="AU17">
        <f t="shared" si="9"/>
        <v>135.0633581243363</v>
      </c>
      <c r="AW17">
        <v>14</v>
      </c>
      <c r="AX17">
        <f>(R17*SUMPRODUCT(K18:$K$23, X18:$X$23)-$AZ$3*SUMPRODUCT(K17:$K$22, W18:$W$23))/Z17</f>
        <v>2578.6058218278954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1654.0597280149996</v>
      </c>
      <c r="P18">
        <f t="shared" si="22"/>
        <v>82.702986400749978</v>
      </c>
      <c r="Q18" s="4">
        <f t="shared" si="23"/>
        <v>50</v>
      </c>
      <c r="R18">
        <f t="shared" si="0"/>
        <v>100000</v>
      </c>
      <c r="S18">
        <f t="shared" si="1"/>
        <v>2293.0610592026687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2012.5814092728149</v>
      </c>
      <c r="AC18">
        <f t="shared" si="2"/>
        <v>1737.4814057522694</v>
      </c>
      <c r="AE18">
        <f t="shared" si="3"/>
        <v>1253.3020042776423</v>
      </c>
      <c r="AF18">
        <f t="shared" si="4"/>
        <v>-62.665100213882106</v>
      </c>
      <c r="AG18">
        <f t="shared" si="4"/>
        <v>-37.885633240756732</v>
      </c>
      <c r="AH18">
        <f t="shared" si="5"/>
        <v>-1497.4489737124713</v>
      </c>
      <c r="AI18">
        <f t="shared" si="6"/>
        <v>-344.69770288946802</v>
      </c>
      <c r="AJ18">
        <f t="shared" si="7"/>
        <v>275.10000352054544</v>
      </c>
      <c r="AK18">
        <f t="shared" si="24"/>
        <v>274.10579750883744</v>
      </c>
      <c r="AL18">
        <f t="shared" si="8"/>
        <v>204.50809813991486</v>
      </c>
      <c r="AN18">
        <f t="shared" si="9"/>
        <v>424.19492597825348</v>
      </c>
      <c r="AO18">
        <f t="shared" si="9"/>
        <v>-21.20974629891267</v>
      </c>
      <c r="AP18">
        <f t="shared" si="9"/>
        <v>-12.822841847655658</v>
      </c>
      <c r="AQ18">
        <f t="shared" si="9"/>
        <v>-506.82936306822995</v>
      </c>
      <c r="AR18">
        <f t="shared" si="9"/>
        <v>-116.66702523654482</v>
      </c>
      <c r="AS18">
        <f t="shared" si="9"/>
        <v>93.110858541452984</v>
      </c>
      <c r="AT18">
        <f t="shared" si="9"/>
        <v>92.774357726721831</v>
      </c>
      <c r="AU18">
        <f t="shared" si="9"/>
        <v>69.218191031629985</v>
      </c>
      <c r="AW18">
        <v>15</v>
      </c>
      <c r="AX18">
        <f>(R18*SUMPRODUCT(K19:$K$23, X19:$X$23)-$AZ$3*SUMPRODUCT(K18:$K$22, W19:$W$23))/Z18</f>
        <v>2293.0610592026687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1654.0597280149996</v>
      </c>
      <c r="P19">
        <f t="shared" si="22"/>
        <v>82.702986400749978</v>
      </c>
      <c r="Q19" s="4">
        <f t="shared" si="23"/>
        <v>50</v>
      </c>
      <c r="R19">
        <f t="shared" si="0"/>
        <v>100000</v>
      </c>
      <c r="S19">
        <f t="shared" si="1"/>
        <v>1946.304091804607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1737.4814057522694</v>
      </c>
      <c r="AC19">
        <f t="shared" si="2"/>
        <v>1427.7183223899387</v>
      </c>
      <c r="AE19">
        <f t="shared" si="3"/>
        <v>1213.3414248873769</v>
      </c>
      <c r="AF19">
        <f t="shared" si="4"/>
        <v>-60.667071244368842</v>
      </c>
      <c r="AG19">
        <f t="shared" si="4"/>
        <v>-36.677678693727735</v>
      </c>
      <c r="AH19">
        <f t="shared" si="5"/>
        <v>-1658.1964292428634</v>
      </c>
      <c r="AI19">
        <f t="shared" si="6"/>
        <v>-542.19975429358306</v>
      </c>
      <c r="AJ19">
        <f t="shared" si="7"/>
        <v>309.76308336233069</v>
      </c>
      <c r="AK19">
        <f t="shared" si="24"/>
        <v>247.3164086429727</v>
      </c>
      <c r="AL19">
        <f t="shared" si="8"/>
        <v>14.879737711720338</v>
      </c>
      <c r="AN19">
        <f t="shared" si="9"/>
        <v>378.29807143143938</v>
      </c>
      <c r="AO19">
        <f t="shared" si="9"/>
        <v>-18.914903571571966</v>
      </c>
      <c r="AP19">
        <f t="shared" si="9"/>
        <v>-11.43544169004787</v>
      </c>
      <c r="AQ19">
        <f t="shared" si="9"/>
        <v>-516.99587467336335</v>
      </c>
      <c r="AR19">
        <f t="shared" si="9"/>
        <v>-169.04814850354381</v>
      </c>
      <c r="AS19">
        <f t="shared" si="9"/>
        <v>96.578567774114248</v>
      </c>
      <c r="AT19">
        <f t="shared" si="9"/>
        <v>77.108815790799</v>
      </c>
      <c r="AU19">
        <f t="shared" si="9"/>
        <v>4.6392350613694306</v>
      </c>
      <c r="AW19">
        <v>16</v>
      </c>
      <c r="AX19">
        <f>(R19*SUMPRODUCT(K20:$K$23, X20:$X$23)-$AZ$3*SUMPRODUCT(K19:$K$22, W20:$W$23))/Z19</f>
        <v>1946.304091804607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1654.0597280149996</v>
      </c>
      <c r="P20">
        <f t="shared" si="22"/>
        <v>82.702986400749978</v>
      </c>
      <c r="Q20" s="4">
        <f t="shared" si="23"/>
        <v>50</v>
      </c>
      <c r="R20">
        <f t="shared" si="0"/>
        <v>100000</v>
      </c>
      <c r="S20">
        <f t="shared" si="1"/>
        <v>1540.6286136612771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1427.7183223899387</v>
      </c>
      <c r="AC20">
        <f t="shared" si="2"/>
        <v>1090.8482549923058</v>
      </c>
      <c r="AE20">
        <f t="shared" si="3"/>
        <v>1171.1636094245034</v>
      </c>
      <c r="AF20">
        <f t="shared" si="4"/>
        <v>-58.558180471225171</v>
      </c>
      <c r="AG20">
        <f t="shared" si="4"/>
        <v>-35.402700083569258</v>
      </c>
      <c r="AH20">
        <f t="shared" si="5"/>
        <v>-1816.4036464423855</v>
      </c>
      <c r="AI20">
        <f t="shared" si="6"/>
        <v>-739.20091757267642</v>
      </c>
      <c r="AJ20">
        <f t="shared" si="7"/>
        <v>336.87006739763297</v>
      </c>
      <c r="AK20">
        <f t="shared" si="24"/>
        <v>217.3805840499418</v>
      </c>
      <c r="AL20">
        <f t="shared" si="8"/>
        <v>-184.95026612510165</v>
      </c>
      <c r="AN20">
        <f t="shared" si="9"/>
        <v>336.36441051221732</v>
      </c>
      <c r="AO20">
        <f t="shared" si="9"/>
        <v>-16.818220525610865</v>
      </c>
      <c r="AP20">
        <f t="shared" si="9"/>
        <v>-10.167843543228054</v>
      </c>
      <c r="AQ20">
        <f t="shared" si="9"/>
        <v>-521.68077702487744</v>
      </c>
      <c r="AR20">
        <f t="shared" si="9"/>
        <v>-212.30243058149901</v>
      </c>
      <c r="AS20">
        <f t="shared" si="9"/>
        <v>96.750873001506193</v>
      </c>
      <c r="AT20">
        <f t="shared" si="9"/>
        <v>62.432858588126798</v>
      </c>
      <c r="AU20">
        <f t="shared" si="9"/>
        <v>-53.118698991866012</v>
      </c>
      <c r="AW20">
        <v>17</v>
      </c>
      <c r="AX20">
        <f>(R20*SUMPRODUCT(K21:$K$23, X21:$X$23)-$AZ$3*SUMPRODUCT(K20:$K$22, W21:$W$23))/Z20</f>
        <v>1540.6286136612771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1654.0597280149996</v>
      </c>
      <c r="P21">
        <f t="shared" si="22"/>
        <v>82.702986400749978</v>
      </c>
      <c r="Q21" s="4">
        <f t="shared" si="23"/>
        <v>50</v>
      </c>
      <c r="R21">
        <f t="shared" si="0"/>
        <v>100000</v>
      </c>
      <c r="S21">
        <f t="shared" si="1"/>
        <v>1082.5164302596925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1090.8482549923058</v>
      </c>
      <c r="AC21">
        <f t="shared" si="2"/>
        <v>737.63952321564659</v>
      </c>
      <c r="AE21">
        <f t="shared" si="3"/>
        <v>1127.0958989975682</v>
      </c>
      <c r="AF21">
        <f t="shared" si="4"/>
        <v>-56.354794949878404</v>
      </c>
      <c r="AG21">
        <f t="shared" si="4"/>
        <v>-34.070592491547174</v>
      </c>
      <c r="AH21">
        <f t="shared" si="5"/>
        <v>-1956.161182372784</v>
      </c>
      <c r="AI21">
        <f t="shared" si="6"/>
        <v>-919.49067081664134</v>
      </c>
      <c r="AJ21">
        <f t="shared" si="7"/>
        <v>353.20873177665919</v>
      </c>
      <c r="AK21">
        <f t="shared" si="24"/>
        <v>184.97152463177051</v>
      </c>
      <c r="AL21">
        <f t="shared" si="8"/>
        <v>-381.31041440821161</v>
      </c>
      <c r="AN21">
        <f t="shared" si="9"/>
        <v>298.19111948808916</v>
      </c>
      <c r="AO21">
        <f t="shared" si="9"/>
        <v>-14.909555974404457</v>
      </c>
      <c r="AP21">
        <f t="shared" si="9"/>
        <v>-9.0139163186670928</v>
      </c>
      <c r="AQ21">
        <f t="shared" si="9"/>
        <v>-517.53350658952502</v>
      </c>
      <c r="AR21">
        <f t="shared" si="9"/>
        <v>-243.26585939450743</v>
      </c>
      <c r="AS21">
        <f t="shared" si="9"/>
        <v>93.446979298855084</v>
      </c>
      <c r="AT21">
        <f t="shared" si="9"/>
        <v>48.937154373840301</v>
      </c>
      <c r="AU21">
        <f t="shared" si="9"/>
        <v>-100.88172572181203</v>
      </c>
      <c r="AW21">
        <v>18</v>
      </c>
      <c r="AX21">
        <f>(R21*SUMPRODUCT(K22:$K$23, X22:$X$23)-$AZ$3*SUMPRODUCT(K21:$K$22, W22:$W$23))/Z21</f>
        <v>1082.5164302596925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1654.0597280149996</v>
      </c>
      <c r="P22">
        <f t="shared" si="22"/>
        <v>82.702986400749978</v>
      </c>
      <c r="Q22" s="4">
        <f t="shared" si="23"/>
        <v>50</v>
      </c>
      <c r="R22">
        <f t="shared" si="0"/>
        <v>100000</v>
      </c>
      <c r="S22">
        <f t="shared" si="1"/>
        <v>569.3678787047113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737.63952321564659</v>
      </c>
      <c r="AC22">
        <f t="shared" si="2"/>
        <v>372.15227289593662</v>
      </c>
      <c r="AE22">
        <f t="shared" si="3"/>
        <v>1081.1324458394024</v>
      </c>
      <c r="AF22">
        <f t="shared" si="4"/>
        <v>-54.056622291970129</v>
      </c>
      <c r="AG22">
        <f t="shared" si="4"/>
        <v>-32.681179147528297</v>
      </c>
      <c r="AH22">
        <f t="shared" si="5"/>
        <v>-2097.4148382068165</v>
      </c>
      <c r="AI22">
        <f t="shared" si="6"/>
        <v>-1103.0201938069126</v>
      </c>
      <c r="AJ22">
        <f t="shared" si="7"/>
        <v>365.48725031970997</v>
      </c>
      <c r="AK22">
        <f t="shared" si="24"/>
        <v>151.01022165321018</v>
      </c>
      <c r="AL22">
        <f t="shared" si="8"/>
        <v>-586.52272183399236</v>
      </c>
      <c r="AN22">
        <f t="shared" si="9"/>
        <v>263.48391263736147</v>
      </c>
      <c r="AO22">
        <f t="shared" si="9"/>
        <v>-13.174195631868074</v>
      </c>
      <c r="AP22">
        <f t="shared" si="9"/>
        <v>-7.9647641549668435</v>
      </c>
      <c r="AQ22">
        <f t="shared" si="9"/>
        <v>-511.16315130596126</v>
      </c>
      <c r="AR22">
        <f t="shared" si="9"/>
        <v>-268.81819845543475</v>
      </c>
      <c r="AS22">
        <f t="shared" si="9"/>
        <v>89.073277842974733</v>
      </c>
      <c r="AT22">
        <f t="shared" si="9"/>
        <v>36.802858153545294</v>
      </c>
      <c r="AU22">
        <f t="shared" si="9"/>
        <v>-142.94206245891471</v>
      </c>
      <c r="AW22">
        <v>19</v>
      </c>
      <c r="AX22">
        <f>(R22*SUMPRODUCT(K23:$K$23, X23:$X$23)-$AZ$3*SUMPRODUCT(K22:$K$22, W23:$W$23))/Z22</f>
        <v>569.3678787047113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1654.0597280149996</v>
      </c>
      <c r="P23">
        <f t="shared" si="22"/>
        <v>82.702986400749978</v>
      </c>
      <c r="Q23" s="4">
        <f t="shared" si="23"/>
        <v>50</v>
      </c>
      <c r="R23">
        <f t="shared" si="0"/>
        <v>100000</v>
      </c>
      <c r="S23">
        <f t="shared" si="1"/>
        <v>595.65638085056446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372.15227289593662</v>
      </c>
      <c r="AC23">
        <f t="shared" si="2"/>
        <v>372.15227289593662</v>
      </c>
      <c r="AE23">
        <f t="shared" si="3"/>
        <v>1033.4181032484335</v>
      </c>
      <c r="AF23">
        <f t="shared" si="4"/>
        <v>-51.670905162421668</v>
      </c>
      <c r="AG23">
        <f t="shared" si="4"/>
        <v>-31.238838771820397</v>
      </c>
      <c r="AH23">
        <f t="shared" si="5"/>
        <v>-2231.0571684652241</v>
      </c>
      <c r="AI23">
        <f t="shared" si="6"/>
        <v>-1280.5488091510329</v>
      </c>
      <c r="AJ23">
        <f t="shared" si="7"/>
        <v>0</v>
      </c>
      <c r="AK23">
        <f t="shared" si="24"/>
        <v>115.85588553086731</v>
      </c>
      <c r="AL23">
        <f t="shared" si="8"/>
        <v>-1164.6929236201656</v>
      </c>
      <c r="AN23">
        <f t="shared" si="9"/>
        <v>232.00248402382829</v>
      </c>
      <c r="AO23">
        <f t="shared" si="9"/>
        <v>-11.600124201191415</v>
      </c>
      <c r="AP23">
        <f t="shared" si="9"/>
        <v>-7.0131229270133231</v>
      </c>
      <c r="AQ23">
        <f t="shared" si="9"/>
        <v>-500.87259305410799</v>
      </c>
      <c r="AR23">
        <f t="shared" si="9"/>
        <v>-287.48335615848447</v>
      </c>
      <c r="AS23">
        <f t="shared" si="9"/>
        <v>0</v>
      </c>
      <c r="AT23">
        <f t="shared" si="9"/>
        <v>26.009659737381099</v>
      </c>
      <c r="AU23">
        <f t="shared" si="9"/>
        <v>-261.4736964211034</v>
      </c>
      <c r="AW23">
        <v>20</v>
      </c>
      <c r="AX23">
        <f>(R23*SUMPRODUCT(K$23:$K24, X$23:$X24)-$AZ$3*SUMPRODUCT(K$22:$K23, W$23:$W24))/Z23</f>
        <v>595.65638085056446</v>
      </c>
    </row>
    <row r="25" spans="5:50" x14ac:dyDescent="0.25">
      <c r="AN25" s="8">
        <f t="shared" ref="AN25:AU25" si="25">SUM(AN3:AN23)</f>
        <v>14777.175079753946</v>
      </c>
      <c r="AO25" s="8">
        <f t="shared" si="25"/>
        <v>-1979.4035499989475</v>
      </c>
      <c r="AP25" s="8">
        <f t="shared" si="25"/>
        <v>-2916.6023236098072</v>
      </c>
      <c r="AQ25" s="8">
        <f t="shared" si="25"/>
        <v>-7854.3364687698622</v>
      </c>
      <c r="AR25" s="8">
        <f t="shared" si="25"/>
        <v>2026.8327373753339</v>
      </c>
      <c r="AS25" s="8">
        <f t="shared" si="25"/>
        <v>-1348.5579757108324</v>
      </c>
      <c r="AT25" s="8">
        <f t="shared" si="25"/>
        <v>2234.228052676594</v>
      </c>
      <c r="AU25" s="9">
        <f t="shared" si="25"/>
        <v>2912.502814341095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5789.3042594461303</v>
      </c>
      <c r="K3">
        <v>1</v>
      </c>
      <c r="L3" s="2">
        <v>0</v>
      </c>
      <c r="O3">
        <f>$C$3</f>
        <v>5789.3042594461303</v>
      </c>
      <c r="P3">
        <f>O3*B5</f>
        <v>4631.4434075569043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5789.3042594461303</v>
      </c>
      <c r="AF3">
        <f t="shared" ref="AF3:AG23" si="4">-$Z3*P3</f>
        <v>-4631.4434075569043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-1362.0473521107738</v>
      </c>
      <c r="AJ3">
        <f t="shared" ref="AJ3:AJ23" si="7">AB3-AC3</f>
        <v>0</v>
      </c>
      <c r="AL3">
        <f t="shared" ref="AL3:AL23" si="8">SUM(AI3:AK3)</f>
        <v>-1362.0473521107738</v>
      </c>
      <c r="AN3">
        <f t="shared" ref="AN3:AU23" si="9">AE3*$K3</f>
        <v>5789.3042594461303</v>
      </c>
      <c r="AO3">
        <f t="shared" si="9"/>
        <v>-4631.4434075569043</v>
      </c>
      <c r="AP3">
        <f t="shared" si="9"/>
        <v>-2519.9082039999998</v>
      </c>
      <c r="AQ3">
        <f t="shared" si="9"/>
        <v>0</v>
      </c>
      <c r="AR3">
        <f t="shared" si="9"/>
        <v>-1362.0473521107738</v>
      </c>
      <c r="AS3">
        <f t="shared" si="9"/>
        <v>0</v>
      </c>
      <c r="AT3">
        <f t="shared" si="9"/>
        <v>0</v>
      </c>
      <c r="AU3">
        <f t="shared" si="9"/>
        <v>-1362.0473521107738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2620.8432757355604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100000</v>
      </c>
      <c r="S4">
        <f t="shared" si="1"/>
        <v>1610.1872418268611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1576.1554063294352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-1576.1554063294352</v>
      </c>
      <c r="AK4">
        <f>H4*SUM(AB4, AE4:AF4)</f>
        <v>0</v>
      </c>
      <c r="AL4">
        <f t="shared" si="8"/>
        <v>-2689.6882063294352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-1044.6878694061354</v>
      </c>
      <c r="AR4">
        <f t="shared" si="9"/>
        <v>-1044.6878694061354</v>
      </c>
      <c r="AS4">
        <f t="shared" si="9"/>
        <v>-1478.7085151791302</v>
      </c>
      <c r="AT4">
        <f t="shared" si="9"/>
        <v>0</v>
      </c>
      <c r="AU4">
        <f t="shared" si="9"/>
        <v>-2523.3963845852659</v>
      </c>
      <c r="AW4">
        <v>1</v>
      </c>
      <c r="AX4">
        <f>(R4*SUMPRODUCT(K5:$K$23, X5:$X$23)-$AZ$3*SUMPRODUCT(K4:$K$22, W5:$W$23))/Z4</f>
        <v>1610.1872418268611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5789.3042594461303</v>
      </c>
      <c r="P5">
        <f t="shared" ref="P5:P23" si="22">O5*$C$5</f>
        <v>289.46521297230652</v>
      </c>
      <c r="Q5" s="4">
        <f t="shared" ref="Q5:Q23" si="23">$C$8</f>
        <v>50</v>
      </c>
      <c r="R5">
        <f t="shared" si="0"/>
        <v>100000</v>
      </c>
      <c r="S5">
        <f t="shared" si="1"/>
        <v>3018.2856922803689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1576.1554063294352</v>
      </c>
      <c r="AC5">
        <f t="shared" si="2"/>
        <v>2886.6285659501918</v>
      </c>
      <c r="AE5">
        <f t="shared" si="3"/>
        <v>5536.7757581849146</v>
      </c>
      <c r="AF5">
        <f t="shared" si="4"/>
        <v>-276.83878790924575</v>
      </c>
      <c r="AG5">
        <f t="shared" si="4"/>
        <v>-47.819008209413269</v>
      </c>
      <c r="AH5">
        <f t="shared" si="5"/>
        <v>-1269.5861091734591</v>
      </c>
      <c r="AI5">
        <f t="shared" si="6"/>
        <v>3942.531852892796</v>
      </c>
      <c r="AJ5">
        <f t="shared" si="7"/>
        <v>-1310.4731596207566</v>
      </c>
      <c r="AK5">
        <f>H5*SUM(AB5, AE5:AF5)</f>
        <v>590.63838133868103</v>
      </c>
      <c r="AL5">
        <f t="shared" si="8"/>
        <v>3222.6970746107204</v>
      </c>
      <c r="AN5">
        <f t="shared" si="9"/>
        <v>4781.3519808473875</v>
      </c>
      <c r="AO5">
        <f t="shared" si="9"/>
        <v>-239.06759904236938</v>
      </c>
      <c r="AP5">
        <f t="shared" si="9"/>
        <v>-41.294702839688242</v>
      </c>
      <c r="AQ5">
        <f t="shared" si="9"/>
        <v>-1096.366969346587</v>
      </c>
      <c r="AR5">
        <f t="shared" si="9"/>
        <v>3404.6227096187422</v>
      </c>
      <c r="AS5">
        <f t="shared" si="9"/>
        <v>-1131.6754933297366</v>
      </c>
      <c r="AT5">
        <f t="shared" si="9"/>
        <v>510.0531641368093</v>
      </c>
      <c r="AU5">
        <f t="shared" si="9"/>
        <v>2783.0003804258149</v>
      </c>
      <c r="AW5">
        <v>2</v>
      </c>
      <c r="AX5">
        <f>(R5*SUMPRODUCT(K6:$K$23, X6:$X$23)-$AZ$3*SUMPRODUCT(K5:$K$22, W6:$W$23))/Z5</f>
        <v>3018.2856922803689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5789.3042594461303</v>
      </c>
      <c r="P6">
        <f t="shared" si="22"/>
        <v>289.46521297230652</v>
      </c>
      <c r="Q6" s="4">
        <f t="shared" si="23"/>
        <v>50</v>
      </c>
      <c r="R6">
        <f t="shared" si="0"/>
        <v>100000</v>
      </c>
      <c r="S6">
        <f t="shared" si="1"/>
        <v>4227.6111997897933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2886.6285659501918</v>
      </c>
      <c r="AC6">
        <f t="shared" si="2"/>
        <v>3942.596181872319</v>
      </c>
      <c r="AE6">
        <f t="shared" si="3"/>
        <v>5399.0037849564724</v>
      </c>
      <c r="AF6">
        <f t="shared" si="4"/>
        <v>-269.95018924782363</v>
      </c>
      <c r="AG6">
        <f t="shared" si="4"/>
        <v>-46.629124528626875</v>
      </c>
      <c r="AH6">
        <f t="shared" si="5"/>
        <v>-1423.3871973845285</v>
      </c>
      <c r="AI6">
        <f t="shared" si="6"/>
        <v>3659.0372737954935</v>
      </c>
      <c r="AJ6">
        <f t="shared" si="7"/>
        <v>-1055.9676159221272</v>
      </c>
      <c r="AK6">
        <f>H6*SUM(AB6, AE6:AF6)</f>
        <v>872.10621918848187</v>
      </c>
      <c r="AL6">
        <f t="shared" si="8"/>
        <v>3475.175877061848</v>
      </c>
      <c r="AN6">
        <f t="shared" si="9"/>
        <v>4204.8857049014023</v>
      </c>
      <c r="AO6">
        <f t="shared" si="9"/>
        <v>-210.24428524507013</v>
      </c>
      <c r="AP6">
        <f t="shared" si="9"/>
        <v>-36.315984757930899</v>
      </c>
      <c r="AQ6">
        <f t="shared" si="9"/>
        <v>-1108.5712692957723</v>
      </c>
      <c r="AR6">
        <f t="shared" si="9"/>
        <v>2849.7541656026297</v>
      </c>
      <c r="AS6">
        <f t="shared" si="9"/>
        <v>-822.41526583141024</v>
      </c>
      <c r="AT6">
        <f t="shared" si="9"/>
        <v>679.21918936954796</v>
      </c>
      <c r="AU6">
        <f t="shared" si="9"/>
        <v>2706.5580891407672</v>
      </c>
      <c r="AW6">
        <v>3</v>
      </c>
      <c r="AX6">
        <f>(R6*SUMPRODUCT(K7:$K$23, X7:$X$23)-$AZ$3*SUMPRODUCT(K6:$K$22, W7:$W$23))/Z6</f>
        <v>4227.6111997897933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5789.3042594461303</v>
      </c>
      <c r="P7">
        <f t="shared" si="22"/>
        <v>289.46521297230652</v>
      </c>
      <c r="Q7" s="4">
        <f t="shared" si="23"/>
        <v>50</v>
      </c>
      <c r="R7">
        <f t="shared" si="0"/>
        <v>100000</v>
      </c>
      <c r="S7">
        <f t="shared" si="1"/>
        <v>5215.6217053412292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3942.596181872319</v>
      </c>
      <c r="AC7">
        <f t="shared" si="2"/>
        <v>4733.0068126165788</v>
      </c>
      <c r="AE7">
        <f t="shared" si="3"/>
        <v>5253.6050442860915</v>
      </c>
      <c r="AF7">
        <f t="shared" si="4"/>
        <v>-262.68025221430457</v>
      </c>
      <c r="AG7">
        <f t="shared" si="4"/>
        <v>-45.373371383219634</v>
      </c>
      <c r="AH7">
        <f t="shared" si="5"/>
        <v>-1578.9238002419329</v>
      </c>
      <c r="AI7">
        <f t="shared" si="6"/>
        <v>3366.6276204466344</v>
      </c>
      <c r="AJ7">
        <f t="shared" si="7"/>
        <v>-790.41063074425983</v>
      </c>
      <c r="AK7">
        <f>H7*SUM(AB7, AE7:AF7)</f>
        <v>935.33964597194779</v>
      </c>
      <c r="AL7">
        <f t="shared" si="8"/>
        <v>3511.5566356743225</v>
      </c>
      <c r="AN7">
        <f t="shared" si="9"/>
        <v>3703.8520443911975</v>
      </c>
      <c r="AO7">
        <f t="shared" si="9"/>
        <v>-185.19260221955989</v>
      </c>
      <c r="AP7">
        <f t="shared" si="9"/>
        <v>-31.988749238285411</v>
      </c>
      <c r="AQ7">
        <f t="shared" si="9"/>
        <v>-1113.1594583465107</v>
      </c>
      <c r="AR7">
        <f t="shared" si="9"/>
        <v>2373.5112345868415</v>
      </c>
      <c r="AS7">
        <f t="shared" si="9"/>
        <v>-557.24859518602955</v>
      </c>
      <c r="AT7">
        <f t="shared" si="9"/>
        <v>659.42521958349971</v>
      </c>
      <c r="AU7">
        <f t="shared" si="9"/>
        <v>2475.6878589843118</v>
      </c>
      <c r="AW7">
        <v>4</v>
      </c>
      <c r="AX7">
        <f>(R7*SUMPRODUCT(K8:$K$23, X8:$X$23)-$AZ$3*SUMPRODUCT(K7:$K$22, W8:$W$23))/Z7</f>
        <v>5215.6217053412292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5789.3042594461303</v>
      </c>
      <c r="P8">
        <f t="shared" si="22"/>
        <v>289.46521297230652</v>
      </c>
      <c r="Q8" s="4">
        <f t="shared" si="23"/>
        <v>50</v>
      </c>
      <c r="R8">
        <f t="shared" si="0"/>
        <v>100000</v>
      </c>
      <c r="S8">
        <f t="shared" si="1"/>
        <v>5976.5831161891838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4733.0068126165788</v>
      </c>
      <c r="AC8">
        <f t="shared" si="2"/>
        <v>5265.2628617811297</v>
      </c>
      <c r="AE8">
        <f t="shared" si="3"/>
        <v>5100.2735376077599</v>
      </c>
      <c r="AF8">
        <f t="shared" si="4"/>
        <v>-255.013676880388</v>
      </c>
      <c r="AG8">
        <f t="shared" si="4"/>
        <v>-44.049105980963844</v>
      </c>
      <c r="AH8">
        <f t="shared" si="5"/>
        <v>-1741.063376847193</v>
      </c>
      <c r="AI8">
        <f t="shared" si="6"/>
        <v>3060.1473778992154</v>
      </c>
      <c r="AJ8">
        <f t="shared" si="7"/>
        <v>-532.25604916455086</v>
      </c>
      <c r="AK8">
        <f t="shared" ref="AK8:AK23" si="24">H8*SUM(AB8:AB8, AE8:AF8)</f>
        <v>694.42433381743649</v>
      </c>
      <c r="AL8">
        <f t="shared" si="8"/>
        <v>3222.315662552101</v>
      </c>
      <c r="AN8">
        <f t="shared" si="9"/>
        <v>3352.6821135456203</v>
      </c>
      <c r="AO8">
        <f t="shared" si="9"/>
        <v>-167.63410567728101</v>
      </c>
      <c r="AP8">
        <f t="shared" si="9"/>
        <v>-28.955829261134529</v>
      </c>
      <c r="AQ8">
        <f t="shared" si="9"/>
        <v>-1144.4939176424696</v>
      </c>
      <c r="AR8">
        <f t="shared" si="9"/>
        <v>2011.5982609647356</v>
      </c>
      <c r="AS8">
        <f t="shared" si="9"/>
        <v>-349.88031969309742</v>
      </c>
      <c r="AT8">
        <f t="shared" si="9"/>
        <v>456.48219179486739</v>
      </c>
      <c r="AU8">
        <f t="shared" si="9"/>
        <v>2118.2001330665057</v>
      </c>
      <c r="AW8">
        <v>5</v>
      </c>
      <c r="AX8">
        <f>(R8*SUMPRODUCT(K9:$K$23, X9:$X$23)-$AZ$3*SUMPRODUCT(K8:$K$22, W9:$W$23))/Z8</f>
        <v>5976.5831161891838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5789.3042594461303</v>
      </c>
      <c r="P9">
        <f t="shared" si="22"/>
        <v>289.46521297230652</v>
      </c>
      <c r="Q9" s="4">
        <f t="shared" si="23"/>
        <v>50</v>
      </c>
      <c r="R9">
        <f t="shared" si="0"/>
        <v>100000</v>
      </c>
      <c r="S9">
        <f t="shared" si="1"/>
        <v>6540.7502001962484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5265.2628617811297</v>
      </c>
      <c r="AC9">
        <f t="shared" si="2"/>
        <v>5578.5579415780339</v>
      </c>
      <c r="AE9">
        <f t="shared" si="3"/>
        <v>4937.6552022695714</v>
      </c>
      <c r="AF9">
        <f t="shared" si="4"/>
        <v>-246.88276011347858</v>
      </c>
      <c r="AG9">
        <f t="shared" si="4"/>
        <v>-42.644633802179563</v>
      </c>
      <c r="AH9">
        <f t="shared" si="5"/>
        <v>-1927.9622379492725</v>
      </c>
      <c r="AI9">
        <f t="shared" si="6"/>
        <v>2720.1655704046402</v>
      </c>
      <c r="AJ9">
        <f t="shared" si="7"/>
        <v>-313.29507979690425</v>
      </c>
      <c r="AK9">
        <f t="shared" si="24"/>
        <v>519.70504286552307</v>
      </c>
      <c r="AL9">
        <f t="shared" si="8"/>
        <v>2926.5755334732589</v>
      </c>
      <c r="AN9">
        <f t="shared" si="9"/>
        <v>3084.7599307156324</v>
      </c>
      <c r="AO9">
        <f t="shared" si="9"/>
        <v>-154.23799653578163</v>
      </c>
      <c r="AP9">
        <f t="shared" si="9"/>
        <v>-26.641888148151633</v>
      </c>
      <c r="AQ9">
        <f t="shared" si="9"/>
        <v>-1204.4787284509262</v>
      </c>
      <c r="AR9">
        <f t="shared" si="9"/>
        <v>1699.4013175807729</v>
      </c>
      <c r="AS9">
        <f t="shared" si="9"/>
        <v>-195.7285531406946</v>
      </c>
      <c r="AT9">
        <f t="shared" si="9"/>
        <v>324.68149887937255</v>
      </c>
      <c r="AU9">
        <f t="shared" si="9"/>
        <v>1828.3542633194506</v>
      </c>
      <c r="AW9">
        <v>6</v>
      </c>
      <c r="AX9">
        <f>(R9*SUMPRODUCT(K10:$K$23, X10:$X$23)-$AZ$3*SUMPRODUCT(K9:$K$22, W10:$W$23))/Z9</f>
        <v>6540.7502001962484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5789.3042594461303</v>
      </c>
      <c r="P10">
        <f t="shared" si="22"/>
        <v>289.46521297230652</v>
      </c>
      <c r="Q10" s="4">
        <f t="shared" si="23"/>
        <v>50</v>
      </c>
      <c r="R10">
        <f t="shared" si="0"/>
        <v>100000</v>
      </c>
      <c r="S10">
        <f t="shared" si="1"/>
        <v>6949.8879925760648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5578.5579415780339</v>
      </c>
      <c r="AC10">
        <f t="shared" si="2"/>
        <v>5721.4582698864888</v>
      </c>
      <c r="AE10">
        <f t="shared" si="3"/>
        <v>4766.0138936742169</v>
      </c>
      <c r="AF10">
        <f t="shared" si="4"/>
        <v>-238.30069468371084</v>
      </c>
      <c r="AG10">
        <f t="shared" si="4"/>
        <v>-41.162233664759803</v>
      </c>
      <c r="AH10">
        <f t="shared" si="5"/>
        <v>-2111.90759879593</v>
      </c>
      <c r="AI10">
        <f t="shared" si="6"/>
        <v>2374.6433665298168</v>
      </c>
      <c r="AJ10">
        <f t="shared" si="7"/>
        <v>-142.90032830845485</v>
      </c>
      <c r="AK10">
        <f t="shared" si="24"/>
        <v>530.5792348798484</v>
      </c>
      <c r="AL10">
        <f t="shared" si="8"/>
        <v>2762.3222731012102</v>
      </c>
      <c r="AN10">
        <f t="shared" si="9"/>
        <v>2829.005623841364</v>
      </c>
      <c r="AO10">
        <f t="shared" si="9"/>
        <v>-141.45028119206819</v>
      </c>
      <c r="AP10">
        <f t="shared" si="9"/>
        <v>-24.433036311966251</v>
      </c>
      <c r="AQ10">
        <f t="shared" si="9"/>
        <v>-1253.5839398111905</v>
      </c>
      <c r="AR10">
        <f t="shared" si="9"/>
        <v>1409.5383665261393</v>
      </c>
      <c r="AS10">
        <f t="shared" si="9"/>
        <v>-84.8226298647525</v>
      </c>
      <c r="AT10">
        <f t="shared" si="9"/>
        <v>314.94067639223323</v>
      </c>
      <c r="AU10">
        <f t="shared" si="9"/>
        <v>1639.6564130536199</v>
      </c>
      <c r="AW10">
        <v>7</v>
      </c>
      <c r="AX10">
        <f>(R10*SUMPRODUCT(K11:$K$23, X11:$X$23)-$AZ$3*SUMPRODUCT(K10:$K$22, W11:$W$23))/Z10</f>
        <v>6949.8879925760648</v>
      </c>
    </row>
    <row r="11" spans="1:52" x14ac:dyDescent="0.25">
      <c r="A11" t="s">
        <v>33</v>
      </c>
      <c r="C11" s="7">
        <f>AU25</f>
        <v>15944.759130707236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5789.3042594461303</v>
      </c>
      <c r="P11">
        <f t="shared" si="22"/>
        <v>289.46521297230652</v>
      </c>
      <c r="Q11" s="4">
        <f t="shared" si="23"/>
        <v>50</v>
      </c>
      <c r="R11">
        <f t="shared" si="0"/>
        <v>100000</v>
      </c>
      <c r="S11">
        <f t="shared" si="1"/>
        <v>7217.563404022444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5721.4582698864888</v>
      </c>
      <c r="AC11">
        <f t="shared" si="2"/>
        <v>5718.2460305729674</v>
      </c>
      <c r="AE11">
        <f t="shared" si="3"/>
        <v>4586.6817162849356</v>
      </c>
      <c r="AF11">
        <f t="shared" si="4"/>
        <v>-229.33408581424681</v>
      </c>
      <c r="AG11">
        <f t="shared" si="4"/>
        <v>-39.613410443932594</v>
      </c>
      <c r="AH11">
        <f t="shared" si="5"/>
        <v>-2274.4017683592292</v>
      </c>
      <c r="AI11">
        <f t="shared" si="6"/>
        <v>2043.3324516675275</v>
      </c>
      <c r="AJ11">
        <f t="shared" si="7"/>
        <v>3.2122393135214224</v>
      </c>
      <c r="AK11">
        <f t="shared" si="24"/>
        <v>519.05850386839461</v>
      </c>
      <c r="AL11">
        <f t="shared" si="8"/>
        <v>2565.6031948494438</v>
      </c>
      <c r="AN11">
        <f t="shared" si="9"/>
        <v>2589.2133280831813</v>
      </c>
      <c r="AO11">
        <f t="shared" si="9"/>
        <v>-129.46066640415907</v>
      </c>
      <c r="AP11">
        <f t="shared" si="9"/>
        <v>-22.362042242455004</v>
      </c>
      <c r="AQ11">
        <f t="shared" si="9"/>
        <v>-1283.9154177939124</v>
      </c>
      <c r="AR11">
        <f t="shared" si="9"/>
        <v>1153.4752016426548</v>
      </c>
      <c r="AS11">
        <f t="shared" si="9"/>
        <v>1.8133311526789517</v>
      </c>
      <c r="AT11">
        <f t="shared" si="9"/>
        <v>293.01209009103025</v>
      </c>
      <c r="AU11">
        <f t="shared" si="9"/>
        <v>1448.3006228863642</v>
      </c>
      <c r="AW11">
        <v>8</v>
      </c>
      <c r="AX11">
        <f>(R11*SUMPRODUCT(K12:$K$23, X12:$X$23)-$AZ$3*SUMPRODUCT(K11:$K$22, W12:$W$23))/Z11</f>
        <v>7217.563404022444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5789.3042594461303</v>
      </c>
      <c r="P12">
        <f t="shared" si="22"/>
        <v>289.46521297230652</v>
      </c>
      <c r="Q12" s="4">
        <f t="shared" si="23"/>
        <v>50</v>
      </c>
      <c r="R12">
        <f t="shared" si="0"/>
        <v>100000</v>
      </c>
      <c r="S12">
        <f t="shared" si="1"/>
        <v>7344.7228567003131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5718.2460305729674</v>
      </c>
      <c r="AC12">
        <f t="shared" si="2"/>
        <v>5581.689502435167</v>
      </c>
      <c r="AE12">
        <f t="shared" si="3"/>
        <v>4399.6348727950617</v>
      </c>
      <c r="AF12">
        <f t="shared" si="4"/>
        <v>-219.98174363975306</v>
      </c>
      <c r="AG12">
        <f t="shared" si="4"/>
        <v>-37.997958611489352</v>
      </c>
      <c r="AH12">
        <f t="shared" si="5"/>
        <v>-2438.6354560078307</v>
      </c>
      <c r="AI12">
        <f t="shared" si="6"/>
        <v>1703.019714535988</v>
      </c>
      <c r="AJ12">
        <f t="shared" si="7"/>
        <v>136.55652813780034</v>
      </c>
      <c r="AK12">
        <f t="shared" si="24"/>
        <v>513.70096638989753</v>
      </c>
      <c r="AL12">
        <f t="shared" si="8"/>
        <v>2353.2772090636859</v>
      </c>
      <c r="AN12">
        <f t="shared" si="9"/>
        <v>2361.0838486364146</v>
      </c>
      <c r="AO12">
        <f t="shared" si="9"/>
        <v>-118.05419243182072</v>
      </c>
      <c r="AP12">
        <f t="shared" si="9"/>
        <v>-20.391775443344052</v>
      </c>
      <c r="AQ12">
        <f t="shared" si="9"/>
        <v>-1308.7046889948567</v>
      </c>
      <c r="AR12">
        <f t="shared" si="9"/>
        <v>913.93319176639295</v>
      </c>
      <c r="AS12">
        <f t="shared" si="9"/>
        <v>73.283675198981257</v>
      </c>
      <c r="AT12">
        <f t="shared" si="9"/>
        <v>275.67993477639709</v>
      </c>
      <c r="AU12">
        <f t="shared" si="9"/>
        <v>1262.8968017417712</v>
      </c>
      <c r="AW12">
        <v>9</v>
      </c>
      <c r="AX12">
        <f>(R12*SUMPRODUCT(K13:$K$23, X13:$X$23)-$AZ$3*SUMPRODUCT(K12:$K$22, W13:$W$23))/Z12</f>
        <v>7344.7228567003131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5789.3042594461303</v>
      </c>
      <c r="P13">
        <f t="shared" si="22"/>
        <v>289.46521297230652</v>
      </c>
      <c r="Q13" s="4">
        <f t="shared" si="23"/>
        <v>50</v>
      </c>
      <c r="R13">
        <f t="shared" si="0"/>
        <v>100000</v>
      </c>
      <c r="S13">
        <f t="shared" si="1"/>
        <v>7333.0963790292008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5581.689502435167</v>
      </c>
      <c r="AC13">
        <f t="shared" si="2"/>
        <v>5326.90336113372</v>
      </c>
      <c r="AE13">
        <f t="shared" si="3"/>
        <v>4205.4628391986325</v>
      </c>
      <c r="AF13">
        <f t="shared" si="4"/>
        <v>-210.27314195993162</v>
      </c>
      <c r="AG13">
        <f t="shared" si="4"/>
        <v>-36.320969245456226</v>
      </c>
      <c r="AH13">
        <f t="shared" si="5"/>
        <v>-2594.0195598364717</v>
      </c>
      <c r="AI13">
        <f t="shared" si="6"/>
        <v>1364.849168156773</v>
      </c>
      <c r="AJ13">
        <f t="shared" si="7"/>
        <v>254.78614130144706</v>
      </c>
      <c r="AK13">
        <f t="shared" si="24"/>
        <v>495.12465462313895</v>
      </c>
      <c r="AL13">
        <f t="shared" si="8"/>
        <v>2114.7599640813592</v>
      </c>
      <c r="AN13">
        <f t="shared" si="9"/>
        <v>2145.9356786330368</v>
      </c>
      <c r="AO13">
        <f t="shared" si="9"/>
        <v>-107.29678393165185</v>
      </c>
      <c r="AP13">
        <f t="shared" si="9"/>
        <v>-18.533623234014836</v>
      </c>
      <c r="AQ13">
        <f t="shared" si="9"/>
        <v>-1323.6590923214026</v>
      </c>
      <c r="AR13">
        <f t="shared" si="9"/>
        <v>696.44617914596768</v>
      </c>
      <c r="AS13">
        <f t="shared" si="9"/>
        <v>130.01058193732604</v>
      </c>
      <c r="AT13">
        <f t="shared" si="9"/>
        <v>252.64892411440695</v>
      </c>
      <c r="AU13">
        <f t="shared" si="9"/>
        <v>1079.1056851977007</v>
      </c>
      <c r="AW13">
        <v>10</v>
      </c>
      <c r="AX13">
        <f>(R13*SUMPRODUCT(K14:$K$23, X14:$X$23)-$AZ$3*SUMPRODUCT(K13:$K$22, W14:$W$23))/Z13</f>
        <v>7333.0963790292008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5789.3042594461303</v>
      </c>
      <c r="P14">
        <f t="shared" si="22"/>
        <v>289.46521297230652</v>
      </c>
      <c r="Q14" s="4">
        <f t="shared" si="23"/>
        <v>50</v>
      </c>
      <c r="R14">
        <f t="shared" si="0"/>
        <v>100000</v>
      </c>
      <c r="S14">
        <f t="shared" si="1"/>
        <v>7236.9067095786904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5326.90336113372</v>
      </c>
      <c r="AC14">
        <f t="shared" si="2"/>
        <v>5005.3903043154733</v>
      </c>
      <c r="AE14">
        <f t="shared" si="3"/>
        <v>4004.1593144498224</v>
      </c>
      <c r="AF14">
        <f t="shared" si="4"/>
        <v>-200.20796572249114</v>
      </c>
      <c r="AG14">
        <f t="shared" si="4"/>
        <v>-34.582387926117612</v>
      </c>
      <c r="AH14">
        <f t="shared" si="5"/>
        <v>-2750.7432537680938</v>
      </c>
      <c r="AI14">
        <f t="shared" si="6"/>
        <v>1018.6257070331199</v>
      </c>
      <c r="AJ14">
        <f t="shared" si="7"/>
        <v>321.5130568182467</v>
      </c>
      <c r="AK14">
        <f t="shared" si="24"/>
        <v>781.34549923222994</v>
      </c>
      <c r="AL14">
        <f t="shared" si="8"/>
        <v>2121.4842630835965</v>
      </c>
      <c r="AN14">
        <f t="shared" si="9"/>
        <v>1882.155998374702</v>
      </c>
      <c r="AO14">
        <f t="shared" si="9"/>
        <v>-94.107799918735111</v>
      </c>
      <c r="AP14">
        <f t="shared" si="9"/>
        <v>-16.255459326599375</v>
      </c>
      <c r="AQ14">
        <f t="shared" si="9"/>
        <v>-1292.9874933759311</v>
      </c>
      <c r="AR14">
        <f t="shared" si="9"/>
        <v>478.80524575343634</v>
      </c>
      <c r="AS14">
        <f t="shared" si="9"/>
        <v>151.12728563583545</v>
      </c>
      <c r="AT14">
        <f t="shared" si="9"/>
        <v>367.27162999634101</v>
      </c>
      <c r="AU14">
        <f t="shared" si="9"/>
        <v>997.20416138561279</v>
      </c>
      <c r="AW14">
        <v>11</v>
      </c>
      <c r="AX14">
        <f>(R14*SUMPRODUCT(K15:$K$23, X15:$X$23)-$AZ$3*SUMPRODUCT(K14:$K$22, W15:$W$23))/Z14</f>
        <v>7236.9067095786904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5789.3042594461303</v>
      </c>
      <c r="P15">
        <f t="shared" si="22"/>
        <v>289.46521297230652</v>
      </c>
      <c r="Q15" s="4">
        <f t="shared" si="23"/>
        <v>50</v>
      </c>
      <c r="R15">
        <f t="shared" si="0"/>
        <v>100000</v>
      </c>
      <c r="S15">
        <f t="shared" si="1"/>
        <v>7008.4067514724375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5005.3903043154733</v>
      </c>
      <c r="AC15">
        <f t="shared" si="2"/>
        <v>4594.4486042774861</v>
      </c>
      <c r="AE15">
        <f t="shared" si="3"/>
        <v>3795.2507349779194</v>
      </c>
      <c r="AF15">
        <f t="shared" si="4"/>
        <v>-189.76253674889597</v>
      </c>
      <c r="AG15">
        <f t="shared" si="4"/>
        <v>-32.778124666581398</v>
      </c>
      <c r="AH15">
        <f t="shared" si="5"/>
        <v>-2916.8787605500761</v>
      </c>
      <c r="AI15">
        <f t="shared" si="6"/>
        <v>655.83131301236608</v>
      </c>
      <c r="AJ15">
        <f t="shared" si="7"/>
        <v>410.94170003798718</v>
      </c>
      <c r="AK15">
        <f t="shared" si="24"/>
        <v>736.85009521973768</v>
      </c>
      <c r="AL15">
        <f t="shared" si="8"/>
        <v>1803.6231082700911</v>
      </c>
      <c r="AN15">
        <f t="shared" si="9"/>
        <v>1643.335009543388</v>
      </c>
      <c r="AO15">
        <f t="shared" si="9"/>
        <v>-82.166750477169401</v>
      </c>
      <c r="AP15">
        <f t="shared" si="9"/>
        <v>-14.192854062403413</v>
      </c>
      <c r="AQ15">
        <f t="shared" si="9"/>
        <v>-1263.0019254402048</v>
      </c>
      <c r="AR15">
        <f t="shared" si="9"/>
        <v>283.97347956361034</v>
      </c>
      <c r="AS15">
        <f t="shared" si="9"/>
        <v>177.93682939834295</v>
      </c>
      <c r="AT15">
        <f t="shared" si="9"/>
        <v>319.05442955326083</v>
      </c>
      <c r="AU15">
        <f t="shared" si="9"/>
        <v>780.96473851521421</v>
      </c>
      <c r="AW15">
        <v>12</v>
      </c>
      <c r="AX15">
        <f>(R15*SUMPRODUCT(K16:$K$23, X16:$X$23)-$AZ$3*SUMPRODUCT(K15:$K$22, W16:$W$23))/Z15</f>
        <v>7008.4067514724375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5789.3042594461303</v>
      </c>
      <c r="P16">
        <f t="shared" si="22"/>
        <v>289.46521297230652</v>
      </c>
      <c r="Q16" s="4">
        <f t="shared" si="23"/>
        <v>50</v>
      </c>
      <c r="R16">
        <f t="shared" si="0"/>
        <v>100000</v>
      </c>
      <c r="S16">
        <f t="shared" si="1"/>
        <v>6655.2985068512708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4594.4486042774861</v>
      </c>
      <c r="AC16">
        <f t="shared" si="2"/>
        <v>4115.2454534977351</v>
      </c>
      <c r="AE16">
        <f t="shared" si="3"/>
        <v>3579.7655068476365</v>
      </c>
      <c r="AF16">
        <f t="shared" si="4"/>
        <v>-178.98827534238183</v>
      </c>
      <c r="AG16">
        <f t="shared" si="4"/>
        <v>-30.917061415512105</v>
      </c>
      <c r="AH16">
        <f t="shared" si="5"/>
        <v>-3066.5640088069563</v>
      </c>
      <c r="AI16">
        <f t="shared" si="6"/>
        <v>303.29616128278622</v>
      </c>
      <c r="AJ16">
        <f t="shared" si="7"/>
        <v>479.20315077975101</v>
      </c>
      <c r="AK16">
        <f t="shared" si="24"/>
        <v>684.16746521960079</v>
      </c>
      <c r="AL16">
        <f t="shared" si="8"/>
        <v>1466.6667772821379</v>
      </c>
      <c r="AN16">
        <f t="shared" si="9"/>
        <v>1427.8466943745207</v>
      </c>
      <c r="AO16">
        <f t="shared" si="9"/>
        <v>-71.392334718726033</v>
      </c>
      <c r="AP16">
        <f t="shared" si="9"/>
        <v>-12.331764149766112</v>
      </c>
      <c r="AQ16">
        <f t="shared" si="9"/>
        <v>-1223.1480734386701</v>
      </c>
      <c r="AR16">
        <f t="shared" si="9"/>
        <v>120.97452206735839</v>
      </c>
      <c r="AS16">
        <f t="shared" si="9"/>
        <v>191.13783667278767</v>
      </c>
      <c r="AT16">
        <f t="shared" si="9"/>
        <v>272.89112980829123</v>
      </c>
      <c r="AU16">
        <f t="shared" si="9"/>
        <v>585.0034885484373</v>
      </c>
      <c r="AW16">
        <v>13</v>
      </c>
      <c r="AX16">
        <f>(R16*SUMPRODUCT(K17:$K$23, X17:$X$23)-$AZ$3*SUMPRODUCT(K16:$K$22, W17:$W$23))/Z16</f>
        <v>6655.2985068512708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5789.3042594461303</v>
      </c>
      <c r="P17">
        <f t="shared" si="22"/>
        <v>289.46521297230652</v>
      </c>
      <c r="Q17" s="4">
        <f t="shared" si="23"/>
        <v>50</v>
      </c>
      <c r="R17">
        <f t="shared" si="0"/>
        <v>100000</v>
      </c>
      <c r="S17">
        <f t="shared" si="1"/>
        <v>6183.568672190806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4115.2454534977351</v>
      </c>
      <c r="AC17">
        <f t="shared" si="2"/>
        <v>3587.7627598358372</v>
      </c>
      <c r="AE17">
        <f t="shared" si="3"/>
        <v>3359.0069632138307</v>
      </c>
      <c r="AF17">
        <f t="shared" si="4"/>
        <v>-167.95034816069153</v>
      </c>
      <c r="AG17">
        <f t="shared" si="4"/>
        <v>-29.010454561384471</v>
      </c>
      <c r="AH17">
        <f t="shared" si="5"/>
        <v>-3194.8724799450356</v>
      </c>
      <c r="AI17">
        <f t="shared" si="6"/>
        <v>-32.82631945328103</v>
      </c>
      <c r="AJ17">
        <f t="shared" si="7"/>
        <v>527.48269366189788</v>
      </c>
      <c r="AK17">
        <f t="shared" si="24"/>
        <v>625.21488061003549</v>
      </c>
      <c r="AL17">
        <f t="shared" si="8"/>
        <v>1119.8712548186522</v>
      </c>
      <c r="AN17">
        <f t="shared" si="9"/>
        <v>1234.1821827173396</v>
      </c>
      <c r="AO17">
        <f t="shared" si="9"/>
        <v>-61.709109135866974</v>
      </c>
      <c r="AP17">
        <f t="shared" si="9"/>
        <v>-10.659158056027058</v>
      </c>
      <c r="AQ17">
        <f t="shared" si="9"/>
        <v>-1173.8751166593258</v>
      </c>
      <c r="AR17">
        <f t="shared" si="9"/>
        <v>-12.06120113388047</v>
      </c>
      <c r="AS17">
        <f t="shared" si="9"/>
        <v>193.81017941873804</v>
      </c>
      <c r="AT17">
        <f t="shared" si="9"/>
        <v>229.71940054580156</v>
      </c>
      <c r="AU17">
        <f t="shared" si="9"/>
        <v>411.46837883065905</v>
      </c>
      <c r="AW17">
        <v>14</v>
      </c>
      <c r="AX17">
        <f>(R17*SUMPRODUCT(K18:$K$23, X18:$X$23)-$AZ$3*SUMPRODUCT(K17:$K$22, W18:$W$23))/Z17</f>
        <v>6183.568672190806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5789.3042594461303</v>
      </c>
      <c r="P18">
        <f t="shared" si="22"/>
        <v>289.46521297230652</v>
      </c>
      <c r="Q18" s="4">
        <f t="shared" si="23"/>
        <v>50</v>
      </c>
      <c r="R18">
        <f t="shared" si="0"/>
        <v>100000</v>
      </c>
      <c r="S18">
        <f t="shared" si="1"/>
        <v>5586.5938837902695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3587.7627598358372</v>
      </c>
      <c r="AC18">
        <f t="shared" si="2"/>
        <v>3023.6450007556223</v>
      </c>
      <c r="AE18">
        <f t="shared" si="3"/>
        <v>3133.358401568873</v>
      </c>
      <c r="AF18">
        <f t="shared" si="4"/>
        <v>-156.66792007844364</v>
      </c>
      <c r="AG18">
        <f t="shared" si="4"/>
        <v>-27.061614497599795</v>
      </c>
      <c r="AH18">
        <f t="shared" si="5"/>
        <v>-3317.4710363416557</v>
      </c>
      <c r="AI18">
        <f t="shared" si="6"/>
        <v>-367.84216934882625</v>
      </c>
      <c r="AJ18">
        <f t="shared" si="7"/>
        <v>564.11775908021491</v>
      </c>
      <c r="AK18">
        <f t="shared" si="24"/>
        <v>561.73339276677132</v>
      </c>
      <c r="AL18">
        <f t="shared" si="8"/>
        <v>758.00898249815998</v>
      </c>
      <c r="AN18">
        <f t="shared" si="9"/>
        <v>1060.5223088132882</v>
      </c>
      <c r="AO18">
        <f t="shared" si="9"/>
        <v>-53.026115440664405</v>
      </c>
      <c r="AP18">
        <f t="shared" si="9"/>
        <v>-9.1593243443966923</v>
      </c>
      <c r="AQ18">
        <f t="shared" si="9"/>
        <v>-1122.837413403036</v>
      </c>
      <c r="AR18">
        <f t="shared" si="9"/>
        <v>-124.5005443748089</v>
      </c>
      <c r="AS18">
        <f t="shared" si="9"/>
        <v>190.93234530808195</v>
      </c>
      <c r="AT18">
        <f t="shared" si="9"/>
        <v>190.1253282536257</v>
      </c>
      <c r="AU18">
        <f t="shared" si="9"/>
        <v>256.55712918689875</v>
      </c>
      <c r="AW18">
        <v>15</v>
      </c>
      <c r="AX18">
        <f>(R18*SUMPRODUCT(K19:$K$23, X19:$X$23)-$AZ$3*SUMPRODUCT(K18:$K$22, W19:$W$23))/Z18</f>
        <v>5586.5938837902695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5789.3042594461303</v>
      </c>
      <c r="P19">
        <f t="shared" si="22"/>
        <v>289.46521297230652</v>
      </c>
      <c r="Q19" s="4">
        <f t="shared" si="23"/>
        <v>50</v>
      </c>
      <c r="R19">
        <f t="shared" si="0"/>
        <v>100000</v>
      </c>
      <c r="S19">
        <f t="shared" si="1"/>
        <v>4853.4906743293523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3023.6450007556223</v>
      </c>
      <c r="AC19">
        <f t="shared" si="2"/>
        <v>2434.0831802142352</v>
      </c>
      <c r="AE19">
        <f t="shared" si="3"/>
        <v>2903.4048005063109</v>
      </c>
      <c r="AF19">
        <f t="shared" si="4"/>
        <v>-145.17024002531556</v>
      </c>
      <c r="AG19">
        <f t="shared" si="4"/>
        <v>-25.075593459861473</v>
      </c>
      <c r="AH19">
        <f t="shared" si="5"/>
        <v>-3430.8097855246479</v>
      </c>
      <c r="AI19">
        <f t="shared" si="6"/>
        <v>-697.65081850351407</v>
      </c>
      <c r="AJ19">
        <f t="shared" si="7"/>
        <v>589.56182054138708</v>
      </c>
      <c r="AK19">
        <f t="shared" si="24"/>
        <v>494.76699781413998</v>
      </c>
      <c r="AL19">
        <f t="shared" si="8"/>
        <v>386.67799985201299</v>
      </c>
      <c r="AN19">
        <f t="shared" si="9"/>
        <v>905.22948783214099</v>
      </c>
      <c r="AO19">
        <f t="shared" si="9"/>
        <v>-45.261474391607052</v>
      </c>
      <c r="AP19">
        <f t="shared" si="9"/>
        <v>-7.8181198229055022</v>
      </c>
      <c r="AQ19">
        <f t="shared" si="9"/>
        <v>-1069.6648929072485</v>
      </c>
      <c r="AR19">
        <f t="shared" si="9"/>
        <v>-217.51499928962016</v>
      </c>
      <c r="AS19">
        <f t="shared" si="9"/>
        <v>183.81479040091034</v>
      </c>
      <c r="AT19">
        <f t="shared" si="9"/>
        <v>154.25946666115476</v>
      </c>
      <c r="AU19">
        <f t="shared" si="9"/>
        <v>120.55925777244494</v>
      </c>
      <c r="AW19">
        <v>16</v>
      </c>
      <c r="AX19">
        <f>(R19*SUMPRODUCT(K20:$K$23, X20:$X$23)-$AZ$3*SUMPRODUCT(K19:$K$22, W20:$W$23))/Z19</f>
        <v>4853.4906743293523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5789.3042594461303</v>
      </c>
      <c r="P20">
        <f t="shared" si="22"/>
        <v>289.46521297230652</v>
      </c>
      <c r="Q20" s="4">
        <f t="shared" si="23"/>
        <v>50</v>
      </c>
      <c r="R20">
        <f t="shared" si="0"/>
        <v>100000</v>
      </c>
      <c r="S20">
        <f t="shared" si="1"/>
        <v>3965.0514207749316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2434.0831802142352</v>
      </c>
      <c r="AC20">
        <f t="shared" si="2"/>
        <v>1828.4476489596614</v>
      </c>
      <c r="AE20">
        <f t="shared" si="3"/>
        <v>2669.6853682234482</v>
      </c>
      <c r="AF20">
        <f t="shared" si="4"/>
        <v>-133.48426841117242</v>
      </c>
      <c r="AG20">
        <f t="shared" si="4"/>
        <v>-23.057048382518943</v>
      </c>
      <c r="AH20">
        <f t="shared" si="5"/>
        <v>-3535.5782854878357</v>
      </c>
      <c r="AI20">
        <f t="shared" si="6"/>
        <v>-1022.4342340580788</v>
      </c>
      <c r="AJ20">
        <f t="shared" si="7"/>
        <v>605.63553125457383</v>
      </c>
      <c r="AK20">
        <f t="shared" si="24"/>
        <v>425.31716641042863</v>
      </c>
      <c r="AL20">
        <f t="shared" si="8"/>
        <v>8.5184636069236603</v>
      </c>
      <c r="AN20">
        <f t="shared" si="9"/>
        <v>766.74782063697558</v>
      </c>
      <c r="AO20">
        <f t="shared" si="9"/>
        <v>-38.337391031848782</v>
      </c>
      <c r="AP20">
        <f t="shared" si="9"/>
        <v>-6.6221067875808215</v>
      </c>
      <c r="AQ20">
        <f t="shared" si="9"/>
        <v>-1015.4368665897093</v>
      </c>
      <c r="AR20">
        <f t="shared" si="9"/>
        <v>-293.64854377216335</v>
      </c>
      <c r="AS20">
        <f t="shared" si="9"/>
        <v>173.94174205583553</v>
      </c>
      <c r="AT20">
        <f t="shared" si="9"/>
        <v>122.15334971914753</v>
      </c>
      <c r="AU20">
        <f t="shared" si="9"/>
        <v>2.44654800281972</v>
      </c>
      <c r="AW20">
        <v>17</v>
      </c>
      <c r="AX20">
        <f>(R20*SUMPRODUCT(K21:$K$23, X21:$X$23)-$AZ$3*SUMPRODUCT(K20:$K$22, W21:$W$23))/Z20</f>
        <v>3965.0514207749316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5789.3042594461303</v>
      </c>
      <c r="P21">
        <f t="shared" si="22"/>
        <v>289.46521297230652</v>
      </c>
      <c r="Q21" s="4">
        <f t="shared" si="23"/>
        <v>50</v>
      </c>
      <c r="R21">
        <f t="shared" si="0"/>
        <v>100000</v>
      </c>
      <c r="S21">
        <f t="shared" si="1"/>
        <v>2892.1324990511553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1828.4476489596614</v>
      </c>
      <c r="AC21">
        <f t="shared" si="2"/>
        <v>1215.3811601825523</v>
      </c>
      <c r="AE21">
        <f t="shared" si="3"/>
        <v>2432.8800045654393</v>
      </c>
      <c r="AF21">
        <f t="shared" si="4"/>
        <v>-121.64400022827196</v>
      </c>
      <c r="AG21">
        <f t="shared" si="4"/>
        <v>-21.011851299712099</v>
      </c>
      <c r="AH21">
        <f t="shared" si="5"/>
        <v>-3629.253197963305</v>
      </c>
      <c r="AI21">
        <f t="shared" si="6"/>
        <v>-1339.0290449258496</v>
      </c>
      <c r="AJ21">
        <f t="shared" si="7"/>
        <v>613.06648877710904</v>
      </c>
      <c r="AK21">
        <f t="shared" si="24"/>
        <v>354.24100957991629</v>
      </c>
      <c r="AL21">
        <f t="shared" si="8"/>
        <v>-371.72154656882424</v>
      </c>
      <c r="AN21">
        <f t="shared" si="9"/>
        <v>643.65704177149269</v>
      </c>
      <c r="AO21">
        <f t="shared" si="9"/>
        <v>-32.182852088574634</v>
      </c>
      <c r="AP21">
        <f t="shared" si="9"/>
        <v>-5.5590189505178307</v>
      </c>
      <c r="AQ21">
        <f t="shared" si="9"/>
        <v>-960.1765696857891</v>
      </c>
      <c r="AR21">
        <f t="shared" si="9"/>
        <v>-354.26139895338883</v>
      </c>
      <c r="AS21">
        <f t="shared" si="9"/>
        <v>162.19647571397351</v>
      </c>
      <c r="AT21">
        <f t="shared" si="9"/>
        <v>93.720084785308998</v>
      </c>
      <c r="AU21">
        <f t="shared" si="9"/>
        <v>-98.344838454106309</v>
      </c>
      <c r="AW21">
        <v>18</v>
      </c>
      <c r="AX21">
        <f>(R21*SUMPRODUCT(K22:$K$23, X22:$X$23)-$AZ$3*SUMPRODUCT(K21:$K$22, W22:$W$23))/Z21</f>
        <v>2892.1324990511553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5789.3042594461303</v>
      </c>
      <c r="P22">
        <f t="shared" si="22"/>
        <v>289.46521297230652</v>
      </c>
      <c r="Q22" s="4">
        <f t="shared" si="23"/>
        <v>50</v>
      </c>
      <c r="R22">
        <f t="shared" si="0"/>
        <v>100000</v>
      </c>
      <c r="S22">
        <f t="shared" si="1"/>
        <v>1593.3887926099317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1215.3811601825523</v>
      </c>
      <c r="AC22">
        <f t="shared" si="2"/>
        <v>603.87352641163511</v>
      </c>
      <c r="AE22">
        <f t="shared" si="3"/>
        <v>2194.07064668458</v>
      </c>
      <c r="AF22">
        <f t="shared" si="4"/>
        <v>-109.70353233422898</v>
      </c>
      <c r="AG22">
        <f t="shared" si="4"/>
        <v>-18.949346487573354</v>
      </c>
      <c r="AH22">
        <f t="shared" si="5"/>
        <v>-3704.7725982832467</v>
      </c>
      <c r="AI22">
        <f t="shared" si="6"/>
        <v>-1639.3548304204687</v>
      </c>
      <c r="AJ22">
        <f t="shared" si="7"/>
        <v>611.50763377091721</v>
      </c>
      <c r="AK22">
        <f t="shared" si="24"/>
        <v>282.36605934832966</v>
      </c>
      <c r="AL22">
        <f t="shared" si="8"/>
        <v>-745.48113730122191</v>
      </c>
      <c r="AN22">
        <f t="shared" si="9"/>
        <v>534.71923890175583</v>
      </c>
      <c r="AO22">
        <f t="shared" si="9"/>
        <v>-26.735961945087787</v>
      </c>
      <c r="AP22">
        <f t="shared" si="9"/>
        <v>-4.6181649377753811</v>
      </c>
      <c r="AQ22">
        <f t="shared" si="9"/>
        <v>-902.89398249394151</v>
      </c>
      <c r="AR22">
        <f t="shared" si="9"/>
        <v>-399.52887047504873</v>
      </c>
      <c r="AS22">
        <f t="shared" si="9"/>
        <v>149.03116132869258</v>
      </c>
      <c r="AT22">
        <f t="shared" si="9"/>
        <v>68.815725954212041</v>
      </c>
      <c r="AU22">
        <f t="shared" si="9"/>
        <v>-181.68198319214414</v>
      </c>
      <c r="AW22">
        <v>19</v>
      </c>
      <c r="AX22">
        <f>(R22*SUMPRODUCT(K23:$K$23, X23:$X$23)-$AZ$3*SUMPRODUCT(K22:$K$22, W23:$W$23))/Z22</f>
        <v>1593.3887926099317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5789.3042594461303</v>
      </c>
      <c r="P23">
        <f t="shared" si="22"/>
        <v>289.46521297230652</v>
      </c>
      <c r="Q23" s="4">
        <f t="shared" si="23"/>
        <v>50</v>
      </c>
      <c r="R23">
        <f t="shared" si="0"/>
        <v>100000</v>
      </c>
      <c r="S23">
        <f t="shared" si="1"/>
        <v>1789.1707845300164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603.87352641163511</v>
      </c>
      <c r="AC23">
        <f t="shared" si="2"/>
        <v>603.87352641163511</v>
      </c>
      <c r="AE23">
        <f t="shared" si="3"/>
        <v>1953.9820395289844</v>
      </c>
      <c r="AF23">
        <f t="shared" si="4"/>
        <v>-97.699101976449228</v>
      </c>
      <c r="AG23">
        <f t="shared" si="4"/>
        <v>-16.875793290193425</v>
      </c>
      <c r="AH23">
        <f t="shared" si="5"/>
        <v>-3768.1194650083917</v>
      </c>
      <c r="AI23">
        <f t="shared" si="6"/>
        <v>-1928.7123207460497</v>
      </c>
      <c r="AJ23">
        <f t="shared" si="7"/>
        <v>0</v>
      </c>
      <c r="AK23">
        <f t="shared" si="24"/>
        <v>210.52050893434199</v>
      </c>
      <c r="AL23">
        <f t="shared" si="8"/>
        <v>-1718.1918118117078</v>
      </c>
      <c r="AN23">
        <f t="shared" si="9"/>
        <v>438.66919447577214</v>
      </c>
      <c r="AO23">
        <f t="shared" si="9"/>
        <v>-21.933459723788609</v>
      </c>
      <c r="AP23">
        <f t="shared" si="9"/>
        <v>-3.7886175507187816</v>
      </c>
      <c r="AQ23">
        <f t="shared" si="9"/>
        <v>-845.94325687976186</v>
      </c>
      <c r="AR23">
        <f t="shared" si="9"/>
        <v>-432.99613967849706</v>
      </c>
      <c r="AS23">
        <f t="shared" si="9"/>
        <v>0</v>
      </c>
      <c r="AT23">
        <f t="shared" si="9"/>
        <v>47.261878669631209</v>
      </c>
      <c r="AU23">
        <f t="shared" si="9"/>
        <v>-385.73426100886587</v>
      </c>
      <c r="AW23">
        <v>20</v>
      </c>
      <c r="AX23">
        <f>(R23*SUMPRODUCT(K$23:$K24, X$23:$X24)-$AZ$3*SUMPRODUCT(K$22:$K23, W$23:$W24))/Z23</f>
        <v>1789.1707845300164</v>
      </c>
    </row>
    <row r="25" spans="5:50" x14ac:dyDescent="0.25">
      <c r="AN25" s="8">
        <f t="shared" ref="AN25:AU25" si="25">SUM(AN3:AN23)</f>
        <v>45379.139490482747</v>
      </c>
      <c r="AO25" s="8">
        <f t="shared" si="25"/>
        <v>-6610.9351691087359</v>
      </c>
      <c r="AP25" s="8">
        <f t="shared" si="25"/>
        <v>-2861.8304234656621</v>
      </c>
      <c r="AQ25" s="8">
        <f t="shared" si="25"/>
        <v>-22751.586942283371</v>
      </c>
      <c r="AR25" s="8">
        <f t="shared" si="25"/>
        <v>13154.786955624964</v>
      </c>
      <c r="AS25" s="8">
        <f t="shared" si="25"/>
        <v>-2841.4431380026658</v>
      </c>
      <c r="AT25" s="8">
        <f t="shared" si="25"/>
        <v>5631.41531308494</v>
      </c>
      <c r="AU25" s="9">
        <f t="shared" si="25"/>
        <v>15944.759130707236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502.17979473723466</v>
      </c>
      <c r="K3">
        <v>1</v>
      </c>
      <c r="L3" s="2">
        <v>0</v>
      </c>
      <c r="O3">
        <f>$C$3</f>
        <v>502.17979473723466</v>
      </c>
      <c r="P3">
        <f>O3*B5</f>
        <v>401.74383578978774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502.17979473723466</v>
      </c>
      <c r="AF3">
        <f t="shared" ref="AF3:AG23" si="4">-$Z3*P3</f>
        <v>-401.74383578978774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-2419.4722450525528</v>
      </c>
      <c r="AJ3">
        <f t="shared" ref="AJ3:AJ23" si="7">AB3-AC3</f>
        <v>0</v>
      </c>
      <c r="AL3">
        <f t="shared" ref="AL3:AL23" si="8">SUM(AI3:AK3)</f>
        <v>-2419.4722450525528</v>
      </c>
      <c r="AN3">
        <f t="shared" ref="AN3:AU23" si="9">AE3*$K3</f>
        <v>502.17979473723466</v>
      </c>
      <c r="AO3">
        <f t="shared" si="9"/>
        <v>-401.74383578978774</v>
      </c>
      <c r="AP3">
        <f t="shared" si="9"/>
        <v>-2519.9082039999998</v>
      </c>
      <c r="AQ3">
        <f t="shared" si="9"/>
        <v>0</v>
      </c>
      <c r="AR3">
        <f t="shared" si="9"/>
        <v>-2419.4722450525528</v>
      </c>
      <c r="AS3">
        <f t="shared" si="9"/>
        <v>0</v>
      </c>
      <c r="AT3">
        <f t="shared" si="9"/>
        <v>0</v>
      </c>
      <c r="AU3">
        <f t="shared" si="9"/>
        <v>-2419.4722450525528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452.50596287751699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250000</v>
      </c>
      <c r="S4">
        <f t="shared" si="1"/>
        <v>34.294629275348541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33.890473619612749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-33.890473619612749</v>
      </c>
      <c r="AK4">
        <f>G4*MAX(0, SUM(AB4, AE4:AF4))</f>
        <v>0</v>
      </c>
      <c r="AL4">
        <f t="shared" si="8"/>
        <v>-480.09272361961274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-418.61548925790407</v>
      </c>
      <c r="AR4">
        <f t="shared" si="9"/>
        <v>-418.61548925790407</v>
      </c>
      <c r="AS4">
        <f t="shared" si="9"/>
        <v>-31.795171798116844</v>
      </c>
      <c r="AT4">
        <f t="shared" si="9"/>
        <v>0</v>
      </c>
      <c r="AU4">
        <f t="shared" si="9"/>
        <v>-450.4106610560209</v>
      </c>
      <c r="AW4">
        <v>1</v>
      </c>
      <c r="AX4">
        <f>(R4*SUMPRODUCT(K5:$K$23, X5:$X$23)-$AZ$3*SUMPRODUCT(K4:$K$22, W5:$W$23))/Z4</f>
        <v>34.294629275348541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502.17979473723466</v>
      </c>
      <c r="P5">
        <f t="shared" ref="P5:P23" si="22">O5*$C$5</f>
        <v>25.108989736861734</v>
      </c>
      <c r="Q5" s="4">
        <f t="shared" ref="Q5:Q23" si="23">$C$8</f>
        <v>50</v>
      </c>
      <c r="R5">
        <f t="shared" si="0"/>
        <v>250000</v>
      </c>
      <c r="S5">
        <f t="shared" si="1"/>
        <v>72.717089330945996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33.890473619612749</v>
      </c>
      <c r="AC5">
        <f t="shared" si="2"/>
        <v>71.012728179147871</v>
      </c>
      <c r="AE5">
        <f t="shared" si="3"/>
        <v>490.40958031799698</v>
      </c>
      <c r="AF5">
        <f t="shared" si="4"/>
        <v>-24.520479015899848</v>
      </c>
      <c r="AG5">
        <f t="shared" si="4"/>
        <v>-48.828087614974983</v>
      </c>
      <c r="AH5">
        <f t="shared" si="5"/>
        <v>-442.82169762507749</v>
      </c>
      <c r="AI5">
        <f t="shared" si="6"/>
        <v>-25.760683937955378</v>
      </c>
      <c r="AJ5">
        <f t="shared" si="7"/>
        <v>-37.122254559535122</v>
      </c>
      <c r="AK5">
        <f>G5*SUM(AB5, AE5:AF5)</f>
        <v>20.490962571790106</v>
      </c>
      <c r="AL5">
        <f t="shared" si="8"/>
        <v>-42.391975925700393</v>
      </c>
      <c r="AN5">
        <f t="shared" si="9"/>
        <v>423.49932897565606</v>
      </c>
      <c r="AO5">
        <f t="shared" si="9"/>
        <v>-21.174966448782804</v>
      </c>
      <c r="AP5">
        <f t="shared" si="9"/>
        <v>-42.166105985730852</v>
      </c>
      <c r="AQ5">
        <f t="shared" si="9"/>
        <v>-382.40421746752543</v>
      </c>
      <c r="AR5">
        <f t="shared" si="9"/>
        <v>-22.245960926383034</v>
      </c>
      <c r="AS5">
        <f t="shared" si="9"/>
        <v>-32.057387390010732</v>
      </c>
      <c r="AT5">
        <f t="shared" si="9"/>
        <v>17.695227107087437</v>
      </c>
      <c r="AU5">
        <f t="shared" si="9"/>
        <v>-36.608121209306333</v>
      </c>
      <c r="AW5">
        <v>2</v>
      </c>
      <c r="AX5">
        <f>(R5*SUMPRODUCT(K6:$K$23, X6:$X$23)-$AZ$3*SUMPRODUCT(K5:$K$22, W6:$W$23))/Z5</f>
        <v>72.717089330945996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502.17979473723466</v>
      </c>
      <c r="P6">
        <f t="shared" si="22"/>
        <v>25.108989736861734</v>
      </c>
      <c r="Q6" s="4">
        <f t="shared" si="23"/>
        <v>50</v>
      </c>
      <c r="R6">
        <f t="shared" si="0"/>
        <v>250000</v>
      </c>
      <c r="S6">
        <f t="shared" si="1"/>
        <v>114.0789791830495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71.012728179147871</v>
      </c>
      <c r="AC6">
        <f t="shared" si="2"/>
        <v>110.0904267421347</v>
      </c>
      <c r="AE6">
        <f t="shared" si="3"/>
        <v>484.62204255167768</v>
      </c>
      <c r="AF6">
        <f t="shared" si="4"/>
        <v>-24.231102127583885</v>
      </c>
      <c r="AG6">
        <f t="shared" si="4"/>
        <v>-48.251846015156381</v>
      </c>
      <c r="AH6">
        <f t="shared" si="5"/>
        <v>-439.80361834428845</v>
      </c>
      <c r="AI6">
        <f t="shared" si="6"/>
        <v>-27.664523935351042</v>
      </c>
      <c r="AJ6">
        <f t="shared" si="7"/>
        <v>-39.077698562986825</v>
      </c>
      <c r="AK6">
        <f>G6*SUM(AB6, AE6:AF6)</f>
        <v>31.087114613289636</v>
      </c>
      <c r="AL6">
        <f t="shared" si="8"/>
        <v>-35.655107885048231</v>
      </c>
      <c r="AN6">
        <f t="shared" si="9"/>
        <v>377.43635310714967</v>
      </c>
      <c r="AO6">
        <f t="shared" si="9"/>
        <v>-18.871817655357486</v>
      </c>
      <c r="AP6">
        <f t="shared" si="9"/>
        <v>-37.579802797984243</v>
      </c>
      <c r="AQ6">
        <f t="shared" si="9"/>
        <v>-342.53058923438414</v>
      </c>
      <c r="AR6">
        <f t="shared" si="9"/>
        <v>-21.545856580576213</v>
      </c>
      <c r="AS6">
        <f t="shared" si="9"/>
        <v>-30.434736224078076</v>
      </c>
      <c r="AT6">
        <f t="shared" si="9"/>
        <v>24.211459937901665</v>
      </c>
      <c r="AU6">
        <f t="shared" si="9"/>
        <v>-27.769132866752624</v>
      </c>
      <c r="AW6">
        <v>3</v>
      </c>
      <c r="AX6">
        <f>(R6*SUMPRODUCT(K7:$K$23, X7:$X$23)-$AZ$3*SUMPRODUCT(K6:$K$22, W7:$W$23))/Z6</f>
        <v>114.0789791830495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502.17979473723466</v>
      </c>
      <c r="P7">
        <f t="shared" si="22"/>
        <v>25.108989736861734</v>
      </c>
      <c r="Q7" s="4">
        <f t="shared" si="23"/>
        <v>50</v>
      </c>
      <c r="R7">
        <f t="shared" si="0"/>
        <v>250000</v>
      </c>
      <c r="S7">
        <f t="shared" si="1"/>
        <v>148.99540226792476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110.0904267421347</v>
      </c>
      <c r="AC7">
        <f t="shared" si="2"/>
        <v>142.08774741292882</v>
      </c>
      <c r="AE7">
        <f t="shared" si="3"/>
        <v>478.89797097357416</v>
      </c>
      <c r="AF7">
        <f t="shared" si="4"/>
        <v>-23.944898548678708</v>
      </c>
      <c r="AG7">
        <f t="shared" si="4"/>
        <v>-47.681923485607115</v>
      </c>
      <c r="AH7">
        <f t="shared" si="5"/>
        <v>-437.02034698849241</v>
      </c>
      <c r="AI7">
        <f t="shared" si="6"/>
        <v>-29.74919804920404</v>
      </c>
      <c r="AJ7">
        <f t="shared" si="7"/>
        <v>-31.997320670794124</v>
      </c>
      <c r="AK7">
        <f>G7*SUM(AB7, AE7:AF7)</f>
        <v>27.743635809101182</v>
      </c>
      <c r="AL7">
        <f t="shared" si="8"/>
        <v>-34.002882910896986</v>
      </c>
      <c r="AN7">
        <f t="shared" si="9"/>
        <v>337.62858339997371</v>
      </c>
      <c r="AO7">
        <f t="shared" si="9"/>
        <v>-16.881429169998682</v>
      </c>
      <c r="AP7">
        <f t="shared" si="9"/>
        <v>-33.616305050329402</v>
      </c>
      <c r="AQ7">
        <f t="shared" si="9"/>
        <v>-308.10437632618738</v>
      </c>
      <c r="AR7">
        <f t="shared" si="9"/>
        <v>-20.973527146541748</v>
      </c>
      <c r="AS7">
        <f t="shared" si="9"/>
        <v>-22.558479478859688</v>
      </c>
      <c r="AT7">
        <f t="shared" si="9"/>
        <v>19.559582675927629</v>
      </c>
      <c r="AU7">
        <f t="shared" si="9"/>
        <v>-23.972423949473811</v>
      </c>
      <c r="AW7">
        <v>4</v>
      </c>
      <c r="AX7">
        <f>(R7*SUMPRODUCT(K8:$K$23, X8:$X$23)-$AZ$3*SUMPRODUCT(K7:$K$22, W8:$W$23))/Z7</f>
        <v>148.99540226792476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502.17979473723466</v>
      </c>
      <c r="P8">
        <f t="shared" si="22"/>
        <v>25.108989736861734</v>
      </c>
      <c r="Q8" s="4">
        <f t="shared" si="23"/>
        <v>50</v>
      </c>
      <c r="R8">
        <f t="shared" si="0"/>
        <v>250000</v>
      </c>
      <c r="S8">
        <f t="shared" si="1"/>
        <v>170.31640552786993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142.08774741292882</v>
      </c>
      <c r="AC8">
        <f t="shared" si="2"/>
        <v>160.49985699343642</v>
      </c>
      <c r="AE8">
        <f t="shared" si="3"/>
        <v>473.23559342690788</v>
      </c>
      <c r="AF8">
        <f t="shared" si="4"/>
        <v>-23.661779671345393</v>
      </c>
      <c r="AG8">
        <f t="shared" si="4"/>
        <v>-47.118143579883395</v>
      </c>
      <c r="AH8">
        <f t="shared" si="5"/>
        <v>-434.80335433825877</v>
      </c>
      <c r="AI8">
        <f t="shared" si="6"/>
        <v>-32.347684162579696</v>
      </c>
      <c r="AJ8">
        <f t="shared" si="7"/>
        <v>-18.412109580507604</v>
      </c>
      <c r="AK8">
        <f t="shared" ref="AK8:AK23" si="24">G8*SUM(AB8:AB8, AE8:AF8)</f>
        <v>12.602391252888864</v>
      </c>
      <c r="AL8">
        <f t="shared" si="8"/>
        <v>-38.157402490198436</v>
      </c>
      <c r="AN8">
        <f t="shared" si="9"/>
        <v>311.0830228764018</v>
      </c>
      <c r="AO8">
        <f t="shared" si="9"/>
        <v>-15.554151143820087</v>
      </c>
      <c r="AP8">
        <f t="shared" si="9"/>
        <v>-30.97327153904866</v>
      </c>
      <c r="AQ8">
        <f t="shared" si="9"/>
        <v>-285.81946012316575</v>
      </c>
      <c r="AR8">
        <f t="shared" si="9"/>
        <v>-21.263859929632744</v>
      </c>
      <c r="AS8">
        <f t="shared" si="9"/>
        <v>-12.103262699153918</v>
      </c>
      <c r="AT8">
        <f t="shared" si="9"/>
        <v>8.2842246459749944</v>
      </c>
      <c r="AU8">
        <f t="shared" si="9"/>
        <v>-25.082897982811666</v>
      </c>
      <c r="AW8">
        <v>5</v>
      </c>
      <c r="AX8">
        <f>(R8*SUMPRODUCT(K9:$K$23, X9:$X$23)-$AZ$3*SUMPRODUCT(K8:$K$22, W9:$W$23))/Z8</f>
        <v>170.31640552786993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502.17979473723466</v>
      </c>
      <c r="P9">
        <f t="shared" si="22"/>
        <v>25.108989736861734</v>
      </c>
      <c r="Q9" s="4">
        <f t="shared" si="23"/>
        <v>50</v>
      </c>
      <c r="R9">
        <f t="shared" si="0"/>
        <v>250000</v>
      </c>
      <c r="S9">
        <f t="shared" si="1"/>
        <v>182.04076404829135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160.49985699343642</v>
      </c>
      <c r="AC9">
        <f t="shared" si="2"/>
        <v>169.51676692045476</v>
      </c>
      <c r="AE9">
        <f t="shared" si="3"/>
        <v>467.63094882446819</v>
      </c>
      <c r="AF9">
        <f t="shared" si="4"/>
        <v>-23.381547441223411</v>
      </c>
      <c r="AG9">
        <f t="shared" si="4"/>
        <v>-46.560111908639797</v>
      </c>
      <c r="AH9">
        <f t="shared" si="5"/>
        <v>-434.25117722379292</v>
      </c>
      <c r="AI9">
        <f t="shared" si="6"/>
        <v>-36.561887749187918</v>
      </c>
      <c r="AJ9">
        <f t="shared" si="7"/>
        <v>-9.0169099270183324</v>
      </c>
      <c r="AK9">
        <f t="shared" si="24"/>
        <v>3.5680206244224189</v>
      </c>
      <c r="AL9">
        <f t="shared" si="8"/>
        <v>-42.010777051783833</v>
      </c>
      <c r="AN9">
        <f t="shared" si="9"/>
        <v>292.14863213478327</v>
      </c>
      <c r="AO9">
        <f t="shared" si="9"/>
        <v>-14.607431606739166</v>
      </c>
      <c r="AP9">
        <f t="shared" si="9"/>
        <v>-29.088051251409858</v>
      </c>
      <c r="AQ9">
        <f t="shared" si="9"/>
        <v>-271.29489129786265</v>
      </c>
      <c r="AR9">
        <f t="shared" si="9"/>
        <v>-22.841742021228352</v>
      </c>
      <c r="AS9">
        <f t="shared" si="9"/>
        <v>-5.633241144289121</v>
      </c>
      <c r="AT9">
        <f t="shared" si="9"/>
        <v>2.2290918671530902</v>
      </c>
      <c r="AU9">
        <f t="shared" si="9"/>
        <v>-26.245891298364384</v>
      </c>
      <c r="AW9">
        <v>6</v>
      </c>
      <c r="AX9">
        <f>(R9*SUMPRODUCT(K10:$K$23, X10:$X$23)-$AZ$3*SUMPRODUCT(K9:$K$22, W10:$W$23))/Z9</f>
        <v>182.04076404829135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502.17979473723466</v>
      </c>
      <c r="P10">
        <f t="shared" si="22"/>
        <v>25.108989736861734</v>
      </c>
      <c r="Q10" s="4">
        <f t="shared" si="23"/>
        <v>50</v>
      </c>
      <c r="R10">
        <f t="shared" si="0"/>
        <v>250000</v>
      </c>
      <c r="S10">
        <f t="shared" si="1"/>
        <v>190.08401727083316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169.51676692045476</v>
      </c>
      <c r="AC10">
        <f t="shared" si="2"/>
        <v>174.90629277202606</v>
      </c>
      <c r="AE10">
        <f t="shared" si="3"/>
        <v>462.08201753943149</v>
      </c>
      <c r="AF10">
        <f t="shared" si="4"/>
        <v>-23.104100876971575</v>
      </c>
      <c r="AG10">
        <f t="shared" si="4"/>
        <v>-46.007627385846504</v>
      </c>
      <c r="AH10">
        <f t="shared" si="5"/>
        <v>-434.41701853446739</v>
      </c>
      <c r="AI10">
        <f t="shared" si="6"/>
        <v>-41.446729257853974</v>
      </c>
      <c r="AJ10">
        <f t="shared" si="7"/>
        <v>-5.3895258515713067</v>
      </c>
      <c r="AK10">
        <f t="shared" si="24"/>
        <v>2.4948282026899506</v>
      </c>
      <c r="AL10">
        <f t="shared" si="8"/>
        <v>-44.341426906735329</v>
      </c>
      <c r="AN10">
        <f t="shared" si="9"/>
        <v>274.28216859167469</v>
      </c>
      <c r="AO10">
        <f t="shared" si="9"/>
        <v>-13.714108429583733</v>
      </c>
      <c r="AP10">
        <f t="shared" si="9"/>
        <v>-27.30916013209897</v>
      </c>
      <c r="AQ10">
        <f t="shared" si="9"/>
        <v>-257.86080694342451</v>
      </c>
      <c r="AR10">
        <f t="shared" si="9"/>
        <v>-24.601906913432547</v>
      </c>
      <c r="AS10">
        <f t="shared" si="9"/>
        <v>-3.1991092103551173</v>
      </c>
      <c r="AT10">
        <f t="shared" si="9"/>
        <v>1.4808775579306688</v>
      </c>
      <c r="AU10">
        <f t="shared" si="9"/>
        <v>-26.320138565856993</v>
      </c>
      <c r="AW10">
        <v>7</v>
      </c>
      <c r="AX10">
        <f>(R10*SUMPRODUCT(K11:$K$23, X11:$X$23)-$AZ$3*SUMPRODUCT(K10:$K$22, W11:$W$23))/Z10</f>
        <v>190.08401727083316</v>
      </c>
    </row>
    <row r="11" spans="1:52" x14ac:dyDescent="0.25">
      <c r="A11" t="s">
        <v>33</v>
      </c>
      <c r="C11" s="7">
        <f>AU25</f>
        <v>-3314.3866148400411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502.17979473723466</v>
      </c>
      <c r="P11">
        <f t="shared" si="22"/>
        <v>25.108989736861734</v>
      </c>
      <c r="Q11" s="4">
        <f t="shared" si="23"/>
        <v>50</v>
      </c>
      <c r="R11">
        <f t="shared" si="0"/>
        <v>250000</v>
      </c>
      <c r="S11">
        <f t="shared" si="1"/>
        <v>194.42606242528751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174.90629277202606</v>
      </c>
      <c r="AC11">
        <f t="shared" si="2"/>
        <v>176.77470160211487</v>
      </c>
      <c r="AE11">
        <f t="shared" si="3"/>
        <v>456.58839282104378</v>
      </c>
      <c r="AF11">
        <f t="shared" si="4"/>
        <v>-22.829419641052191</v>
      </c>
      <c r="AG11">
        <f t="shared" si="4"/>
        <v>-45.460649512985029</v>
      </c>
      <c r="AH11">
        <f t="shared" si="5"/>
        <v>-434.50799501505469</v>
      </c>
      <c r="AI11">
        <f t="shared" si="6"/>
        <v>-46.209671348048118</v>
      </c>
      <c r="AJ11">
        <f t="shared" si="7"/>
        <v>-1.8684088300888106</v>
      </c>
      <c r="AK11">
        <f t="shared" si="24"/>
        <v>1.4607966382848423</v>
      </c>
      <c r="AL11">
        <f t="shared" si="8"/>
        <v>-46.617283539852089</v>
      </c>
      <c r="AN11">
        <f t="shared" si="9"/>
        <v>257.74728338853942</v>
      </c>
      <c r="AO11">
        <f t="shared" si="9"/>
        <v>-12.887364169426972</v>
      </c>
      <c r="AP11">
        <f t="shared" si="9"/>
        <v>-25.662848853109029</v>
      </c>
      <c r="AQ11">
        <f t="shared" si="9"/>
        <v>-245.28274718894627</v>
      </c>
      <c r="AR11">
        <f t="shared" si="9"/>
        <v>-26.085676822942851</v>
      </c>
      <c r="AS11">
        <f t="shared" si="9"/>
        <v>-1.0547296159657316</v>
      </c>
      <c r="AT11">
        <f t="shared" si="9"/>
        <v>0.82462973439756615</v>
      </c>
      <c r="AU11">
        <f t="shared" si="9"/>
        <v>-26.31577670451102</v>
      </c>
      <c r="AW11">
        <v>8</v>
      </c>
      <c r="AX11">
        <f>(R11*SUMPRODUCT(K12:$K$23, X12:$X$23)-$AZ$3*SUMPRODUCT(K11:$K$22, W12:$W$23))/Z11</f>
        <v>194.42606242528751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502.17979473723466</v>
      </c>
      <c r="P12">
        <f t="shared" si="22"/>
        <v>25.108989736861734</v>
      </c>
      <c r="Q12" s="4">
        <f t="shared" si="23"/>
        <v>50</v>
      </c>
      <c r="R12">
        <f t="shared" si="0"/>
        <v>250000</v>
      </c>
      <c r="S12">
        <f t="shared" si="1"/>
        <v>194.95254001091988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176.77470160211487</v>
      </c>
      <c r="AC12">
        <f t="shared" si="2"/>
        <v>175.14099003094498</v>
      </c>
      <c r="AE12">
        <f t="shared" si="3"/>
        <v>451.14706594173913</v>
      </c>
      <c r="AF12">
        <f t="shared" si="4"/>
        <v>-22.557353297086959</v>
      </c>
      <c r="AG12">
        <f t="shared" si="4"/>
        <v>-44.918878723286909</v>
      </c>
      <c r="AH12">
        <f t="shared" si="5"/>
        <v>-435.8214728413422</v>
      </c>
      <c r="AI12">
        <f t="shared" si="6"/>
        <v>-52.150638919976927</v>
      </c>
      <c r="AJ12">
        <f t="shared" si="7"/>
        <v>1.6337115711698971</v>
      </c>
      <c r="AK12">
        <f t="shared" si="24"/>
        <v>1.3923381527675642</v>
      </c>
      <c r="AL12">
        <f t="shared" si="8"/>
        <v>-49.124589196039466</v>
      </c>
      <c r="AN12">
        <f t="shared" si="9"/>
        <v>242.11010266814145</v>
      </c>
      <c r="AO12">
        <f t="shared" si="9"/>
        <v>-12.105505133407073</v>
      </c>
      <c r="AP12">
        <f t="shared" si="9"/>
        <v>-24.105918358864425</v>
      </c>
      <c r="AQ12">
        <f t="shared" si="9"/>
        <v>-233.88555418029551</v>
      </c>
      <c r="AR12">
        <f t="shared" si="9"/>
        <v>-27.986875004425556</v>
      </c>
      <c r="AS12">
        <f t="shared" si="9"/>
        <v>0.87673866480859264</v>
      </c>
      <c r="AT12">
        <f t="shared" si="9"/>
        <v>0.74720453387334718</v>
      </c>
      <c r="AU12">
        <f t="shared" si="9"/>
        <v>-26.362931805743617</v>
      </c>
      <c r="AW12">
        <v>9</v>
      </c>
      <c r="AX12">
        <f>(R12*SUMPRODUCT(K13:$K$23, X13:$X$23)-$AZ$3*SUMPRODUCT(K12:$K$22, W13:$W$23))/Z12</f>
        <v>194.95254001091988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502.17979473723466</v>
      </c>
      <c r="P13">
        <f t="shared" si="22"/>
        <v>25.108989736861734</v>
      </c>
      <c r="Q13" s="4">
        <f t="shared" si="23"/>
        <v>50</v>
      </c>
      <c r="R13">
        <f t="shared" si="0"/>
        <v>250000</v>
      </c>
      <c r="S13">
        <f t="shared" si="1"/>
        <v>191.66966024896166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175.14099003094498</v>
      </c>
      <c r="AC13">
        <f t="shared" si="2"/>
        <v>170.13450052182884</v>
      </c>
      <c r="AE13">
        <f t="shared" si="3"/>
        <v>445.75708246572526</v>
      </c>
      <c r="AF13">
        <f t="shared" si="4"/>
        <v>-22.287854123286262</v>
      </c>
      <c r="AG13">
        <f t="shared" si="4"/>
        <v>-44.38221998746161</v>
      </c>
      <c r="AH13">
        <f t="shared" si="5"/>
        <v>-437.34974296216598</v>
      </c>
      <c r="AI13">
        <f t="shared" si="6"/>
        <v>-58.262734607188577</v>
      </c>
      <c r="AJ13">
        <f t="shared" si="7"/>
        <v>5.0064895091161361</v>
      </c>
      <c r="AK13">
        <f t="shared" si="24"/>
        <v>1.197220436746768</v>
      </c>
      <c r="AL13">
        <f t="shared" si="8"/>
        <v>-52.059024661325672</v>
      </c>
      <c r="AN13">
        <f t="shared" si="9"/>
        <v>227.45796689737156</v>
      </c>
      <c r="AO13">
        <f t="shared" si="9"/>
        <v>-11.372898344868577</v>
      </c>
      <c r="AP13">
        <f t="shared" si="9"/>
        <v>-22.647064784475134</v>
      </c>
      <c r="AQ13">
        <f t="shared" si="9"/>
        <v>-223.16792546961119</v>
      </c>
      <c r="AR13">
        <f t="shared" si="9"/>
        <v>-29.729921701583347</v>
      </c>
      <c r="AS13">
        <f t="shared" si="9"/>
        <v>2.5546782537642283</v>
      </c>
      <c r="AT13">
        <f t="shared" si="9"/>
        <v>0.61090970212759743</v>
      </c>
      <c r="AU13">
        <f t="shared" si="9"/>
        <v>-26.564333745691524</v>
      </c>
      <c r="AW13">
        <v>10</v>
      </c>
      <c r="AX13">
        <f>(R13*SUMPRODUCT(K14:$K$23, X14:$X$23)-$AZ$3*SUMPRODUCT(K13:$K$22, W14:$W$23))/Z13</f>
        <v>191.66966024896166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502.17979473723466</v>
      </c>
      <c r="P14">
        <f t="shared" si="22"/>
        <v>25.108989736861734</v>
      </c>
      <c r="Q14" s="4">
        <f t="shared" si="23"/>
        <v>50</v>
      </c>
      <c r="R14">
        <f t="shared" si="0"/>
        <v>250000</v>
      </c>
      <c r="S14">
        <f t="shared" si="1"/>
        <v>191.96539678102076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170.13450052182884</v>
      </c>
      <c r="AC14">
        <f t="shared" si="2"/>
        <v>168.35531788440608</v>
      </c>
      <c r="AE14">
        <f t="shared" si="3"/>
        <v>440.4160353678476</v>
      </c>
      <c r="AF14">
        <f t="shared" si="4"/>
        <v>-22.020801768392381</v>
      </c>
      <c r="AG14">
        <f t="shared" si="4"/>
        <v>-43.85043364780288</v>
      </c>
      <c r="AH14">
        <f t="shared" si="5"/>
        <v>-439.82069892054659</v>
      </c>
      <c r="AI14">
        <f t="shared" si="6"/>
        <v>-65.275898968894296</v>
      </c>
      <c r="AJ14">
        <f t="shared" si="7"/>
        <v>1.7791826374227639</v>
      </c>
      <c r="AK14">
        <f t="shared" si="24"/>
        <v>41.197081388489885</v>
      </c>
      <c r="AL14">
        <f t="shared" si="8"/>
        <v>-22.299634942981648</v>
      </c>
      <c r="AN14">
        <f t="shared" si="9"/>
        <v>207.01765780313258</v>
      </c>
      <c r="AO14">
        <f t="shared" si="9"/>
        <v>-10.35088289015663</v>
      </c>
      <c r="AP14">
        <f t="shared" si="9"/>
        <v>-20.611906330426383</v>
      </c>
      <c r="AQ14">
        <f t="shared" si="9"/>
        <v>-206.73781977039121</v>
      </c>
      <c r="AR14">
        <f t="shared" si="9"/>
        <v>-30.68295118784166</v>
      </c>
      <c r="AS14">
        <f t="shared" si="9"/>
        <v>0.83630520422724342</v>
      </c>
      <c r="AT14">
        <f t="shared" si="9"/>
        <v>19.36469749619117</v>
      </c>
      <c r="AU14">
        <f t="shared" si="9"/>
        <v>-10.481948487423244</v>
      </c>
      <c r="AW14">
        <v>11</v>
      </c>
      <c r="AX14">
        <f>(R14*SUMPRODUCT(K15:$K$23, X15:$X$23)-$AZ$3*SUMPRODUCT(K14:$K$22, W15:$W$23))/Z14</f>
        <v>191.96539678102076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502.17979473723466</v>
      </c>
      <c r="P15">
        <f t="shared" si="22"/>
        <v>25.108989736861734</v>
      </c>
      <c r="Q15" s="4">
        <f t="shared" si="23"/>
        <v>50</v>
      </c>
      <c r="R15">
        <f t="shared" si="0"/>
        <v>250000</v>
      </c>
      <c r="S15">
        <f t="shared" si="1"/>
        <v>187.17660180354105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168.35531788440608</v>
      </c>
      <c r="AC15">
        <f t="shared" si="2"/>
        <v>162.18072049679915</v>
      </c>
      <c r="AE15">
        <f t="shared" si="3"/>
        <v>435.1178520427581</v>
      </c>
      <c r="AF15">
        <f t="shared" si="4"/>
        <v>-21.755892602137905</v>
      </c>
      <c r="AG15">
        <f t="shared" si="4"/>
        <v>-43.322915079691057</v>
      </c>
      <c r="AH15">
        <f t="shared" si="5"/>
        <v>-445.07115816895555</v>
      </c>
      <c r="AI15">
        <f t="shared" si="6"/>
        <v>-75.032113808026452</v>
      </c>
      <c r="AJ15">
        <f t="shared" si="7"/>
        <v>6.1745973876069229</v>
      </c>
      <c r="AK15">
        <f t="shared" si="24"/>
        <v>40.720209412751849</v>
      </c>
      <c r="AL15">
        <f t="shared" si="8"/>
        <v>-28.13730700766768</v>
      </c>
      <c r="AN15">
        <f t="shared" si="9"/>
        <v>188.40504869656377</v>
      </c>
      <c r="AO15">
        <f t="shared" si="9"/>
        <v>-9.4202524348281891</v>
      </c>
      <c r="AP15">
        <f t="shared" si="9"/>
        <v>-18.758724531633796</v>
      </c>
      <c r="AQ15">
        <f t="shared" si="9"/>
        <v>-192.71480780342239</v>
      </c>
      <c r="AR15">
        <f t="shared" si="9"/>
        <v>-32.488736073320617</v>
      </c>
      <c r="AS15">
        <f t="shared" si="9"/>
        <v>2.6735867444469741</v>
      </c>
      <c r="AT15">
        <f t="shared" si="9"/>
        <v>17.631758847232696</v>
      </c>
      <c r="AU15">
        <f t="shared" si="9"/>
        <v>-12.18339048164095</v>
      </c>
      <c r="AW15">
        <v>12</v>
      </c>
      <c r="AX15">
        <f>(R15*SUMPRODUCT(K16:$K$23, X16:$X$23)-$AZ$3*SUMPRODUCT(K15:$K$22, W16:$W$23))/Z15</f>
        <v>187.17660180354105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502.17979473723466</v>
      </c>
      <c r="P16">
        <f t="shared" si="22"/>
        <v>25.108989736861734</v>
      </c>
      <c r="Q16" s="4">
        <f t="shared" si="23"/>
        <v>50</v>
      </c>
      <c r="R16">
        <f t="shared" si="0"/>
        <v>250000</v>
      </c>
      <c r="S16">
        <f t="shared" si="1"/>
        <v>177.29107788465276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162.18072049679915</v>
      </c>
      <c r="AC16">
        <f t="shared" si="2"/>
        <v>151.75880282996479</v>
      </c>
      <c r="AE16">
        <f t="shared" si="3"/>
        <v>429.85922001277055</v>
      </c>
      <c r="AF16">
        <f t="shared" si="4"/>
        <v>-21.492961000638527</v>
      </c>
      <c r="AG16">
        <f t="shared" si="4"/>
        <v>-42.799334473193426</v>
      </c>
      <c r="AH16">
        <f t="shared" si="5"/>
        <v>-451.7572785036175</v>
      </c>
      <c r="AI16">
        <f t="shared" si="6"/>
        <v>-86.190353964678877</v>
      </c>
      <c r="AJ16">
        <f t="shared" si="7"/>
        <v>10.421917666834361</v>
      </c>
      <c r="AK16">
        <f t="shared" si="24"/>
        <v>39.938288565625193</v>
      </c>
      <c r="AL16">
        <f t="shared" si="8"/>
        <v>-35.830147732219324</v>
      </c>
      <c r="AN16">
        <f t="shared" si="9"/>
        <v>171.45622113168429</v>
      </c>
      <c r="AO16">
        <f t="shared" si="9"/>
        <v>-8.5728110565842144</v>
      </c>
      <c r="AP16">
        <f t="shared" si="9"/>
        <v>-17.071198695021039</v>
      </c>
      <c r="AQ16">
        <f t="shared" si="9"/>
        <v>-180.19061179765552</v>
      </c>
      <c r="AR16">
        <f t="shared" si="9"/>
        <v>-34.378400417576465</v>
      </c>
      <c r="AS16">
        <f t="shared" si="9"/>
        <v>4.1569484540726442</v>
      </c>
      <c r="AT16">
        <f t="shared" si="9"/>
        <v>15.930024801434795</v>
      </c>
      <c r="AU16">
        <f t="shared" si="9"/>
        <v>-14.291427162069022</v>
      </c>
      <c r="AW16">
        <v>13</v>
      </c>
      <c r="AX16">
        <f>(R16*SUMPRODUCT(K17:$K$23, X17:$X$23)-$AZ$3*SUMPRODUCT(K16:$K$22, W17:$W$23))/Z16</f>
        <v>177.29107788465276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502.17979473723466</v>
      </c>
      <c r="P17">
        <f t="shared" si="22"/>
        <v>25.108989736861734</v>
      </c>
      <c r="Q17" s="4">
        <f t="shared" si="23"/>
        <v>50</v>
      </c>
      <c r="R17">
        <f t="shared" si="0"/>
        <v>250000</v>
      </c>
      <c r="S17">
        <f t="shared" si="1"/>
        <v>162.99707038755221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151.75880282996479</v>
      </c>
      <c r="AC17">
        <f t="shared" si="2"/>
        <v>137.82922072281758</v>
      </c>
      <c r="AE17">
        <f t="shared" si="3"/>
        <v>424.63983927323005</v>
      </c>
      <c r="AF17">
        <f t="shared" si="4"/>
        <v>-21.231991963661503</v>
      </c>
      <c r="AG17">
        <f t="shared" si="4"/>
        <v>-42.279661958066498</v>
      </c>
      <c r="AH17">
        <f t="shared" si="5"/>
        <v>-458.39585197496717</v>
      </c>
      <c r="AI17">
        <f t="shared" si="6"/>
        <v>-97.267666623465175</v>
      </c>
      <c r="AJ17">
        <f t="shared" si="7"/>
        <v>13.929582107147212</v>
      </c>
      <c r="AK17">
        <f t="shared" si="24"/>
        <v>38.861665509767334</v>
      </c>
      <c r="AL17">
        <f t="shared" si="8"/>
        <v>-44.476419006550628</v>
      </c>
      <c r="AN17">
        <f t="shared" si="9"/>
        <v>156.02317275387344</v>
      </c>
      <c r="AO17">
        <f t="shared" si="9"/>
        <v>-7.8011586376936721</v>
      </c>
      <c r="AP17">
        <f t="shared" si="9"/>
        <v>-15.534592828004211</v>
      </c>
      <c r="AQ17">
        <f t="shared" si="9"/>
        <v>-168.42596616642524</v>
      </c>
      <c r="AR17">
        <f t="shared" si="9"/>
        <v>-35.738544878249712</v>
      </c>
      <c r="AS17">
        <f t="shared" si="9"/>
        <v>5.1180727630557588</v>
      </c>
      <c r="AT17">
        <f t="shared" si="9"/>
        <v>14.278736450425919</v>
      </c>
      <c r="AU17">
        <f t="shared" si="9"/>
        <v>-16.341735664768034</v>
      </c>
      <c r="AW17">
        <v>14</v>
      </c>
      <c r="AX17">
        <f>(R17*SUMPRODUCT(K18:$K$23, X18:$X$23)-$AZ$3*SUMPRODUCT(K17:$K$22, W18:$W$23))/Z17</f>
        <v>162.99707038755221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502.17979473723466</v>
      </c>
      <c r="P18">
        <f t="shared" si="22"/>
        <v>25.108989736861734</v>
      </c>
      <c r="Q18" s="4">
        <f t="shared" si="23"/>
        <v>50</v>
      </c>
      <c r="R18">
        <f t="shared" si="0"/>
        <v>250000</v>
      </c>
      <c r="S18">
        <f t="shared" si="1"/>
        <v>144.74794340813227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137.82922072281758</v>
      </c>
      <c r="AC18">
        <f t="shared" si="2"/>
        <v>120.9044500750979</v>
      </c>
      <c r="AE18">
        <f t="shared" si="3"/>
        <v>419.45861538313051</v>
      </c>
      <c r="AF18">
        <f t="shared" si="4"/>
        <v>-20.972930769156527</v>
      </c>
      <c r="AG18">
        <f t="shared" si="4"/>
        <v>-41.763788565269941</v>
      </c>
      <c r="AH18">
        <f t="shared" si="5"/>
        <v>-465.38386607947643</v>
      </c>
      <c r="AI18">
        <f t="shared" si="6"/>
        <v>-108.66197003077235</v>
      </c>
      <c r="AJ18">
        <f t="shared" si="7"/>
        <v>16.924770647719683</v>
      </c>
      <c r="AK18">
        <f t="shared" si="24"/>
        <v>37.542043373575417</v>
      </c>
      <c r="AL18">
        <f t="shared" si="8"/>
        <v>-54.195156009477252</v>
      </c>
      <c r="AN18">
        <f t="shared" si="9"/>
        <v>141.97074264310413</v>
      </c>
      <c r="AO18">
        <f t="shared" si="9"/>
        <v>-7.0985371321552071</v>
      </c>
      <c r="AP18">
        <f t="shared" si="9"/>
        <v>-14.135449507420969</v>
      </c>
      <c r="AQ18">
        <f t="shared" si="9"/>
        <v>-157.51468835864415</v>
      </c>
      <c r="AR18">
        <f t="shared" si="9"/>
        <v>-36.777932355116192</v>
      </c>
      <c r="AS18">
        <f t="shared" si="9"/>
        <v>5.7283893328219122</v>
      </c>
      <c r="AT18">
        <f t="shared" si="9"/>
        <v>12.706549782552115</v>
      </c>
      <c r="AU18">
        <f t="shared" si="9"/>
        <v>-18.342993239742167</v>
      </c>
      <c r="AW18">
        <v>15</v>
      </c>
      <c r="AX18">
        <f>(R18*SUMPRODUCT(K19:$K$23, X19:$X$23)-$AZ$3*SUMPRODUCT(K18:$K$22, W19:$W$23))/Z18</f>
        <v>144.74794340813227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502.17979473723466</v>
      </c>
      <c r="P19">
        <f t="shared" si="22"/>
        <v>25.108989736861734</v>
      </c>
      <c r="Q19" s="4">
        <f t="shared" si="23"/>
        <v>50</v>
      </c>
      <c r="R19">
        <f t="shared" si="0"/>
        <v>250000</v>
      </c>
      <c r="S19">
        <f t="shared" si="1"/>
        <v>122.40598176761925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120.9044500750979</v>
      </c>
      <c r="AC19">
        <f t="shared" si="2"/>
        <v>100.9881487482902</v>
      </c>
      <c r="AE19">
        <f t="shared" si="3"/>
        <v>414.31151547469074</v>
      </c>
      <c r="AF19">
        <f t="shared" si="4"/>
        <v>-20.715575773734535</v>
      </c>
      <c r="AG19">
        <f t="shared" si="4"/>
        <v>-41.251312758558818</v>
      </c>
      <c r="AH19">
        <f t="shared" si="5"/>
        <v>-474.1896052921029</v>
      </c>
      <c r="AI19">
        <f t="shared" si="6"/>
        <v>-121.84497834970551</v>
      </c>
      <c r="AJ19">
        <f t="shared" si="7"/>
        <v>19.916301326807698</v>
      </c>
      <c r="AK19">
        <f t="shared" si="24"/>
        <v>36.015027284323793</v>
      </c>
      <c r="AL19">
        <f t="shared" si="8"/>
        <v>-65.913649738574023</v>
      </c>
      <c r="AN19">
        <f t="shared" si="9"/>
        <v>129.17489179969317</v>
      </c>
      <c r="AO19">
        <f t="shared" si="9"/>
        <v>-6.4587445899846578</v>
      </c>
      <c r="AP19">
        <f t="shared" si="9"/>
        <v>-12.86141867448927</v>
      </c>
      <c r="AQ19">
        <f t="shared" si="9"/>
        <v>-147.84380512804844</v>
      </c>
      <c r="AR19">
        <f t="shared" si="9"/>
        <v>-37.9890765928292</v>
      </c>
      <c r="AS19">
        <f t="shared" si="9"/>
        <v>6.2095451679465299</v>
      </c>
      <c r="AT19">
        <f t="shared" si="9"/>
        <v>11.228838878121207</v>
      </c>
      <c r="AU19">
        <f t="shared" si="9"/>
        <v>-20.550692546761464</v>
      </c>
      <c r="AW19">
        <v>16</v>
      </c>
      <c r="AX19">
        <f>(R19*SUMPRODUCT(K20:$K$23, X20:$X$23)-$AZ$3*SUMPRODUCT(K19:$K$22, W20:$W$23))/Z19</f>
        <v>122.40598176761925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502.17979473723466</v>
      </c>
      <c r="P20">
        <f t="shared" si="22"/>
        <v>25.108989736861734</v>
      </c>
      <c r="Q20" s="4">
        <f t="shared" si="23"/>
        <v>50</v>
      </c>
      <c r="R20">
        <f t="shared" si="0"/>
        <v>250000</v>
      </c>
      <c r="S20">
        <f t="shared" si="1"/>
        <v>96.723026761660662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100.9881487482902</v>
      </c>
      <c r="AC20">
        <f t="shared" si="2"/>
        <v>78.81437805172493</v>
      </c>
      <c r="AE20">
        <f t="shared" si="3"/>
        <v>409.19923122222292</v>
      </c>
      <c r="AF20">
        <f t="shared" si="4"/>
        <v>-20.459961561111147</v>
      </c>
      <c r="AG20">
        <f t="shared" si="4"/>
        <v>-40.742303405131644</v>
      </c>
      <c r="AH20">
        <f t="shared" si="5"/>
        <v>-482.48112920789015</v>
      </c>
      <c r="AI20">
        <f t="shared" si="6"/>
        <v>-134.48416295190998</v>
      </c>
      <c r="AJ20">
        <f t="shared" si="7"/>
        <v>22.173770696565271</v>
      </c>
      <c r="AK20">
        <f t="shared" si="24"/>
        <v>34.28091928865814</v>
      </c>
      <c r="AL20">
        <f t="shared" si="8"/>
        <v>-78.029472966686569</v>
      </c>
      <c r="AN20">
        <f t="shared" si="9"/>
        <v>117.52419310547934</v>
      </c>
      <c r="AO20">
        <f t="shared" si="9"/>
        <v>-5.8762096552739669</v>
      </c>
      <c r="AP20">
        <f t="shared" si="9"/>
        <v>-11.701405984182799</v>
      </c>
      <c r="AQ20">
        <f t="shared" si="9"/>
        <v>-138.57114352197823</v>
      </c>
      <c r="AR20">
        <f t="shared" si="9"/>
        <v>-38.624566055955654</v>
      </c>
      <c r="AS20">
        <f t="shared" si="9"/>
        <v>6.3684247437027715</v>
      </c>
      <c r="AT20">
        <f t="shared" si="9"/>
        <v>9.8456621393936068</v>
      </c>
      <c r="AU20">
        <f t="shared" si="9"/>
        <v>-22.410479172859272</v>
      </c>
      <c r="AW20">
        <v>17</v>
      </c>
      <c r="AX20">
        <f>(R20*SUMPRODUCT(K21:$K$23, X21:$X$23)-$AZ$3*SUMPRODUCT(K20:$K$22, W21:$W$23))/Z20</f>
        <v>96.723026761660662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502.17979473723466</v>
      </c>
      <c r="P21">
        <f t="shared" si="22"/>
        <v>25.108989736861734</v>
      </c>
      <c r="Q21" s="4">
        <f t="shared" si="23"/>
        <v>50</v>
      </c>
      <c r="R21">
        <f t="shared" si="0"/>
        <v>250000</v>
      </c>
      <c r="S21">
        <f t="shared" si="1"/>
        <v>67.620080651012287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78.81437805172493</v>
      </c>
      <c r="AC21">
        <f t="shared" si="2"/>
        <v>54.415746682464153</v>
      </c>
      <c r="AE21">
        <f t="shared" si="3"/>
        <v>404.1179518922109</v>
      </c>
      <c r="AF21">
        <f t="shared" si="4"/>
        <v>-20.205897594610548</v>
      </c>
      <c r="AG21">
        <f t="shared" si="4"/>
        <v>-40.236381085748924</v>
      </c>
      <c r="AH21">
        <f t="shared" si="5"/>
        <v>-492.49642665702072</v>
      </c>
      <c r="AI21">
        <f t="shared" si="6"/>
        <v>-148.82075344516932</v>
      </c>
      <c r="AJ21">
        <f t="shared" si="7"/>
        <v>24.398631369260777</v>
      </c>
      <c r="AK21">
        <f t="shared" si="24"/>
        <v>32.390850264452773</v>
      </c>
      <c r="AL21">
        <f t="shared" si="8"/>
        <v>-92.031271811455753</v>
      </c>
      <c r="AN21">
        <f t="shared" si="9"/>
        <v>106.91582196967263</v>
      </c>
      <c r="AO21">
        <f t="shared" si="9"/>
        <v>-5.3457910984836321</v>
      </c>
      <c r="AP21">
        <f t="shared" si="9"/>
        <v>-10.645173610142587</v>
      </c>
      <c r="AQ21">
        <f t="shared" si="9"/>
        <v>-130.29775100712834</v>
      </c>
      <c r="AR21">
        <f t="shared" si="9"/>
        <v>-39.372893746081928</v>
      </c>
      <c r="AS21">
        <f t="shared" si="9"/>
        <v>6.4550454033661406</v>
      </c>
      <c r="AT21">
        <f t="shared" si="9"/>
        <v>8.5695138365054788</v>
      </c>
      <c r="AU21">
        <f t="shared" si="9"/>
        <v>-24.348334506210307</v>
      </c>
      <c r="AW21">
        <v>18</v>
      </c>
      <c r="AX21">
        <f>(R21*SUMPRODUCT(K22:$K$23, X22:$X$23)-$AZ$3*SUMPRODUCT(K21:$K$22, W22:$W$23))/Z21</f>
        <v>67.620080651012287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502.17979473723466</v>
      </c>
      <c r="P22">
        <f t="shared" si="22"/>
        <v>25.108989736861734</v>
      </c>
      <c r="Q22" s="4">
        <f t="shared" si="23"/>
        <v>50</v>
      </c>
      <c r="R22">
        <f t="shared" si="0"/>
        <v>250000</v>
      </c>
      <c r="S22">
        <f t="shared" si="1"/>
        <v>35.327101820443843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54.415746682464153</v>
      </c>
      <c r="AC22">
        <f t="shared" si="2"/>
        <v>28.073273944190067</v>
      </c>
      <c r="AE22">
        <f t="shared" si="3"/>
        <v>399.06559611230523</v>
      </c>
      <c r="AF22">
        <f t="shared" si="4"/>
        <v>-19.95327980561526</v>
      </c>
      <c r="AG22">
        <f t="shared" si="4"/>
        <v>-39.733338566629918</v>
      </c>
      <c r="AH22">
        <f t="shared" si="5"/>
        <v>-503.39354130760159</v>
      </c>
      <c r="AI22">
        <f t="shared" si="6"/>
        <v>-164.01456356754153</v>
      </c>
      <c r="AJ22">
        <f t="shared" si="7"/>
        <v>26.342472738274086</v>
      </c>
      <c r="AK22">
        <f t="shared" si="24"/>
        <v>30.346964409240794</v>
      </c>
      <c r="AL22">
        <f t="shared" si="8"/>
        <v>-107.32512642002663</v>
      </c>
      <c r="AN22">
        <f t="shared" si="9"/>
        <v>97.256691413967971</v>
      </c>
      <c r="AO22">
        <f t="shared" si="9"/>
        <v>-4.8628345706983982</v>
      </c>
      <c r="AP22">
        <f t="shared" si="9"/>
        <v>-9.6834532604858676</v>
      </c>
      <c r="AQ22">
        <f t="shared" si="9"/>
        <v>-122.68256342739215</v>
      </c>
      <c r="AR22">
        <f t="shared" si="9"/>
        <v>-39.972159844608449</v>
      </c>
      <c r="AS22">
        <f t="shared" si="9"/>
        <v>6.4199514243923756</v>
      </c>
      <c r="AT22">
        <f t="shared" si="9"/>
        <v>7.3958902537657076</v>
      </c>
      <c r="AU22">
        <f t="shared" si="9"/>
        <v>-26.156318166450358</v>
      </c>
      <c r="AW22">
        <v>19</v>
      </c>
      <c r="AX22">
        <f>(R22*SUMPRODUCT(K23:$K$23, X23:$X$23)-$AZ$3*SUMPRODUCT(K22:$K$22, W23:$W$23))/Z22</f>
        <v>35.327101820443843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502.17979473723466</v>
      </c>
      <c r="P23">
        <f t="shared" si="22"/>
        <v>25.108989736861734</v>
      </c>
      <c r="Q23" s="4">
        <f t="shared" si="23"/>
        <v>50</v>
      </c>
      <c r="R23">
        <f t="shared" si="0"/>
        <v>250000</v>
      </c>
      <c r="S23">
        <f t="shared" si="1"/>
        <v>35.777698571109802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28.073273944190067</v>
      </c>
      <c r="AC23">
        <f t="shared" si="2"/>
        <v>28.073273944190067</v>
      </c>
      <c r="AE23">
        <f t="shared" si="3"/>
        <v>394.03962551910502</v>
      </c>
      <c r="AF23">
        <f t="shared" si="4"/>
        <v>-19.701981275955252</v>
      </c>
      <c r="AG23">
        <f t="shared" si="4"/>
        <v>-39.2329231132533</v>
      </c>
      <c r="AH23">
        <f t="shared" si="5"/>
        <v>-515.4103385516031</v>
      </c>
      <c r="AI23">
        <f t="shared" si="6"/>
        <v>-180.30561742170664</v>
      </c>
      <c r="AJ23">
        <f t="shared" si="7"/>
        <v>0</v>
      </c>
      <c r="AK23">
        <f t="shared" si="24"/>
        <v>28.168764273113794</v>
      </c>
      <c r="AL23">
        <f t="shared" si="8"/>
        <v>-152.13685314859285</v>
      </c>
      <c r="AN23">
        <f t="shared" si="9"/>
        <v>88.461941625455097</v>
      </c>
      <c r="AO23">
        <f t="shared" si="9"/>
        <v>-4.423097081272755</v>
      </c>
      <c r="AP23">
        <f t="shared" si="9"/>
        <v>-8.8077957887316796</v>
      </c>
      <c r="AQ23">
        <f t="shared" si="9"/>
        <v>-115.70968077650183</v>
      </c>
      <c r="AR23">
        <f t="shared" si="9"/>
        <v>-40.478632021051162</v>
      </c>
      <c r="AS23">
        <f t="shared" si="9"/>
        <v>0</v>
      </c>
      <c r="AT23">
        <f t="shared" si="9"/>
        <v>6.3238908460199506</v>
      </c>
      <c r="AU23">
        <f t="shared" si="9"/>
        <v>-34.154741175031212</v>
      </c>
      <c r="AW23">
        <v>20</v>
      </c>
      <c r="AX23">
        <f>(R23*SUMPRODUCT(K$23:$K24, X$23:$X24)-$AZ$3*SUMPRODUCT(K$22:$K23, W$23:$W24))/Z23</f>
        <v>35.777698571109802</v>
      </c>
    </row>
    <row r="25" spans="5:50" x14ac:dyDescent="0.25">
      <c r="AN25" s="8">
        <f t="shared" ref="AN25:AU25" si="25">SUM(AN3:AN23)</f>
        <v>4649.779619719553</v>
      </c>
      <c r="AO25" s="8">
        <f t="shared" si="25"/>
        <v>-609.12382703890376</v>
      </c>
      <c r="AP25" s="8">
        <f t="shared" si="25"/>
        <v>-2932.8678519635901</v>
      </c>
      <c r="AQ25" s="8">
        <f t="shared" si="25"/>
        <v>-4529.6548952468938</v>
      </c>
      <c r="AR25" s="8">
        <f t="shared" si="25"/>
        <v>-3421.8669545298339</v>
      </c>
      <c r="AS25" s="8">
        <f t="shared" si="25"/>
        <v>-91.438431404224048</v>
      </c>
      <c r="AT25" s="8">
        <f t="shared" si="25"/>
        <v>198.91877109401665</v>
      </c>
      <c r="AU25" s="9">
        <f t="shared" si="25"/>
        <v>-3314.3866148400411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1006.4608441471237</v>
      </c>
      <c r="K3">
        <v>1</v>
      </c>
      <c r="L3" s="2">
        <v>0</v>
      </c>
      <c r="O3">
        <f>$C$3</f>
        <v>1006.4608441471237</v>
      </c>
      <c r="P3">
        <f>O3*B5</f>
        <v>805.16867531769901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1006.4608441471237</v>
      </c>
      <c r="AF3">
        <f t="shared" ref="AF3:AG23" si="4">-$Z3*P3</f>
        <v>-805.16867531769901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-2318.6160351705753</v>
      </c>
      <c r="AJ3">
        <f t="shared" ref="AJ3:AJ23" si="7">AB3-AC3</f>
        <v>0</v>
      </c>
      <c r="AL3">
        <f t="shared" ref="AL3:AL23" si="8">SUM(AI3:AK3)</f>
        <v>-2318.6160351705753</v>
      </c>
      <c r="AN3">
        <f t="shared" ref="AN3:AU23" si="9">AE3*$K3</f>
        <v>1006.4608441471237</v>
      </c>
      <c r="AO3">
        <f t="shared" si="9"/>
        <v>-805.16867531769901</v>
      </c>
      <c r="AP3">
        <f t="shared" si="9"/>
        <v>-2519.9082039999998</v>
      </c>
      <c r="AQ3">
        <f t="shared" si="9"/>
        <v>0</v>
      </c>
      <c r="AR3">
        <f t="shared" si="9"/>
        <v>-2318.6160351705753</v>
      </c>
      <c r="AS3">
        <f t="shared" si="9"/>
        <v>0</v>
      </c>
      <c r="AT3">
        <f t="shared" si="9"/>
        <v>0</v>
      </c>
      <c r="AU3">
        <f t="shared" si="9"/>
        <v>-2318.6160351705753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655.45402635294772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250000</v>
      </c>
      <c r="S4">
        <f t="shared" si="1"/>
        <v>201.13336361718885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198.73036559677894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-198.73036559677894</v>
      </c>
      <c r="AK4">
        <f>G4*MAX(0, SUM(AB4, AE4:AF4))</f>
        <v>0</v>
      </c>
      <c r="AL4">
        <f t="shared" si="8"/>
        <v>-685.552115596779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-456.72366075616844</v>
      </c>
      <c r="AR4">
        <f t="shared" si="9"/>
        <v>-456.72366075616844</v>
      </c>
      <c r="AS4">
        <f t="shared" si="9"/>
        <v>-186.44372417373009</v>
      </c>
      <c r="AT4">
        <f t="shared" si="9"/>
        <v>0</v>
      </c>
      <c r="AU4">
        <f t="shared" si="9"/>
        <v>-643.16738492989862</v>
      </c>
      <c r="AW4">
        <v>1</v>
      </c>
      <c r="AX4">
        <f>(R4*SUMPRODUCT(K5:$K$23, X5:$X$23)-$AZ$3*SUMPRODUCT(K4:$K$22, W5:$W$23))/Z4</f>
        <v>201.13336361718885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1006.4608441471237</v>
      </c>
      <c r="P5">
        <f t="shared" ref="P5:P23" si="22">O5*$C$5</f>
        <v>50.323042207356188</v>
      </c>
      <c r="Q5" s="4">
        <f t="shared" ref="Q5:Q23" si="23">$C$8</f>
        <v>50</v>
      </c>
      <c r="R5">
        <f t="shared" si="0"/>
        <v>250000</v>
      </c>
      <c r="S5">
        <f t="shared" si="1"/>
        <v>392.8826860443636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198.73036559677894</v>
      </c>
      <c r="AC5">
        <f t="shared" si="2"/>
        <v>383.53753801132916</v>
      </c>
      <c r="AE5">
        <f t="shared" si="3"/>
        <v>982.52106285336208</v>
      </c>
      <c r="AF5">
        <f t="shared" si="4"/>
        <v>-49.126053142668106</v>
      </c>
      <c r="AG5">
        <f t="shared" si="4"/>
        <v>-48.810694850526041</v>
      </c>
      <c r="AH5">
        <f t="shared" si="5"/>
        <v>-489.57221486979608</v>
      </c>
      <c r="AI5">
        <f t="shared" si="6"/>
        <v>395.01209999037189</v>
      </c>
      <c r="AJ5">
        <f t="shared" si="7"/>
        <v>-184.80717241455022</v>
      </c>
      <c r="AK5">
        <f>G5*SUM(AB5, AE5:AF5)</f>
        <v>46.417140387606395</v>
      </c>
      <c r="AL5">
        <f t="shared" si="8"/>
        <v>256.62206796342809</v>
      </c>
      <c r="AN5">
        <f t="shared" si="9"/>
        <v>848.46835690493003</v>
      </c>
      <c r="AO5">
        <f t="shared" si="9"/>
        <v>-42.423417845246504</v>
      </c>
      <c r="AP5">
        <f t="shared" si="9"/>
        <v>-42.151086246376693</v>
      </c>
      <c r="AQ5">
        <f t="shared" si="9"/>
        <v>-422.77621156593801</v>
      </c>
      <c r="AR5">
        <f t="shared" si="9"/>
        <v>341.11764124736891</v>
      </c>
      <c r="AS5">
        <f t="shared" si="9"/>
        <v>-159.5925460034864</v>
      </c>
      <c r="AT5">
        <f t="shared" si="9"/>
        <v>40.084102342318658</v>
      </c>
      <c r="AU5">
        <f t="shared" si="9"/>
        <v>221.60919758620122</v>
      </c>
      <c r="AW5">
        <v>2</v>
      </c>
      <c r="AX5">
        <f>(R5*SUMPRODUCT(K6:$K$23, X6:$X$23)-$AZ$3*SUMPRODUCT(K5:$K$22, W6:$W$23))/Z5</f>
        <v>392.8826860443636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1006.4608441471237</v>
      </c>
      <c r="P6">
        <f t="shared" si="22"/>
        <v>50.323042207356188</v>
      </c>
      <c r="Q6" s="4">
        <f t="shared" si="23"/>
        <v>50</v>
      </c>
      <c r="R6">
        <f t="shared" si="0"/>
        <v>250000</v>
      </c>
      <c r="S6">
        <f t="shared" si="1"/>
        <v>570.52685592584203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383.53753801132916</v>
      </c>
      <c r="AC6">
        <f t="shared" si="2"/>
        <v>550.2560890315508</v>
      </c>
      <c r="AE6">
        <f t="shared" si="3"/>
        <v>970.70138261076818</v>
      </c>
      <c r="AF6">
        <f t="shared" si="4"/>
        <v>-48.535069130538417</v>
      </c>
      <c r="AG6">
        <f t="shared" si="4"/>
        <v>-48.223504583198263</v>
      </c>
      <c r="AH6">
        <f t="shared" si="5"/>
        <v>-495.41659411260093</v>
      </c>
      <c r="AI6">
        <f t="shared" si="6"/>
        <v>378.52621478443052</v>
      </c>
      <c r="AJ6">
        <f t="shared" si="7"/>
        <v>-166.71855102022164</v>
      </c>
      <c r="AK6">
        <f>G6*SUM(AB6, AE6:AF6)</f>
        <v>76.383675312256202</v>
      </c>
      <c r="AL6">
        <f t="shared" si="8"/>
        <v>288.19133907646506</v>
      </c>
      <c r="AN6">
        <f t="shared" si="9"/>
        <v>756.00768772214394</v>
      </c>
      <c r="AO6">
        <f t="shared" si="9"/>
        <v>-37.800384386107204</v>
      </c>
      <c r="AP6">
        <f t="shared" si="9"/>
        <v>-37.557729747687603</v>
      </c>
      <c r="AQ6">
        <f t="shared" si="9"/>
        <v>-385.84343288653776</v>
      </c>
      <c r="AR6">
        <f t="shared" si="9"/>
        <v>294.80614070181133</v>
      </c>
      <c r="AS6">
        <f t="shared" si="9"/>
        <v>-129.84477874976281</v>
      </c>
      <c r="AT6">
        <f t="shared" si="9"/>
        <v>59.489609046630022</v>
      </c>
      <c r="AU6">
        <f t="shared" si="9"/>
        <v>224.45097099867854</v>
      </c>
      <c r="AW6">
        <v>3</v>
      </c>
      <c r="AX6">
        <f>(R6*SUMPRODUCT(K7:$K$23, X7:$X$23)-$AZ$3*SUMPRODUCT(K6:$K$22, W7:$W$23))/Z6</f>
        <v>570.52685592584203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1006.4608441471237</v>
      </c>
      <c r="P7">
        <f t="shared" si="22"/>
        <v>50.323042207356188</v>
      </c>
      <c r="Q7" s="4">
        <f t="shared" si="23"/>
        <v>50</v>
      </c>
      <c r="R7">
        <f t="shared" si="0"/>
        <v>250000</v>
      </c>
      <c r="S7">
        <f t="shared" si="1"/>
        <v>722.15775310392837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550.2560890315508</v>
      </c>
      <c r="AC7">
        <f t="shared" si="2"/>
        <v>688.08198459062532</v>
      </c>
      <c r="AE7">
        <f t="shared" si="3"/>
        <v>958.96993707667741</v>
      </c>
      <c r="AF7">
        <f t="shared" si="4"/>
        <v>-47.948496853833873</v>
      </c>
      <c r="AG7">
        <f t="shared" si="4"/>
        <v>-47.640697730735361</v>
      </c>
      <c r="AH7">
        <f t="shared" si="5"/>
        <v>-502.85903315460195</v>
      </c>
      <c r="AI7">
        <f t="shared" si="6"/>
        <v>360.52170933750625</v>
      </c>
      <c r="AJ7">
        <f t="shared" si="7"/>
        <v>-137.82589555907452</v>
      </c>
      <c r="AK7">
        <f>G7*SUM(AB7, AE7:AF7)</f>
        <v>71.748726686390768</v>
      </c>
      <c r="AL7">
        <f t="shared" si="8"/>
        <v>294.44454046482247</v>
      </c>
      <c r="AN7">
        <f t="shared" si="9"/>
        <v>676.08484688323438</v>
      </c>
      <c r="AO7">
        <f t="shared" si="9"/>
        <v>-33.804242344161722</v>
      </c>
      <c r="AP7">
        <f t="shared" si="9"/>
        <v>-33.587240418485905</v>
      </c>
      <c r="AQ7">
        <f t="shared" si="9"/>
        <v>-354.52140811688088</v>
      </c>
      <c r="AR7">
        <f t="shared" si="9"/>
        <v>254.17195600370587</v>
      </c>
      <c r="AS7">
        <f t="shared" si="9"/>
        <v>-97.168843248264295</v>
      </c>
      <c r="AT7">
        <f t="shared" si="9"/>
        <v>50.58367840362957</v>
      </c>
      <c r="AU7">
        <f t="shared" si="9"/>
        <v>207.58679115907111</v>
      </c>
      <c r="AW7">
        <v>4</v>
      </c>
      <c r="AX7">
        <f>(R7*SUMPRODUCT(K8:$K$23, X8:$X$23)-$AZ$3*SUMPRODUCT(K7:$K$22, W8:$W$23))/Z7</f>
        <v>722.15775310392837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1006.4608441471237</v>
      </c>
      <c r="P8">
        <f t="shared" si="22"/>
        <v>50.323042207356188</v>
      </c>
      <c r="Q8" s="4">
        <f t="shared" si="23"/>
        <v>50</v>
      </c>
      <c r="R8">
        <f t="shared" si="0"/>
        <v>250000</v>
      </c>
      <c r="S8">
        <f t="shared" si="1"/>
        <v>842.46541695134079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688.08198459062532</v>
      </c>
      <c r="AC8">
        <f t="shared" si="2"/>
        <v>792.96621047663211</v>
      </c>
      <c r="AE8">
        <f t="shared" si="3"/>
        <v>947.32605697279678</v>
      </c>
      <c r="AF8">
        <f t="shared" si="4"/>
        <v>-47.366302848639847</v>
      </c>
      <c r="AG8">
        <f t="shared" si="4"/>
        <v>-47.062241044039929</v>
      </c>
      <c r="AH8">
        <f t="shared" si="5"/>
        <v>-510.24854694038135</v>
      </c>
      <c r="AI8">
        <f t="shared" si="6"/>
        <v>342.64896613973559</v>
      </c>
      <c r="AJ8">
        <f t="shared" si="7"/>
        <v>-104.88422588600679</v>
      </c>
      <c r="AK8">
        <f t="shared" ref="AK8:AK23" si="24">G8*SUM(AB8:AB8, AE8:AF8)</f>
        <v>33.825289034624859</v>
      </c>
      <c r="AL8">
        <f t="shared" si="8"/>
        <v>271.59002928835366</v>
      </c>
      <c r="AN8">
        <f t="shared" si="9"/>
        <v>622.72799752581705</v>
      </c>
      <c r="AO8">
        <f t="shared" si="9"/>
        <v>-31.136399876290856</v>
      </c>
      <c r="AP8">
        <f t="shared" si="9"/>
        <v>-30.93652381745251</v>
      </c>
      <c r="AQ8">
        <f t="shared" si="9"/>
        <v>-335.41361344161345</v>
      </c>
      <c r="AR8">
        <f t="shared" si="9"/>
        <v>225.24146039046016</v>
      </c>
      <c r="AS8">
        <f t="shared" si="9"/>
        <v>-68.946001724846482</v>
      </c>
      <c r="AT8">
        <f t="shared" si="9"/>
        <v>22.235168505313037</v>
      </c>
      <c r="AU8">
        <f t="shared" si="9"/>
        <v>178.53062717092672</v>
      </c>
      <c r="AW8">
        <v>5</v>
      </c>
      <c r="AX8">
        <f>(R8*SUMPRODUCT(K9:$K$23, X9:$X$23)-$AZ$3*SUMPRODUCT(K8:$K$22, W9:$W$23))/Z8</f>
        <v>842.46541695134079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1006.4608441471237</v>
      </c>
      <c r="P9">
        <f t="shared" si="22"/>
        <v>50.323042207356188</v>
      </c>
      <c r="Q9" s="4">
        <f t="shared" si="23"/>
        <v>50</v>
      </c>
      <c r="R9">
        <f t="shared" si="0"/>
        <v>250000</v>
      </c>
      <c r="S9">
        <f t="shared" si="1"/>
        <v>940.97634867415582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792.96621047663211</v>
      </c>
      <c r="AC9">
        <f t="shared" si="2"/>
        <v>874.88241888312905</v>
      </c>
      <c r="AE9">
        <f t="shared" si="3"/>
        <v>935.76730071831582</v>
      </c>
      <c r="AF9">
        <f t="shared" si="4"/>
        <v>-46.788365035915795</v>
      </c>
      <c r="AG9">
        <f t="shared" si="4"/>
        <v>-46.488013227741924</v>
      </c>
      <c r="AH9">
        <f t="shared" si="5"/>
        <v>-518.02702928803467</v>
      </c>
      <c r="AI9">
        <f t="shared" si="6"/>
        <v>324.46389316662339</v>
      </c>
      <c r="AJ9">
        <f t="shared" si="7"/>
        <v>-81.916208406496935</v>
      </c>
      <c r="AK9">
        <f t="shared" si="24"/>
        <v>9.9234763623382882</v>
      </c>
      <c r="AL9">
        <f t="shared" si="8"/>
        <v>252.47116112246474</v>
      </c>
      <c r="AN9">
        <f t="shared" si="9"/>
        <v>584.61301072682545</v>
      </c>
      <c r="AO9">
        <f t="shared" si="9"/>
        <v>-29.230650536341276</v>
      </c>
      <c r="AP9">
        <f t="shared" si="9"/>
        <v>-29.043008186882187</v>
      </c>
      <c r="AQ9">
        <f t="shared" si="9"/>
        <v>-323.63317354376511</v>
      </c>
      <c r="AR9">
        <f t="shared" si="9"/>
        <v>202.70617845983685</v>
      </c>
      <c r="AS9">
        <f t="shared" si="9"/>
        <v>-51.176484994813755</v>
      </c>
      <c r="AT9">
        <f t="shared" si="9"/>
        <v>6.1996111518427641</v>
      </c>
      <c r="AU9">
        <f t="shared" si="9"/>
        <v>157.72930461686585</v>
      </c>
      <c r="AW9">
        <v>6</v>
      </c>
      <c r="AX9">
        <f>(R9*SUMPRODUCT(K10:$K$23, X10:$X$23)-$AZ$3*SUMPRODUCT(K9:$K$22, W10:$W$23))/Z9</f>
        <v>940.97634867415582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1006.4608441471237</v>
      </c>
      <c r="P10">
        <f t="shared" si="22"/>
        <v>50.323042207356188</v>
      </c>
      <c r="Q10" s="4">
        <f t="shared" si="23"/>
        <v>50</v>
      </c>
      <c r="R10">
        <f t="shared" si="0"/>
        <v>250000</v>
      </c>
      <c r="S10">
        <f t="shared" si="1"/>
        <v>1026.0794494473539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874.88241888312905</v>
      </c>
      <c r="AC10">
        <f t="shared" si="2"/>
        <v>942.30144401043026</v>
      </c>
      <c r="AE10">
        <f t="shared" si="3"/>
        <v>924.28467141661747</v>
      </c>
      <c r="AF10">
        <f t="shared" si="4"/>
        <v>-46.214233570830878</v>
      </c>
      <c r="AG10">
        <f t="shared" si="4"/>
        <v>-45.917567324730726</v>
      </c>
      <c r="AH10">
        <f t="shared" si="5"/>
        <v>-527.82885366890628</v>
      </c>
      <c r="AI10">
        <f t="shared" si="6"/>
        <v>304.32401685214961</v>
      </c>
      <c r="AJ10">
        <f t="shared" si="7"/>
        <v>-67.419025127301211</v>
      </c>
      <c r="AK10">
        <f t="shared" si="24"/>
        <v>7.1871067125885553</v>
      </c>
      <c r="AL10">
        <f t="shared" si="8"/>
        <v>244.09209843743696</v>
      </c>
      <c r="AN10">
        <f t="shared" si="9"/>
        <v>548.63594437660572</v>
      </c>
      <c r="AO10">
        <f t="shared" si="9"/>
        <v>-27.43179721883029</v>
      </c>
      <c r="AP10">
        <f t="shared" si="9"/>
        <v>-27.255702373673593</v>
      </c>
      <c r="AQ10">
        <f t="shared" si="9"/>
        <v>-313.30810794257133</v>
      </c>
      <c r="AR10">
        <f t="shared" si="9"/>
        <v>180.64033684153057</v>
      </c>
      <c r="AS10">
        <f t="shared" si="9"/>
        <v>-40.018515575916766</v>
      </c>
      <c r="AT10">
        <f t="shared" si="9"/>
        <v>4.2661154085277762</v>
      </c>
      <c r="AU10">
        <f t="shared" si="9"/>
        <v>144.8879366741416</v>
      </c>
      <c r="AW10">
        <v>7</v>
      </c>
      <c r="AX10">
        <f>(R10*SUMPRODUCT(K11:$K$23, X11:$X$23)-$AZ$3*SUMPRODUCT(K10:$K$22, W11:$W$23))/Z10</f>
        <v>1026.0794494473539</v>
      </c>
    </row>
    <row r="11" spans="1:52" x14ac:dyDescent="0.25">
      <c r="A11" t="s">
        <v>33</v>
      </c>
      <c r="C11" s="7">
        <f>AU25</f>
        <v>-1405.0702554451275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1006.4608441471237</v>
      </c>
      <c r="P11">
        <f t="shared" si="22"/>
        <v>50.323042207356188</v>
      </c>
      <c r="Q11" s="4">
        <f t="shared" si="23"/>
        <v>50</v>
      </c>
      <c r="R11">
        <f t="shared" si="0"/>
        <v>250000</v>
      </c>
      <c r="S11">
        <f t="shared" si="1"/>
        <v>1098.5711280287931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942.30144401043026</v>
      </c>
      <c r="AC11">
        <f t="shared" si="2"/>
        <v>996.42554494716603</v>
      </c>
      <c r="AE11">
        <f t="shared" si="3"/>
        <v>912.87971211910269</v>
      </c>
      <c r="AF11">
        <f t="shared" si="4"/>
        <v>-45.643985605955137</v>
      </c>
      <c r="AG11">
        <f t="shared" si="4"/>
        <v>-45.350979992305525</v>
      </c>
      <c r="AH11">
        <f t="shared" si="5"/>
        <v>-537.05829588947608</v>
      </c>
      <c r="AI11">
        <f t="shared" si="6"/>
        <v>284.82645063136601</v>
      </c>
      <c r="AJ11">
        <f t="shared" si="7"/>
        <v>-54.124100936735772</v>
      </c>
      <c r="AK11">
        <f t="shared" si="24"/>
        <v>4.3428892092565867</v>
      </c>
      <c r="AL11">
        <f t="shared" si="8"/>
        <v>235.04523890388683</v>
      </c>
      <c r="AN11">
        <f t="shared" si="9"/>
        <v>515.32686673318824</v>
      </c>
      <c r="AO11">
        <f t="shared" si="9"/>
        <v>-25.766343336659414</v>
      </c>
      <c r="AP11">
        <f t="shared" si="9"/>
        <v>-25.600939655525146</v>
      </c>
      <c r="AQ11">
        <f t="shared" si="9"/>
        <v>-303.1730963013016</v>
      </c>
      <c r="AR11">
        <f t="shared" si="9"/>
        <v>160.78648743970211</v>
      </c>
      <c r="AS11">
        <f t="shared" si="9"/>
        <v>-30.553426678453633</v>
      </c>
      <c r="AT11">
        <f t="shared" si="9"/>
        <v>2.4515907836098116</v>
      </c>
      <c r="AU11">
        <f t="shared" si="9"/>
        <v>132.68465154485827</v>
      </c>
      <c r="AW11">
        <v>8</v>
      </c>
      <c r="AX11">
        <f>(R11*SUMPRODUCT(K12:$K$23, X12:$X$23)-$AZ$3*SUMPRODUCT(K11:$K$22, W12:$W$23))/Z11</f>
        <v>1098.5711280287931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1006.4608441471237</v>
      </c>
      <c r="P12">
        <f t="shared" si="22"/>
        <v>50.323042207356188</v>
      </c>
      <c r="Q12" s="4">
        <f t="shared" si="23"/>
        <v>50</v>
      </c>
      <c r="R12">
        <f t="shared" si="0"/>
        <v>250000</v>
      </c>
      <c r="S12">
        <f t="shared" si="1"/>
        <v>1158.6103467996306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996.42554494716603</v>
      </c>
      <c r="AC12">
        <f t="shared" si="2"/>
        <v>1037.8328393035722</v>
      </c>
      <c r="AE12">
        <f t="shared" si="3"/>
        <v>901.54392148693739</v>
      </c>
      <c r="AF12">
        <f t="shared" si="4"/>
        <v>-45.077196074346872</v>
      </c>
      <c r="AG12">
        <f t="shared" si="4"/>
        <v>-44.787828892186411</v>
      </c>
      <c r="AH12">
        <f t="shared" si="5"/>
        <v>-548.20650098028852</v>
      </c>
      <c r="AI12">
        <f t="shared" si="6"/>
        <v>263.4723955401156</v>
      </c>
      <c r="AJ12">
        <f t="shared" si="7"/>
        <v>-41.407294356406169</v>
      </c>
      <c r="AK12">
        <f t="shared" si="24"/>
        <v>4.2616522218274397</v>
      </c>
      <c r="AL12">
        <f t="shared" si="8"/>
        <v>226.32675340553686</v>
      </c>
      <c r="AN12">
        <f t="shared" si="9"/>
        <v>483.81760155174965</v>
      </c>
      <c r="AO12">
        <f t="shared" si="9"/>
        <v>-24.190880077587483</v>
      </c>
      <c r="AP12">
        <f t="shared" si="9"/>
        <v>-24.035589877405382</v>
      </c>
      <c r="AQ12">
        <f t="shared" si="9"/>
        <v>-294.19748515624934</v>
      </c>
      <c r="AR12">
        <f t="shared" si="9"/>
        <v>141.39364644050744</v>
      </c>
      <c r="AS12">
        <f t="shared" si="9"/>
        <v>-22.221410809605242</v>
      </c>
      <c r="AT12">
        <f t="shared" si="9"/>
        <v>2.2870348382046202</v>
      </c>
      <c r="AU12">
        <f t="shared" si="9"/>
        <v>121.45927046910681</v>
      </c>
      <c r="AW12">
        <v>9</v>
      </c>
      <c r="AX12">
        <f>(R12*SUMPRODUCT(K13:$K$23, X13:$X$23)-$AZ$3*SUMPRODUCT(K12:$K$22, W13:$W$23))/Z12</f>
        <v>1158.6103467996306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1006.4608441471237</v>
      </c>
      <c r="P13">
        <f t="shared" si="22"/>
        <v>50.323042207356188</v>
      </c>
      <c r="Q13" s="4">
        <f t="shared" si="23"/>
        <v>50</v>
      </c>
      <c r="R13">
        <f t="shared" si="0"/>
        <v>250000</v>
      </c>
      <c r="S13">
        <f t="shared" si="1"/>
        <v>1206.2443032521453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1037.8328393035722</v>
      </c>
      <c r="AC13">
        <f t="shared" si="2"/>
        <v>1066.992646687308</v>
      </c>
      <c r="AE13">
        <f t="shared" si="3"/>
        <v>890.27265620105788</v>
      </c>
      <c r="AF13">
        <f t="shared" si="4"/>
        <v>-44.513632810052897</v>
      </c>
      <c r="AG13">
        <f t="shared" si="4"/>
        <v>-44.227883348779265</v>
      </c>
      <c r="AH13">
        <f t="shared" si="5"/>
        <v>-560.33627242639943</v>
      </c>
      <c r="AI13">
        <f t="shared" si="6"/>
        <v>241.1948676158263</v>
      </c>
      <c r="AJ13">
        <f t="shared" si="7"/>
        <v>-29.159807383735824</v>
      </c>
      <c r="AK13">
        <f t="shared" si="24"/>
        <v>3.7671837253891547</v>
      </c>
      <c r="AL13">
        <f t="shared" si="8"/>
        <v>215.80224395747962</v>
      </c>
      <c r="AN13">
        <f t="shared" si="9"/>
        <v>454.28242495594151</v>
      </c>
      <c r="AO13">
        <f t="shared" si="9"/>
        <v>-22.714121247797078</v>
      </c>
      <c r="AP13">
        <f t="shared" si="9"/>
        <v>-22.568310908354366</v>
      </c>
      <c r="AQ13">
        <f t="shared" si="9"/>
        <v>-285.92467583453487</v>
      </c>
      <c r="AR13">
        <f t="shared" si="9"/>
        <v>123.0753169652552</v>
      </c>
      <c r="AS13">
        <f t="shared" si="9"/>
        <v>-14.879473066215395</v>
      </c>
      <c r="AT13">
        <f t="shared" si="9"/>
        <v>1.9222935199728863</v>
      </c>
      <c r="AU13">
        <f t="shared" si="9"/>
        <v>110.11813741901268</v>
      </c>
      <c r="AW13">
        <v>10</v>
      </c>
      <c r="AX13">
        <f>(R13*SUMPRODUCT(K14:$K$23, X14:$X$23)-$AZ$3*SUMPRODUCT(K13:$K$22, W14:$W$23))/Z13</f>
        <v>1206.2443032521453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1006.4608441471237</v>
      </c>
      <c r="P14">
        <f t="shared" si="22"/>
        <v>50.323042207356188</v>
      </c>
      <c r="Q14" s="4">
        <f t="shared" si="23"/>
        <v>50</v>
      </c>
      <c r="R14">
        <f t="shared" si="0"/>
        <v>250000</v>
      </c>
      <c r="S14">
        <f t="shared" si="1"/>
        <v>1251.599767668547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1066.992646687308</v>
      </c>
      <c r="AC14">
        <f t="shared" si="2"/>
        <v>1093.1688156331757</v>
      </c>
      <c r="AE14">
        <f t="shared" si="3"/>
        <v>879.06025344425007</v>
      </c>
      <c r="AF14">
        <f t="shared" si="4"/>
        <v>-43.953012672212509</v>
      </c>
      <c r="AG14">
        <f t="shared" si="4"/>
        <v>-43.670862038809219</v>
      </c>
      <c r="AH14">
        <f t="shared" si="5"/>
        <v>-573.71238241127708</v>
      </c>
      <c r="AI14">
        <f t="shared" si="6"/>
        <v>217.72399632195129</v>
      </c>
      <c r="AJ14">
        <f t="shared" si="7"/>
        <v>-26.17616894586763</v>
      </c>
      <c r="AK14">
        <f t="shared" si="24"/>
        <v>133.14699212215422</v>
      </c>
      <c r="AL14">
        <f t="shared" si="8"/>
        <v>324.69481949823785</v>
      </c>
      <c r="AN14">
        <f t="shared" si="9"/>
        <v>413.20247248459339</v>
      </c>
      <c r="AO14">
        <f t="shared" si="9"/>
        <v>-20.660123624229673</v>
      </c>
      <c r="AP14">
        <f t="shared" si="9"/>
        <v>-20.527498654691417</v>
      </c>
      <c r="AQ14">
        <f t="shared" si="9"/>
        <v>-269.67363611145288</v>
      </c>
      <c r="AR14">
        <f t="shared" si="9"/>
        <v>102.34121409421942</v>
      </c>
      <c r="AS14">
        <f t="shared" si="9"/>
        <v>-12.304114179009336</v>
      </c>
      <c r="AT14">
        <f t="shared" si="9"/>
        <v>62.585773993534282</v>
      </c>
      <c r="AU14">
        <f t="shared" si="9"/>
        <v>152.62287390874437</v>
      </c>
      <c r="AW14">
        <v>11</v>
      </c>
      <c r="AX14">
        <f>(R14*SUMPRODUCT(K15:$K$23, X15:$X$23)-$AZ$3*SUMPRODUCT(K14:$K$22, W15:$W$23))/Z14</f>
        <v>1251.599767668547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1006.4608441471237</v>
      </c>
      <c r="P15">
        <f t="shared" si="22"/>
        <v>50.323042207356188</v>
      </c>
      <c r="Q15" s="4">
        <f t="shared" si="23"/>
        <v>50</v>
      </c>
      <c r="R15">
        <f t="shared" si="0"/>
        <v>250000</v>
      </c>
      <c r="S15">
        <f t="shared" si="1"/>
        <v>1284.569573341372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1093.1688156331757</v>
      </c>
      <c r="AC15">
        <f t="shared" si="2"/>
        <v>1107.7249908793426</v>
      </c>
      <c r="AE15">
        <f t="shared" si="3"/>
        <v>867.90303346770168</v>
      </c>
      <c r="AF15">
        <f t="shared" si="4"/>
        <v>-43.395151673385087</v>
      </c>
      <c r="AG15">
        <f t="shared" si="4"/>
        <v>-43.116582155919033</v>
      </c>
      <c r="AH15">
        <f t="shared" si="5"/>
        <v>-587.85631251044344</v>
      </c>
      <c r="AI15">
        <f t="shared" si="6"/>
        <v>193.5349871279542</v>
      </c>
      <c r="AJ15">
        <f t="shared" si="7"/>
        <v>-14.556175246166958</v>
      </c>
      <c r="AK15">
        <f t="shared" si="24"/>
        <v>134.23736881992448</v>
      </c>
      <c r="AL15">
        <f t="shared" si="8"/>
        <v>313.21618070171172</v>
      </c>
      <c r="AN15">
        <f t="shared" si="9"/>
        <v>375.80005627603913</v>
      </c>
      <c r="AO15">
        <f t="shared" si="9"/>
        <v>-18.790002813801955</v>
      </c>
      <c r="AP15">
        <f t="shared" si="9"/>
        <v>-18.669382840943634</v>
      </c>
      <c r="AQ15">
        <f t="shared" si="9"/>
        <v>-254.54045763727672</v>
      </c>
      <c r="AR15">
        <f t="shared" si="9"/>
        <v>83.800212984016838</v>
      </c>
      <c r="AS15">
        <f t="shared" si="9"/>
        <v>-6.3027910558363089</v>
      </c>
      <c r="AT15">
        <f t="shared" si="9"/>
        <v>58.12447797920084</v>
      </c>
      <c r="AU15">
        <f t="shared" si="9"/>
        <v>135.62189990738136</v>
      </c>
      <c r="AW15">
        <v>12</v>
      </c>
      <c r="AX15">
        <f>(R15*SUMPRODUCT(K16:$K$23, X16:$X$23)-$AZ$3*SUMPRODUCT(K15:$K$22, W16:$W$23))/Z15</f>
        <v>1284.569573341372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1006.4608441471237</v>
      </c>
      <c r="P16">
        <f t="shared" si="22"/>
        <v>50.323042207356188</v>
      </c>
      <c r="Q16" s="4">
        <f t="shared" si="23"/>
        <v>50</v>
      </c>
      <c r="R16">
        <f t="shared" si="0"/>
        <v>250000</v>
      </c>
      <c r="S16">
        <f t="shared" si="1"/>
        <v>1305.1728228428385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1107.7249908793426</v>
      </c>
      <c r="AC16">
        <f t="shared" si="2"/>
        <v>1111.0774451093353</v>
      </c>
      <c r="AE16">
        <f t="shared" si="3"/>
        <v>856.78764049182564</v>
      </c>
      <c r="AF16">
        <f t="shared" si="4"/>
        <v>-42.839382024591281</v>
      </c>
      <c r="AG16">
        <f t="shared" si="4"/>
        <v>-42.564380197913643</v>
      </c>
      <c r="AH16">
        <f t="shared" si="5"/>
        <v>-605.18068223099635</v>
      </c>
      <c r="AI16">
        <f t="shared" si="6"/>
        <v>166.20319603832434</v>
      </c>
      <c r="AJ16">
        <f t="shared" si="7"/>
        <v>-3.3524542299926452</v>
      </c>
      <c r="AK16">
        <f t="shared" si="24"/>
        <v>134.51712745426039</v>
      </c>
      <c r="AL16">
        <f t="shared" si="8"/>
        <v>297.36786926259208</v>
      </c>
      <c r="AN16">
        <f t="shared" si="9"/>
        <v>341.74344602099319</v>
      </c>
      <c r="AO16">
        <f t="shared" si="9"/>
        <v>-17.087172301049659</v>
      </c>
      <c r="AP16">
        <f t="shared" si="9"/>
        <v>-16.977483426619891</v>
      </c>
      <c r="AQ16">
        <f t="shared" si="9"/>
        <v>-241.38598882243036</v>
      </c>
      <c r="AR16">
        <f t="shared" si="9"/>
        <v>66.292801470893224</v>
      </c>
      <c r="AS16">
        <f t="shared" si="9"/>
        <v>-1.337179958067185</v>
      </c>
      <c r="AT16">
        <f t="shared" si="9"/>
        <v>53.654306519495925</v>
      </c>
      <c r="AU16">
        <f t="shared" si="9"/>
        <v>118.60992803232197</v>
      </c>
      <c r="AW16">
        <v>13</v>
      </c>
      <c r="AX16">
        <f>(R16*SUMPRODUCT(K17:$K$23, X17:$X$23)-$AZ$3*SUMPRODUCT(K16:$K$22, W17:$W$23))/Z16</f>
        <v>1305.1728228428385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1006.4608441471237</v>
      </c>
      <c r="P17">
        <f t="shared" si="22"/>
        <v>50.323042207356188</v>
      </c>
      <c r="Q17" s="4">
        <f t="shared" si="23"/>
        <v>50</v>
      </c>
      <c r="R17">
        <f t="shared" si="0"/>
        <v>250000</v>
      </c>
      <c r="S17">
        <f t="shared" si="1"/>
        <v>1313.619664278357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1111.0774451093353</v>
      </c>
      <c r="AC17">
        <f t="shared" si="2"/>
        <v>1103.7985799392382</v>
      </c>
      <c r="AE17">
        <f t="shared" si="3"/>
        <v>845.70144673065363</v>
      </c>
      <c r="AF17">
        <f t="shared" si="4"/>
        <v>-42.285072336532686</v>
      </c>
      <c r="AG17">
        <f t="shared" si="4"/>
        <v>-42.013628828615893</v>
      </c>
      <c r="AH17">
        <f t="shared" si="5"/>
        <v>-625.53783659309329</v>
      </c>
      <c r="AI17">
        <f t="shared" si="6"/>
        <v>135.86490897241174</v>
      </c>
      <c r="AJ17">
        <f t="shared" si="7"/>
        <v>7.2788651700971059</v>
      </c>
      <c r="AK17">
        <f t="shared" si="24"/>
        <v>134.01456736524193</v>
      </c>
      <c r="AL17">
        <f t="shared" si="8"/>
        <v>277.15834150775078</v>
      </c>
      <c r="AN17">
        <f t="shared" si="9"/>
        <v>310.73161469561563</v>
      </c>
      <c r="AO17">
        <f t="shared" si="9"/>
        <v>-15.536580734780783</v>
      </c>
      <c r="AP17">
        <f t="shared" si="9"/>
        <v>-15.436845680714486</v>
      </c>
      <c r="AQ17">
        <f t="shared" si="9"/>
        <v>-229.83806255646633</v>
      </c>
      <c r="AR17">
        <f t="shared" si="9"/>
        <v>49.920125723654039</v>
      </c>
      <c r="AS17">
        <f t="shared" si="9"/>
        <v>2.6744349748952243</v>
      </c>
      <c r="AT17">
        <f t="shared" si="9"/>
        <v>49.240264482364857</v>
      </c>
      <c r="AU17">
        <f t="shared" si="9"/>
        <v>101.83482518091412</v>
      </c>
      <c r="AW17">
        <v>14</v>
      </c>
      <c r="AX17">
        <f>(R17*SUMPRODUCT(K18:$K$23, X18:$X$23)-$AZ$3*SUMPRODUCT(K17:$K$22, W18:$W$23))/Z17</f>
        <v>1313.619664278357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1006.4608441471237</v>
      </c>
      <c r="P18">
        <f t="shared" si="22"/>
        <v>50.323042207356188</v>
      </c>
      <c r="Q18" s="4">
        <f t="shared" si="23"/>
        <v>50</v>
      </c>
      <c r="R18">
        <f t="shared" si="0"/>
        <v>250000</v>
      </c>
      <c r="S18">
        <f t="shared" si="1"/>
        <v>1252.4512897590257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1103.7985799392382</v>
      </c>
      <c r="AC18">
        <f t="shared" si="2"/>
        <v>1037.9058331880988</v>
      </c>
      <c r="AE18">
        <f t="shared" si="3"/>
        <v>834.05365905823214</v>
      </c>
      <c r="AF18">
        <f t="shared" si="4"/>
        <v>-41.702682952911609</v>
      </c>
      <c r="AG18">
        <f t="shared" si="4"/>
        <v>-41.434978017699756</v>
      </c>
      <c r="AH18">
        <f t="shared" si="5"/>
        <v>-792.57261314989296</v>
      </c>
      <c r="AI18">
        <f t="shared" si="6"/>
        <v>-41.656615062272181</v>
      </c>
      <c r="AJ18">
        <f t="shared" si="7"/>
        <v>65.892746751139384</v>
      </c>
      <c r="AK18">
        <f t="shared" si="24"/>
        <v>132.73046892311913</v>
      </c>
      <c r="AL18">
        <f t="shared" si="8"/>
        <v>156.96660061198634</v>
      </c>
      <c r="AN18">
        <f t="shared" si="9"/>
        <v>282.29535176560773</v>
      </c>
      <c r="AO18">
        <f t="shared" si="9"/>
        <v>-14.114767588280388</v>
      </c>
      <c r="AP18">
        <f t="shared" si="9"/>
        <v>-14.024159678304487</v>
      </c>
      <c r="AQ18">
        <f t="shared" si="9"/>
        <v>-268.25559986340744</v>
      </c>
      <c r="AR18">
        <f t="shared" si="9"/>
        <v>-14.099175364384577</v>
      </c>
      <c r="AS18">
        <f t="shared" si="9"/>
        <v>22.30218154539179</v>
      </c>
      <c r="AT18">
        <f t="shared" si="9"/>
        <v>44.924201228220916</v>
      </c>
      <c r="AU18">
        <f t="shared" si="9"/>
        <v>53.127207409228127</v>
      </c>
      <c r="AW18">
        <v>15</v>
      </c>
      <c r="AX18">
        <f>(R18*SUMPRODUCT(K19:$K$23, X19:$X$23)-$AZ$3*SUMPRODUCT(K18:$K$22, W19:$W$23))/Z18</f>
        <v>1252.4512897590257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1006.4608441471237</v>
      </c>
      <c r="P19">
        <f t="shared" si="22"/>
        <v>50.323042207356188</v>
      </c>
      <c r="Q19" s="4">
        <f t="shared" si="23"/>
        <v>50</v>
      </c>
      <c r="R19">
        <f t="shared" si="0"/>
        <v>250000</v>
      </c>
      <c r="S19">
        <f t="shared" si="1"/>
        <v>1125.391086301408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1037.9058331880988</v>
      </c>
      <c r="AC19">
        <f t="shared" si="2"/>
        <v>918.91257182294783</v>
      </c>
      <c r="AE19">
        <f t="shared" si="3"/>
        <v>821.80277948872128</v>
      </c>
      <c r="AF19">
        <f t="shared" si="4"/>
        <v>-41.090138974436066</v>
      </c>
      <c r="AG19">
        <f t="shared" si="4"/>
        <v>-40.826366185418671</v>
      </c>
      <c r="AH19">
        <f t="shared" si="5"/>
        <v>-971.31026052042387</v>
      </c>
      <c r="AI19">
        <f t="shared" si="6"/>
        <v>-231.42398619155733</v>
      </c>
      <c r="AJ19">
        <f t="shared" si="7"/>
        <v>118.99326136515094</v>
      </c>
      <c r="AK19">
        <f t="shared" si="24"/>
        <v>127.30329315916688</v>
      </c>
      <c r="AL19">
        <f t="shared" si="8"/>
        <v>14.872568332760494</v>
      </c>
      <c r="AN19">
        <f t="shared" si="9"/>
        <v>256.22335164765053</v>
      </c>
      <c r="AO19">
        <f t="shared" si="9"/>
        <v>-12.811167582382526</v>
      </c>
      <c r="AP19">
        <f t="shared" si="9"/>
        <v>-12.72892796265584</v>
      </c>
      <c r="AQ19">
        <f t="shared" si="9"/>
        <v>-302.83709991237771</v>
      </c>
      <c r="AR19">
        <f t="shared" si="9"/>
        <v>-72.153843809765561</v>
      </c>
      <c r="AS19">
        <f t="shared" si="9"/>
        <v>37.099962437985759</v>
      </c>
      <c r="AT19">
        <f t="shared" si="9"/>
        <v>39.69088114951164</v>
      </c>
      <c r="AU19">
        <f t="shared" si="9"/>
        <v>4.636999777731833</v>
      </c>
      <c r="AW19">
        <v>16</v>
      </c>
      <c r="AX19">
        <f>(R19*SUMPRODUCT(K20:$K$23, X20:$X$23)-$AZ$3*SUMPRODUCT(K19:$K$22, W20:$W$23))/Z19</f>
        <v>1125.391086301408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1006.4608441471237</v>
      </c>
      <c r="P20">
        <f t="shared" si="22"/>
        <v>50.323042207356188</v>
      </c>
      <c r="Q20" s="4">
        <f t="shared" si="23"/>
        <v>50</v>
      </c>
      <c r="R20">
        <f t="shared" si="0"/>
        <v>250000</v>
      </c>
      <c r="S20">
        <f t="shared" si="1"/>
        <v>937.23207340071747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918.91257182294783</v>
      </c>
      <c r="AC20">
        <f t="shared" si="2"/>
        <v>753.2827484362474</v>
      </c>
      <c r="AE20">
        <f t="shared" si="3"/>
        <v>808.92407802657533</v>
      </c>
      <c r="AF20">
        <f t="shared" si="4"/>
        <v>-40.446203901328765</v>
      </c>
      <c r="AG20">
        <f t="shared" si="4"/>
        <v>-40.186564769544447</v>
      </c>
      <c r="AH20">
        <f t="shared" si="5"/>
        <v>-1157.6887701002061</v>
      </c>
      <c r="AI20">
        <f t="shared" si="6"/>
        <v>-429.39746074450397</v>
      </c>
      <c r="AJ20">
        <f t="shared" si="7"/>
        <v>165.62982338670042</v>
      </c>
      <c r="AK20">
        <f t="shared" si="24"/>
        <v>118.11733121637361</v>
      </c>
      <c r="AL20">
        <f t="shared" si="8"/>
        <v>-145.65030614142995</v>
      </c>
      <c r="AN20">
        <f t="shared" si="9"/>
        <v>232.32729267284139</v>
      </c>
      <c r="AO20">
        <f t="shared" si="9"/>
        <v>-11.616364633642069</v>
      </c>
      <c r="AP20">
        <f t="shared" si="9"/>
        <v>-11.54179489564325</v>
      </c>
      <c r="AQ20">
        <f t="shared" si="9"/>
        <v>-332.4943650722883</v>
      </c>
      <c r="AR20">
        <f t="shared" si="9"/>
        <v>-123.32523192873224</v>
      </c>
      <c r="AS20">
        <f t="shared" si="9"/>
        <v>47.569765196244774</v>
      </c>
      <c r="AT20">
        <f t="shared" si="9"/>
        <v>33.923925031614445</v>
      </c>
      <c r="AU20">
        <f t="shared" si="9"/>
        <v>-41.831541700873018</v>
      </c>
      <c r="AW20">
        <v>17</v>
      </c>
      <c r="AX20">
        <f>(R20*SUMPRODUCT(K21:$K$23, X21:$X$23)-$AZ$3*SUMPRODUCT(K20:$K$22, W21:$W$23))/Z20</f>
        <v>937.23207340071747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1006.4608441471237</v>
      </c>
      <c r="P21">
        <f t="shared" si="22"/>
        <v>50.323042207356188</v>
      </c>
      <c r="Q21" s="4">
        <f t="shared" si="23"/>
        <v>50</v>
      </c>
      <c r="R21">
        <f t="shared" si="0"/>
        <v>250000</v>
      </c>
      <c r="S21">
        <f t="shared" si="1"/>
        <v>687.09999086252765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753.2827484362474</v>
      </c>
      <c r="AC21">
        <f t="shared" si="2"/>
        <v>542.96469315897627</v>
      </c>
      <c r="AE21">
        <f t="shared" si="3"/>
        <v>795.33213605907827</v>
      </c>
      <c r="AF21">
        <f t="shared" si="4"/>
        <v>-39.766606802953916</v>
      </c>
      <c r="AG21">
        <f t="shared" si="4"/>
        <v>-39.511330256123564</v>
      </c>
      <c r="AH21">
        <f t="shared" si="5"/>
        <v>-1366.8443286271875</v>
      </c>
      <c r="AI21">
        <f t="shared" si="6"/>
        <v>-650.79012962718662</v>
      </c>
      <c r="AJ21">
        <f t="shared" si="7"/>
        <v>210.31805527727113</v>
      </c>
      <c r="AK21">
        <f t="shared" si="24"/>
        <v>105.61937943846604</v>
      </c>
      <c r="AL21">
        <f t="shared" si="8"/>
        <v>-334.85269491144948</v>
      </c>
      <c r="AN21">
        <f t="shared" si="9"/>
        <v>210.41774726288975</v>
      </c>
      <c r="AO21">
        <f t="shared" si="9"/>
        <v>-10.520887363144487</v>
      </c>
      <c r="AP21">
        <f t="shared" si="9"/>
        <v>-10.453349898634061</v>
      </c>
      <c r="AQ21">
        <f t="shared" si="9"/>
        <v>-361.62037399105651</v>
      </c>
      <c r="AR21">
        <f t="shared" si="9"/>
        <v>-172.1768639899453</v>
      </c>
      <c r="AS21">
        <f t="shared" si="9"/>
        <v>55.642981584322676</v>
      </c>
      <c r="AT21">
        <f t="shared" si="9"/>
        <v>27.943284171652735</v>
      </c>
      <c r="AU21">
        <f t="shared" si="9"/>
        <v>-88.590598233969914</v>
      </c>
      <c r="AW21">
        <v>18</v>
      </c>
      <c r="AX21">
        <f>(R21*SUMPRODUCT(K22:$K$23, X22:$X$23)-$AZ$3*SUMPRODUCT(K21:$K$22, W22:$W$23))/Z21</f>
        <v>687.09999086252765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1006.4608441471237</v>
      </c>
      <c r="P22">
        <f t="shared" si="22"/>
        <v>50.323042207356188</v>
      </c>
      <c r="Q22" s="4">
        <f t="shared" si="23"/>
        <v>50</v>
      </c>
      <c r="R22">
        <f t="shared" si="0"/>
        <v>250000</v>
      </c>
      <c r="S22">
        <f t="shared" si="1"/>
        <v>374.34332715051329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542.96469315897627</v>
      </c>
      <c r="AC22">
        <f t="shared" si="2"/>
        <v>290.4645793316073</v>
      </c>
      <c r="AE22">
        <f t="shared" si="3"/>
        <v>780.94413471776988</v>
      </c>
      <c r="AF22">
        <f t="shared" si="4"/>
        <v>-39.047206735888494</v>
      </c>
      <c r="AG22">
        <f t="shared" si="4"/>
        <v>-38.796548283979341</v>
      </c>
      <c r="AH22">
        <f t="shared" si="5"/>
        <v>-1598.3433479149614</v>
      </c>
      <c r="AI22">
        <f t="shared" si="6"/>
        <v>-895.24296821705934</v>
      </c>
      <c r="AJ22">
        <f t="shared" si="7"/>
        <v>252.50011382736898</v>
      </c>
      <c r="AK22">
        <f t="shared" si="24"/>
        <v>89.940313479860052</v>
      </c>
      <c r="AL22">
        <f t="shared" si="8"/>
        <v>-552.80254090983033</v>
      </c>
      <c r="AN22">
        <f t="shared" si="9"/>
        <v>190.32470717024657</v>
      </c>
      <c r="AO22">
        <f t="shared" si="9"/>
        <v>-9.5162353585123274</v>
      </c>
      <c r="AP22">
        <f t="shared" si="9"/>
        <v>-9.4551471265396305</v>
      </c>
      <c r="AQ22">
        <f t="shared" si="9"/>
        <v>-389.53391942608641</v>
      </c>
      <c r="AR22">
        <f t="shared" si="9"/>
        <v>-218.18059474089179</v>
      </c>
      <c r="AS22">
        <f t="shared" si="9"/>
        <v>61.537065313917154</v>
      </c>
      <c r="AT22">
        <f t="shared" si="9"/>
        <v>21.919447326460645</v>
      </c>
      <c r="AU22">
        <f t="shared" si="9"/>
        <v>-134.72408210051401</v>
      </c>
      <c r="AW22">
        <v>19</v>
      </c>
      <c r="AX22">
        <f>(R22*SUMPRODUCT(K23:$K$23, X23:$X$23)-$AZ$3*SUMPRODUCT(K22:$K$22, W23:$W$23))/Z22</f>
        <v>374.34332715051329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1006.4608441471237</v>
      </c>
      <c r="P23">
        <f t="shared" si="22"/>
        <v>50.323042207356188</v>
      </c>
      <c r="Q23" s="4">
        <f t="shared" si="23"/>
        <v>50</v>
      </c>
      <c r="R23">
        <f t="shared" si="0"/>
        <v>250000</v>
      </c>
      <c r="S23">
        <f t="shared" si="1"/>
        <v>381.7944197931015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290.4645793316073</v>
      </c>
      <c r="AC23">
        <f t="shared" si="2"/>
        <v>290.4645793316073</v>
      </c>
      <c r="AE23">
        <f t="shared" si="3"/>
        <v>765.70324382255637</v>
      </c>
      <c r="AF23">
        <f t="shared" si="4"/>
        <v>-38.285162191127824</v>
      </c>
      <c r="AG23">
        <f t="shared" si="4"/>
        <v>-38.039395584803621</v>
      </c>
      <c r="AH23">
        <f t="shared" si="5"/>
        <v>-1845.93608167965</v>
      </c>
      <c r="AI23">
        <f t="shared" si="6"/>
        <v>-1156.557395633025</v>
      </c>
      <c r="AJ23">
        <f t="shared" si="7"/>
        <v>0</v>
      </c>
      <c r="AK23">
        <f t="shared" si="24"/>
        <v>71.251786267412513</v>
      </c>
      <c r="AL23">
        <f t="shared" si="8"/>
        <v>-1085.3056093656123</v>
      </c>
      <c r="AN23">
        <f t="shared" si="9"/>
        <v>171.90046703607081</v>
      </c>
      <c r="AO23">
        <f t="shared" si="9"/>
        <v>-8.5950233518035404</v>
      </c>
      <c r="AP23">
        <f t="shared" si="9"/>
        <v>-8.5398487201824285</v>
      </c>
      <c r="AQ23">
        <f t="shared" si="9"/>
        <v>-414.4128644086054</v>
      </c>
      <c r="AR23">
        <f t="shared" si="9"/>
        <v>-259.64726944452053</v>
      </c>
      <c r="AS23">
        <f t="shared" si="9"/>
        <v>0</v>
      </c>
      <c r="AT23">
        <f t="shared" si="9"/>
        <v>15.996034280038783</v>
      </c>
      <c r="AU23">
        <f t="shared" si="9"/>
        <v>-243.65123516448173</v>
      </c>
      <c r="AW23">
        <v>20</v>
      </c>
      <c r="AX23">
        <f>(R23*SUMPRODUCT(K$23:$K24, X$23:$X24)-$AZ$3*SUMPRODUCT(K$22:$K23, W$23:$W24))/Z23</f>
        <v>381.7944197931015</v>
      </c>
    </row>
    <row r="25" spans="5:50" x14ac:dyDescent="0.25">
      <c r="AN25" s="8">
        <f t="shared" ref="AN25:AU25" si="25">SUM(AN3:AN23)</f>
        <v>9281.3920885601055</v>
      </c>
      <c r="AO25" s="8">
        <f t="shared" si="25"/>
        <v>-1218.915237538348</v>
      </c>
      <c r="AP25" s="8">
        <f t="shared" si="25"/>
        <v>-2930.998774116772</v>
      </c>
      <c r="AQ25" s="8">
        <f t="shared" si="25"/>
        <v>-6540.1072333470074</v>
      </c>
      <c r="AR25" s="8">
        <f t="shared" si="25"/>
        <v>-1408.6291564420223</v>
      </c>
      <c r="AS25" s="8">
        <f t="shared" si="25"/>
        <v>-593.96289916525029</v>
      </c>
      <c r="AT25" s="8">
        <f t="shared" si="25"/>
        <v>597.52180016214425</v>
      </c>
      <c r="AU25" s="9">
        <f t="shared" si="25"/>
        <v>-1405.0702554451275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3989.4263921011975</v>
      </c>
      <c r="K3">
        <v>1</v>
      </c>
      <c r="L3" s="2">
        <v>0</v>
      </c>
      <c r="O3">
        <f>$C$3</f>
        <v>3989.4263921011975</v>
      </c>
      <c r="P3">
        <f>O3*B5</f>
        <v>3191.541113680958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3989.4263921011975</v>
      </c>
      <c r="AF3">
        <f t="shared" ref="AF3:AG23" si="4">-$Z3*P3</f>
        <v>-3191.541113680958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-1722.0229255797603</v>
      </c>
      <c r="AJ3">
        <f t="shared" ref="AJ3:AJ23" si="7">AB3-AC3</f>
        <v>0</v>
      </c>
      <c r="AL3">
        <f t="shared" ref="AL3:AL23" si="8">SUM(AI3:AK3)</f>
        <v>-1722.0229255797603</v>
      </c>
      <c r="AN3">
        <f t="shared" ref="AN3:AU23" si="9">AE3*$K3</f>
        <v>3989.4263921011975</v>
      </c>
      <c r="AO3">
        <f t="shared" si="9"/>
        <v>-3191.541113680958</v>
      </c>
      <c r="AP3">
        <f t="shared" si="9"/>
        <v>-2519.9082039999998</v>
      </c>
      <c r="AQ3">
        <f t="shared" si="9"/>
        <v>0</v>
      </c>
      <c r="AR3">
        <f t="shared" si="9"/>
        <v>-1722.0229255797603</v>
      </c>
      <c r="AS3">
        <f t="shared" si="9"/>
        <v>0</v>
      </c>
      <c r="AT3">
        <f t="shared" si="9"/>
        <v>0</v>
      </c>
      <c r="AU3">
        <f t="shared" si="9"/>
        <v>-1722.0229255797603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2020.1527260211028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250000</v>
      </c>
      <c r="S4">
        <f t="shared" si="1"/>
        <v>1429.6710711224796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1411.6652975569014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-1411.6652975569014</v>
      </c>
      <c r="AK4">
        <f>H4*SUM(AB4, AE4:AF4)</f>
        <v>0</v>
      </c>
      <c r="AL4">
        <f t="shared" si="8"/>
        <v>-2060.2520475569013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-608.48742846420851</v>
      </c>
      <c r="AR4">
        <f t="shared" si="9"/>
        <v>-608.48742846420851</v>
      </c>
      <c r="AS4">
        <f t="shared" si="9"/>
        <v>-1324.3881204211475</v>
      </c>
      <c r="AT4">
        <f t="shared" si="9"/>
        <v>0</v>
      </c>
      <c r="AU4">
        <f t="shared" si="9"/>
        <v>-1932.875548885356</v>
      </c>
      <c r="AW4">
        <v>1</v>
      </c>
      <c r="AX4">
        <f>(R4*SUMPRODUCT(K5:$K$23, X5:$X$23)-$AZ$3*SUMPRODUCT(K4:$K$22, W5:$W$23))/Z4</f>
        <v>1429.6710711224796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3989.4263921011975</v>
      </c>
      <c r="P5">
        <f t="shared" ref="P5:P23" si="22">O5*$C$5</f>
        <v>199.47131960505988</v>
      </c>
      <c r="Q5" s="4">
        <f t="shared" ref="Q5:Q23" si="23">$C$8</f>
        <v>50</v>
      </c>
      <c r="R5">
        <f t="shared" si="0"/>
        <v>250000</v>
      </c>
      <c r="S5">
        <f t="shared" si="1"/>
        <v>2778.9742444901212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1411.6652975569014</v>
      </c>
      <c r="AC5">
        <f t="shared" si="2"/>
        <v>2709.1477649257322</v>
      </c>
      <c r="AE5">
        <f t="shared" si="3"/>
        <v>3889.1852326179796</v>
      </c>
      <c r="AF5">
        <f t="shared" si="4"/>
        <v>-194.45926163089896</v>
      </c>
      <c r="AG5">
        <f t="shared" si="4"/>
        <v>-48.743664506735996</v>
      </c>
      <c r="AH5">
        <f t="shared" si="5"/>
        <v>-664.57658382002217</v>
      </c>
      <c r="AI5">
        <f t="shared" si="6"/>
        <v>2981.4057226603222</v>
      </c>
      <c r="AJ5">
        <f t="shared" si="7"/>
        <v>-1297.4824673688308</v>
      </c>
      <c r="AK5">
        <f>H5*SUM(AB5, AE5:AF5)</f>
        <v>441.19220560220003</v>
      </c>
      <c r="AL5">
        <f t="shared" si="8"/>
        <v>2125.1154608936913</v>
      </c>
      <c r="AN5">
        <f t="shared" si="9"/>
        <v>3358.5545682197626</v>
      </c>
      <c r="AO5">
        <f t="shared" si="9"/>
        <v>-167.9277284109881</v>
      </c>
      <c r="AP5">
        <f t="shared" si="9"/>
        <v>-42.093201354328535</v>
      </c>
      <c r="AQ5">
        <f t="shared" si="9"/>
        <v>-573.90342398738153</v>
      </c>
      <c r="AR5">
        <f t="shared" si="9"/>
        <v>2574.630214467064</v>
      </c>
      <c r="AS5">
        <f t="shared" si="9"/>
        <v>-1120.4572184990277</v>
      </c>
      <c r="AT5">
        <f t="shared" si="9"/>
        <v>380.99704924333957</v>
      </c>
      <c r="AU5">
        <f t="shared" si="9"/>
        <v>1835.1700452113757</v>
      </c>
      <c r="AW5">
        <v>2</v>
      </c>
      <c r="AX5">
        <f>(R5*SUMPRODUCT(K6:$K$23, X6:$X$23)-$AZ$3*SUMPRODUCT(K5:$K$22, W6:$W$23))/Z5</f>
        <v>2778.9742444901212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3989.4263921011975</v>
      </c>
      <c r="P6">
        <f t="shared" si="22"/>
        <v>199.47131960505988</v>
      </c>
      <c r="Q6" s="4">
        <f t="shared" si="23"/>
        <v>50</v>
      </c>
      <c r="R6">
        <f t="shared" si="0"/>
        <v>250000</v>
      </c>
      <c r="S6">
        <f t="shared" si="1"/>
        <v>4028.5194621298165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2709.1477649257322</v>
      </c>
      <c r="AC6">
        <f t="shared" si="2"/>
        <v>3876.998423563964</v>
      </c>
      <c r="AE6">
        <f t="shared" si="3"/>
        <v>3839.3757256229437</v>
      </c>
      <c r="AF6">
        <f t="shared" si="4"/>
        <v>-191.96878628114717</v>
      </c>
      <c r="AG6">
        <f t="shared" si="4"/>
        <v>-48.119395475307627</v>
      </c>
      <c r="AH6">
        <f t="shared" si="5"/>
        <v>-684.16193180506332</v>
      </c>
      <c r="AI6">
        <f t="shared" si="6"/>
        <v>2915.1256120614257</v>
      </c>
      <c r="AJ6">
        <f t="shared" si="7"/>
        <v>-1167.8506586382318</v>
      </c>
      <c r="AK6">
        <f>H6*SUM(AB6, AE6:AF6)</f>
        <v>691.59315182430714</v>
      </c>
      <c r="AL6">
        <f t="shared" si="8"/>
        <v>2438.8681052475013</v>
      </c>
      <c r="AN6">
        <f t="shared" si="9"/>
        <v>2990.2064802029995</v>
      </c>
      <c r="AO6">
        <f t="shared" si="9"/>
        <v>-149.51032401014996</v>
      </c>
      <c r="AP6">
        <f t="shared" si="9"/>
        <v>-37.47664684481223</v>
      </c>
      <c r="AQ6">
        <f t="shared" si="9"/>
        <v>-532.8432506198053</v>
      </c>
      <c r="AR6">
        <f t="shared" si="9"/>
        <v>2270.3762587282322</v>
      </c>
      <c r="AS6">
        <f t="shared" si="9"/>
        <v>-909.5527129746547</v>
      </c>
      <c r="AT6">
        <f t="shared" si="9"/>
        <v>538.63087961090946</v>
      </c>
      <c r="AU6">
        <f t="shared" si="9"/>
        <v>1899.4544253644872</v>
      </c>
      <c r="AW6">
        <v>3</v>
      </c>
      <c r="AX6">
        <f>(R6*SUMPRODUCT(K7:$K$23, X7:$X$23)-$AZ$3*SUMPRODUCT(K6:$K$22, W7:$W$23))/Z6</f>
        <v>4028.5194621298165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3989.4263921011975</v>
      </c>
      <c r="P7">
        <f t="shared" si="22"/>
        <v>199.47131960505988</v>
      </c>
      <c r="Q7" s="4">
        <f t="shared" si="23"/>
        <v>50</v>
      </c>
      <c r="R7">
        <f t="shared" si="0"/>
        <v>250000</v>
      </c>
      <c r="S7">
        <f t="shared" si="1"/>
        <v>5150.4583111163029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3876.998423563964</v>
      </c>
      <c r="AC7">
        <f t="shared" si="2"/>
        <v>4892.6022996412012</v>
      </c>
      <c r="AE7">
        <f t="shared" si="3"/>
        <v>3789.6970640682985</v>
      </c>
      <c r="AF7">
        <f t="shared" si="4"/>
        <v>-189.48485320341493</v>
      </c>
      <c r="AG7">
        <f t="shared" si="4"/>
        <v>-47.496766346806773</v>
      </c>
      <c r="AH7">
        <f t="shared" si="5"/>
        <v>-707.17586873887649</v>
      </c>
      <c r="AI7">
        <f t="shared" si="6"/>
        <v>2845.5395757792003</v>
      </c>
      <c r="AJ7">
        <f t="shared" si="7"/>
        <v>-1015.6038760772371</v>
      </c>
      <c r="AK7">
        <f>H7*SUM(AB7, AE7:AF7)</f>
        <v>782.86395342470041</v>
      </c>
      <c r="AL7">
        <f t="shared" si="8"/>
        <v>2612.7996531266635</v>
      </c>
      <c r="AN7">
        <f t="shared" si="9"/>
        <v>2671.780063413597</v>
      </c>
      <c r="AO7">
        <f t="shared" si="9"/>
        <v>-133.58900317067986</v>
      </c>
      <c r="AP7">
        <f t="shared" si="9"/>
        <v>-33.485767135640678</v>
      </c>
      <c r="AQ7">
        <f t="shared" si="9"/>
        <v>-498.56712963632009</v>
      </c>
      <c r="AR7">
        <f t="shared" si="9"/>
        <v>2006.1381634709564</v>
      </c>
      <c r="AS7">
        <f t="shared" si="9"/>
        <v>-716.01242594197845</v>
      </c>
      <c r="AT7">
        <f t="shared" si="9"/>
        <v>551.92810078593914</v>
      </c>
      <c r="AU7">
        <f t="shared" si="9"/>
        <v>1842.0538383149171</v>
      </c>
      <c r="AW7">
        <v>4</v>
      </c>
      <c r="AX7">
        <f>(R7*SUMPRODUCT(K8:$K$23, X8:$X$23)-$AZ$3*SUMPRODUCT(K7:$K$22, W8:$W$23))/Z7</f>
        <v>5150.4583111163029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3989.4263921011975</v>
      </c>
      <c r="P8">
        <f t="shared" si="22"/>
        <v>199.47131960505988</v>
      </c>
      <c r="Q8" s="4">
        <f t="shared" si="23"/>
        <v>50</v>
      </c>
      <c r="R8">
        <f t="shared" si="0"/>
        <v>250000</v>
      </c>
      <c r="S8">
        <f t="shared" si="1"/>
        <v>6037.8103391852501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4892.6022996412012</v>
      </c>
      <c r="AC8">
        <f t="shared" si="2"/>
        <v>5656.5342887042389</v>
      </c>
      <c r="AE8">
        <f t="shared" si="3"/>
        <v>3737.5018278939833</v>
      </c>
      <c r="AF8">
        <f t="shared" si="4"/>
        <v>-186.87509139469918</v>
      </c>
      <c r="AG8">
        <f t="shared" si="4"/>
        <v>-46.842596661189084</v>
      </c>
      <c r="AH8">
        <f t="shared" si="5"/>
        <v>-896.01011074812016</v>
      </c>
      <c r="AI8">
        <f t="shared" si="6"/>
        <v>2607.7740290899751</v>
      </c>
      <c r="AJ8">
        <f t="shared" si="7"/>
        <v>-763.93198906303769</v>
      </c>
      <c r="AK8">
        <f t="shared" ref="AK8:AK23" si="24">H8*SUM(AB8:AB8, AE8:AF8)</f>
        <v>612.13410512018538</v>
      </c>
      <c r="AL8">
        <f t="shared" si="8"/>
        <v>2455.9761451471227</v>
      </c>
      <c r="AN8">
        <f t="shared" si="9"/>
        <v>2456.8595067161077</v>
      </c>
      <c r="AO8">
        <f t="shared" si="9"/>
        <v>-122.84297533580541</v>
      </c>
      <c r="AP8">
        <f t="shared" si="9"/>
        <v>-30.792139837202267</v>
      </c>
      <c r="AQ8">
        <f t="shared" si="9"/>
        <v>-588.99528617640988</v>
      </c>
      <c r="AR8">
        <f t="shared" si="9"/>
        <v>1714.2291053666904</v>
      </c>
      <c r="AS8">
        <f t="shared" si="9"/>
        <v>-502.17328478783787</v>
      </c>
      <c r="AT8">
        <f t="shared" si="9"/>
        <v>402.38843077626575</v>
      </c>
      <c r="AU8">
        <f t="shared" si="9"/>
        <v>1614.4442513551182</v>
      </c>
      <c r="AW8">
        <v>5</v>
      </c>
      <c r="AX8">
        <f>(R8*SUMPRODUCT(K9:$K$23, X9:$X$23)-$AZ$3*SUMPRODUCT(K8:$K$22, W9:$W$23))/Z8</f>
        <v>6037.8103391852501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3989.4263921011975</v>
      </c>
      <c r="P9">
        <f t="shared" si="22"/>
        <v>199.47131960505988</v>
      </c>
      <c r="Q9" s="4">
        <f t="shared" si="23"/>
        <v>50</v>
      </c>
      <c r="R9">
        <f t="shared" si="0"/>
        <v>250000</v>
      </c>
      <c r="S9">
        <f t="shared" si="1"/>
        <v>6732.3989409894721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5656.5342887042389</v>
      </c>
      <c r="AC9">
        <f t="shared" si="2"/>
        <v>6214.6176497670331</v>
      </c>
      <c r="AE9">
        <f t="shared" si="3"/>
        <v>3682.6040592827203</v>
      </c>
      <c r="AF9">
        <f t="shared" si="4"/>
        <v>-184.13020296413603</v>
      </c>
      <c r="AG9">
        <f t="shared" si="4"/>
        <v>-46.154555784937337</v>
      </c>
      <c r="AH9">
        <f t="shared" si="5"/>
        <v>-1098.0745481992788</v>
      </c>
      <c r="AI9">
        <f t="shared" si="6"/>
        <v>2354.2447523343681</v>
      </c>
      <c r="AJ9">
        <f t="shared" si="7"/>
        <v>-558.08336106279421</v>
      </c>
      <c r="AK9">
        <f t="shared" si="24"/>
        <v>477.89142517019138</v>
      </c>
      <c r="AL9">
        <f t="shared" si="8"/>
        <v>2274.0528164417651</v>
      </c>
      <c r="AN9">
        <f t="shared" si="9"/>
        <v>2300.6769361992956</v>
      </c>
      <c r="AO9">
        <f t="shared" si="9"/>
        <v>-115.0338468099648</v>
      </c>
      <c r="AP9">
        <f t="shared" si="9"/>
        <v>-28.834683361428663</v>
      </c>
      <c r="AQ9">
        <f t="shared" si="9"/>
        <v>-686.01314358014531</v>
      </c>
      <c r="AR9">
        <f t="shared" si="9"/>
        <v>1470.7952624477571</v>
      </c>
      <c r="AS9">
        <f t="shared" si="9"/>
        <v>-348.6580410503974</v>
      </c>
      <c r="AT9">
        <f t="shared" si="9"/>
        <v>298.55878128549642</v>
      </c>
      <c r="AU9">
        <f t="shared" si="9"/>
        <v>1420.6960026828558</v>
      </c>
      <c r="AW9">
        <v>6</v>
      </c>
      <c r="AX9">
        <f>(R9*SUMPRODUCT(K10:$K$23, X10:$X$23)-$AZ$3*SUMPRODUCT(K9:$K$22, W10:$W$23))/Z9</f>
        <v>6732.3989409894721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3989.4263921011975</v>
      </c>
      <c r="P10">
        <f t="shared" si="22"/>
        <v>199.47131960505988</v>
      </c>
      <c r="Q10" s="4">
        <f t="shared" si="23"/>
        <v>50</v>
      </c>
      <c r="R10">
        <f t="shared" si="0"/>
        <v>250000</v>
      </c>
      <c r="S10">
        <f t="shared" si="1"/>
        <v>7266.7642879690511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6214.6176497670331</v>
      </c>
      <c r="AC10">
        <f t="shared" si="2"/>
        <v>6602.7644013748868</v>
      </c>
      <c r="AE10">
        <f t="shared" si="3"/>
        <v>3624.8929399405647</v>
      </c>
      <c r="AF10">
        <f t="shared" si="4"/>
        <v>-181.24464699702821</v>
      </c>
      <c r="AG10">
        <f t="shared" si="4"/>
        <v>-45.431254817955967</v>
      </c>
      <c r="AH10">
        <f t="shared" si="5"/>
        <v>-1308.7770456599972</v>
      </c>
      <c r="AI10">
        <f t="shared" si="6"/>
        <v>2089.4399924655836</v>
      </c>
      <c r="AJ10">
        <f t="shared" si="7"/>
        <v>-388.14675160785373</v>
      </c>
      <c r="AK10">
        <f t="shared" si="24"/>
        <v>507.05896199230489</v>
      </c>
      <c r="AL10">
        <f t="shared" si="8"/>
        <v>2208.3522028500347</v>
      </c>
      <c r="AN10">
        <f t="shared" si="9"/>
        <v>2151.6602220832065</v>
      </c>
      <c r="AO10">
        <f t="shared" si="9"/>
        <v>-107.58301110416031</v>
      </c>
      <c r="AP10">
        <f t="shared" si="9"/>
        <v>-26.967037496209382</v>
      </c>
      <c r="AQ10">
        <f t="shared" si="9"/>
        <v>-776.86253232305535</v>
      </c>
      <c r="AR10">
        <f t="shared" si="9"/>
        <v>1240.2476411597816</v>
      </c>
      <c r="AS10">
        <f t="shared" si="9"/>
        <v>-230.39574950291453</v>
      </c>
      <c r="AT10">
        <f t="shared" si="9"/>
        <v>300.97953700876241</v>
      </c>
      <c r="AU10">
        <f t="shared" si="9"/>
        <v>1310.8314286656293</v>
      </c>
      <c r="AW10">
        <v>7</v>
      </c>
      <c r="AX10">
        <f>(R10*SUMPRODUCT(K11:$K$23, X11:$X$23)-$AZ$3*SUMPRODUCT(K10:$K$22, W11:$W$23))/Z10</f>
        <v>7266.7642879690511</v>
      </c>
    </row>
    <row r="11" spans="1:52" x14ac:dyDescent="0.25">
      <c r="A11" t="s">
        <v>33</v>
      </c>
      <c r="C11" s="7">
        <f>AU25</f>
        <v>10443.286503680403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3989.4263921011975</v>
      </c>
      <c r="P11">
        <f t="shared" si="22"/>
        <v>199.47131960505988</v>
      </c>
      <c r="Q11" s="4">
        <f t="shared" si="23"/>
        <v>50</v>
      </c>
      <c r="R11">
        <f t="shared" si="0"/>
        <v>250000</v>
      </c>
      <c r="S11">
        <f t="shared" si="1"/>
        <v>7634.1434697826389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6602.7644013748868</v>
      </c>
      <c r="AC11">
        <f t="shared" si="2"/>
        <v>6820.0225970238835</v>
      </c>
      <c r="AE11">
        <f t="shared" si="3"/>
        <v>3563.9856980665709</v>
      </c>
      <c r="AF11">
        <f t="shared" si="4"/>
        <v>-178.19928490332853</v>
      </c>
      <c r="AG11">
        <f t="shared" si="4"/>
        <v>-44.66789643146479</v>
      </c>
      <c r="AH11">
        <f t="shared" si="5"/>
        <v>-1545.2291915580829</v>
      </c>
      <c r="AI11">
        <f t="shared" si="6"/>
        <v>1795.8893251736947</v>
      </c>
      <c r="AJ11">
        <f t="shared" si="7"/>
        <v>-217.25819564899666</v>
      </c>
      <c r="AK11">
        <f t="shared" si="24"/>
        <v>514.41036694871377</v>
      </c>
      <c r="AL11">
        <f t="shared" si="8"/>
        <v>2093.0414964734118</v>
      </c>
      <c r="AN11">
        <f t="shared" si="9"/>
        <v>2011.8944023886015</v>
      </c>
      <c r="AO11">
        <f t="shared" si="9"/>
        <v>-100.59472011943006</v>
      </c>
      <c r="AP11">
        <f t="shared" si="9"/>
        <v>-25.215334294323871</v>
      </c>
      <c r="AQ11">
        <f t="shared" si="9"/>
        <v>-872.2924905646189</v>
      </c>
      <c r="AR11">
        <f t="shared" si="9"/>
        <v>1013.7918574102287</v>
      </c>
      <c r="AS11">
        <f t="shared" si="9"/>
        <v>-122.64374347416349</v>
      </c>
      <c r="AT11">
        <f t="shared" si="9"/>
        <v>290.38818487858373</v>
      </c>
      <c r="AU11">
        <f t="shared" si="9"/>
        <v>1181.5362988146489</v>
      </c>
      <c r="AW11">
        <v>8</v>
      </c>
      <c r="AX11">
        <f>(R11*SUMPRODUCT(K12:$K$23, X12:$X$23)-$AZ$3*SUMPRODUCT(K11:$K$22, W12:$W$23))/Z11</f>
        <v>7634.1434697826389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3989.4263921011975</v>
      </c>
      <c r="P12">
        <f t="shared" si="22"/>
        <v>199.47131960505988</v>
      </c>
      <c r="Q12" s="4">
        <f t="shared" si="23"/>
        <v>50</v>
      </c>
      <c r="R12">
        <f t="shared" si="0"/>
        <v>250000</v>
      </c>
      <c r="S12">
        <f t="shared" si="1"/>
        <v>7830.7375068747324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6820.0225970238835</v>
      </c>
      <c r="AC12">
        <f t="shared" si="2"/>
        <v>6869.0962076759415</v>
      </c>
      <c r="AE12">
        <f t="shared" si="3"/>
        <v>3499.5112116485129</v>
      </c>
      <c r="AF12">
        <f t="shared" si="4"/>
        <v>-174.97556058242566</v>
      </c>
      <c r="AG12">
        <f t="shared" si="4"/>
        <v>-43.859829305001284</v>
      </c>
      <c r="AH12">
        <f t="shared" si="5"/>
        <v>-1806.9408107443126</v>
      </c>
      <c r="AI12">
        <f t="shared" si="6"/>
        <v>1473.7350110167733</v>
      </c>
      <c r="AJ12">
        <f t="shared" si="7"/>
        <v>-49.073610652058051</v>
      </c>
      <c r="AK12">
        <f t="shared" si="24"/>
        <v>526.50257307586958</v>
      </c>
      <c r="AL12">
        <f t="shared" si="8"/>
        <v>1951.1639734405849</v>
      </c>
      <c r="AN12">
        <f t="shared" si="9"/>
        <v>1878.0284361861484</v>
      </c>
      <c r="AO12">
        <f t="shared" si="9"/>
        <v>-93.901421809307436</v>
      </c>
      <c r="AP12">
        <f t="shared" si="9"/>
        <v>-23.537574723831497</v>
      </c>
      <c r="AQ12">
        <f t="shared" si="9"/>
        <v>-969.70291559217628</v>
      </c>
      <c r="AR12">
        <f t="shared" si="9"/>
        <v>790.88652406083315</v>
      </c>
      <c r="AS12">
        <f t="shared" si="9"/>
        <v>-26.335573940761275</v>
      </c>
      <c r="AT12">
        <f t="shared" si="9"/>
        <v>282.54997459941598</v>
      </c>
      <c r="AU12">
        <f t="shared" si="9"/>
        <v>1047.1009247194879</v>
      </c>
      <c r="AW12">
        <v>9</v>
      </c>
      <c r="AX12">
        <f>(R12*SUMPRODUCT(K13:$K$23, X13:$X$23)-$AZ$3*SUMPRODUCT(K12:$K$22, W13:$W$23))/Z12</f>
        <v>7830.7375068747324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3989.4263921011975</v>
      </c>
      <c r="P13">
        <f t="shared" si="22"/>
        <v>199.47131960505988</v>
      </c>
      <c r="Q13" s="4">
        <f t="shared" si="23"/>
        <v>50</v>
      </c>
      <c r="R13">
        <f t="shared" si="0"/>
        <v>250000</v>
      </c>
      <c r="S13">
        <f t="shared" si="1"/>
        <v>7854.2061806773117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6869.0962076759415</v>
      </c>
      <c r="AC13">
        <f t="shared" si="2"/>
        <v>6755.2239286540535</v>
      </c>
      <c r="AE13">
        <f t="shared" si="3"/>
        <v>3431.2148173326937</v>
      </c>
      <c r="AF13">
        <f t="shared" si="4"/>
        <v>-171.56074086663469</v>
      </c>
      <c r="AG13">
        <f t="shared" si="4"/>
        <v>-43.003861709621638</v>
      </c>
      <c r="AH13">
        <f t="shared" si="5"/>
        <v>-2086.8465116481771</v>
      </c>
      <c r="AI13">
        <f t="shared" si="6"/>
        <v>1129.8037031082604</v>
      </c>
      <c r="AJ13">
        <f t="shared" si="7"/>
        <v>113.87227902188806</v>
      </c>
      <c r="AK13">
        <f t="shared" si="24"/>
        <v>523.65638969014151</v>
      </c>
      <c r="AL13">
        <f t="shared" si="8"/>
        <v>1767.3323718202901</v>
      </c>
      <c r="AN13">
        <f t="shared" si="9"/>
        <v>1750.8575343806026</v>
      </c>
      <c r="AO13">
        <f t="shared" si="9"/>
        <v>-87.542876719030133</v>
      </c>
      <c r="AP13">
        <f t="shared" si="9"/>
        <v>-21.943725266459179</v>
      </c>
      <c r="AQ13">
        <f t="shared" si="9"/>
        <v>-1064.8621938673609</v>
      </c>
      <c r="AR13">
        <f t="shared" si="9"/>
        <v>576.50873852775226</v>
      </c>
      <c r="AS13">
        <f t="shared" si="9"/>
        <v>58.105991112952061</v>
      </c>
      <c r="AT13">
        <f t="shared" si="9"/>
        <v>267.20790860545844</v>
      </c>
      <c r="AU13">
        <f t="shared" si="9"/>
        <v>901.8226382461628</v>
      </c>
      <c r="AW13">
        <v>10</v>
      </c>
      <c r="AX13">
        <f>(R13*SUMPRODUCT(K14:$K$23, X14:$X$23)-$AZ$3*SUMPRODUCT(K13:$K$22, W14:$W$23))/Z13</f>
        <v>7854.2061806773117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3989.4263921011975</v>
      </c>
      <c r="P14">
        <f t="shared" si="22"/>
        <v>199.47131960505988</v>
      </c>
      <c r="Q14" s="4">
        <f t="shared" si="23"/>
        <v>50</v>
      </c>
      <c r="R14">
        <f t="shared" si="0"/>
        <v>250000</v>
      </c>
      <c r="S14">
        <f t="shared" si="1"/>
        <v>7740.0846743157763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6755.2239286540535</v>
      </c>
      <c r="AC14">
        <f t="shared" si="2"/>
        <v>6516.3712480468921</v>
      </c>
      <c r="AE14">
        <f t="shared" si="3"/>
        <v>3358.6949667299073</v>
      </c>
      <c r="AF14">
        <f t="shared" si="4"/>
        <v>-167.93474833649535</v>
      </c>
      <c r="AG14">
        <f t="shared" si="4"/>
        <v>-42.094960987122143</v>
      </c>
      <c r="AH14">
        <f t="shared" si="5"/>
        <v>-2394.3105270163887</v>
      </c>
      <c r="AI14">
        <f t="shared" si="6"/>
        <v>754.35473038990085</v>
      </c>
      <c r="AJ14">
        <f t="shared" si="7"/>
        <v>238.85268060716135</v>
      </c>
      <c r="AK14">
        <f t="shared" si="24"/>
        <v>851.09775543114586</v>
      </c>
      <c r="AL14">
        <f t="shared" si="8"/>
        <v>1844.3051664282079</v>
      </c>
      <c r="AN14">
        <f t="shared" si="9"/>
        <v>1578.7553346164027</v>
      </c>
      <c r="AO14">
        <f t="shared" si="9"/>
        <v>-78.93776673082013</v>
      </c>
      <c r="AP14">
        <f t="shared" si="9"/>
        <v>-19.786746006170645</v>
      </c>
      <c r="AQ14">
        <f t="shared" si="9"/>
        <v>-1125.4462089290732</v>
      </c>
      <c r="AR14">
        <f t="shared" si="9"/>
        <v>354.58461295033845</v>
      </c>
      <c r="AS14">
        <f t="shared" si="9"/>
        <v>112.27275695807711</v>
      </c>
      <c r="AT14">
        <f t="shared" si="9"/>
        <v>400.05869392039403</v>
      </c>
      <c r="AU14">
        <f t="shared" si="9"/>
        <v>866.91606382880957</v>
      </c>
      <c r="AW14">
        <v>11</v>
      </c>
      <c r="AX14">
        <f>(R14*SUMPRODUCT(K15:$K$23, X15:$X$23)-$AZ$3*SUMPRODUCT(K14:$K$22, W15:$W$23))/Z14</f>
        <v>7740.0846743157763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3989.4263921011975</v>
      </c>
      <c r="P15">
        <f t="shared" si="22"/>
        <v>199.47131960505988</v>
      </c>
      <c r="Q15" s="4">
        <f t="shared" si="23"/>
        <v>50</v>
      </c>
      <c r="R15">
        <f t="shared" si="0"/>
        <v>250000</v>
      </c>
      <c r="S15">
        <f t="shared" si="1"/>
        <v>7456.9502951740897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6516.3712480468921</v>
      </c>
      <c r="AC15">
        <f t="shared" si="2"/>
        <v>6133.7950484675075</v>
      </c>
      <c r="AE15">
        <f t="shared" si="3"/>
        <v>3281.5457903658503</v>
      </c>
      <c r="AF15">
        <f t="shared" si="4"/>
        <v>-164.07728951829253</v>
      </c>
      <c r="AG15">
        <f t="shared" si="4"/>
        <v>-41.128040322577398</v>
      </c>
      <c r="AH15">
        <f t="shared" si="5"/>
        <v>-2729.855273367602</v>
      </c>
      <c r="AI15">
        <f t="shared" si="6"/>
        <v>346.48518715737828</v>
      </c>
      <c r="AJ15">
        <f t="shared" si="7"/>
        <v>382.57619957938459</v>
      </c>
      <c r="AK15">
        <f t="shared" si="24"/>
        <v>824.38693499239594</v>
      </c>
      <c r="AL15">
        <f t="shared" si="8"/>
        <v>1553.4483217291588</v>
      </c>
      <c r="AN15">
        <f t="shared" si="9"/>
        <v>1420.9019269867301</v>
      </c>
      <c r="AO15">
        <f t="shared" si="9"/>
        <v>-71.045096349336504</v>
      </c>
      <c r="AP15">
        <f t="shared" si="9"/>
        <v>-17.808348711484221</v>
      </c>
      <c r="AQ15">
        <f t="shared" si="9"/>
        <v>-1182.0211772484422</v>
      </c>
      <c r="AR15">
        <f t="shared" si="9"/>
        <v>150.02730467746699</v>
      </c>
      <c r="AS15">
        <f t="shared" si="9"/>
        <v>165.65463166704816</v>
      </c>
      <c r="AT15">
        <f t="shared" si="9"/>
        <v>356.95768376975366</v>
      </c>
      <c r="AU15">
        <f t="shared" si="9"/>
        <v>672.63962011426884</v>
      </c>
      <c r="AW15">
        <v>12</v>
      </c>
      <c r="AX15">
        <f>(R15*SUMPRODUCT(K16:$K$23, X16:$X$23)-$AZ$3*SUMPRODUCT(K15:$K$22, W16:$W$23))/Z15</f>
        <v>7456.9502951740897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3989.4263921011975</v>
      </c>
      <c r="P16">
        <f t="shared" si="22"/>
        <v>199.47131960505988</v>
      </c>
      <c r="Q16" s="4">
        <f t="shared" si="23"/>
        <v>50</v>
      </c>
      <c r="R16">
        <f t="shared" si="0"/>
        <v>250000</v>
      </c>
      <c r="S16">
        <f t="shared" si="1"/>
        <v>7022.321281340759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6133.7950484675075</v>
      </c>
      <c r="AC16">
        <f t="shared" si="2"/>
        <v>5632.554526861225</v>
      </c>
      <c r="AE16">
        <f t="shared" si="3"/>
        <v>3199.8908600375175</v>
      </c>
      <c r="AF16">
        <f t="shared" si="4"/>
        <v>-159.99454300187588</v>
      </c>
      <c r="AG16">
        <f t="shared" si="4"/>
        <v>-40.104648457395925</v>
      </c>
      <c r="AH16">
        <f t="shared" si="5"/>
        <v>-3060.5573097785086</v>
      </c>
      <c r="AI16">
        <f t="shared" si="6"/>
        <v>-60.765641200262962</v>
      </c>
      <c r="AJ16">
        <f t="shared" si="7"/>
        <v>501.24052160628253</v>
      </c>
      <c r="AK16">
        <f t="shared" si="24"/>
        <v>785.0111175288356</v>
      </c>
      <c r="AL16">
        <f t="shared" si="8"/>
        <v>1225.4859979348553</v>
      </c>
      <c r="AN16">
        <f t="shared" si="9"/>
        <v>1276.3276192599722</v>
      </c>
      <c r="AO16">
        <f t="shared" si="9"/>
        <v>-63.816380962998615</v>
      </c>
      <c r="AP16">
        <f t="shared" si="9"/>
        <v>-15.996380103503315</v>
      </c>
      <c r="AQ16">
        <f t="shared" si="9"/>
        <v>-1220.7522055150685</v>
      </c>
      <c r="AR16">
        <f t="shared" si="9"/>
        <v>-24.237347321598332</v>
      </c>
      <c r="AS16">
        <f t="shared" si="9"/>
        <v>199.92779429073167</v>
      </c>
      <c r="AT16">
        <f t="shared" si="9"/>
        <v>313.11423250118025</v>
      </c>
      <c r="AU16">
        <f t="shared" si="9"/>
        <v>488.80467947031366</v>
      </c>
      <c r="AW16">
        <v>13</v>
      </c>
      <c r="AX16">
        <f>(R16*SUMPRODUCT(K17:$K$23, X17:$X$23)-$AZ$3*SUMPRODUCT(K16:$K$22, W17:$W$23))/Z16</f>
        <v>7022.321281340759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3989.4263921011975</v>
      </c>
      <c r="P17">
        <f t="shared" si="22"/>
        <v>199.47131960505988</v>
      </c>
      <c r="Q17" s="4">
        <f t="shared" si="23"/>
        <v>50</v>
      </c>
      <c r="R17">
        <f t="shared" si="0"/>
        <v>250000</v>
      </c>
      <c r="S17">
        <f t="shared" si="1"/>
        <v>6446.5145545697387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5632.554526861225</v>
      </c>
      <c r="AC17">
        <f t="shared" si="2"/>
        <v>5031.4535231820373</v>
      </c>
      <c r="AE17">
        <f t="shared" si="3"/>
        <v>3113.7156840488492</v>
      </c>
      <c r="AF17">
        <f t="shared" si="4"/>
        <v>-155.68578420244245</v>
      </c>
      <c r="AG17">
        <f t="shared" si="4"/>
        <v>-39.024603765265624</v>
      </c>
      <c r="AH17">
        <f t="shared" si="5"/>
        <v>-3394.9910377817164</v>
      </c>
      <c r="AI17">
        <f t="shared" si="6"/>
        <v>-475.98574170057509</v>
      </c>
      <c r="AJ17">
        <f t="shared" si="7"/>
        <v>601.10100367918767</v>
      </c>
      <c r="AK17">
        <f t="shared" si="24"/>
        <v>735.11349056222559</v>
      </c>
      <c r="AL17">
        <f t="shared" si="8"/>
        <v>860.22875254083817</v>
      </c>
      <c r="AN17">
        <f t="shared" si="9"/>
        <v>1144.0561038979865</v>
      </c>
      <c r="AO17">
        <f t="shared" si="9"/>
        <v>-57.202805194899327</v>
      </c>
      <c r="AP17">
        <f t="shared" si="9"/>
        <v>-14.338603992833939</v>
      </c>
      <c r="AQ17">
        <f t="shared" si="9"/>
        <v>-1247.4036211304249</v>
      </c>
      <c r="AR17">
        <f t="shared" si="9"/>
        <v>-174.88892642017157</v>
      </c>
      <c r="AS17">
        <f t="shared" si="9"/>
        <v>220.85936613973519</v>
      </c>
      <c r="AT17">
        <f t="shared" si="9"/>
        <v>270.09886620151508</v>
      </c>
      <c r="AU17">
        <f t="shared" si="9"/>
        <v>316.06930592107869</v>
      </c>
      <c r="AW17">
        <v>14</v>
      </c>
      <c r="AX17">
        <f>(R17*SUMPRODUCT(K18:$K$23, X18:$X$23)-$AZ$3*SUMPRODUCT(K17:$K$22, W18:$W$23))/Z17</f>
        <v>6446.5145545697387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3989.4263921011975</v>
      </c>
      <c r="P18">
        <f t="shared" si="22"/>
        <v>199.47131960505988</v>
      </c>
      <c r="Q18" s="4">
        <f t="shared" si="23"/>
        <v>50</v>
      </c>
      <c r="R18">
        <f t="shared" si="0"/>
        <v>250000</v>
      </c>
      <c r="S18">
        <f t="shared" si="1"/>
        <v>5732.6526480066714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5031.4535231820373</v>
      </c>
      <c r="AC18">
        <f t="shared" si="2"/>
        <v>4343.7035143806734</v>
      </c>
      <c r="AE18">
        <f t="shared" si="3"/>
        <v>3022.8389026428267</v>
      </c>
      <c r="AF18">
        <f t="shared" si="4"/>
        <v>-151.14194513214133</v>
      </c>
      <c r="AG18">
        <f t="shared" si="4"/>
        <v>-37.885633240756732</v>
      </c>
      <c r="AH18">
        <f t="shared" si="5"/>
        <v>-3743.6224342811779</v>
      </c>
      <c r="AI18">
        <f t="shared" si="6"/>
        <v>-909.81111001124918</v>
      </c>
      <c r="AJ18">
        <f t="shared" si="7"/>
        <v>687.75000880136395</v>
      </c>
      <c r="AK18">
        <f t="shared" si="24"/>
        <v>676.28839293383771</v>
      </c>
      <c r="AL18">
        <f t="shared" si="8"/>
        <v>454.22729172395248</v>
      </c>
      <c r="AN18">
        <f t="shared" si="9"/>
        <v>1023.1156737755433</v>
      </c>
      <c r="AO18">
        <f t="shared" si="9"/>
        <v>-51.155783688777163</v>
      </c>
      <c r="AP18">
        <f t="shared" si="9"/>
        <v>-12.822841847655658</v>
      </c>
      <c r="AQ18">
        <f t="shared" si="9"/>
        <v>-1267.0734076705746</v>
      </c>
      <c r="AR18">
        <f t="shared" si="9"/>
        <v>-307.93635943146415</v>
      </c>
      <c r="AS18">
        <f t="shared" si="9"/>
        <v>232.77714635363256</v>
      </c>
      <c r="AT18">
        <f t="shared" si="9"/>
        <v>228.89782654250794</v>
      </c>
      <c r="AU18">
        <f t="shared" si="9"/>
        <v>153.73861346467632</v>
      </c>
      <c r="AW18">
        <v>15</v>
      </c>
      <c r="AX18">
        <f>(R18*SUMPRODUCT(K19:$K$23, X19:$X$23)-$AZ$3*SUMPRODUCT(K18:$K$22, W19:$W$23))/Z18</f>
        <v>5732.6526480066714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3989.4263921011975</v>
      </c>
      <c r="P19">
        <f t="shared" si="22"/>
        <v>199.47131960505988</v>
      </c>
      <c r="Q19" s="4">
        <f t="shared" si="23"/>
        <v>50</v>
      </c>
      <c r="R19">
        <f t="shared" si="0"/>
        <v>250000</v>
      </c>
      <c r="S19">
        <f t="shared" si="1"/>
        <v>4865.7602295115157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4343.7035143806734</v>
      </c>
      <c r="AC19">
        <f t="shared" si="2"/>
        <v>3569.2958059748457</v>
      </c>
      <c r="AE19">
        <f t="shared" si="3"/>
        <v>2926.4579876353037</v>
      </c>
      <c r="AF19">
        <f t="shared" si="4"/>
        <v>-146.32289938176518</v>
      </c>
      <c r="AG19">
        <f t="shared" si="4"/>
        <v>-36.677678693727735</v>
      </c>
      <c r="AH19">
        <f t="shared" si="5"/>
        <v>-4145.4910731071586</v>
      </c>
      <c r="AI19">
        <f t="shared" si="6"/>
        <v>-1402.0336635473477</v>
      </c>
      <c r="AJ19">
        <f t="shared" si="7"/>
        <v>774.40770840582763</v>
      </c>
      <c r="AK19">
        <f t="shared" si="24"/>
        <v>609.60111690461486</v>
      </c>
      <c r="AL19">
        <f t="shared" si="8"/>
        <v>-18.024838236905225</v>
      </c>
      <c r="AN19">
        <f t="shared" si="9"/>
        <v>912.41705767222584</v>
      </c>
      <c r="AO19">
        <f t="shared" si="9"/>
        <v>-45.620852883611292</v>
      </c>
      <c r="AP19">
        <f t="shared" si="9"/>
        <v>-11.43544169004787</v>
      </c>
      <c r="AQ19">
        <f t="shared" si="9"/>
        <v>-1292.4896866834083</v>
      </c>
      <c r="AR19">
        <f t="shared" si="9"/>
        <v>-437.12892358484174</v>
      </c>
      <c r="AS19">
        <f t="shared" si="9"/>
        <v>241.44641943528589</v>
      </c>
      <c r="AT19">
        <f t="shared" si="9"/>
        <v>190.06268321290742</v>
      </c>
      <c r="AU19">
        <f t="shared" si="9"/>
        <v>-5.6198209366484244</v>
      </c>
      <c r="AW19">
        <v>16</v>
      </c>
      <c r="AX19">
        <f>(R19*SUMPRODUCT(K20:$K$23, X20:$X$23)-$AZ$3*SUMPRODUCT(K19:$K$22, W20:$W$23))/Z19</f>
        <v>4865.7602295115157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3989.4263921011975</v>
      </c>
      <c r="P20">
        <f t="shared" si="22"/>
        <v>199.47131960505988</v>
      </c>
      <c r="Q20" s="4">
        <f t="shared" si="23"/>
        <v>50</v>
      </c>
      <c r="R20">
        <f t="shared" si="0"/>
        <v>250000</v>
      </c>
      <c r="S20">
        <f t="shared" si="1"/>
        <v>3851.5715341531918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3569.2958059748457</v>
      </c>
      <c r="AC20">
        <f t="shared" si="2"/>
        <v>2727.1206374807639</v>
      </c>
      <c r="AE20">
        <f t="shared" si="3"/>
        <v>2824.7293213006897</v>
      </c>
      <c r="AF20">
        <f t="shared" si="4"/>
        <v>-141.23646606503448</v>
      </c>
      <c r="AG20">
        <f t="shared" si="4"/>
        <v>-35.402700083569258</v>
      </c>
      <c r="AH20">
        <f t="shared" si="5"/>
        <v>-4541.0091161059636</v>
      </c>
      <c r="AI20">
        <f t="shared" si="6"/>
        <v>-1892.918960953878</v>
      </c>
      <c r="AJ20">
        <f t="shared" si="7"/>
        <v>842.17516849408184</v>
      </c>
      <c r="AK20">
        <f t="shared" si="24"/>
        <v>535.06363131710509</v>
      </c>
      <c r="AL20">
        <f t="shared" si="8"/>
        <v>-515.68016114269108</v>
      </c>
      <c r="AN20">
        <f t="shared" si="9"/>
        <v>811.27726764219517</v>
      </c>
      <c r="AO20">
        <f t="shared" si="9"/>
        <v>-40.563863382109759</v>
      </c>
      <c r="AP20">
        <f t="shared" si="9"/>
        <v>-10.167843543228054</v>
      </c>
      <c r="AQ20">
        <f t="shared" si="9"/>
        <v>-1304.2019425621936</v>
      </c>
      <c r="AR20">
        <f t="shared" si="9"/>
        <v>-543.65638184533623</v>
      </c>
      <c r="AS20">
        <f t="shared" si="9"/>
        <v>241.87718250376531</v>
      </c>
      <c r="AT20">
        <f t="shared" si="9"/>
        <v>153.67311747582627</v>
      </c>
      <c r="AU20">
        <f t="shared" si="9"/>
        <v>-148.10608186574467</v>
      </c>
      <c r="AW20">
        <v>17</v>
      </c>
      <c r="AX20">
        <f>(R20*SUMPRODUCT(K21:$K$23, X21:$X$23)-$AZ$3*SUMPRODUCT(K20:$K$22, W21:$W$23))/Z20</f>
        <v>3851.5715341531918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3989.4263921011975</v>
      </c>
      <c r="P21">
        <f t="shared" si="22"/>
        <v>199.47131960505988</v>
      </c>
      <c r="Q21" s="4">
        <f t="shared" si="23"/>
        <v>50</v>
      </c>
      <c r="R21">
        <f t="shared" si="0"/>
        <v>250000</v>
      </c>
      <c r="S21">
        <f t="shared" si="1"/>
        <v>2706.2910756492315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2727.1206374807639</v>
      </c>
      <c r="AC21">
        <f t="shared" si="2"/>
        <v>1844.0988080391166</v>
      </c>
      <c r="AE21">
        <f t="shared" si="3"/>
        <v>2718.4424176060638</v>
      </c>
      <c r="AF21">
        <f t="shared" si="4"/>
        <v>-135.9221208803032</v>
      </c>
      <c r="AG21">
        <f t="shared" si="4"/>
        <v>-34.070592491547174</v>
      </c>
      <c r="AH21">
        <f t="shared" si="5"/>
        <v>-4890.4029559319597</v>
      </c>
      <c r="AI21">
        <f t="shared" si="6"/>
        <v>-2341.9532516977465</v>
      </c>
      <c r="AJ21">
        <f t="shared" si="7"/>
        <v>883.02182944164724</v>
      </c>
      <c r="AK21">
        <f t="shared" si="24"/>
        <v>454.35659402192084</v>
      </c>
      <c r="AL21">
        <f t="shared" si="8"/>
        <v>-1004.5748282341784</v>
      </c>
      <c r="AN21">
        <f t="shared" si="9"/>
        <v>719.20711315764333</v>
      </c>
      <c r="AO21">
        <f t="shared" si="9"/>
        <v>-35.960355657882168</v>
      </c>
      <c r="AP21">
        <f t="shared" si="9"/>
        <v>-9.0139163186670928</v>
      </c>
      <c r="AQ21">
        <f t="shared" si="9"/>
        <v>-1293.8337664738126</v>
      </c>
      <c r="AR21">
        <f t="shared" si="9"/>
        <v>-619.60092529271856</v>
      </c>
      <c r="AS21">
        <f t="shared" si="9"/>
        <v>233.61744824713753</v>
      </c>
      <c r="AT21">
        <f t="shared" si="9"/>
        <v>120.20725258488775</v>
      </c>
      <c r="AU21">
        <f t="shared" si="9"/>
        <v>-265.77622446069324</v>
      </c>
      <c r="AW21">
        <v>18</v>
      </c>
      <c r="AX21">
        <f>(R21*SUMPRODUCT(K22:$K$23, X22:$X$23)-$AZ$3*SUMPRODUCT(K21:$K$22, W22:$W$23))/Z21</f>
        <v>2706.2910756492315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3989.4263921011975</v>
      </c>
      <c r="P22">
        <f t="shared" si="22"/>
        <v>199.47131960505988</v>
      </c>
      <c r="Q22" s="4">
        <f t="shared" si="23"/>
        <v>50</v>
      </c>
      <c r="R22">
        <f t="shared" si="0"/>
        <v>250000</v>
      </c>
      <c r="S22">
        <f t="shared" si="1"/>
        <v>1423.4196967617779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1844.0988080391166</v>
      </c>
      <c r="AC22">
        <f t="shared" si="2"/>
        <v>930.38068223984124</v>
      </c>
      <c r="AE22">
        <f t="shared" si="3"/>
        <v>2607.5831723227338</v>
      </c>
      <c r="AF22">
        <f t="shared" si="4"/>
        <v>-130.37915861613669</v>
      </c>
      <c r="AG22">
        <f t="shared" si="4"/>
        <v>-32.681179147528297</v>
      </c>
      <c r="AH22">
        <f t="shared" si="5"/>
        <v>-5243.537095517042</v>
      </c>
      <c r="AI22">
        <f t="shared" si="6"/>
        <v>-2799.0142609579734</v>
      </c>
      <c r="AJ22">
        <f t="shared" si="7"/>
        <v>913.71812579927541</v>
      </c>
      <c r="AK22">
        <f t="shared" si="24"/>
        <v>369.78252506242427</v>
      </c>
      <c r="AL22">
        <f t="shared" si="8"/>
        <v>-1515.5136100962736</v>
      </c>
      <c r="AN22">
        <f t="shared" si="9"/>
        <v>635.49680653372627</v>
      </c>
      <c r="AO22">
        <f t="shared" si="9"/>
        <v>-31.774840326686313</v>
      </c>
      <c r="AP22">
        <f t="shared" si="9"/>
        <v>-7.9647641549668435</v>
      </c>
      <c r="AQ22">
        <f t="shared" si="9"/>
        <v>-1277.9078782649033</v>
      </c>
      <c r="AR22">
        <f t="shared" si="9"/>
        <v>-682.15067621283026</v>
      </c>
      <c r="AS22">
        <f t="shared" si="9"/>
        <v>222.68319460743695</v>
      </c>
      <c r="AT22">
        <f t="shared" si="9"/>
        <v>90.120083717146883</v>
      </c>
      <c r="AU22">
        <f t="shared" si="9"/>
        <v>-369.34739788824646</v>
      </c>
      <c r="AW22">
        <v>19</v>
      </c>
      <c r="AX22">
        <f>(R22*SUMPRODUCT(K23:$K$23, X23:$X$23)-$AZ$3*SUMPRODUCT(K22:$K$22, W23:$W$23))/Z22</f>
        <v>1423.4196967617779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3989.4263921011975</v>
      </c>
      <c r="P23">
        <f t="shared" si="22"/>
        <v>199.47131960505988</v>
      </c>
      <c r="Q23" s="4">
        <f t="shared" si="23"/>
        <v>50</v>
      </c>
      <c r="R23">
        <f t="shared" si="0"/>
        <v>250000</v>
      </c>
      <c r="S23">
        <f t="shared" si="1"/>
        <v>1489.1409521264106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930.38068223984124</v>
      </c>
      <c r="AC23">
        <f t="shared" si="2"/>
        <v>930.38068223984124</v>
      </c>
      <c r="AE23">
        <f t="shared" si="3"/>
        <v>2492.5009570978891</v>
      </c>
      <c r="AF23">
        <f t="shared" si="4"/>
        <v>-124.62504785489446</v>
      </c>
      <c r="AG23">
        <f t="shared" si="4"/>
        <v>-31.238838771820397</v>
      </c>
      <c r="AH23">
        <f t="shared" si="5"/>
        <v>-5577.6429211630602</v>
      </c>
      <c r="AI23">
        <f t="shared" si="6"/>
        <v>-3241.0058506918863</v>
      </c>
      <c r="AJ23">
        <f t="shared" si="7"/>
        <v>0</v>
      </c>
      <c r="AK23">
        <f t="shared" si="24"/>
        <v>282.23841304636926</v>
      </c>
      <c r="AL23">
        <f t="shared" si="8"/>
        <v>-2958.767437645517</v>
      </c>
      <c r="AN23">
        <f t="shared" si="9"/>
        <v>559.56675392153898</v>
      </c>
      <c r="AO23">
        <f t="shared" si="9"/>
        <v>-27.978337696076952</v>
      </c>
      <c r="AP23">
        <f t="shared" si="9"/>
        <v>-7.0131229270133231</v>
      </c>
      <c r="AQ23">
        <f t="shared" si="9"/>
        <v>-1252.18148263527</v>
      </c>
      <c r="AR23">
        <f t="shared" si="9"/>
        <v>-727.60618933682133</v>
      </c>
      <c r="AS23">
        <f t="shared" si="9"/>
        <v>0</v>
      </c>
      <c r="AT23">
        <f t="shared" si="9"/>
        <v>63.362556459841265</v>
      </c>
      <c r="AU23">
        <f t="shared" si="9"/>
        <v>-664.24363287697997</v>
      </c>
      <c r="AW23">
        <v>20</v>
      </c>
      <c r="AX23">
        <f>(R23*SUMPRODUCT(K$23:$K24, X$23:$X24)-$AZ$3*SUMPRODUCT(K$22:$K23, W$23:$W24))/Z23</f>
        <v>1489.1409521264106</v>
      </c>
    </row>
    <row r="25" spans="5:50" x14ac:dyDescent="0.25">
      <c r="AN25" s="8">
        <f t="shared" ref="AN25:AU25" si="25">SUM(AN3:AN23)</f>
        <v>35641.066199355482</v>
      </c>
      <c r="AO25" s="8">
        <f t="shared" si="25"/>
        <v>-4774.1231040436724</v>
      </c>
      <c r="AP25" s="8">
        <f t="shared" si="25"/>
        <v>-2916.6023236098072</v>
      </c>
      <c r="AQ25" s="8">
        <f t="shared" si="25"/>
        <v>-19635.841171924654</v>
      </c>
      <c r="AR25" s="8">
        <f t="shared" si="25"/>
        <v>8314.4995997773549</v>
      </c>
      <c r="AS25" s="8">
        <f t="shared" si="25"/>
        <v>-3371.3949392770792</v>
      </c>
      <c r="AT25" s="8">
        <f t="shared" si="25"/>
        <v>5500.1818431801312</v>
      </c>
      <c r="AU25" s="9">
        <f t="shared" si="25"/>
        <v>10443.286503680403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14305.381095969356</v>
      </c>
      <c r="K3">
        <v>1</v>
      </c>
      <c r="L3" s="2">
        <v>0</v>
      </c>
      <c r="O3">
        <f>$C$3</f>
        <v>14305.381095969356</v>
      </c>
      <c r="P3">
        <f>O3*B5</f>
        <v>11444.304876775486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14305.381095969356</v>
      </c>
      <c r="AF3">
        <f t="shared" ref="AF3:AG23" si="4">-$Z3*P3</f>
        <v>-11444.304876775486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341.16801519387036</v>
      </c>
      <c r="AJ3">
        <f t="shared" ref="AJ3:AJ23" si="7">AB3-AC3</f>
        <v>0</v>
      </c>
      <c r="AL3">
        <f t="shared" ref="AL3:AL23" si="8">SUM(AI3:AK3)</f>
        <v>341.16801519387036</v>
      </c>
      <c r="AN3">
        <f t="shared" ref="AN3:AU23" si="9">AE3*$K3</f>
        <v>14305.381095969356</v>
      </c>
      <c r="AO3">
        <f t="shared" si="9"/>
        <v>-11444.304876775486</v>
      </c>
      <c r="AP3">
        <f t="shared" si="9"/>
        <v>-2519.9082039999998</v>
      </c>
      <c r="AQ3">
        <f t="shared" si="9"/>
        <v>0</v>
      </c>
      <c r="AR3">
        <f t="shared" si="9"/>
        <v>341.16801519387036</v>
      </c>
      <c r="AS3">
        <f t="shared" si="9"/>
        <v>0</v>
      </c>
      <c r="AT3">
        <f t="shared" si="9"/>
        <v>0</v>
      </c>
      <c r="AU3">
        <f t="shared" si="9"/>
        <v>341.16801519387036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6552.108189338901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250000</v>
      </c>
      <c r="S4">
        <f t="shared" si="1"/>
        <v>4025.4681045671509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3940.3885158235862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-3940.3885158235862</v>
      </c>
      <c r="AK4">
        <f>H4*SUM(AB4, AE4:AF4)</f>
        <v>0</v>
      </c>
      <c r="AL4">
        <f t="shared" si="8"/>
        <v>-6724.2205158235865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-2611.7196735153389</v>
      </c>
      <c r="AR4">
        <f t="shared" si="9"/>
        <v>-2611.7196735153389</v>
      </c>
      <c r="AS4">
        <f t="shared" si="9"/>
        <v>-3696.771287947824</v>
      </c>
      <c r="AT4">
        <f t="shared" si="9"/>
        <v>0</v>
      </c>
      <c r="AU4">
        <f t="shared" si="9"/>
        <v>-6308.4909614631633</v>
      </c>
      <c r="AW4">
        <v>1</v>
      </c>
      <c r="AX4">
        <f>(R4*SUMPRODUCT(K5:$K$23, X5:$X$23)-$AZ$3*SUMPRODUCT(K4:$K$22, W5:$W$23))/Z4</f>
        <v>4025.4681045671509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14305.381095969356</v>
      </c>
      <c r="P5">
        <f t="shared" ref="P5:P23" si="22">O5*$C$5</f>
        <v>715.26905479846789</v>
      </c>
      <c r="Q5" s="4">
        <f t="shared" ref="Q5:Q23" si="23">$C$8</f>
        <v>50</v>
      </c>
      <c r="R5">
        <f t="shared" si="0"/>
        <v>250000</v>
      </c>
      <c r="S5">
        <f t="shared" si="1"/>
        <v>7545.7142307009208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3940.3885158235862</v>
      </c>
      <c r="AC5">
        <f t="shared" si="2"/>
        <v>7216.5714148754778</v>
      </c>
      <c r="AE5">
        <f t="shared" si="3"/>
        <v>13681.382721338881</v>
      </c>
      <c r="AF5">
        <f t="shared" si="4"/>
        <v>-684.06913606694411</v>
      </c>
      <c r="AG5">
        <f t="shared" si="4"/>
        <v>-47.819008209413269</v>
      </c>
      <c r="AH5">
        <f t="shared" si="5"/>
        <v>-3173.9652729336481</v>
      </c>
      <c r="AI5">
        <f t="shared" si="6"/>
        <v>9775.5293041288751</v>
      </c>
      <c r="AJ5">
        <f t="shared" si="7"/>
        <v>-3276.1828990518916</v>
      </c>
      <c r="AK5">
        <f>H5*SUM(AB5, AE5:AF5)</f>
        <v>1463.4174615346531</v>
      </c>
      <c r="AL5">
        <f t="shared" si="8"/>
        <v>7962.7638666116363</v>
      </c>
      <c r="AN5">
        <f t="shared" si="9"/>
        <v>11814.729227330965</v>
      </c>
      <c r="AO5">
        <f t="shared" si="9"/>
        <v>-590.73646136654827</v>
      </c>
      <c r="AP5">
        <f t="shared" si="9"/>
        <v>-41.294702839688242</v>
      </c>
      <c r="AQ5">
        <f t="shared" si="9"/>
        <v>-2740.9174233664676</v>
      </c>
      <c r="AR5">
        <f t="shared" si="9"/>
        <v>8441.7806397582608</v>
      </c>
      <c r="AS5">
        <f t="shared" si="9"/>
        <v>-2829.1887333243412</v>
      </c>
      <c r="AT5">
        <f t="shared" si="9"/>
        <v>1263.7524588514648</v>
      </c>
      <c r="AU5">
        <f t="shared" si="9"/>
        <v>6876.3443652853839</v>
      </c>
      <c r="AW5">
        <v>2</v>
      </c>
      <c r="AX5">
        <f>(R5*SUMPRODUCT(K6:$K$23, X6:$X$23)-$AZ$3*SUMPRODUCT(K5:$K$22, W6:$W$23))/Z5</f>
        <v>7545.7142307009208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14305.381095969356</v>
      </c>
      <c r="P6">
        <f t="shared" si="22"/>
        <v>715.26905479846789</v>
      </c>
      <c r="Q6" s="4">
        <f t="shared" si="23"/>
        <v>50</v>
      </c>
      <c r="R6">
        <f t="shared" si="0"/>
        <v>250000</v>
      </c>
      <c r="S6">
        <f t="shared" si="1"/>
        <v>10569.027999474489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7216.5714148754778</v>
      </c>
      <c r="AC6">
        <f t="shared" si="2"/>
        <v>9856.4904546808029</v>
      </c>
      <c r="AE6">
        <f t="shared" si="3"/>
        <v>13340.947931068398</v>
      </c>
      <c r="AF6">
        <f t="shared" si="4"/>
        <v>-667.04739655341996</v>
      </c>
      <c r="AG6">
        <f t="shared" si="4"/>
        <v>-46.629124528626875</v>
      </c>
      <c r="AH6">
        <f t="shared" si="5"/>
        <v>-3558.4679934613209</v>
      </c>
      <c r="AI6">
        <f t="shared" si="6"/>
        <v>9068.8034165250301</v>
      </c>
      <c r="AJ6">
        <f t="shared" si="7"/>
        <v>-2639.9190398053252</v>
      </c>
      <c r="AK6">
        <f>H6*SUM(AB6, AE6:AF6)</f>
        <v>2164.0833480936817</v>
      </c>
      <c r="AL6">
        <f t="shared" si="8"/>
        <v>8592.9677248133867</v>
      </c>
      <c r="AN6">
        <f t="shared" si="9"/>
        <v>10390.28003675232</v>
      </c>
      <c r="AO6">
        <f t="shared" si="9"/>
        <v>-519.51400183761598</v>
      </c>
      <c r="AP6">
        <f t="shared" si="9"/>
        <v>-36.315984757930899</v>
      </c>
      <c r="AQ6">
        <f t="shared" si="9"/>
        <v>-2771.4281732394302</v>
      </c>
      <c r="AR6">
        <f t="shared" si="9"/>
        <v>7063.0218769173425</v>
      </c>
      <c r="AS6">
        <f t="shared" si="9"/>
        <v>-2056.038164578531</v>
      </c>
      <c r="AT6">
        <f t="shared" si="9"/>
        <v>1685.4448518760673</v>
      </c>
      <c r="AU6">
        <f t="shared" si="9"/>
        <v>6692.4285642148789</v>
      </c>
      <c r="AW6">
        <v>3</v>
      </c>
      <c r="AX6">
        <f>(R6*SUMPRODUCT(K7:$K$23, X7:$X$23)-$AZ$3*SUMPRODUCT(K6:$K$22, W7:$W$23))/Z6</f>
        <v>10569.027999474489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14305.381095969356</v>
      </c>
      <c r="P7">
        <f t="shared" si="22"/>
        <v>715.26905479846789</v>
      </c>
      <c r="Q7" s="4">
        <f t="shared" si="23"/>
        <v>50</v>
      </c>
      <c r="R7">
        <f t="shared" si="0"/>
        <v>250000</v>
      </c>
      <c r="S7">
        <f t="shared" si="1"/>
        <v>13039.054263353079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9856.4904546808029</v>
      </c>
      <c r="AC7">
        <f t="shared" si="2"/>
        <v>11832.517031541451</v>
      </c>
      <c r="AE7">
        <f t="shared" si="3"/>
        <v>12981.667384918142</v>
      </c>
      <c r="AF7">
        <f t="shared" si="4"/>
        <v>-649.08336924590719</v>
      </c>
      <c r="AG7">
        <f t="shared" si="4"/>
        <v>-45.373371383219634</v>
      </c>
      <c r="AH7">
        <f t="shared" si="5"/>
        <v>-3947.3095006048325</v>
      </c>
      <c r="AI7">
        <f t="shared" si="6"/>
        <v>8339.9011436841829</v>
      </c>
      <c r="AJ7">
        <f t="shared" si="7"/>
        <v>-1976.0265768606478</v>
      </c>
      <c r="AK7">
        <f>H7*SUM(AB7, AE7:AF7)</f>
        <v>2323.1960970459631</v>
      </c>
      <c r="AL7">
        <f t="shared" si="8"/>
        <v>8687.0706638694974</v>
      </c>
      <c r="AN7">
        <f t="shared" si="9"/>
        <v>9152.2249727414455</v>
      </c>
      <c r="AO7">
        <f t="shared" si="9"/>
        <v>-457.61124863707232</v>
      </c>
      <c r="AP7">
        <f t="shared" si="9"/>
        <v>-31.988749238285411</v>
      </c>
      <c r="AQ7">
        <f t="shared" si="9"/>
        <v>-2782.8986458662771</v>
      </c>
      <c r="AR7">
        <f t="shared" si="9"/>
        <v>5879.7263289998109</v>
      </c>
      <c r="AS7">
        <f t="shared" si="9"/>
        <v>-1393.1214879650724</v>
      </c>
      <c r="AT7">
        <f t="shared" si="9"/>
        <v>1637.8799968840517</v>
      </c>
      <c r="AU7">
        <f t="shared" si="9"/>
        <v>6124.4848379187888</v>
      </c>
      <c r="AW7">
        <v>4</v>
      </c>
      <c r="AX7">
        <f>(R7*SUMPRODUCT(K8:$K$23, X8:$X$23)-$AZ$3*SUMPRODUCT(K7:$K$22, W8:$W$23))/Z7</f>
        <v>13039.054263353079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14305.381095969356</v>
      </c>
      <c r="P8">
        <f t="shared" si="22"/>
        <v>715.26905479846789</v>
      </c>
      <c r="Q8" s="4">
        <f t="shared" si="23"/>
        <v>50</v>
      </c>
      <c r="R8">
        <f t="shared" si="0"/>
        <v>250000</v>
      </c>
      <c r="S8">
        <f t="shared" si="1"/>
        <v>14941.457790472961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11832.517031541451</v>
      </c>
      <c r="AC8">
        <f t="shared" si="2"/>
        <v>13163.157154452827</v>
      </c>
      <c r="AE8">
        <f t="shared" si="3"/>
        <v>12602.784959888617</v>
      </c>
      <c r="AF8">
        <f t="shared" si="4"/>
        <v>-630.13924799443089</v>
      </c>
      <c r="AG8">
        <f t="shared" si="4"/>
        <v>-44.049105980963844</v>
      </c>
      <c r="AH8">
        <f t="shared" si="5"/>
        <v>-4352.6584421179823</v>
      </c>
      <c r="AI8">
        <f t="shared" si="6"/>
        <v>7575.9381637952383</v>
      </c>
      <c r="AJ8">
        <f t="shared" si="7"/>
        <v>-1330.6401229113762</v>
      </c>
      <c r="AK8">
        <f t="shared" ref="AK8:AK23" si="24">H8*SUM(AB8:AB8, AE8:AF8)</f>
        <v>1725.8742988990839</v>
      </c>
      <c r="AL8">
        <f t="shared" si="8"/>
        <v>7971.1723397829464</v>
      </c>
      <c r="AN8">
        <f t="shared" si="9"/>
        <v>8284.4834506070038</v>
      </c>
      <c r="AO8">
        <f t="shared" si="9"/>
        <v>-414.22417253035019</v>
      </c>
      <c r="AP8">
        <f t="shared" si="9"/>
        <v>-28.955829261134529</v>
      </c>
      <c r="AQ8">
        <f t="shared" si="9"/>
        <v>-2861.2347941061735</v>
      </c>
      <c r="AR8">
        <f t="shared" si="9"/>
        <v>4980.0686547093446</v>
      </c>
      <c r="AS8">
        <f t="shared" si="9"/>
        <v>-874.70079923274295</v>
      </c>
      <c r="AT8">
        <f t="shared" si="9"/>
        <v>1134.5093257215897</v>
      </c>
      <c r="AU8">
        <f t="shared" si="9"/>
        <v>5239.8771811981915</v>
      </c>
      <c r="AW8">
        <v>5</v>
      </c>
      <c r="AX8">
        <f>(R8*SUMPRODUCT(K9:$K$23, X9:$X$23)-$AZ$3*SUMPRODUCT(K8:$K$22, W9:$W$23))/Z8</f>
        <v>14941.457790472961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14305.381095969356</v>
      </c>
      <c r="P9">
        <f t="shared" si="22"/>
        <v>715.26905479846789</v>
      </c>
      <c r="Q9" s="4">
        <f t="shared" si="23"/>
        <v>50</v>
      </c>
      <c r="R9">
        <f t="shared" si="0"/>
        <v>250000</v>
      </c>
      <c r="S9">
        <f t="shared" si="1"/>
        <v>16351.875500490623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13163.157154452827</v>
      </c>
      <c r="AC9">
        <f t="shared" si="2"/>
        <v>13946.394853945087</v>
      </c>
      <c r="AE9">
        <f t="shared" si="3"/>
        <v>12200.954764764707</v>
      </c>
      <c r="AF9">
        <f t="shared" si="4"/>
        <v>-610.04773823823541</v>
      </c>
      <c r="AG9">
        <f t="shared" si="4"/>
        <v>-42.644633802179563</v>
      </c>
      <c r="AH9">
        <f t="shared" si="5"/>
        <v>-4819.9055948731811</v>
      </c>
      <c r="AI9">
        <f t="shared" si="6"/>
        <v>6728.3567978511101</v>
      </c>
      <c r="AJ9">
        <f t="shared" si="7"/>
        <v>-783.23769949225971</v>
      </c>
      <c r="AK9">
        <f t="shared" si="24"/>
        <v>1292.1621502471194</v>
      </c>
      <c r="AL9">
        <f t="shared" si="8"/>
        <v>7237.2812486059702</v>
      </c>
      <c r="AN9">
        <f t="shared" si="9"/>
        <v>7622.4472615099685</v>
      </c>
      <c r="AO9">
        <f t="shared" si="9"/>
        <v>-381.12236307549847</v>
      </c>
      <c r="AP9">
        <f t="shared" si="9"/>
        <v>-26.641888148151633</v>
      </c>
      <c r="AQ9">
        <f t="shared" si="9"/>
        <v>-3011.1968211273152</v>
      </c>
      <c r="AR9">
        <f t="shared" si="9"/>
        <v>4203.4861891590026</v>
      </c>
      <c r="AS9">
        <f t="shared" si="9"/>
        <v>-489.3213828517359</v>
      </c>
      <c r="AT9">
        <f t="shared" si="9"/>
        <v>807.26779448624018</v>
      </c>
      <c r="AU9">
        <f t="shared" si="9"/>
        <v>4521.4326007935069</v>
      </c>
      <c r="AW9">
        <v>6</v>
      </c>
      <c r="AX9">
        <f>(R9*SUMPRODUCT(K10:$K$23, X10:$X$23)-$AZ$3*SUMPRODUCT(K9:$K$22, W10:$W$23))/Z9</f>
        <v>16351.875500490623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14305.381095969356</v>
      </c>
      <c r="P10">
        <f t="shared" si="22"/>
        <v>715.26905479846789</v>
      </c>
      <c r="Q10" s="4">
        <f t="shared" si="23"/>
        <v>50</v>
      </c>
      <c r="R10">
        <f t="shared" si="0"/>
        <v>250000</v>
      </c>
      <c r="S10">
        <f t="shared" si="1"/>
        <v>17374.719981440172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13946.394853945087</v>
      </c>
      <c r="AC10">
        <f t="shared" si="2"/>
        <v>14303.64567471623</v>
      </c>
      <c r="AE10">
        <f t="shared" si="3"/>
        <v>11776.828786714568</v>
      </c>
      <c r="AF10">
        <f t="shared" si="4"/>
        <v>-588.84143933572841</v>
      </c>
      <c r="AG10">
        <f t="shared" si="4"/>
        <v>-41.162233664759803</v>
      </c>
      <c r="AH10">
        <f t="shared" si="5"/>
        <v>-5279.7689969898247</v>
      </c>
      <c r="AI10">
        <f t="shared" si="6"/>
        <v>5867.0561167242549</v>
      </c>
      <c r="AJ10">
        <f t="shared" si="7"/>
        <v>-357.25082077114348</v>
      </c>
      <c r="AK10">
        <f t="shared" si="24"/>
        <v>1319.5550655695065</v>
      </c>
      <c r="AL10">
        <f t="shared" si="8"/>
        <v>6829.3603615226184</v>
      </c>
      <c r="AN10">
        <f t="shared" si="9"/>
        <v>6990.4779154866974</v>
      </c>
      <c r="AO10">
        <f t="shared" si="9"/>
        <v>-349.5238957743349</v>
      </c>
      <c r="AP10">
        <f t="shared" si="9"/>
        <v>-24.433036311966251</v>
      </c>
      <c r="AQ10">
        <f t="shared" si="9"/>
        <v>-3133.9598495279756</v>
      </c>
      <c r="AR10">
        <f t="shared" si="9"/>
        <v>3482.5611338724207</v>
      </c>
      <c r="AS10">
        <f t="shared" si="9"/>
        <v>-212.05657466188504</v>
      </c>
      <c r="AT10">
        <f t="shared" si="9"/>
        <v>783.26013829276224</v>
      </c>
      <c r="AU10">
        <f t="shared" si="9"/>
        <v>4053.7646975032981</v>
      </c>
      <c r="AW10">
        <v>7</v>
      </c>
      <c r="AX10">
        <f>(R10*SUMPRODUCT(K11:$K$23, X11:$X$23)-$AZ$3*SUMPRODUCT(K10:$K$22, W11:$W$23))/Z10</f>
        <v>17374.719981440172</v>
      </c>
    </row>
    <row r="11" spans="1:52" x14ac:dyDescent="0.25">
      <c r="A11" t="s">
        <v>33</v>
      </c>
      <c r="C11" s="7">
        <f>AU25</f>
        <v>42945.598792347599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14305.381095969356</v>
      </c>
      <c r="P11">
        <f t="shared" si="22"/>
        <v>715.26905479846789</v>
      </c>
      <c r="Q11" s="4">
        <f t="shared" si="23"/>
        <v>50</v>
      </c>
      <c r="R11">
        <f t="shared" si="0"/>
        <v>250000</v>
      </c>
      <c r="S11">
        <f t="shared" si="1"/>
        <v>18043.90851005611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14303.64567471623</v>
      </c>
      <c r="AC11">
        <f t="shared" si="2"/>
        <v>14295.615076432419</v>
      </c>
      <c r="AE11">
        <f t="shared" si="3"/>
        <v>11333.698658230169</v>
      </c>
      <c r="AF11">
        <f t="shared" si="4"/>
        <v>-566.68493291150844</v>
      </c>
      <c r="AG11">
        <f t="shared" si="4"/>
        <v>-39.613410443932594</v>
      </c>
      <c r="AH11">
        <f t="shared" si="5"/>
        <v>-5686.0044208980735</v>
      </c>
      <c r="AI11">
        <f t="shared" si="6"/>
        <v>5041.3958939766535</v>
      </c>
      <c r="AJ11">
        <f t="shared" si="7"/>
        <v>8.0305982838108321</v>
      </c>
      <c r="AK11">
        <f t="shared" si="24"/>
        <v>1291.1389591017971</v>
      </c>
      <c r="AL11">
        <f t="shared" si="8"/>
        <v>6340.5654513622612</v>
      </c>
      <c r="AN11">
        <f t="shared" si="9"/>
        <v>6397.9507272496812</v>
      </c>
      <c r="AO11">
        <f t="shared" si="9"/>
        <v>-319.89753636248406</v>
      </c>
      <c r="AP11">
        <f t="shared" si="9"/>
        <v>-22.362042242455004</v>
      </c>
      <c r="AQ11">
        <f t="shared" si="9"/>
        <v>-3209.7885444847811</v>
      </c>
      <c r="AR11">
        <f t="shared" si="9"/>
        <v>2845.9026041599604</v>
      </c>
      <c r="AS11">
        <f t="shared" si="9"/>
        <v>4.5333278817014868</v>
      </c>
      <c r="AT11">
        <f t="shared" si="9"/>
        <v>728.85680936709264</v>
      </c>
      <c r="AU11">
        <f t="shared" si="9"/>
        <v>3579.2927414087544</v>
      </c>
      <c r="AW11">
        <v>8</v>
      </c>
      <c r="AX11">
        <f>(R11*SUMPRODUCT(K12:$K$23, X12:$X$23)-$AZ$3*SUMPRODUCT(K11:$K$22, W12:$W$23))/Z11</f>
        <v>18043.90851005611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14305.381095969356</v>
      </c>
      <c r="P12">
        <f t="shared" si="22"/>
        <v>715.26905479846789</v>
      </c>
      <c r="Q12" s="4">
        <f t="shared" si="23"/>
        <v>50</v>
      </c>
      <c r="R12">
        <f t="shared" si="0"/>
        <v>250000</v>
      </c>
      <c r="S12">
        <f t="shared" si="1"/>
        <v>18361.807141750785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14295.615076432419</v>
      </c>
      <c r="AC12">
        <f t="shared" si="2"/>
        <v>13954.223756087918</v>
      </c>
      <c r="AE12">
        <f t="shared" si="3"/>
        <v>10871.505576124517</v>
      </c>
      <c r="AF12">
        <f t="shared" si="4"/>
        <v>-543.57527880622581</v>
      </c>
      <c r="AG12">
        <f t="shared" si="4"/>
        <v>-37.997958611489352</v>
      </c>
      <c r="AH12">
        <f t="shared" si="5"/>
        <v>-6096.5886400195768</v>
      </c>
      <c r="AI12">
        <f t="shared" si="6"/>
        <v>4193.3436986872248</v>
      </c>
      <c r="AJ12">
        <f t="shared" si="7"/>
        <v>341.39132034450085</v>
      </c>
      <c r="AK12">
        <f t="shared" si="24"/>
        <v>1277.9620048976619</v>
      </c>
      <c r="AL12">
        <f t="shared" si="8"/>
        <v>5812.6970239293878</v>
      </c>
      <c r="AN12">
        <f t="shared" si="9"/>
        <v>5834.2423788093238</v>
      </c>
      <c r="AO12">
        <f t="shared" si="9"/>
        <v>-291.71211894046615</v>
      </c>
      <c r="AP12">
        <f t="shared" si="9"/>
        <v>-20.391775443344052</v>
      </c>
      <c r="AQ12">
        <f t="shared" si="9"/>
        <v>-3271.7617224871419</v>
      </c>
      <c r="AR12">
        <f t="shared" si="9"/>
        <v>2250.3767619383716</v>
      </c>
      <c r="AS12">
        <f t="shared" si="9"/>
        <v>183.20918799745314</v>
      </c>
      <c r="AT12">
        <f t="shared" si="9"/>
        <v>685.82405953564046</v>
      </c>
      <c r="AU12">
        <f t="shared" si="9"/>
        <v>3119.4100094714654</v>
      </c>
      <c r="AW12">
        <v>9</v>
      </c>
      <c r="AX12">
        <f>(R12*SUMPRODUCT(K13:$K$23, X13:$X$23)-$AZ$3*SUMPRODUCT(K12:$K$22, W13:$W$23))/Z12</f>
        <v>18361.807141750785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14305.381095969356</v>
      </c>
      <c r="P13">
        <f t="shared" si="22"/>
        <v>715.26905479846789</v>
      </c>
      <c r="Q13" s="4">
        <f t="shared" si="23"/>
        <v>50</v>
      </c>
      <c r="R13">
        <f t="shared" si="0"/>
        <v>250000</v>
      </c>
      <c r="S13">
        <f t="shared" si="1"/>
        <v>18332.740947573006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13954.223756087918</v>
      </c>
      <c r="AC13">
        <f t="shared" si="2"/>
        <v>13317.258402834303</v>
      </c>
      <c r="AE13">
        <f t="shared" si="3"/>
        <v>10391.706136624678</v>
      </c>
      <c r="AF13">
        <f t="shared" si="4"/>
        <v>-519.58530683123388</v>
      </c>
      <c r="AG13">
        <f t="shared" si="4"/>
        <v>-36.320969245456226</v>
      </c>
      <c r="AH13">
        <f t="shared" si="5"/>
        <v>-6485.0488995911783</v>
      </c>
      <c r="AI13">
        <f t="shared" si="6"/>
        <v>3350.7509609568096</v>
      </c>
      <c r="AJ13">
        <f t="shared" si="7"/>
        <v>636.96535325361583</v>
      </c>
      <c r="AK13">
        <f t="shared" si="24"/>
        <v>1231.8220150900665</v>
      </c>
      <c r="AL13">
        <f t="shared" si="8"/>
        <v>5219.5383293004925</v>
      </c>
      <c r="AN13">
        <f t="shared" si="9"/>
        <v>5302.610869033886</v>
      </c>
      <c r="AO13">
        <f t="shared" si="9"/>
        <v>-265.13054345169428</v>
      </c>
      <c r="AP13">
        <f t="shared" si="9"/>
        <v>-18.533623234014836</v>
      </c>
      <c r="AQ13">
        <f t="shared" si="9"/>
        <v>-3309.147730803506</v>
      </c>
      <c r="AR13">
        <f t="shared" si="9"/>
        <v>1709.7989715446706</v>
      </c>
      <c r="AS13">
        <f t="shared" si="9"/>
        <v>325.02645484331418</v>
      </c>
      <c r="AT13">
        <f t="shared" si="9"/>
        <v>628.56596597846271</v>
      </c>
      <c r="AU13">
        <f t="shared" si="9"/>
        <v>2663.3913923664477</v>
      </c>
      <c r="AW13">
        <v>10</v>
      </c>
      <c r="AX13">
        <f>(R13*SUMPRODUCT(K14:$K$23, X14:$X$23)-$AZ$3*SUMPRODUCT(K13:$K$22, W14:$W$23))/Z13</f>
        <v>18332.740947573006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14305.381095969356</v>
      </c>
      <c r="P14">
        <f t="shared" si="22"/>
        <v>715.26905479846789</v>
      </c>
      <c r="Q14" s="4">
        <f t="shared" si="23"/>
        <v>50</v>
      </c>
      <c r="R14">
        <f t="shared" si="0"/>
        <v>250000</v>
      </c>
      <c r="S14">
        <f t="shared" si="1"/>
        <v>18092.266773946725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13317.258402834303</v>
      </c>
      <c r="AC14">
        <f t="shared" si="2"/>
        <v>12513.475760788682</v>
      </c>
      <c r="AE14">
        <f t="shared" si="3"/>
        <v>9894.2847698352361</v>
      </c>
      <c r="AF14">
        <f t="shared" si="4"/>
        <v>-494.71423849176188</v>
      </c>
      <c r="AG14">
        <f t="shared" si="4"/>
        <v>-34.582387926117612</v>
      </c>
      <c r="AH14">
        <f t="shared" si="5"/>
        <v>-6876.8581344202348</v>
      </c>
      <c r="AI14">
        <f t="shared" si="6"/>
        <v>2488.1300089971219</v>
      </c>
      <c r="AJ14">
        <f t="shared" si="7"/>
        <v>803.78264204562038</v>
      </c>
      <c r="AK14">
        <f t="shared" si="24"/>
        <v>1943.9244855554609</v>
      </c>
      <c r="AL14">
        <f t="shared" si="8"/>
        <v>5235.837136598203</v>
      </c>
      <c r="AN14">
        <f t="shared" si="9"/>
        <v>4650.81081114067</v>
      </c>
      <c r="AO14">
        <f t="shared" si="9"/>
        <v>-232.54054055703352</v>
      </c>
      <c r="AP14">
        <f t="shared" si="9"/>
        <v>-16.255459326599375</v>
      </c>
      <c r="AQ14">
        <f t="shared" si="9"/>
        <v>-3232.4687334398282</v>
      </c>
      <c r="AR14">
        <f t="shared" si="9"/>
        <v>1169.5460778172089</v>
      </c>
      <c r="AS14">
        <f t="shared" si="9"/>
        <v>377.81821408959036</v>
      </c>
      <c r="AT14">
        <f t="shared" si="9"/>
        <v>913.74214748955058</v>
      </c>
      <c r="AU14">
        <f t="shared" si="9"/>
        <v>2461.1064393963497</v>
      </c>
      <c r="AW14">
        <v>11</v>
      </c>
      <c r="AX14">
        <f>(R14*SUMPRODUCT(K15:$K$23, X15:$X$23)-$AZ$3*SUMPRODUCT(K14:$K$22, W15:$W$23))/Z14</f>
        <v>18092.266773946725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14305.381095969356</v>
      </c>
      <c r="P15">
        <f t="shared" si="22"/>
        <v>715.26905479846789</v>
      </c>
      <c r="Q15" s="4">
        <f t="shared" si="23"/>
        <v>50</v>
      </c>
      <c r="R15">
        <f t="shared" si="0"/>
        <v>250000</v>
      </c>
      <c r="S15">
        <f t="shared" si="1"/>
        <v>17521.01687868109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12513.475760788682</v>
      </c>
      <c r="AC15">
        <f t="shared" si="2"/>
        <v>11486.121510693712</v>
      </c>
      <c r="AE15">
        <f t="shared" si="3"/>
        <v>9378.0712993328088</v>
      </c>
      <c r="AF15">
        <f t="shared" si="4"/>
        <v>-468.90356496664043</v>
      </c>
      <c r="AG15">
        <f t="shared" si="4"/>
        <v>-32.778124666581398</v>
      </c>
      <c r="AH15">
        <f t="shared" si="5"/>
        <v>-7292.1969013751905</v>
      </c>
      <c r="AI15">
        <f t="shared" si="6"/>
        <v>1584.1927083243963</v>
      </c>
      <c r="AJ15">
        <f t="shared" si="7"/>
        <v>1027.3542500949698</v>
      </c>
      <c r="AK15">
        <f t="shared" si="24"/>
        <v>1833.1784491673911</v>
      </c>
      <c r="AL15">
        <f t="shared" si="8"/>
        <v>4444.7254075867568</v>
      </c>
      <c r="AN15">
        <f t="shared" si="9"/>
        <v>4060.6837240431537</v>
      </c>
      <c r="AO15">
        <f t="shared" si="9"/>
        <v>-203.03418620215768</v>
      </c>
      <c r="AP15">
        <f t="shared" si="9"/>
        <v>-14.192854062403413</v>
      </c>
      <c r="AQ15">
        <f t="shared" si="9"/>
        <v>-3157.5048136005125</v>
      </c>
      <c r="AR15">
        <f t="shared" si="9"/>
        <v>685.9518701780803</v>
      </c>
      <c r="AS15">
        <f t="shared" si="9"/>
        <v>444.84207349585819</v>
      </c>
      <c r="AT15">
        <f t="shared" si="9"/>
        <v>793.76213447324574</v>
      </c>
      <c r="AU15">
        <f t="shared" si="9"/>
        <v>1924.5560781471841</v>
      </c>
      <c r="AW15">
        <v>12</v>
      </c>
      <c r="AX15">
        <f>(R15*SUMPRODUCT(K16:$K$23, X16:$X$23)-$AZ$3*SUMPRODUCT(K15:$K$22, W16:$W$23))/Z15</f>
        <v>17521.01687868109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14305.381095969356</v>
      </c>
      <c r="P16">
        <f t="shared" si="22"/>
        <v>715.26905479846789</v>
      </c>
      <c r="Q16" s="4">
        <f t="shared" si="23"/>
        <v>50</v>
      </c>
      <c r="R16">
        <f t="shared" si="0"/>
        <v>250000</v>
      </c>
      <c r="S16">
        <f t="shared" si="1"/>
        <v>16638.246267128179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11486.121510693712</v>
      </c>
      <c r="AC16">
        <f t="shared" si="2"/>
        <v>10288.113633744339</v>
      </c>
      <c r="AE16">
        <f t="shared" si="3"/>
        <v>8845.6069183278087</v>
      </c>
      <c r="AF16">
        <f t="shared" si="4"/>
        <v>-442.2803459163905</v>
      </c>
      <c r="AG16">
        <f t="shared" si="4"/>
        <v>-30.917061415512105</v>
      </c>
      <c r="AH16">
        <f t="shared" si="5"/>
        <v>-7666.4100220173905</v>
      </c>
      <c r="AI16">
        <f t="shared" si="6"/>
        <v>705.99948897851664</v>
      </c>
      <c r="AJ16">
        <f t="shared" si="7"/>
        <v>1198.0078769493739</v>
      </c>
      <c r="AK16">
        <f t="shared" si="24"/>
        <v>1701.9798513674723</v>
      </c>
      <c r="AL16">
        <f t="shared" si="8"/>
        <v>3605.9872172953628</v>
      </c>
      <c r="AN16">
        <f t="shared" si="9"/>
        <v>3528.211714960335</v>
      </c>
      <c r="AO16">
        <f t="shared" si="9"/>
        <v>-176.41058574801679</v>
      </c>
      <c r="AP16">
        <f t="shared" si="9"/>
        <v>-12.331764149766112</v>
      </c>
      <c r="AQ16">
        <f t="shared" si="9"/>
        <v>-3057.8701835966754</v>
      </c>
      <c r="AR16">
        <f t="shared" si="9"/>
        <v>281.59918146587734</v>
      </c>
      <c r="AS16">
        <f t="shared" si="9"/>
        <v>477.8445916819677</v>
      </c>
      <c r="AT16">
        <f t="shared" si="9"/>
        <v>678.86186958852034</v>
      </c>
      <c r="AU16">
        <f t="shared" si="9"/>
        <v>1438.3056427363654</v>
      </c>
      <c r="AW16">
        <v>13</v>
      </c>
      <c r="AX16">
        <f>(R16*SUMPRODUCT(K17:$K$23, X17:$X$23)-$AZ$3*SUMPRODUCT(K16:$K$22, W17:$W$23))/Z16</f>
        <v>16638.246267128179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14305.381095969356</v>
      </c>
      <c r="P17">
        <f t="shared" si="22"/>
        <v>715.26905479846789</v>
      </c>
      <c r="Q17" s="4">
        <f t="shared" si="23"/>
        <v>50</v>
      </c>
      <c r="R17">
        <f t="shared" si="0"/>
        <v>250000</v>
      </c>
      <c r="S17">
        <f t="shared" si="1"/>
        <v>15458.921680477017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10288.113633744339</v>
      </c>
      <c r="AC17">
        <f t="shared" si="2"/>
        <v>8969.4068995895941</v>
      </c>
      <c r="AE17">
        <f t="shared" si="3"/>
        <v>8300.1121653581467</v>
      </c>
      <c r="AF17">
        <f t="shared" si="4"/>
        <v>-415.00560826790741</v>
      </c>
      <c r="AG17">
        <f t="shared" si="4"/>
        <v>-29.010454561384471</v>
      </c>
      <c r="AH17">
        <f t="shared" si="5"/>
        <v>-7987.1811998625899</v>
      </c>
      <c r="AI17">
        <f t="shared" si="6"/>
        <v>-131.08509733373558</v>
      </c>
      <c r="AJ17">
        <f t="shared" si="7"/>
        <v>1318.7067341547445</v>
      </c>
      <c r="AK17">
        <f t="shared" si="24"/>
        <v>1555.1187981700966</v>
      </c>
      <c r="AL17">
        <f t="shared" si="8"/>
        <v>2742.7404349911058</v>
      </c>
      <c r="AN17">
        <f t="shared" si="9"/>
        <v>3049.6663630727785</v>
      </c>
      <c r="AO17">
        <f t="shared" si="9"/>
        <v>-152.48331815363895</v>
      </c>
      <c r="AP17">
        <f t="shared" si="9"/>
        <v>-10.659158056027058</v>
      </c>
      <c r="AQ17">
        <f t="shared" si="9"/>
        <v>-2934.6877916483154</v>
      </c>
      <c r="AR17">
        <f t="shared" si="9"/>
        <v>-48.163904785202959</v>
      </c>
      <c r="AS17">
        <f t="shared" si="9"/>
        <v>484.52544854684498</v>
      </c>
      <c r="AT17">
        <f t="shared" si="9"/>
        <v>571.3890842530401</v>
      </c>
      <c r="AU17">
        <f t="shared" si="9"/>
        <v>1007.7506280146822</v>
      </c>
      <c r="AW17">
        <v>14</v>
      </c>
      <c r="AX17">
        <f>(R17*SUMPRODUCT(K18:$K$23, X18:$X$23)-$AZ$3*SUMPRODUCT(K17:$K$22, W18:$W$23))/Z17</f>
        <v>15458.921680477017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14305.381095969356</v>
      </c>
      <c r="P18">
        <f t="shared" si="22"/>
        <v>715.26905479846789</v>
      </c>
      <c r="Q18" s="4">
        <f t="shared" si="23"/>
        <v>50</v>
      </c>
      <c r="R18">
        <f t="shared" si="0"/>
        <v>250000</v>
      </c>
      <c r="S18">
        <f t="shared" si="1"/>
        <v>13966.484709475677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8969.4068995895941</v>
      </c>
      <c r="AC18">
        <f t="shared" si="2"/>
        <v>7559.1125018890571</v>
      </c>
      <c r="AE18">
        <f t="shared" si="3"/>
        <v>7742.534169207488</v>
      </c>
      <c r="AF18">
        <f t="shared" si="4"/>
        <v>-387.1267084603744</v>
      </c>
      <c r="AG18">
        <f t="shared" si="4"/>
        <v>-27.061614497599795</v>
      </c>
      <c r="AH18">
        <f t="shared" si="5"/>
        <v>-8293.6775908541385</v>
      </c>
      <c r="AI18">
        <f t="shared" si="6"/>
        <v>-965.33174460462487</v>
      </c>
      <c r="AJ18">
        <f t="shared" si="7"/>
        <v>1410.294397700537</v>
      </c>
      <c r="AK18">
        <f t="shared" si="24"/>
        <v>1396.9470144427328</v>
      </c>
      <c r="AL18">
        <f t="shared" si="8"/>
        <v>1841.909667538645</v>
      </c>
      <c r="AN18">
        <f t="shared" si="9"/>
        <v>2620.5525065636875</v>
      </c>
      <c r="AO18">
        <f t="shared" si="9"/>
        <v>-131.02762532818437</v>
      </c>
      <c r="AP18">
        <f t="shared" si="9"/>
        <v>-9.1593243443966923</v>
      </c>
      <c r="AQ18">
        <f t="shared" si="9"/>
        <v>-2807.0935335075897</v>
      </c>
      <c r="AR18">
        <f t="shared" si="9"/>
        <v>-326.72797661648326</v>
      </c>
      <c r="AS18">
        <f t="shared" si="9"/>
        <v>477.33086327020482</v>
      </c>
      <c r="AT18">
        <f t="shared" si="9"/>
        <v>472.81328312294335</v>
      </c>
      <c r="AU18">
        <f t="shared" si="9"/>
        <v>623.4161697766649</v>
      </c>
      <c r="AW18">
        <v>15</v>
      </c>
      <c r="AX18">
        <f>(R18*SUMPRODUCT(K19:$K$23, X19:$X$23)-$AZ$3*SUMPRODUCT(K18:$K$22, W19:$W$23))/Z18</f>
        <v>13966.484709475677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14305.381095969356</v>
      </c>
      <c r="P19">
        <f t="shared" si="22"/>
        <v>715.26905479846789</v>
      </c>
      <c r="Q19" s="4">
        <f t="shared" si="23"/>
        <v>50</v>
      </c>
      <c r="R19">
        <f t="shared" si="0"/>
        <v>250000</v>
      </c>
      <c r="S19">
        <f t="shared" si="1"/>
        <v>12133.726685823382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7559.1125018890571</v>
      </c>
      <c r="AC19">
        <f t="shared" si="2"/>
        <v>6085.2079505355878</v>
      </c>
      <c r="AE19">
        <f t="shared" si="3"/>
        <v>7174.3184130183026</v>
      </c>
      <c r="AF19">
        <f t="shared" si="4"/>
        <v>-358.71592065091517</v>
      </c>
      <c r="AG19">
        <f t="shared" si="4"/>
        <v>-25.075593459861473</v>
      </c>
      <c r="AH19">
        <f t="shared" si="5"/>
        <v>-8577.0244638116201</v>
      </c>
      <c r="AI19">
        <f t="shared" si="6"/>
        <v>-1786.4975649040944</v>
      </c>
      <c r="AJ19">
        <f t="shared" si="7"/>
        <v>1473.9045513534693</v>
      </c>
      <c r="AK19">
        <f t="shared" si="24"/>
        <v>1230.0731114885127</v>
      </c>
      <c r="AL19">
        <f t="shared" si="8"/>
        <v>917.48009793788765</v>
      </c>
      <c r="AN19">
        <f t="shared" si="9"/>
        <v>2236.8236704123133</v>
      </c>
      <c r="AO19">
        <f t="shared" si="9"/>
        <v>-111.84118352061567</v>
      </c>
      <c r="AP19">
        <f t="shared" si="9"/>
        <v>-7.8181198229055022</v>
      </c>
      <c r="AQ19">
        <f t="shared" si="9"/>
        <v>-2674.1622322681214</v>
      </c>
      <c r="AR19">
        <f t="shared" si="9"/>
        <v>-556.99786519932957</v>
      </c>
      <c r="AS19">
        <f t="shared" si="9"/>
        <v>459.53697600227633</v>
      </c>
      <c r="AT19">
        <f t="shared" si="9"/>
        <v>383.51471090584982</v>
      </c>
      <c r="AU19">
        <f t="shared" si="9"/>
        <v>286.05382170879665</v>
      </c>
      <c r="AW19">
        <v>16</v>
      </c>
      <c r="AX19">
        <f>(R19*SUMPRODUCT(K20:$K$23, X20:$X$23)-$AZ$3*SUMPRODUCT(K19:$K$22, W20:$W$23))/Z19</f>
        <v>12133.726685823382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14305.381095969356</v>
      </c>
      <c r="P20">
        <f t="shared" si="22"/>
        <v>715.26905479846789</v>
      </c>
      <c r="Q20" s="4">
        <f t="shared" si="23"/>
        <v>50</v>
      </c>
      <c r="R20">
        <f t="shared" si="0"/>
        <v>250000</v>
      </c>
      <c r="S20">
        <f t="shared" si="1"/>
        <v>9912.6285519373305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6085.2079505355878</v>
      </c>
      <c r="AC20">
        <f t="shared" si="2"/>
        <v>4571.1191223991536</v>
      </c>
      <c r="AE20">
        <f t="shared" si="3"/>
        <v>6596.7972812027456</v>
      </c>
      <c r="AF20">
        <f t="shared" si="4"/>
        <v>-329.8398640601373</v>
      </c>
      <c r="AG20">
        <f t="shared" si="4"/>
        <v>-23.057048382518943</v>
      </c>
      <c r="AH20">
        <f t="shared" si="5"/>
        <v>-8838.9457137195895</v>
      </c>
      <c r="AI20">
        <f t="shared" si="6"/>
        <v>-2595.0453449594997</v>
      </c>
      <c r="AJ20">
        <f t="shared" si="7"/>
        <v>1514.0888281364341</v>
      </c>
      <c r="AK20">
        <f t="shared" si="24"/>
        <v>1056.9994948429587</v>
      </c>
      <c r="AL20">
        <f t="shared" si="8"/>
        <v>-23.957021980106902</v>
      </c>
      <c r="AN20">
        <f t="shared" si="9"/>
        <v>1894.6352250909806</v>
      </c>
      <c r="AO20">
        <f t="shared" si="9"/>
        <v>-94.731761254549042</v>
      </c>
      <c r="AP20">
        <f t="shared" si="9"/>
        <v>-6.6221067875808215</v>
      </c>
      <c r="AQ20">
        <f t="shared" si="9"/>
        <v>-2538.5921664742732</v>
      </c>
      <c r="AR20">
        <f t="shared" si="9"/>
        <v>-745.31080942542235</v>
      </c>
      <c r="AS20">
        <f t="shared" si="9"/>
        <v>434.85435513958873</v>
      </c>
      <c r="AT20">
        <f t="shared" si="9"/>
        <v>303.57587029985518</v>
      </c>
      <c r="AU20">
        <f t="shared" si="9"/>
        <v>-6.8805839859783928</v>
      </c>
      <c r="AW20">
        <v>17</v>
      </c>
      <c r="AX20">
        <f>(R20*SUMPRODUCT(K21:$K$23, X21:$X$23)-$AZ$3*SUMPRODUCT(K20:$K$22, W21:$W$23))/Z20</f>
        <v>9912.6285519373305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14305.381095969356</v>
      </c>
      <c r="P21">
        <f t="shared" si="22"/>
        <v>715.26905479846789</v>
      </c>
      <c r="Q21" s="4">
        <f t="shared" si="23"/>
        <v>50</v>
      </c>
      <c r="R21">
        <f t="shared" si="0"/>
        <v>250000</v>
      </c>
      <c r="S21">
        <f t="shared" si="1"/>
        <v>7230.3312476278888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4571.1191223991536</v>
      </c>
      <c r="AC21">
        <f t="shared" si="2"/>
        <v>3038.452900456381</v>
      </c>
      <c r="AE21">
        <f t="shared" si="3"/>
        <v>6011.6508074844123</v>
      </c>
      <c r="AF21">
        <f t="shared" si="4"/>
        <v>-300.58254037422063</v>
      </c>
      <c r="AG21">
        <f t="shared" si="4"/>
        <v>-21.011851299712099</v>
      </c>
      <c r="AH21">
        <f t="shared" si="5"/>
        <v>-9073.1329949082628</v>
      </c>
      <c r="AI21">
        <f t="shared" si="6"/>
        <v>-3383.0765790977839</v>
      </c>
      <c r="AJ21">
        <f t="shared" si="7"/>
        <v>1532.6662219427726</v>
      </c>
      <c r="AK21">
        <f t="shared" si="24"/>
        <v>879.86733929509376</v>
      </c>
      <c r="AL21">
        <f t="shared" si="8"/>
        <v>-970.54301785991754</v>
      </c>
      <c r="AN21">
        <f t="shared" si="9"/>
        <v>1590.4776921374637</v>
      </c>
      <c r="AO21">
        <f t="shared" si="9"/>
        <v>-79.523884606873182</v>
      </c>
      <c r="AP21">
        <f t="shared" si="9"/>
        <v>-5.5590189505178307</v>
      </c>
      <c r="AQ21">
        <f t="shared" si="9"/>
        <v>-2400.4414242144726</v>
      </c>
      <c r="AR21">
        <f t="shared" si="9"/>
        <v>-895.04663563440022</v>
      </c>
      <c r="AS21">
        <f t="shared" si="9"/>
        <v>405.49118928493374</v>
      </c>
      <c r="AT21">
        <f t="shared" si="9"/>
        <v>232.78287778241352</v>
      </c>
      <c r="AU21">
        <f t="shared" si="9"/>
        <v>-256.77256856705299</v>
      </c>
      <c r="AW21">
        <v>18</v>
      </c>
      <c r="AX21">
        <f>(R21*SUMPRODUCT(K22:$K$23, X22:$X$23)-$AZ$3*SUMPRODUCT(K21:$K$22, W22:$W$23))/Z21</f>
        <v>7230.3312476278888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14305.381095969356</v>
      </c>
      <c r="P22">
        <f t="shared" si="22"/>
        <v>715.26905479846789</v>
      </c>
      <c r="Q22" s="4">
        <f t="shared" si="23"/>
        <v>50</v>
      </c>
      <c r="R22">
        <f t="shared" si="0"/>
        <v>250000</v>
      </c>
      <c r="S22">
        <f t="shared" si="1"/>
        <v>3983.4719815248295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3038.452900456381</v>
      </c>
      <c r="AC22">
        <f t="shared" si="2"/>
        <v>1509.6838160290879</v>
      </c>
      <c r="AE22">
        <f t="shared" si="3"/>
        <v>5421.5524604861039</v>
      </c>
      <c r="AF22">
        <f t="shared" si="4"/>
        <v>-271.07762302430518</v>
      </c>
      <c r="AG22">
        <f t="shared" si="4"/>
        <v>-18.949346487573354</v>
      </c>
      <c r="AH22">
        <f t="shared" si="5"/>
        <v>-9261.9314957081169</v>
      </c>
      <c r="AI22">
        <f t="shared" si="6"/>
        <v>-4130.4060047338917</v>
      </c>
      <c r="AJ22">
        <f t="shared" si="7"/>
        <v>1528.7690844272931</v>
      </c>
      <c r="AK22">
        <f t="shared" si="24"/>
        <v>700.74292438913449</v>
      </c>
      <c r="AL22">
        <f t="shared" si="8"/>
        <v>-1900.8939959174643</v>
      </c>
      <c r="AN22">
        <f t="shared" si="9"/>
        <v>1321.2921879784087</v>
      </c>
      <c r="AO22">
        <f t="shared" si="9"/>
        <v>-66.064609398920439</v>
      </c>
      <c r="AP22">
        <f t="shared" si="9"/>
        <v>-4.6181649377753811</v>
      </c>
      <c r="AQ22">
        <f t="shared" si="9"/>
        <v>-2257.2349562348536</v>
      </c>
      <c r="AR22">
        <f t="shared" si="9"/>
        <v>-1006.6255425931408</v>
      </c>
      <c r="AS22">
        <f t="shared" si="9"/>
        <v>372.57790332173147</v>
      </c>
      <c r="AT22">
        <f t="shared" si="9"/>
        <v>170.77878680039407</v>
      </c>
      <c r="AU22">
        <f t="shared" si="9"/>
        <v>-463.26885247101529</v>
      </c>
      <c r="AW22">
        <v>19</v>
      </c>
      <c r="AX22">
        <f>(R22*SUMPRODUCT(K23:$K$23, X23:$X$23)-$AZ$3*SUMPRODUCT(K22:$K$22, W23:$W$23))/Z22</f>
        <v>3983.4719815248295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14305.381095969356</v>
      </c>
      <c r="P23">
        <f t="shared" si="22"/>
        <v>715.26905479846789</v>
      </c>
      <c r="Q23" s="4">
        <f t="shared" si="23"/>
        <v>50</v>
      </c>
      <c r="R23">
        <f t="shared" si="0"/>
        <v>250000</v>
      </c>
      <c r="S23">
        <f t="shared" si="1"/>
        <v>4472.9269613250408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1509.6838160290879</v>
      </c>
      <c r="AC23">
        <f t="shared" si="2"/>
        <v>1509.6838160290877</v>
      </c>
      <c r="AE23">
        <f t="shared" si="3"/>
        <v>4828.2930862603907</v>
      </c>
      <c r="AF23">
        <f t="shared" si="4"/>
        <v>-241.41465431301955</v>
      </c>
      <c r="AG23">
        <f t="shared" si="4"/>
        <v>-16.875793290193425</v>
      </c>
      <c r="AH23">
        <f t="shared" si="5"/>
        <v>-9420.2986625209796</v>
      </c>
      <c r="AI23">
        <f t="shared" si="6"/>
        <v>-4850.2960238638016</v>
      </c>
      <c r="AJ23">
        <f t="shared" si="7"/>
        <v>0</v>
      </c>
      <c r="AK23">
        <f t="shared" si="24"/>
        <v>521.69502468384167</v>
      </c>
      <c r="AL23">
        <f t="shared" si="8"/>
        <v>-4328.6009991799601</v>
      </c>
      <c r="AN23">
        <f t="shared" si="9"/>
        <v>1083.9523577982036</v>
      </c>
      <c r="AO23">
        <f t="shared" si="9"/>
        <v>-54.197617889910191</v>
      </c>
      <c r="AP23">
        <f t="shared" si="9"/>
        <v>-3.7886175507187816</v>
      </c>
      <c r="AQ23">
        <f t="shared" si="9"/>
        <v>-2114.8581421994049</v>
      </c>
      <c r="AR23">
        <f t="shared" si="9"/>
        <v>-1088.89201984183</v>
      </c>
      <c r="AS23">
        <f t="shared" si="9"/>
        <v>0</v>
      </c>
      <c r="AT23">
        <f t="shared" si="9"/>
        <v>117.1205935420187</v>
      </c>
      <c r="AU23">
        <f t="shared" si="9"/>
        <v>-971.77142629981142</v>
      </c>
      <c r="AW23">
        <v>20</v>
      </c>
      <c r="AX23">
        <f>(R23*SUMPRODUCT(K$23:$K24, X$23:$X24)-$AZ$3*SUMPRODUCT(K$22:$K23, W$23:$W24))/Z23</f>
        <v>4472.9269613250408</v>
      </c>
    </row>
    <row r="25" spans="5:50" x14ac:dyDescent="0.25">
      <c r="AN25" s="8">
        <f t="shared" ref="AN25:AU25" si="25">SUM(AN3:AN23)</f>
        <v>112131.93418868865</v>
      </c>
      <c r="AO25" s="8">
        <f t="shared" si="25"/>
        <v>-16335.632531411451</v>
      </c>
      <c r="AP25" s="8">
        <f t="shared" si="25"/>
        <v>-2861.8304234656621</v>
      </c>
      <c r="AQ25" s="8">
        <f t="shared" si="25"/>
        <v>-56878.967355708453</v>
      </c>
      <c r="AR25" s="8">
        <f t="shared" si="25"/>
        <v>36055.503878103082</v>
      </c>
      <c r="AS25" s="8">
        <f t="shared" si="25"/>
        <v>-7103.6078450066707</v>
      </c>
      <c r="AT25" s="8">
        <f t="shared" si="25"/>
        <v>13993.702759251204</v>
      </c>
      <c r="AU25" s="9">
        <f t="shared" si="25"/>
        <v>42945.598792347599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907.33099309388308</v>
      </c>
      <c r="K3">
        <v>1</v>
      </c>
      <c r="L3" s="2">
        <v>0</v>
      </c>
      <c r="O3">
        <f>$C$3</f>
        <v>907.33099309388308</v>
      </c>
      <c r="P3">
        <f>O3*B5</f>
        <v>725.86479447510646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907.33099309388308</v>
      </c>
      <c r="AF3">
        <f t="shared" ref="AF3:AG23" si="4">-$Z3*P3</f>
        <v>-725.86479447510646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-2338.4420053812232</v>
      </c>
      <c r="AJ3">
        <f t="shared" ref="AJ3:AJ23" si="7">AB3-AC3</f>
        <v>0</v>
      </c>
      <c r="AL3">
        <f t="shared" ref="AL3:AL23" si="8">SUM(AI3:AK3)</f>
        <v>-2338.4420053812232</v>
      </c>
      <c r="AN3">
        <f t="shared" ref="AN3:AU23" si="9">AE3*$K3</f>
        <v>907.33099309388308</v>
      </c>
      <c r="AO3">
        <f t="shared" si="9"/>
        <v>-725.86479447510646</v>
      </c>
      <c r="AP3">
        <f t="shared" si="9"/>
        <v>-2519.9082039999998</v>
      </c>
      <c r="AQ3">
        <f t="shared" si="9"/>
        <v>0</v>
      </c>
      <c r="AR3">
        <f t="shared" si="9"/>
        <v>-2338.4420053812232</v>
      </c>
      <c r="AS3">
        <f t="shared" si="9"/>
        <v>0</v>
      </c>
      <c r="AT3">
        <f t="shared" si="9"/>
        <v>0</v>
      </c>
      <c r="AU3">
        <f t="shared" si="9"/>
        <v>-2338.4420053812232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905.01192575503399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500000</v>
      </c>
      <c r="S4">
        <f t="shared" si="1"/>
        <v>68.589258550697082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67.780947239225497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-67.780947239225497</v>
      </c>
      <c r="AK4">
        <f>G4*MAX(0, SUM(AB4, AE4:AF4))</f>
        <v>0</v>
      </c>
      <c r="AL4">
        <f t="shared" si="8"/>
        <v>-960.18544723922548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-837.23097851580815</v>
      </c>
      <c r="AR4">
        <f t="shared" si="9"/>
        <v>-837.23097851580815</v>
      </c>
      <c r="AS4">
        <f t="shared" si="9"/>
        <v>-63.590343596233687</v>
      </c>
      <c r="AT4">
        <f t="shared" si="9"/>
        <v>0</v>
      </c>
      <c r="AU4">
        <f t="shared" si="9"/>
        <v>-900.8213221120418</v>
      </c>
      <c r="AW4">
        <v>1</v>
      </c>
      <c r="AX4">
        <f>(R4*SUMPRODUCT(K5:$K$23, X5:$X$23)-$AZ$3*SUMPRODUCT(K4:$K$22, W5:$W$23))/Z4</f>
        <v>68.589258550697082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907.33099309388308</v>
      </c>
      <c r="P5">
        <f t="shared" ref="P5:P23" si="22">O5*$C$5</f>
        <v>45.366549654694154</v>
      </c>
      <c r="Q5" s="4">
        <f t="shared" ref="Q5:Q23" si="23">$C$8</f>
        <v>50</v>
      </c>
      <c r="R5">
        <f t="shared" si="0"/>
        <v>500000</v>
      </c>
      <c r="S5">
        <f t="shared" si="1"/>
        <v>145.43417866189199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67.780947239225497</v>
      </c>
      <c r="AC5">
        <f t="shared" si="2"/>
        <v>142.02545635829574</v>
      </c>
      <c r="AE5">
        <f t="shared" si="3"/>
        <v>886.06474453140777</v>
      </c>
      <c r="AF5">
        <f t="shared" si="4"/>
        <v>-44.303237226570388</v>
      </c>
      <c r="AG5">
        <f t="shared" si="4"/>
        <v>-48.828087614974983</v>
      </c>
      <c r="AH5">
        <f t="shared" si="5"/>
        <v>-885.64339525015498</v>
      </c>
      <c r="AI5">
        <f t="shared" si="6"/>
        <v>-92.709975560292605</v>
      </c>
      <c r="AJ5">
        <f t="shared" si="7"/>
        <v>-74.244509119070244</v>
      </c>
      <c r="AK5">
        <f>G5*SUM(AB5, AE5:AF5)</f>
        <v>37.291240636306576</v>
      </c>
      <c r="AL5">
        <f t="shared" si="8"/>
        <v>-129.66324404305627</v>
      </c>
      <c r="AN5">
        <f t="shared" si="9"/>
        <v>765.17229637870207</v>
      </c>
      <c r="AO5">
        <f t="shared" si="9"/>
        <v>-38.258614818935108</v>
      </c>
      <c r="AP5">
        <f t="shared" si="9"/>
        <v>-42.166105985730852</v>
      </c>
      <c r="AQ5">
        <f t="shared" si="9"/>
        <v>-764.80843493505085</v>
      </c>
      <c r="AR5">
        <f t="shared" si="9"/>
        <v>-80.060859361014678</v>
      </c>
      <c r="AS5">
        <f t="shared" si="9"/>
        <v>-64.114774780021463</v>
      </c>
      <c r="AT5">
        <f t="shared" si="9"/>
        <v>32.203317430921707</v>
      </c>
      <c r="AU5">
        <f t="shared" si="9"/>
        <v>-111.97231671011444</v>
      </c>
      <c r="AW5">
        <v>2</v>
      </c>
      <c r="AX5">
        <f>(R5*SUMPRODUCT(K6:$K$23, X6:$X$23)-$AZ$3*SUMPRODUCT(K5:$K$22, W6:$W$23))/Z5</f>
        <v>145.43417866189199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907.33099309388308</v>
      </c>
      <c r="P6">
        <f t="shared" si="22"/>
        <v>45.366549654694154</v>
      </c>
      <c r="Q6" s="4">
        <f t="shared" si="23"/>
        <v>50</v>
      </c>
      <c r="R6">
        <f t="shared" si="0"/>
        <v>500000</v>
      </c>
      <c r="S6">
        <f t="shared" si="1"/>
        <v>228.157958366099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142.02545635829574</v>
      </c>
      <c r="AC6">
        <f t="shared" si="2"/>
        <v>220.18085348426939</v>
      </c>
      <c r="AE6">
        <f t="shared" si="3"/>
        <v>875.60790727089932</v>
      </c>
      <c r="AF6">
        <f t="shared" si="4"/>
        <v>-43.780395363544962</v>
      </c>
      <c r="AG6">
        <f t="shared" si="4"/>
        <v>-48.251846015156381</v>
      </c>
      <c r="AH6">
        <f t="shared" si="5"/>
        <v>-879.6072366885769</v>
      </c>
      <c r="AI6">
        <f t="shared" si="6"/>
        <v>-96.031570796378901</v>
      </c>
      <c r="AJ6">
        <f t="shared" si="7"/>
        <v>-78.15539712597365</v>
      </c>
      <c r="AK6">
        <f>G6*SUM(AB6, AE6:AF6)</f>
        <v>56.970398643540534</v>
      </c>
      <c r="AL6">
        <f t="shared" si="8"/>
        <v>-117.21656927881202</v>
      </c>
      <c r="AN6">
        <f t="shared" si="9"/>
        <v>681.94639585934669</v>
      </c>
      <c r="AO6">
        <f t="shared" si="9"/>
        <v>-34.097319792967326</v>
      </c>
      <c r="AP6">
        <f t="shared" si="9"/>
        <v>-37.579802797984243</v>
      </c>
      <c r="AQ6">
        <f t="shared" si="9"/>
        <v>-685.06117846876828</v>
      </c>
      <c r="AR6">
        <f t="shared" si="9"/>
        <v>-74.791905200373208</v>
      </c>
      <c r="AS6">
        <f t="shared" si="9"/>
        <v>-60.869472448156152</v>
      </c>
      <c r="AT6">
        <f t="shared" si="9"/>
        <v>44.370040177826837</v>
      </c>
      <c r="AU6">
        <f t="shared" si="9"/>
        <v>-91.29133747070253</v>
      </c>
      <c r="AW6">
        <v>3</v>
      </c>
      <c r="AX6">
        <f>(R6*SUMPRODUCT(K7:$K$23, X7:$X$23)-$AZ$3*SUMPRODUCT(K6:$K$22, W7:$W$23))/Z6</f>
        <v>228.157958366099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907.33099309388308</v>
      </c>
      <c r="P7">
        <f t="shared" si="22"/>
        <v>45.366549654694154</v>
      </c>
      <c r="Q7" s="4">
        <f t="shared" si="23"/>
        <v>50</v>
      </c>
      <c r="R7">
        <f t="shared" si="0"/>
        <v>500000</v>
      </c>
      <c r="S7">
        <f t="shared" si="1"/>
        <v>297.99080453584952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220.18085348426939</v>
      </c>
      <c r="AC7">
        <f t="shared" si="2"/>
        <v>284.17549482585764</v>
      </c>
      <c r="AE7">
        <f t="shared" si="3"/>
        <v>865.26573977644898</v>
      </c>
      <c r="AF7">
        <f t="shared" si="4"/>
        <v>-43.26328698882245</v>
      </c>
      <c r="AG7">
        <f t="shared" si="4"/>
        <v>-47.681923485607115</v>
      </c>
      <c r="AH7">
        <f t="shared" si="5"/>
        <v>-874.04069397698481</v>
      </c>
      <c r="AI7">
        <f t="shared" si="6"/>
        <v>-99.720164674965417</v>
      </c>
      <c r="AJ7">
        <f t="shared" si="7"/>
        <v>-63.994641341588249</v>
      </c>
      <c r="AK7">
        <f>G7*SUM(AB7, AE7:AF7)</f>
        <v>51.171200337950083</v>
      </c>
      <c r="AL7">
        <f t="shared" si="8"/>
        <v>-112.54360567860358</v>
      </c>
      <c r="AN7">
        <f t="shared" si="9"/>
        <v>610.02230890924591</v>
      </c>
      <c r="AO7">
        <f t="shared" si="9"/>
        <v>-30.501115445462297</v>
      </c>
      <c r="AP7">
        <f t="shared" si="9"/>
        <v>-33.616305050329402</v>
      </c>
      <c r="AQ7">
        <f t="shared" si="9"/>
        <v>-616.20875265237476</v>
      </c>
      <c r="AR7">
        <f t="shared" si="9"/>
        <v>-70.303864238920553</v>
      </c>
      <c r="AS7">
        <f t="shared" si="9"/>
        <v>-45.116958957719376</v>
      </c>
      <c r="AT7">
        <f t="shared" si="9"/>
        <v>36.076285405543487</v>
      </c>
      <c r="AU7">
        <f t="shared" si="9"/>
        <v>-79.344537791096442</v>
      </c>
      <c r="AW7">
        <v>4</v>
      </c>
      <c r="AX7">
        <f>(R7*SUMPRODUCT(K8:$K$23, X8:$X$23)-$AZ$3*SUMPRODUCT(K7:$K$22, W8:$W$23))/Z7</f>
        <v>297.99080453584952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907.33099309388308</v>
      </c>
      <c r="P8">
        <f t="shared" si="22"/>
        <v>45.366549654694154</v>
      </c>
      <c r="Q8" s="4">
        <f t="shared" si="23"/>
        <v>50</v>
      </c>
      <c r="R8">
        <f t="shared" si="0"/>
        <v>500000</v>
      </c>
      <c r="S8">
        <f t="shared" si="1"/>
        <v>340.63281105573986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284.17549482585764</v>
      </c>
      <c r="AC8">
        <f t="shared" si="2"/>
        <v>320.99971398687285</v>
      </c>
      <c r="AE8">
        <f t="shared" si="3"/>
        <v>855.03504014151542</v>
      </c>
      <c r="AF8">
        <f t="shared" si="4"/>
        <v>-42.751752007075773</v>
      </c>
      <c r="AG8">
        <f t="shared" si="4"/>
        <v>-47.118143579883395</v>
      </c>
      <c r="AH8">
        <f t="shared" si="5"/>
        <v>-869.60670867651754</v>
      </c>
      <c r="AI8">
        <f t="shared" si="6"/>
        <v>-104.44156412196128</v>
      </c>
      <c r="AJ8">
        <f t="shared" si="7"/>
        <v>-36.824219161015208</v>
      </c>
      <c r="AK8">
        <f t="shared" ref="AK8:AK23" si="24">G8*SUM(AB8:AB8, AE8:AF8)</f>
        <v>23.354572077054328</v>
      </c>
      <c r="AL8">
        <f t="shared" si="8"/>
        <v>-117.91121120592216</v>
      </c>
      <c r="AN8">
        <f t="shared" si="9"/>
        <v>562.06018449783051</v>
      </c>
      <c r="AO8">
        <f t="shared" si="9"/>
        <v>-28.103009224891526</v>
      </c>
      <c r="AP8">
        <f t="shared" si="9"/>
        <v>-30.97327153904866</v>
      </c>
      <c r="AQ8">
        <f t="shared" si="9"/>
        <v>-571.63892024633151</v>
      </c>
      <c r="AR8">
        <f t="shared" si="9"/>
        <v>-68.655016512441179</v>
      </c>
      <c r="AS8">
        <f t="shared" si="9"/>
        <v>-24.206525398307836</v>
      </c>
      <c r="AT8">
        <f t="shared" si="9"/>
        <v>15.352207189455607</v>
      </c>
      <c r="AU8">
        <f t="shared" si="9"/>
        <v>-77.509334721293413</v>
      </c>
      <c r="AW8">
        <v>5</v>
      </c>
      <c r="AX8">
        <f>(R8*SUMPRODUCT(K9:$K$23, X9:$X$23)-$AZ$3*SUMPRODUCT(K8:$K$22, W9:$W$23))/Z8</f>
        <v>340.63281105573986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907.33099309388308</v>
      </c>
      <c r="P9">
        <f t="shared" si="22"/>
        <v>45.366549654694154</v>
      </c>
      <c r="Q9" s="4">
        <f t="shared" si="23"/>
        <v>50</v>
      </c>
      <c r="R9">
        <f t="shared" si="0"/>
        <v>500000</v>
      </c>
      <c r="S9">
        <f t="shared" si="1"/>
        <v>364.0815280965827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320.99971398687285</v>
      </c>
      <c r="AC9">
        <f t="shared" si="2"/>
        <v>339.03353384090951</v>
      </c>
      <c r="AE9">
        <f t="shared" si="3"/>
        <v>844.90865153256959</v>
      </c>
      <c r="AF9">
        <f t="shared" si="4"/>
        <v>-42.245432576628481</v>
      </c>
      <c r="AG9">
        <f t="shared" si="4"/>
        <v>-46.560111908639797</v>
      </c>
      <c r="AH9">
        <f t="shared" si="5"/>
        <v>-868.50235444758584</v>
      </c>
      <c r="AI9">
        <f t="shared" si="6"/>
        <v>-112.39924740028448</v>
      </c>
      <c r="AJ9">
        <f t="shared" si="7"/>
        <v>-18.033819854036665</v>
      </c>
      <c r="AK9">
        <f t="shared" si="24"/>
        <v>6.6296113043626024</v>
      </c>
      <c r="AL9">
        <f t="shared" si="8"/>
        <v>-123.80345594995855</v>
      </c>
      <c r="AN9">
        <f t="shared" si="9"/>
        <v>527.84980858214954</v>
      </c>
      <c r="AO9">
        <f t="shared" si="9"/>
        <v>-26.392490429107475</v>
      </c>
      <c r="AP9">
        <f t="shared" si="9"/>
        <v>-29.088051251409858</v>
      </c>
      <c r="AQ9">
        <f t="shared" si="9"/>
        <v>-542.5897825957253</v>
      </c>
      <c r="AR9">
        <f t="shared" si="9"/>
        <v>-70.220515694093081</v>
      </c>
      <c r="AS9">
        <f t="shared" si="9"/>
        <v>-11.266482288578242</v>
      </c>
      <c r="AT9">
        <f t="shared" si="9"/>
        <v>4.1417957451782081</v>
      </c>
      <c r="AU9">
        <f t="shared" si="9"/>
        <v>-77.345202237493126</v>
      </c>
      <c r="AW9">
        <v>6</v>
      </c>
      <c r="AX9">
        <f>(R9*SUMPRODUCT(K10:$K$23, X10:$X$23)-$AZ$3*SUMPRODUCT(K9:$K$22, W10:$W$23))/Z9</f>
        <v>364.0815280965827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907.33099309388308</v>
      </c>
      <c r="P10">
        <f t="shared" si="22"/>
        <v>45.366549654694154</v>
      </c>
      <c r="Q10" s="4">
        <f t="shared" si="23"/>
        <v>50</v>
      </c>
      <c r="R10">
        <f t="shared" si="0"/>
        <v>500000</v>
      </c>
      <c r="S10">
        <f t="shared" si="1"/>
        <v>380.16803454166632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339.03353384090951</v>
      </c>
      <c r="AC10">
        <f t="shared" si="2"/>
        <v>349.81258554405213</v>
      </c>
      <c r="AE10">
        <f t="shared" si="3"/>
        <v>834.88292491786888</v>
      </c>
      <c r="AF10">
        <f t="shared" si="4"/>
        <v>-41.74414624589344</v>
      </c>
      <c r="AG10">
        <f t="shared" si="4"/>
        <v>-46.007627385846504</v>
      </c>
      <c r="AH10">
        <f t="shared" si="5"/>
        <v>-868.83403706893478</v>
      </c>
      <c r="AI10">
        <f t="shared" si="6"/>
        <v>-121.70288578280588</v>
      </c>
      <c r="AJ10">
        <f t="shared" si="7"/>
        <v>-10.779051703142613</v>
      </c>
      <c r="AK10">
        <f t="shared" si="24"/>
        <v>4.6419064813028283</v>
      </c>
      <c r="AL10">
        <f t="shared" si="8"/>
        <v>-127.84003100464567</v>
      </c>
      <c r="AN10">
        <f t="shared" si="9"/>
        <v>495.56894766434482</v>
      </c>
      <c r="AO10">
        <f t="shared" si="9"/>
        <v>-24.778447383217237</v>
      </c>
      <c r="AP10">
        <f t="shared" si="9"/>
        <v>-27.30916013209897</v>
      </c>
      <c r="AQ10">
        <f t="shared" si="9"/>
        <v>-515.72161388684901</v>
      </c>
      <c r="AR10">
        <f t="shared" si="9"/>
        <v>-72.240273737820473</v>
      </c>
      <c r="AS10">
        <f t="shared" si="9"/>
        <v>-6.3982184207102346</v>
      </c>
      <c r="AT10">
        <f t="shared" si="9"/>
        <v>2.7553380736848143</v>
      </c>
      <c r="AU10">
        <f t="shared" si="9"/>
        <v>-75.883154084845884</v>
      </c>
      <c r="AW10">
        <v>7</v>
      </c>
      <c r="AX10">
        <f>(R10*SUMPRODUCT(K11:$K$23, X11:$X$23)-$AZ$3*SUMPRODUCT(K10:$K$22, W11:$W$23))/Z10</f>
        <v>380.16803454166632</v>
      </c>
    </row>
    <row r="11" spans="1:52" x14ac:dyDescent="0.25">
      <c r="A11" t="s">
        <v>33</v>
      </c>
      <c r="C11" s="7">
        <f>AU25</f>
        <v>-4506.9836553458263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907.33099309388308</v>
      </c>
      <c r="P11">
        <f t="shared" si="22"/>
        <v>45.366549654694154</v>
      </c>
      <c r="Q11" s="4">
        <f t="shared" si="23"/>
        <v>50</v>
      </c>
      <c r="R11">
        <f t="shared" si="0"/>
        <v>500000</v>
      </c>
      <c r="S11">
        <f t="shared" si="1"/>
        <v>388.85212485057502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349.81258554405213</v>
      </c>
      <c r="AC11">
        <f t="shared" si="2"/>
        <v>353.54940320422975</v>
      </c>
      <c r="AE11">
        <f t="shared" si="3"/>
        <v>824.95712538619318</v>
      </c>
      <c r="AF11">
        <f t="shared" si="4"/>
        <v>-41.247856269309658</v>
      </c>
      <c r="AG11">
        <f t="shared" si="4"/>
        <v>-45.460649512985029</v>
      </c>
      <c r="AH11">
        <f t="shared" si="5"/>
        <v>-869.01599003010938</v>
      </c>
      <c r="AI11">
        <f t="shared" si="6"/>
        <v>-130.76737042621085</v>
      </c>
      <c r="AJ11">
        <f t="shared" si="7"/>
        <v>-3.7368176601776213</v>
      </c>
      <c r="AK11">
        <f t="shared" si="24"/>
        <v>2.7204524511862451</v>
      </c>
      <c r="AL11">
        <f t="shared" si="8"/>
        <v>-131.78373563520222</v>
      </c>
      <c r="AN11">
        <f t="shared" si="9"/>
        <v>465.69396271019269</v>
      </c>
      <c r="AO11">
        <f t="shared" si="9"/>
        <v>-23.284698135509633</v>
      </c>
      <c r="AP11">
        <f t="shared" si="9"/>
        <v>-25.662848853109029</v>
      </c>
      <c r="AQ11">
        <f t="shared" si="9"/>
        <v>-490.56549437789255</v>
      </c>
      <c r="AR11">
        <f t="shared" si="9"/>
        <v>-73.819078656318482</v>
      </c>
      <c r="AS11">
        <f t="shared" si="9"/>
        <v>-2.1094592319314631</v>
      </c>
      <c r="AT11">
        <f t="shared" si="9"/>
        <v>1.5357140915226317</v>
      </c>
      <c r="AU11">
        <f t="shared" si="9"/>
        <v>-74.392823796727313</v>
      </c>
      <c r="AW11">
        <v>8</v>
      </c>
      <c r="AX11">
        <f>(R11*SUMPRODUCT(K12:$K$23, X12:$X$23)-$AZ$3*SUMPRODUCT(K11:$K$22, W12:$W$23))/Z11</f>
        <v>388.85212485057502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907.33099309388308</v>
      </c>
      <c r="P12">
        <f t="shared" si="22"/>
        <v>45.366549654694154</v>
      </c>
      <c r="Q12" s="4">
        <f t="shared" si="23"/>
        <v>50</v>
      </c>
      <c r="R12">
        <f t="shared" si="0"/>
        <v>500000</v>
      </c>
      <c r="S12">
        <f t="shared" si="1"/>
        <v>389.90508002183975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353.54940320422975</v>
      </c>
      <c r="AC12">
        <f t="shared" si="2"/>
        <v>350.28198006188995</v>
      </c>
      <c r="AE12">
        <f t="shared" si="3"/>
        <v>815.12581681327208</v>
      </c>
      <c r="AF12">
        <f t="shared" si="4"/>
        <v>-40.756290840663603</v>
      </c>
      <c r="AG12">
        <f t="shared" si="4"/>
        <v>-44.918878723286909</v>
      </c>
      <c r="AH12">
        <f t="shared" si="5"/>
        <v>-871.6429456826844</v>
      </c>
      <c r="AI12">
        <f t="shared" si="6"/>
        <v>-142.19229843336279</v>
      </c>
      <c r="AJ12">
        <f t="shared" si="7"/>
        <v>3.2674231423397941</v>
      </c>
      <c r="AK12">
        <f t="shared" si="24"/>
        <v>2.5942135371067283</v>
      </c>
      <c r="AL12">
        <f t="shared" si="8"/>
        <v>-136.33066175391627</v>
      </c>
      <c r="AN12">
        <f t="shared" si="9"/>
        <v>437.4409368797705</v>
      </c>
      <c r="AO12">
        <f t="shared" si="9"/>
        <v>-21.872046843988525</v>
      </c>
      <c r="AP12">
        <f t="shared" si="9"/>
        <v>-24.105918358864425</v>
      </c>
      <c r="AQ12">
        <f t="shared" si="9"/>
        <v>-467.77110836059103</v>
      </c>
      <c r="AR12">
        <f t="shared" si="9"/>
        <v>-76.308136683673467</v>
      </c>
      <c r="AS12">
        <f t="shared" si="9"/>
        <v>1.7534773296171853</v>
      </c>
      <c r="AT12">
        <f t="shared" si="9"/>
        <v>1.3921963661692149</v>
      </c>
      <c r="AU12">
        <f t="shared" si="9"/>
        <v>-73.162462987887068</v>
      </c>
      <c r="AW12">
        <v>9</v>
      </c>
      <c r="AX12">
        <f>(R12*SUMPRODUCT(K13:$K$23, X13:$X$23)-$AZ$3*SUMPRODUCT(K12:$K$22, W13:$W$23))/Z12</f>
        <v>389.90508002183975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907.33099309388308</v>
      </c>
      <c r="P13">
        <f t="shared" si="22"/>
        <v>45.366549654694154</v>
      </c>
      <c r="Q13" s="4">
        <f t="shared" si="23"/>
        <v>50</v>
      </c>
      <c r="R13">
        <f t="shared" si="0"/>
        <v>500000</v>
      </c>
      <c r="S13">
        <f t="shared" si="1"/>
        <v>383.33932049792332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350.28198006188995</v>
      </c>
      <c r="AC13">
        <f t="shared" si="2"/>
        <v>340.26900104365768</v>
      </c>
      <c r="AE13">
        <f t="shared" si="3"/>
        <v>805.3872747386946</v>
      </c>
      <c r="AF13">
        <f t="shared" si="4"/>
        <v>-40.269363736934729</v>
      </c>
      <c r="AG13">
        <f t="shared" si="4"/>
        <v>-44.38221998746161</v>
      </c>
      <c r="AH13">
        <f t="shared" si="5"/>
        <v>-874.69948592433195</v>
      </c>
      <c r="AI13">
        <f t="shared" si="6"/>
        <v>-153.9637949100337</v>
      </c>
      <c r="AJ13">
        <f t="shared" si="7"/>
        <v>10.012979018232272</v>
      </c>
      <c r="AK13">
        <f t="shared" si="24"/>
        <v>2.2307997821272991</v>
      </c>
      <c r="AL13">
        <f t="shared" si="8"/>
        <v>-141.72001610967413</v>
      </c>
      <c r="AN13">
        <f t="shared" si="9"/>
        <v>410.96767563118664</v>
      </c>
      <c r="AO13">
        <f t="shared" si="9"/>
        <v>-20.54838378155933</v>
      </c>
      <c r="AP13">
        <f t="shared" si="9"/>
        <v>-22.647064784475134</v>
      </c>
      <c r="AQ13">
        <f t="shared" si="9"/>
        <v>-446.33585093922238</v>
      </c>
      <c r="AR13">
        <f t="shared" si="9"/>
        <v>-78.563623874070231</v>
      </c>
      <c r="AS13">
        <f t="shared" si="9"/>
        <v>5.1093565075284566</v>
      </c>
      <c r="AT13">
        <f t="shared" si="9"/>
        <v>1.1383177137444371</v>
      </c>
      <c r="AU13">
        <f t="shared" si="9"/>
        <v>-72.315949652797343</v>
      </c>
      <c r="AW13">
        <v>10</v>
      </c>
      <c r="AX13">
        <f>(R13*SUMPRODUCT(K14:$K$23, X14:$X$23)-$AZ$3*SUMPRODUCT(K13:$K$22, W14:$W$23))/Z13</f>
        <v>383.33932049792332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907.33099309388308</v>
      </c>
      <c r="P14">
        <f t="shared" si="22"/>
        <v>45.366549654694154</v>
      </c>
      <c r="Q14" s="4">
        <f t="shared" si="23"/>
        <v>50</v>
      </c>
      <c r="R14">
        <f t="shared" si="0"/>
        <v>500000</v>
      </c>
      <c r="S14">
        <f t="shared" si="1"/>
        <v>383.93079356204152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340.26900104365768</v>
      </c>
      <c r="AC14">
        <f t="shared" si="2"/>
        <v>336.71063576881215</v>
      </c>
      <c r="AE14">
        <f t="shared" si="3"/>
        <v>795.73715018516828</v>
      </c>
      <c r="AF14">
        <f t="shared" si="4"/>
        <v>-39.786857509258418</v>
      </c>
      <c r="AG14">
        <f t="shared" si="4"/>
        <v>-43.85043364780288</v>
      </c>
      <c r="AH14">
        <f t="shared" si="5"/>
        <v>-879.64139784109318</v>
      </c>
      <c r="AI14">
        <f t="shared" si="6"/>
        <v>-167.54153881298623</v>
      </c>
      <c r="AJ14">
        <f t="shared" si="7"/>
        <v>3.5583652748455279</v>
      </c>
      <c r="AK14">
        <f t="shared" si="24"/>
        <v>76.735350560369739</v>
      </c>
      <c r="AL14">
        <f t="shared" si="8"/>
        <v>-87.247822977770966</v>
      </c>
      <c r="AN14">
        <f t="shared" si="9"/>
        <v>374.03642880687727</v>
      </c>
      <c r="AO14">
        <f t="shared" si="9"/>
        <v>-18.701821440343867</v>
      </c>
      <c r="AP14">
        <f t="shared" si="9"/>
        <v>-20.611906330426383</v>
      </c>
      <c r="AQ14">
        <f t="shared" si="9"/>
        <v>-413.47563954078242</v>
      </c>
      <c r="AR14">
        <f t="shared" si="9"/>
        <v>-78.75293850467537</v>
      </c>
      <c r="AS14">
        <f t="shared" si="9"/>
        <v>1.6726104084544868</v>
      </c>
      <c r="AT14">
        <f t="shared" si="9"/>
        <v>36.069469020223053</v>
      </c>
      <c r="AU14">
        <f t="shared" si="9"/>
        <v>-41.010859075997836</v>
      </c>
      <c r="AW14">
        <v>11</v>
      </c>
      <c r="AX14">
        <f>(R14*SUMPRODUCT(K15:$K$23, X15:$X$23)-$AZ$3*SUMPRODUCT(K14:$K$22, W15:$W$23))/Z14</f>
        <v>383.93079356204152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907.33099309388308</v>
      </c>
      <c r="P15">
        <f t="shared" si="22"/>
        <v>45.366549654694154</v>
      </c>
      <c r="Q15" s="4">
        <f t="shared" si="23"/>
        <v>50</v>
      </c>
      <c r="R15">
        <f t="shared" si="0"/>
        <v>500000</v>
      </c>
      <c r="S15">
        <f t="shared" si="1"/>
        <v>374.35320360708209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336.71063576881215</v>
      </c>
      <c r="AC15">
        <f t="shared" si="2"/>
        <v>324.36144099359831</v>
      </c>
      <c r="AE15">
        <f t="shared" si="3"/>
        <v>786.16447125956108</v>
      </c>
      <c r="AF15">
        <f t="shared" si="4"/>
        <v>-39.30822356297805</v>
      </c>
      <c r="AG15">
        <f t="shared" si="4"/>
        <v>-43.322915079691057</v>
      </c>
      <c r="AH15">
        <f t="shared" si="5"/>
        <v>-890.1423163379111</v>
      </c>
      <c r="AI15">
        <f t="shared" si="6"/>
        <v>-186.60898372101906</v>
      </c>
      <c r="AJ15">
        <f t="shared" si="7"/>
        <v>12.349194775213846</v>
      </c>
      <c r="AK15">
        <f t="shared" si="24"/>
        <v>75.849681842577667</v>
      </c>
      <c r="AL15">
        <f t="shared" si="8"/>
        <v>-98.410107103227546</v>
      </c>
      <c r="AN15">
        <f t="shared" si="9"/>
        <v>340.40744316923764</v>
      </c>
      <c r="AO15">
        <f t="shared" si="9"/>
        <v>-17.020372158461878</v>
      </c>
      <c r="AP15">
        <f t="shared" si="9"/>
        <v>-18.758724531633796</v>
      </c>
      <c r="AQ15">
        <f t="shared" si="9"/>
        <v>-385.42961560684478</v>
      </c>
      <c r="AR15">
        <f t="shared" si="9"/>
        <v>-80.801269127702824</v>
      </c>
      <c r="AS15">
        <f t="shared" si="9"/>
        <v>5.3471734888939482</v>
      </c>
      <c r="AT15">
        <f t="shared" si="9"/>
        <v>32.842741188576703</v>
      </c>
      <c r="AU15">
        <f t="shared" si="9"/>
        <v>-42.61135445023217</v>
      </c>
      <c r="AW15">
        <v>12</v>
      </c>
      <c r="AX15">
        <f>(R15*SUMPRODUCT(K16:$K$23, X16:$X$23)-$AZ$3*SUMPRODUCT(K15:$K$22, W16:$W$23))/Z15</f>
        <v>374.35320360708209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907.33099309388308</v>
      </c>
      <c r="P16">
        <f t="shared" si="22"/>
        <v>45.366549654694154</v>
      </c>
      <c r="Q16" s="4">
        <f t="shared" si="23"/>
        <v>50</v>
      </c>
      <c r="R16">
        <f t="shared" si="0"/>
        <v>500000</v>
      </c>
      <c r="S16">
        <f t="shared" si="1"/>
        <v>354.58215576930553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324.36144099359831</v>
      </c>
      <c r="AC16">
        <f t="shared" si="2"/>
        <v>303.51760565992959</v>
      </c>
      <c r="AE16">
        <f t="shared" si="3"/>
        <v>776.66325302639723</v>
      </c>
      <c r="AF16">
        <f t="shared" si="4"/>
        <v>-38.83316265131986</v>
      </c>
      <c r="AG16">
        <f t="shared" si="4"/>
        <v>-42.799334473193426</v>
      </c>
      <c r="AH16">
        <f t="shared" si="5"/>
        <v>-903.514557007235</v>
      </c>
      <c r="AI16">
        <f t="shared" si="6"/>
        <v>-208.48380110535106</v>
      </c>
      <c r="AJ16">
        <f t="shared" si="7"/>
        <v>20.843835333668721</v>
      </c>
      <c r="AK16">
        <f t="shared" si="24"/>
        <v>74.353407195807307</v>
      </c>
      <c r="AL16">
        <f t="shared" si="8"/>
        <v>-113.28655857587503</v>
      </c>
      <c r="AN16">
        <f t="shared" si="9"/>
        <v>309.78455330512884</v>
      </c>
      <c r="AO16">
        <f t="shared" si="9"/>
        <v>-15.489227665256442</v>
      </c>
      <c r="AP16">
        <f t="shared" si="9"/>
        <v>-17.071198695021039</v>
      </c>
      <c r="AQ16">
        <f t="shared" si="9"/>
        <v>-360.38122359531104</v>
      </c>
      <c r="AR16">
        <f t="shared" si="9"/>
        <v>-83.15709665045965</v>
      </c>
      <c r="AS16">
        <f t="shared" si="9"/>
        <v>8.3138969081452885</v>
      </c>
      <c r="AT16">
        <f t="shared" si="9"/>
        <v>29.657044987146644</v>
      </c>
      <c r="AU16">
        <f t="shared" si="9"/>
        <v>-45.186154755167713</v>
      </c>
      <c r="AW16">
        <v>13</v>
      </c>
      <c r="AX16">
        <f>(R16*SUMPRODUCT(K17:$K$23, X17:$X$23)-$AZ$3*SUMPRODUCT(K16:$K$22, W17:$W$23))/Z16</f>
        <v>354.58215576930553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907.33099309388308</v>
      </c>
      <c r="P17">
        <f t="shared" si="22"/>
        <v>45.366549654694154</v>
      </c>
      <c r="Q17" s="4">
        <f t="shared" si="23"/>
        <v>50</v>
      </c>
      <c r="R17">
        <f t="shared" si="0"/>
        <v>500000</v>
      </c>
      <c r="S17">
        <f t="shared" si="1"/>
        <v>325.99414077510443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303.51760565992959</v>
      </c>
      <c r="AC17">
        <f t="shared" si="2"/>
        <v>275.65844144563516</v>
      </c>
      <c r="AE17">
        <f t="shared" si="3"/>
        <v>767.23295344172288</v>
      </c>
      <c r="AF17">
        <f t="shared" si="4"/>
        <v>-38.36164767208615</v>
      </c>
      <c r="AG17">
        <f t="shared" si="4"/>
        <v>-42.279661958066498</v>
      </c>
      <c r="AH17">
        <f t="shared" si="5"/>
        <v>-916.79170394993434</v>
      </c>
      <c r="AI17">
        <f t="shared" si="6"/>
        <v>-230.20006013836417</v>
      </c>
      <c r="AJ17">
        <f t="shared" si="7"/>
        <v>27.859164214294424</v>
      </c>
      <c r="AK17">
        <f t="shared" si="24"/>
        <v>72.267223800069658</v>
      </c>
      <c r="AL17">
        <f t="shared" si="8"/>
        <v>-130.0736721240001</v>
      </c>
      <c r="AN17">
        <f t="shared" si="9"/>
        <v>281.9003507588435</v>
      </c>
      <c r="AO17">
        <f t="shared" si="9"/>
        <v>-14.095017537942176</v>
      </c>
      <c r="AP17">
        <f t="shared" si="9"/>
        <v>-15.534592828004211</v>
      </c>
      <c r="AQ17">
        <f t="shared" si="9"/>
        <v>-336.85193233285048</v>
      </c>
      <c r="AR17">
        <f t="shared" si="9"/>
        <v>-84.581191939953428</v>
      </c>
      <c r="AS17">
        <f t="shared" si="9"/>
        <v>10.236145526111518</v>
      </c>
      <c r="AT17">
        <f t="shared" si="9"/>
        <v>26.552764250049769</v>
      </c>
      <c r="AU17">
        <f t="shared" si="9"/>
        <v>-47.792282163792152</v>
      </c>
      <c r="AW17">
        <v>14</v>
      </c>
      <c r="AX17">
        <f>(R17*SUMPRODUCT(K18:$K$23, X18:$X$23)-$AZ$3*SUMPRODUCT(K17:$K$22, W18:$W$23))/Z17</f>
        <v>325.99414077510443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907.33099309388308</v>
      </c>
      <c r="P18">
        <f t="shared" si="22"/>
        <v>45.366549654694154</v>
      </c>
      <c r="Q18" s="4">
        <f t="shared" si="23"/>
        <v>50</v>
      </c>
      <c r="R18">
        <f t="shared" si="0"/>
        <v>500000</v>
      </c>
      <c r="S18">
        <f t="shared" si="1"/>
        <v>289.49588681626454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275.65844144563516</v>
      </c>
      <c r="AC18">
        <f t="shared" si="2"/>
        <v>241.8089001501958</v>
      </c>
      <c r="AE18">
        <f t="shared" si="3"/>
        <v>757.87159508578668</v>
      </c>
      <c r="AF18">
        <f t="shared" si="4"/>
        <v>-37.893579754289334</v>
      </c>
      <c r="AG18">
        <f t="shared" si="4"/>
        <v>-41.763788565269941</v>
      </c>
      <c r="AH18">
        <f t="shared" si="5"/>
        <v>-930.76773215895287</v>
      </c>
      <c r="AI18">
        <f t="shared" si="6"/>
        <v>-252.55350539272547</v>
      </c>
      <c r="AJ18">
        <f t="shared" si="7"/>
        <v>33.849541295439366</v>
      </c>
      <c r="AK18">
        <f t="shared" si="24"/>
        <v>69.694551974399289</v>
      </c>
      <c r="AL18">
        <f t="shared" si="8"/>
        <v>-149.00941212288683</v>
      </c>
      <c r="AN18">
        <f t="shared" si="9"/>
        <v>256.51062878793414</v>
      </c>
      <c r="AO18">
        <f t="shared" si="9"/>
        <v>-12.825531439396709</v>
      </c>
      <c r="AP18">
        <f t="shared" si="9"/>
        <v>-14.135449507420969</v>
      </c>
      <c r="AQ18">
        <f t="shared" si="9"/>
        <v>-315.0293767172883</v>
      </c>
      <c r="AR18">
        <f t="shared" si="9"/>
        <v>-85.479728876171833</v>
      </c>
      <c r="AS18">
        <f t="shared" si="9"/>
        <v>11.456778665643824</v>
      </c>
      <c r="AT18">
        <f t="shared" si="9"/>
        <v>23.588947607969004</v>
      </c>
      <c r="AU18">
        <f t="shared" si="9"/>
        <v>-50.434002602559019</v>
      </c>
      <c r="AW18">
        <v>15</v>
      </c>
      <c r="AX18">
        <f>(R18*SUMPRODUCT(K19:$K$23, X19:$X$23)-$AZ$3*SUMPRODUCT(K18:$K$22, W19:$W$23))/Z18</f>
        <v>289.49588681626454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907.33099309388308</v>
      </c>
      <c r="P19">
        <f t="shared" si="22"/>
        <v>45.366549654694154</v>
      </c>
      <c r="Q19" s="4">
        <f t="shared" si="23"/>
        <v>50</v>
      </c>
      <c r="R19">
        <f t="shared" si="0"/>
        <v>500000</v>
      </c>
      <c r="S19">
        <f t="shared" si="1"/>
        <v>244.8119635352385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241.8089001501958</v>
      </c>
      <c r="AC19">
        <f t="shared" si="2"/>
        <v>201.9762974965804</v>
      </c>
      <c r="AE19">
        <f t="shared" si="3"/>
        <v>748.57189143299081</v>
      </c>
      <c r="AF19">
        <f t="shared" si="4"/>
        <v>-37.428594571649541</v>
      </c>
      <c r="AG19">
        <f t="shared" si="4"/>
        <v>-41.251312758558818</v>
      </c>
      <c r="AH19">
        <f t="shared" si="5"/>
        <v>-948.37921058420579</v>
      </c>
      <c r="AI19">
        <f t="shared" si="6"/>
        <v>-278.48722648142336</v>
      </c>
      <c r="AJ19">
        <f t="shared" si="7"/>
        <v>39.832602653615396</v>
      </c>
      <c r="AK19">
        <f t="shared" si="24"/>
        <v>66.706653790807593</v>
      </c>
      <c r="AL19">
        <f t="shared" si="8"/>
        <v>-171.94797003700037</v>
      </c>
      <c r="AN19">
        <f t="shared" si="9"/>
        <v>233.39127557041124</v>
      </c>
      <c r="AO19">
        <f t="shared" si="9"/>
        <v>-11.669563778520562</v>
      </c>
      <c r="AP19">
        <f t="shared" si="9"/>
        <v>-12.86141867448927</v>
      </c>
      <c r="AQ19">
        <f t="shared" si="9"/>
        <v>-295.68761025609689</v>
      </c>
      <c r="AR19">
        <f t="shared" si="9"/>
        <v>-86.827317138695477</v>
      </c>
      <c r="AS19">
        <f t="shared" si="9"/>
        <v>12.41909033589306</v>
      </c>
      <c r="AT19">
        <f t="shared" si="9"/>
        <v>20.797936972315565</v>
      </c>
      <c r="AU19">
        <f t="shared" si="9"/>
        <v>-53.610289830486849</v>
      </c>
      <c r="AW19">
        <v>16</v>
      </c>
      <c r="AX19">
        <f>(R19*SUMPRODUCT(K20:$K$23, X20:$X$23)-$AZ$3*SUMPRODUCT(K19:$K$22, W20:$W$23))/Z19</f>
        <v>244.8119635352385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907.33099309388308</v>
      </c>
      <c r="P20">
        <f t="shared" si="22"/>
        <v>45.366549654694154</v>
      </c>
      <c r="Q20" s="4">
        <f t="shared" si="23"/>
        <v>50</v>
      </c>
      <c r="R20">
        <f t="shared" si="0"/>
        <v>500000</v>
      </c>
      <c r="S20">
        <f t="shared" si="1"/>
        <v>193.44605352332132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201.9762974965804</v>
      </c>
      <c r="AC20">
        <f t="shared" si="2"/>
        <v>157.62875610344986</v>
      </c>
      <c r="AE20">
        <f t="shared" si="3"/>
        <v>739.33509219020777</v>
      </c>
      <c r="AF20">
        <f t="shared" si="4"/>
        <v>-36.966754609510389</v>
      </c>
      <c r="AG20">
        <f t="shared" si="4"/>
        <v>-40.742303405131644</v>
      </c>
      <c r="AH20">
        <f t="shared" si="5"/>
        <v>-964.9622584157803</v>
      </c>
      <c r="AI20">
        <f t="shared" si="6"/>
        <v>-303.33622424021462</v>
      </c>
      <c r="AJ20">
        <f t="shared" si="7"/>
        <v>44.347541393130541</v>
      </c>
      <c r="AK20">
        <f t="shared" si="24"/>
        <v>63.30412445540945</v>
      </c>
      <c r="AL20">
        <f t="shared" si="8"/>
        <v>-195.68455839167461</v>
      </c>
      <c r="AN20">
        <f t="shared" si="9"/>
        <v>212.3409662444657</v>
      </c>
      <c r="AO20">
        <f t="shared" si="9"/>
        <v>-10.617048312223284</v>
      </c>
      <c r="AP20">
        <f t="shared" si="9"/>
        <v>-11.701405984182799</v>
      </c>
      <c r="AQ20">
        <f t="shared" si="9"/>
        <v>-277.14228704395646</v>
      </c>
      <c r="AR20">
        <f t="shared" si="9"/>
        <v>-87.119775095896884</v>
      </c>
      <c r="AS20">
        <f t="shared" si="9"/>
        <v>12.736849487405543</v>
      </c>
      <c r="AT20">
        <f t="shared" si="9"/>
        <v>18.181280851015433</v>
      </c>
      <c r="AU20">
        <f t="shared" si="9"/>
        <v>-56.201644757475904</v>
      </c>
      <c r="AW20">
        <v>17</v>
      </c>
      <c r="AX20">
        <f>(R20*SUMPRODUCT(K21:$K$23, X21:$X$23)-$AZ$3*SUMPRODUCT(K20:$K$22, W21:$W$23))/Z20</f>
        <v>193.44605352332132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907.33099309388308</v>
      </c>
      <c r="P21">
        <f t="shared" si="22"/>
        <v>45.366549654694154</v>
      </c>
      <c r="Q21" s="4">
        <f t="shared" si="23"/>
        <v>50</v>
      </c>
      <c r="R21">
        <f t="shared" si="0"/>
        <v>500000</v>
      </c>
      <c r="S21">
        <f t="shared" si="1"/>
        <v>135.24016130202457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157.62875610344986</v>
      </c>
      <c r="AC21">
        <f t="shared" si="2"/>
        <v>108.83149336492831</v>
      </c>
      <c r="AE21">
        <f t="shared" si="3"/>
        <v>730.15431218073013</v>
      </c>
      <c r="AF21">
        <f t="shared" si="4"/>
        <v>-36.507715609036502</v>
      </c>
      <c r="AG21">
        <f t="shared" si="4"/>
        <v>-40.236381085748924</v>
      </c>
      <c r="AH21">
        <f t="shared" si="5"/>
        <v>-984.99285331404144</v>
      </c>
      <c r="AI21">
        <f t="shared" si="6"/>
        <v>-331.58263782809672</v>
      </c>
      <c r="AJ21">
        <f t="shared" si="7"/>
        <v>48.797262738521553</v>
      </c>
      <c r="AK21">
        <f t="shared" si="24"/>
        <v>59.589274687260051</v>
      </c>
      <c r="AL21">
        <f t="shared" si="8"/>
        <v>-223.1961004023151</v>
      </c>
      <c r="AN21">
        <f t="shared" si="9"/>
        <v>193.17391886694944</v>
      </c>
      <c r="AO21">
        <f t="shared" si="9"/>
        <v>-9.6586959433474693</v>
      </c>
      <c r="AP21">
        <f t="shared" si="9"/>
        <v>-10.645173610142587</v>
      </c>
      <c r="AQ21">
        <f t="shared" si="9"/>
        <v>-260.59550201425668</v>
      </c>
      <c r="AR21">
        <f t="shared" si="9"/>
        <v>-87.725452700797305</v>
      </c>
      <c r="AS21">
        <f t="shared" si="9"/>
        <v>12.910090806732281</v>
      </c>
      <c r="AT21">
        <f t="shared" si="9"/>
        <v>15.765288955696633</v>
      </c>
      <c r="AU21">
        <f t="shared" si="9"/>
        <v>-59.050072938368388</v>
      </c>
      <c r="AW21">
        <v>18</v>
      </c>
      <c r="AX21">
        <f>(R21*SUMPRODUCT(K22:$K$23, X22:$X$23)-$AZ$3*SUMPRODUCT(K21:$K$22, W22:$W$23))/Z21</f>
        <v>135.24016130202457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907.33099309388308</v>
      </c>
      <c r="P22">
        <f t="shared" si="22"/>
        <v>45.366549654694154</v>
      </c>
      <c r="Q22" s="4">
        <f t="shared" si="23"/>
        <v>50</v>
      </c>
      <c r="R22">
        <f t="shared" si="0"/>
        <v>500000</v>
      </c>
      <c r="S22">
        <f t="shared" si="1"/>
        <v>70.654203640887687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108.83149336492831</v>
      </c>
      <c r="AC22">
        <f t="shared" si="2"/>
        <v>56.146547888380134</v>
      </c>
      <c r="AE22">
        <f t="shared" si="3"/>
        <v>721.02579081191618</v>
      </c>
      <c r="AF22">
        <f t="shared" si="4"/>
        <v>-36.05128954059581</v>
      </c>
      <c r="AG22">
        <f t="shared" si="4"/>
        <v>-39.733338566629918</v>
      </c>
      <c r="AH22">
        <f t="shared" si="5"/>
        <v>-1006.7870826152032</v>
      </c>
      <c r="AI22">
        <f t="shared" si="6"/>
        <v>-361.54591991051268</v>
      </c>
      <c r="AJ22">
        <f t="shared" si="7"/>
        <v>52.684945476548172</v>
      </c>
      <c r="AK22">
        <f t="shared" si="24"/>
        <v>55.56641962453741</v>
      </c>
      <c r="AL22">
        <f t="shared" si="8"/>
        <v>-253.29455480942707</v>
      </c>
      <c r="AN22">
        <f t="shared" si="9"/>
        <v>175.72194526829685</v>
      </c>
      <c r="AO22">
        <f t="shared" si="9"/>
        <v>-8.7860972634148418</v>
      </c>
      <c r="AP22">
        <f t="shared" si="9"/>
        <v>-9.6834532604858676</v>
      </c>
      <c r="AQ22">
        <f t="shared" si="9"/>
        <v>-245.36512685478431</v>
      </c>
      <c r="AR22">
        <f t="shared" si="9"/>
        <v>-88.112732110388166</v>
      </c>
      <c r="AS22">
        <f t="shared" si="9"/>
        <v>12.839902848784751</v>
      </c>
      <c r="AT22">
        <f t="shared" si="9"/>
        <v>13.542149909815414</v>
      </c>
      <c r="AU22">
        <f t="shared" si="9"/>
        <v>-61.730679351787984</v>
      </c>
      <c r="AW22">
        <v>19</v>
      </c>
      <c r="AX22">
        <f>(R22*SUMPRODUCT(K23:$K$23, X23:$X$23)-$AZ$3*SUMPRODUCT(K22:$K$22, W23:$W$23))/Z22</f>
        <v>70.654203640887687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907.33099309388308</v>
      </c>
      <c r="P23">
        <f t="shared" si="22"/>
        <v>45.366549654694154</v>
      </c>
      <c r="Q23" s="4">
        <f t="shared" si="23"/>
        <v>50</v>
      </c>
      <c r="R23">
        <f t="shared" si="0"/>
        <v>500000</v>
      </c>
      <c r="S23">
        <f t="shared" si="1"/>
        <v>71.555397142219604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56.146547888380134</v>
      </c>
      <c r="AC23">
        <f t="shared" si="2"/>
        <v>56.146547888380134</v>
      </c>
      <c r="AE23">
        <f t="shared" si="3"/>
        <v>711.94494180648144</v>
      </c>
      <c r="AF23">
        <f t="shared" si="4"/>
        <v>-35.597247090324075</v>
      </c>
      <c r="AG23">
        <f t="shared" si="4"/>
        <v>-39.2329231132533</v>
      </c>
      <c r="AH23">
        <f t="shared" si="5"/>
        <v>-1030.8206771032062</v>
      </c>
      <c r="AI23">
        <f t="shared" si="6"/>
        <v>-393.70590550030215</v>
      </c>
      <c r="AJ23">
        <f t="shared" si="7"/>
        <v>0</v>
      </c>
      <c r="AK23">
        <f t="shared" si="24"/>
        <v>51.274596982317625</v>
      </c>
      <c r="AL23">
        <f t="shared" si="8"/>
        <v>-342.43130851798452</v>
      </c>
      <c r="AN23">
        <f t="shared" si="9"/>
        <v>159.83172199916072</v>
      </c>
      <c r="AO23">
        <f t="shared" si="9"/>
        <v>-7.9915860999580364</v>
      </c>
      <c r="AP23">
        <f t="shared" si="9"/>
        <v>-8.8077957887316796</v>
      </c>
      <c r="AQ23">
        <f t="shared" si="9"/>
        <v>-231.41936155300365</v>
      </c>
      <c r="AR23">
        <f t="shared" si="9"/>
        <v>-88.387021442532642</v>
      </c>
      <c r="AS23">
        <f t="shared" si="9"/>
        <v>0</v>
      </c>
      <c r="AT23">
        <f t="shared" si="9"/>
        <v>11.511152968798559</v>
      </c>
      <c r="AU23">
        <f t="shared" si="9"/>
        <v>-76.875868473734087</v>
      </c>
      <c r="AW23">
        <v>20</v>
      </c>
      <c r="AX23">
        <f>(R23*SUMPRODUCT(K$23:$K24, X$23:$X24)-$AZ$3*SUMPRODUCT(K$22:$K23, W$23:$W24))/Z23</f>
        <v>71.555397142219604</v>
      </c>
    </row>
    <row r="25" spans="5:50" x14ac:dyDescent="0.25">
      <c r="AN25" s="8">
        <f t="shared" ref="AN25:AU25" si="25">SUM(AN3:AN23)</f>
        <v>8401.1527429839589</v>
      </c>
      <c r="AO25" s="8">
        <f t="shared" si="25"/>
        <v>-1100.5558819696103</v>
      </c>
      <c r="AP25" s="8">
        <f t="shared" si="25"/>
        <v>-2932.8678519635901</v>
      </c>
      <c r="AQ25" s="8">
        <f t="shared" si="25"/>
        <v>-9059.3097904937877</v>
      </c>
      <c r="AR25" s="8">
        <f t="shared" si="25"/>
        <v>-4691.5807814430309</v>
      </c>
      <c r="AS25" s="8">
        <f t="shared" si="25"/>
        <v>-182.8768628084481</v>
      </c>
      <c r="AT25" s="8">
        <f t="shared" si="25"/>
        <v>367.4739889056537</v>
      </c>
      <c r="AU25" s="9">
        <f t="shared" si="25"/>
        <v>-4506.9836553458263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1915.5247529098774</v>
      </c>
      <c r="K3">
        <v>1</v>
      </c>
      <c r="L3" s="2">
        <v>0</v>
      </c>
      <c r="O3">
        <f>$C$3</f>
        <v>1915.5247529098774</v>
      </c>
      <c r="P3">
        <f>O3*B5</f>
        <v>1532.4198023279021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1915.5247529098774</v>
      </c>
      <c r="AF3">
        <f t="shared" ref="AF3:AG23" si="4">-$Z3*P3</f>
        <v>-1532.4198023279021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-2136.8032534180247</v>
      </c>
      <c r="AJ3">
        <f t="shared" ref="AJ3:AJ23" si="7">AB3-AC3</f>
        <v>0</v>
      </c>
      <c r="AL3">
        <f t="shared" ref="AL3:AL23" si="8">SUM(AI3:AK3)</f>
        <v>-2136.8032534180247</v>
      </c>
      <c r="AN3">
        <f t="shared" ref="AN3:AU23" si="9">AE3*$K3</f>
        <v>1915.5247529098774</v>
      </c>
      <c r="AO3">
        <f t="shared" si="9"/>
        <v>-1532.4198023279021</v>
      </c>
      <c r="AP3">
        <f t="shared" si="9"/>
        <v>-2519.9082039999998</v>
      </c>
      <c r="AQ3">
        <f t="shared" si="9"/>
        <v>0</v>
      </c>
      <c r="AR3">
        <f t="shared" si="9"/>
        <v>-2136.8032534180247</v>
      </c>
      <c r="AS3">
        <f t="shared" si="9"/>
        <v>0</v>
      </c>
      <c r="AT3">
        <f t="shared" si="9"/>
        <v>0</v>
      </c>
      <c r="AU3">
        <f t="shared" si="9"/>
        <v>-2136.8032534180247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1310.9080527058954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500000</v>
      </c>
      <c r="S4">
        <f t="shared" si="1"/>
        <v>402.2667272343777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397.46073119355788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-397.46073119355788</v>
      </c>
      <c r="AK4">
        <f>G4*MAX(0, SUM(AB4, AE4:AF4))</f>
        <v>0</v>
      </c>
      <c r="AL4">
        <f t="shared" si="8"/>
        <v>-1371.104231193558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-913.44732151233688</v>
      </c>
      <c r="AR4">
        <f t="shared" si="9"/>
        <v>-913.44732151233688</v>
      </c>
      <c r="AS4">
        <f t="shared" si="9"/>
        <v>-372.88744834746018</v>
      </c>
      <c r="AT4">
        <f t="shared" si="9"/>
        <v>0</v>
      </c>
      <c r="AU4">
        <f t="shared" si="9"/>
        <v>-1286.3347698597972</v>
      </c>
      <c r="AW4">
        <v>1</v>
      </c>
      <c r="AX4">
        <f>(R4*SUMPRODUCT(K5:$K$23, X5:$X$23)-$AZ$3*SUMPRODUCT(K4:$K$22, W5:$W$23))/Z4</f>
        <v>402.2667272343777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1915.5247529098774</v>
      </c>
      <c r="P5">
        <f t="shared" ref="P5:P23" si="22">O5*$C$5</f>
        <v>95.776237645493879</v>
      </c>
      <c r="Q5" s="4">
        <f t="shared" ref="Q5:Q23" si="23">$C$8</f>
        <v>50</v>
      </c>
      <c r="R5">
        <f t="shared" si="0"/>
        <v>500000</v>
      </c>
      <c r="S5">
        <f t="shared" si="1"/>
        <v>785.76537208872719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397.46073119355788</v>
      </c>
      <c r="AC5">
        <f t="shared" si="2"/>
        <v>767.07507602265832</v>
      </c>
      <c r="AE5">
        <f t="shared" si="3"/>
        <v>1869.9618838582664</v>
      </c>
      <c r="AF5">
        <f t="shared" si="4"/>
        <v>-93.498094192913328</v>
      </c>
      <c r="AG5">
        <f t="shared" si="4"/>
        <v>-48.810694850526041</v>
      </c>
      <c r="AH5">
        <f t="shared" si="5"/>
        <v>-979.14442973959217</v>
      </c>
      <c r="AI5">
        <f t="shared" si="6"/>
        <v>748.50866507523483</v>
      </c>
      <c r="AJ5">
        <f t="shared" si="7"/>
        <v>-369.61434482910045</v>
      </c>
      <c r="AK5">
        <f>G5*SUM(AB5, AE5:AF5)</f>
        <v>89.130905355215347</v>
      </c>
      <c r="AL5">
        <f t="shared" si="8"/>
        <v>468.02522560134975</v>
      </c>
      <c r="AN5">
        <f t="shared" si="9"/>
        <v>1614.8289813394731</v>
      </c>
      <c r="AO5">
        <f t="shared" si="9"/>
        <v>-80.741449066973658</v>
      </c>
      <c r="AP5">
        <f t="shared" si="9"/>
        <v>-42.151086246376693</v>
      </c>
      <c r="AQ5">
        <f t="shared" si="9"/>
        <v>-845.55242313187603</v>
      </c>
      <c r="AR5">
        <f t="shared" si="9"/>
        <v>646.38402289424664</v>
      </c>
      <c r="AS5">
        <f t="shared" si="9"/>
        <v>-319.18509200697281</v>
      </c>
      <c r="AT5">
        <f t="shared" si="9"/>
        <v>76.970108504915729</v>
      </c>
      <c r="AU5">
        <f t="shared" si="9"/>
        <v>404.16903939218952</v>
      </c>
      <c r="AW5">
        <v>2</v>
      </c>
      <c r="AX5">
        <f>(R5*SUMPRODUCT(K6:$K$23, X6:$X$23)-$AZ$3*SUMPRODUCT(K5:$K$22, W6:$W$23))/Z5</f>
        <v>785.76537208872719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1915.5247529098774</v>
      </c>
      <c r="P6">
        <f t="shared" si="22"/>
        <v>95.776237645493879</v>
      </c>
      <c r="Q6" s="4">
        <f t="shared" si="23"/>
        <v>50</v>
      </c>
      <c r="R6">
        <f t="shared" si="0"/>
        <v>500000</v>
      </c>
      <c r="S6">
        <f t="shared" si="1"/>
        <v>1141.0537118516841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767.07507602265832</v>
      </c>
      <c r="AC6">
        <f t="shared" si="2"/>
        <v>1100.5121780631016</v>
      </c>
      <c r="AE6">
        <f t="shared" si="3"/>
        <v>1847.4663340235838</v>
      </c>
      <c r="AF6">
        <f t="shared" si="4"/>
        <v>-92.373316701179206</v>
      </c>
      <c r="AG6">
        <f t="shared" si="4"/>
        <v>-48.223504583198263</v>
      </c>
      <c r="AH6">
        <f t="shared" si="5"/>
        <v>-990.83318822520187</v>
      </c>
      <c r="AI6">
        <f t="shared" si="6"/>
        <v>716.03632451400449</v>
      </c>
      <c r="AJ6">
        <f t="shared" si="7"/>
        <v>-333.43710204044328</v>
      </c>
      <c r="AK6">
        <f>G6*SUM(AB6, AE6:AF6)</f>
        <v>147.5468334606862</v>
      </c>
      <c r="AL6">
        <f t="shared" si="8"/>
        <v>530.14605593424744</v>
      </c>
      <c r="AN6">
        <f t="shared" si="9"/>
        <v>1438.8552198959048</v>
      </c>
      <c r="AO6">
        <f t="shared" si="9"/>
        <v>-71.94276099479525</v>
      </c>
      <c r="AP6">
        <f t="shared" si="9"/>
        <v>-37.557729747687603</v>
      </c>
      <c r="AQ6">
        <f t="shared" si="9"/>
        <v>-771.68686577307551</v>
      </c>
      <c r="AR6">
        <f t="shared" si="9"/>
        <v>557.66786338034638</v>
      </c>
      <c r="AS6">
        <f t="shared" si="9"/>
        <v>-259.68955749952562</v>
      </c>
      <c r="AT6">
        <f t="shared" si="9"/>
        <v>114.91334244865865</v>
      </c>
      <c r="AU6">
        <f t="shared" si="9"/>
        <v>412.89164832947949</v>
      </c>
      <c r="AW6">
        <v>3</v>
      </c>
      <c r="AX6">
        <f>(R6*SUMPRODUCT(K7:$K$23, X7:$X$23)-$AZ$3*SUMPRODUCT(K6:$K$22, W7:$W$23))/Z6</f>
        <v>1141.0537118516841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1915.5247529098774</v>
      </c>
      <c r="P7">
        <f t="shared" si="22"/>
        <v>95.776237645493879</v>
      </c>
      <c r="Q7" s="4">
        <f t="shared" si="23"/>
        <v>50</v>
      </c>
      <c r="R7">
        <f t="shared" si="0"/>
        <v>500000</v>
      </c>
      <c r="S7">
        <f t="shared" si="1"/>
        <v>1444.3155062078567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1100.5121780631016</v>
      </c>
      <c r="AC7">
        <f t="shared" si="2"/>
        <v>1376.1639691812506</v>
      </c>
      <c r="AE7">
        <f t="shared" si="3"/>
        <v>1825.1387149824202</v>
      </c>
      <c r="AF7">
        <f t="shared" si="4"/>
        <v>-91.256935749121013</v>
      </c>
      <c r="AG7">
        <f t="shared" si="4"/>
        <v>-47.640697730735361</v>
      </c>
      <c r="AH7">
        <f t="shared" si="5"/>
        <v>-1005.7180663092039</v>
      </c>
      <c r="AI7">
        <f t="shared" si="6"/>
        <v>680.52301519335981</v>
      </c>
      <c r="AJ7">
        <f t="shared" si="7"/>
        <v>-275.65179111814905</v>
      </c>
      <c r="AK7">
        <f>G7*SUM(AB7, AE7:AF7)</f>
        <v>139.16874330325328</v>
      </c>
      <c r="AL7">
        <f t="shared" si="8"/>
        <v>544.0399673784641</v>
      </c>
      <c r="AN7">
        <f t="shared" si="9"/>
        <v>1286.7438080708973</v>
      </c>
      <c r="AO7">
        <f t="shared" si="9"/>
        <v>-64.337190403544867</v>
      </c>
      <c r="AP7">
        <f t="shared" si="9"/>
        <v>-33.587240418485905</v>
      </c>
      <c r="AQ7">
        <f t="shared" si="9"/>
        <v>-709.04281623376176</v>
      </c>
      <c r="AR7">
        <f t="shared" si="9"/>
        <v>479.77656101510468</v>
      </c>
      <c r="AS7">
        <f t="shared" si="9"/>
        <v>-194.33768649652859</v>
      </c>
      <c r="AT7">
        <f t="shared" si="9"/>
        <v>98.115566368989192</v>
      </c>
      <c r="AU7">
        <f t="shared" si="9"/>
        <v>383.55444088756531</v>
      </c>
      <c r="AW7">
        <v>4</v>
      </c>
      <c r="AX7">
        <f>(R7*SUMPRODUCT(K8:$K$23, X8:$X$23)-$AZ$3*SUMPRODUCT(K7:$K$22, W8:$W$23))/Z7</f>
        <v>1444.3155062078567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1915.5247529098774</v>
      </c>
      <c r="P8">
        <f t="shared" si="22"/>
        <v>95.776237645493879</v>
      </c>
      <c r="Q8" s="4">
        <f t="shared" si="23"/>
        <v>50</v>
      </c>
      <c r="R8">
        <f t="shared" si="0"/>
        <v>500000</v>
      </c>
      <c r="S8">
        <f t="shared" si="1"/>
        <v>1684.9308339026816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1376.1639691812506</v>
      </c>
      <c r="AC8">
        <f t="shared" si="2"/>
        <v>1585.9324209532642</v>
      </c>
      <c r="AE8">
        <f t="shared" si="3"/>
        <v>1802.9777529453936</v>
      </c>
      <c r="AF8">
        <f t="shared" si="4"/>
        <v>-90.148887647269689</v>
      </c>
      <c r="AG8">
        <f t="shared" si="4"/>
        <v>-47.062241044039929</v>
      </c>
      <c r="AH8">
        <f t="shared" si="5"/>
        <v>-1020.4970938807627</v>
      </c>
      <c r="AI8">
        <f t="shared" si="6"/>
        <v>645.26953037332134</v>
      </c>
      <c r="AJ8">
        <f t="shared" si="7"/>
        <v>-209.76845177201358</v>
      </c>
      <c r="AK8">
        <f t="shared" ref="AK8:AK23" si="24">G8*SUM(AB8:AB8, AE8:AF8)</f>
        <v>65.795547374410688</v>
      </c>
      <c r="AL8">
        <f t="shared" si="8"/>
        <v>501.29662597571848</v>
      </c>
      <c r="AN8">
        <f t="shared" si="9"/>
        <v>1185.1935428263253</v>
      </c>
      <c r="AO8">
        <f t="shared" si="9"/>
        <v>-59.259677141316267</v>
      </c>
      <c r="AP8">
        <f t="shared" si="9"/>
        <v>-30.93652381745251</v>
      </c>
      <c r="AQ8">
        <f t="shared" si="9"/>
        <v>-670.8272268832269</v>
      </c>
      <c r="AR8">
        <f t="shared" si="9"/>
        <v>424.17011498432959</v>
      </c>
      <c r="AS8">
        <f t="shared" si="9"/>
        <v>-137.89200344969296</v>
      </c>
      <c r="AT8">
        <f t="shared" si="9"/>
        <v>43.250926289846959</v>
      </c>
      <c r="AU8">
        <f t="shared" si="9"/>
        <v>329.52903782448357</v>
      </c>
      <c r="AW8">
        <v>5</v>
      </c>
      <c r="AX8">
        <f>(R8*SUMPRODUCT(K9:$K$23, X9:$X$23)-$AZ$3*SUMPRODUCT(K8:$K$22, W9:$W$23))/Z8</f>
        <v>1684.9308339026816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1915.5247529098774</v>
      </c>
      <c r="P9">
        <f t="shared" si="22"/>
        <v>95.776237645493879</v>
      </c>
      <c r="Q9" s="4">
        <f t="shared" si="23"/>
        <v>50</v>
      </c>
      <c r="R9">
        <f t="shared" si="0"/>
        <v>500000</v>
      </c>
      <c r="S9">
        <f t="shared" si="1"/>
        <v>1881.9526973483116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1585.9324209532642</v>
      </c>
      <c r="AC9">
        <f t="shared" si="2"/>
        <v>1749.7648377662581</v>
      </c>
      <c r="AE9">
        <f t="shared" si="3"/>
        <v>1780.9788010268294</v>
      </c>
      <c r="AF9">
        <f t="shared" si="4"/>
        <v>-89.048940051341475</v>
      </c>
      <c r="AG9">
        <f t="shared" si="4"/>
        <v>-46.488013227741924</v>
      </c>
      <c r="AH9">
        <f t="shared" si="5"/>
        <v>-1036.0540585760693</v>
      </c>
      <c r="AI9">
        <f t="shared" si="6"/>
        <v>609.38778917167656</v>
      </c>
      <c r="AJ9">
        <f t="shared" si="7"/>
        <v>-163.83241681299387</v>
      </c>
      <c r="AK9">
        <f t="shared" si="24"/>
        <v>19.339387463379637</v>
      </c>
      <c r="AL9">
        <f t="shared" si="8"/>
        <v>464.89475982206233</v>
      </c>
      <c r="AN9">
        <f t="shared" si="9"/>
        <v>1112.6520216187412</v>
      </c>
      <c r="AO9">
        <f t="shared" si="9"/>
        <v>-55.632601080937057</v>
      </c>
      <c r="AP9">
        <f t="shared" si="9"/>
        <v>-29.043008186882187</v>
      </c>
      <c r="AQ9">
        <f t="shared" si="9"/>
        <v>-647.26634708753022</v>
      </c>
      <c r="AR9">
        <f t="shared" si="9"/>
        <v>380.71006526339158</v>
      </c>
      <c r="AS9">
        <f t="shared" si="9"/>
        <v>-102.35296998962751</v>
      </c>
      <c r="AT9">
        <f t="shared" si="9"/>
        <v>12.082125034610861</v>
      </c>
      <c r="AU9">
        <f t="shared" si="9"/>
        <v>290.43922030837496</v>
      </c>
      <c r="AW9">
        <v>6</v>
      </c>
      <c r="AX9">
        <f>(R9*SUMPRODUCT(K10:$K$23, X10:$X$23)-$AZ$3*SUMPRODUCT(K9:$K$22, W10:$W$23))/Z9</f>
        <v>1881.9526973483116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1915.5247529098774</v>
      </c>
      <c r="P10">
        <f t="shared" si="22"/>
        <v>95.776237645493879</v>
      </c>
      <c r="Q10" s="4">
        <f t="shared" si="23"/>
        <v>50</v>
      </c>
      <c r="R10">
        <f t="shared" si="0"/>
        <v>500000</v>
      </c>
      <c r="S10">
        <f t="shared" si="1"/>
        <v>2052.1588988947078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1749.7648377662581</v>
      </c>
      <c r="AC10">
        <f t="shared" si="2"/>
        <v>1884.6028880208605</v>
      </c>
      <c r="AE10">
        <f t="shared" si="3"/>
        <v>1759.1247360785499</v>
      </c>
      <c r="AF10">
        <f t="shared" si="4"/>
        <v>-87.956236803927496</v>
      </c>
      <c r="AG10">
        <f t="shared" si="4"/>
        <v>-45.917567324730726</v>
      </c>
      <c r="AH10">
        <f t="shared" si="5"/>
        <v>-1055.6577073378126</v>
      </c>
      <c r="AI10">
        <f t="shared" si="6"/>
        <v>569.59322461207898</v>
      </c>
      <c r="AJ10">
        <f t="shared" si="7"/>
        <v>-134.83805025460242</v>
      </c>
      <c r="AK10">
        <f t="shared" si="24"/>
        <v>14.025826681867613</v>
      </c>
      <c r="AL10">
        <f t="shared" si="8"/>
        <v>448.78100103934418</v>
      </c>
      <c r="AN10">
        <f t="shared" si="9"/>
        <v>1044.1794510943255</v>
      </c>
      <c r="AO10">
        <f t="shared" si="9"/>
        <v>-52.208972554716276</v>
      </c>
      <c r="AP10">
        <f t="shared" si="9"/>
        <v>-27.255702373673593</v>
      </c>
      <c r="AQ10">
        <f t="shared" si="9"/>
        <v>-626.61621588514265</v>
      </c>
      <c r="AR10">
        <f t="shared" si="9"/>
        <v>338.09856028079287</v>
      </c>
      <c r="AS10">
        <f t="shared" si="9"/>
        <v>-80.037031151833531</v>
      </c>
      <c r="AT10">
        <f t="shared" si="9"/>
        <v>8.3254357723741919</v>
      </c>
      <c r="AU10">
        <f t="shared" si="9"/>
        <v>266.38696490133356</v>
      </c>
      <c r="AW10">
        <v>7</v>
      </c>
      <c r="AX10">
        <f>(R10*SUMPRODUCT(K11:$K$23, X11:$X$23)-$AZ$3*SUMPRODUCT(K10:$K$22, W11:$W$23))/Z10</f>
        <v>2052.1588988947078</v>
      </c>
    </row>
    <row r="11" spans="1:52" x14ac:dyDescent="0.25">
      <c r="A11" t="s">
        <v>33</v>
      </c>
      <c r="C11" s="7">
        <f>AU25</f>
        <v>-689.64213819527095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1915.5247529098774</v>
      </c>
      <c r="P11">
        <f t="shared" si="22"/>
        <v>95.776237645493879</v>
      </c>
      <c r="Q11" s="4">
        <f t="shared" si="23"/>
        <v>50</v>
      </c>
      <c r="R11">
        <f t="shared" si="0"/>
        <v>500000</v>
      </c>
      <c r="S11">
        <f t="shared" si="1"/>
        <v>2197.1422560575861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1884.6028880208605</v>
      </c>
      <c r="AC11">
        <f t="shared" si="2"/>
        <v>1992.8510898943321</v>
      </c>
      <c r="AE11">
        <f t="shared" si="3"/>
        <v>1737.4184948796367</v>
      </c>
      <c r="AF11">
        <f t="shared" si="4"/>
        <v>-86.870924743981845</v>
      </c>
      <c r="AG11">
        <f t="shared" si="4"/>
        <v>-45.350979992305525</v>
      </c>
      <c r="AH11">
        <f t="shared" si="5"/>
        <v>-1074.1165917789522</v>
      </c>
      <c r="AI11">
        <f t="shared" si="6"/>
        <v>531.07999836439717</v>
      </c>
      <c r="AJ11">
        <f t="shared" si="7"/>
        <v>-108.24820187347154</v>
      </c>
      <c r="AK11">
        <f t="shared" si="24"/>
        <v>8.4843610995756347</v>
      </c>
      <c r="AL11">
        <f t="shared" si="8"/>
        <v>431.31615759050123</v>
      </c>
      <c r="AN11">
        <f t="shared" si="9"/>
        <v>980.78467215820979</v>
      </c>
      <c r="AO11">
        <f t="shared" si="9"/>
        <v>-49.039233607910496</v>
      </c>
      <c r="AP11">
        <f t="shared" si="9"/>
        <v>-25.600939655525146</v>
      </c>
      <c r="AQ11">
        <f t="shared" si="9"/>
        <v>-606.3461926026032</v>
      </c>
      <c r="AR11">
        <f t="shared" si="9"/>
        <v>299.79830629217088</v>
      </c>
      <c r="AS11">
        <f t="shared" si="9"/>
        <v>-61.106853356907266</v>
      </c>
      <c r="AT11">
        <f t="shared" si="9"/>
        <v>4.7894801074370026</v>
      </c>
      <c r="AU11">
        <f t="shared" si="9"/>
        <v>243.4809330427006</v>
      </c>
      <c r="AW11">
        <v>8</v>
      </c>
      <c r="AX11">
        <f>(R11*SUMPRODUCT(K12:$K$23, X12:$X$23)-$AZ$3*SUMPRODUCT(K11:$K$22, W12:$W$23))/Z11</f>
        <v>2197.1422560575861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1915.5247529098774</v>
      </c>
      <c r="P12">
        <f t="shared" si="22"/>
        <v>95.776237645493879</v>
      </c>
      <c r="Q12" s="4">
        <f t="shared" si="23"/>
        <v>50</v>
      </c>
      <c r="R12">
        <f t="shared" si="0"/>
        <v>500000</v>
      </c>
      <c r="S12">
        <f t="shared" si="1"/>
        <v>2317.2206935992613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1992.8510898943321</v>
      </c>
      <c r="AC12">
        <f t="shared" si="2"/>
        <v>2075.6656786071444</v>
      </c>
      <c r="AE12">
        <f t="shared" si="3"/>
        <v>1715.8438974415049</v>
      </c>
      <c r="AF12">
        <f t="shared" si="4"/>
        <v>-85.792194872075243</v>
      </c>
      <c r="AG12">
        <f t="shared" si="4"/>
        <v>-44.787828892186411</v>
      </c>
      <c r="AH12">
        <f t="shared" si="5"/>
        <v>-1096.413001960577</v>
      </c>
      <c r="AI12">
        <f t="shared" si="6"/>
        <v>488.85087171666623</v>
      </c>
      <c r="AJ12">
        <f t="shared" si="7"/>
        <v>-82.814588712812338</v>
      </c>
      <c r="AK12">
        <f t="shared" si="24"/>
        <v>8.332676422666653</v>
      </c>
      <c r="AL12">
        <f t="shared" si="8"/>
        <v>414.36895942652058</v>
      </c>
      <c r="AN12">
        <f t="shared" si="9"/>
        <v>920.81534721920195</v>
      </c>
      <c r="AO12">
        <f t="shared" si="9"/>
        <v>-46.040767360960096</v>
      </c>
      <c r="AP12">
        <f t="shared" si="9"/>
        <v>-24.035589877405382</v>
      </c>
      <c r="AQ12">
        <f t="shared" si="9"/>
        <v>-588.39497031249869</v>
      </c>
      <c r="AR12">
        <f t="shared" si="9"/>
        <v>262.34401966833781</v>
      </c>
      <c r="AS12">
        <f t="shared" si="9"/>
        <v>-44.442821619210484</v>
      </c>
      <c r="AT12">
        <f t="shared" si="9"/>
        <v>4.4717682913020518</v>
      </c>
      <c r="AU12">
        <f t="shared" si="9"/>
        <v>222.3729663404294</v>
      </c>
      <c r="AW12">
        <v>9</v>
      </c>
      <c r="AX12">
        <f>(R12*SUMPRODUCT(K13:$K$23, X13:$X$23)-$AZ$3*SUMPRODUCT(K12:$K$22, W13:$W$23))/Z12</f>
        <v>2317.2206935992613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1915.5247529098774</v>
      </c>
      <c r="P13">
        <f t="shared" si="22"/>
        <v>95.776237645493879</v>
      </c>
      <c r="Q13" s="4">
        <f t="shared" si="23"/>
        <v>50</v>
      </c>
      <c r="R13">
        <f t="shared" si="0"/>
        <v>500000</v>
      </c>
      <c r="S13">
        <f t="shared" si="1"/>
        <v>2412.4886065042906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2075.6656786071444</v>
      </c>
      <c r="AC13">
        <f t="shared" si="2"/>
        <v>2133.985293374616</v>
      </c>
      <c r="AE13">
        <f t="shared" si="3"/>
        <v>1694.3921064679455</v>
      </c>
      <c r="AF13">
        <f t="shared" si="4"/>
        <v>-84.719605323397289</v>
      </c>
      <c r="AG13">
        <f t="shared" si="4"/>
        <v>-44.227883348779265</v>
      </c>
      <c r="AH13">
        <f t="shared" si="5"/>
        <v>-1120.6725448527989</v>
      </c>
      <c r="AI13">
        <f t="shared" si="6"/>
        <v>444.77207294297023</v>
      </c>
      <c r="AJ13">
        <f t="shared" si="7"/>
        <v>-58.319614767471649</v>
      </c>
      <c r="AK13">
        <f t="shared" si="24"/>
        <v>7.3706763595033848</v>
      </c>
      <c r="AL13">
        <f t="shared" si="8"/>
        <v>393.82313453500194</v>
      </c>
      <c r="AN13">
        <f t="shared" si="9"/>
        <v>864.60316352637574</v>
      </c>
      <c r="AO13">
        <f t="shared" si="9"/>
        <v>-43.230158176318795</v>
      </c>
      <c r="AP13">
        <f t="shared" si="9"/>
        <v>-22.568310908354366</v>
      </c>
      <c r="AQ13">
        <f t="shared" si="9"/>
        <v>-571.84935166906973</v>
      </c>
      <c r="AR13">
        <f t="shared" si="9"/>
        <v>226.95534277263286</v>
      </c>
      <c r="AS13">
        <f t="shared" si="9"/>
        <v>-29.75894613243079</v>
      </c>
      <c r="AT13">
        <f t="shared" si="9"/>
        <v>3.7610598358133083</v>
      </c>
      <c r="AU13">
        <f t="shared" si="9"/>
        <v>200.95745647601538</v>
      </c>
      <c r="AW13">
        <v>10</v>
      </c>
      <c r="AX13">
        <f>(R13*SUMPRODUCT(K14:$K$23, X14:$X$23)-$AZ$3*SUMPRODUCT(K13:$K$22, W14:$W$23))/Z13</f>
        <v>2412.4886065042906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1915.5247529098774</v>
      </c>
      <c r="P14">
        <f t="shared" si="22"/>
        <v>95.776237645493879</v>
      </c>
      <c r="Q14" s="4">
        <f t="shared" si="23"/>
        <v>50</v>
      </c>
      <c r="R14">
        <f t="shared" si="0"/>
        <v>500000</v>
      </c>
      <c r="S14">
        <f t="shared" si="1"/>
        <v>2503.1995353370939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2133.985293374616</v>
      </c>
      <c r="AC14">
        <f t="shared" si="2"/>
        <v>2186.3376312663513</v>
      </c>
      <c r="AE14">
        <f t="shared" si="3"/>
        <v>1673.0523443250274</v>
      </c>
      <c r="AF14">
        <f t="shared" si="4"/>
        <v>-83.652617216251372</v>
      </c>
      <c r="AG14">
        <f t="shared" si="4"/>
        <v>-43.670862038809219</v>
      </c>
      <c r="AH14">
        <f t="shared" si="5"/>
        <v>-1147.4247648225542</v>
      </c>
      <c r="AI14">
        <f t="shared" si="6"/>
        <v>398.30410024741263</v>
      </c>
      <c r="AJ14">
        <f t="shared" si="7"/>
        <v>-52.35233789173526</v>
      </c>
      <c r="AK14">
        <f t="shared" si="24"/>
        <v>260.63695143383751</v>
      </c>
      <c r="AL14">
        <f t="shared" si="8"/>
        <v>606.58871378951494</v>
      </c>
      <c r="AN14">
        <f t="shared" si="9"/>
        <v>786.41863576771232</v>
      </c>
      <c r="AO14">
        <f t="shared" si="9"/>
        <v>-39.320931788385614</v>
      </c>
      <c r="AP14">
        <f t="shared" si="9"/>
        <v>-20.527498654691417</v>
      </c>
      <c r="AQ14">
        <f t="shared" si="9"/>
        <v>-539.34727222290576</v>
      </c>
      <c r="AR14">
        <f t="shared" si="9"/>
        <v>187.22293310172952</v>
      </c>
      <c r="AS14">
        <f t="shared" si="9"/>
        <v>-24.608228358018671</v>
      </c>
      <c r="AT14">
        <f t="shared" si="9"/>
        <v>122.51245842517052</v>
      </c>
      <c r="AU14">
        <f t="shared" si="9"/>
        <v>285.1271631688814</v>
      </c>
      <c r="AW14">
        <v>11</v>
      </c>
      <c r="AX14">
        <f>(R14*SUMPRODUCT(K15:$K$23, X15:$X$23)-$AZ$3*SUMPRODUCT(K14:$K$22, W15:$W$23))/Z14</f>
        <v>2503.1995353370939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1915.5247529098774</v>
      </c>
      <c r="P15">
        <f t="shared" si="22"/>
        <v>95.776237645493879</v>
      </c>
      <c r="Q15" s="4">
        <f t="shared" si="23"/>
        <v>50</v>
      </c>
      <c r="R15">
        <f t="shared" si="0"/>
        <v>500000</v>
      </c>
      <c r="S15">
        <f t="shared" si="1"/>
        <v>2569.139146682744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2186.3376312663513</v>
      </c>
      <c r="AC15">
        <f t="shared" si="2"/>
        <v>2215.4499817586852</v>
      </c>
      <c r="AE15">
        <f t="shared" si="3"/>
        <v>1651.8176076107047</v>
      </c>
      <c r="AF15">
        <f t="shared" si="4"/>
        <v>-82.590880380535253</v>
      </c>
      <c r="AG15">
        <f t="shared" si="4"/>
        <v>-43.116582155919033</v>
      </c>
      <c r="AH15">
        <f t="shared" si="5"/>
        <v>-1175.7126250208869</v>
      </c>
      <c r="AI15">
        <f t="shared" si="6"/>
        <v>350.39752005336345</v>
      </c>
      <c r="AJ15">
        <f t="shared" si="7"/>
        <v>-29.112350492333917</v>
      </c>
      <c r="AK15">
        <f t="shared" si="24"/>
        <v>262.88950509475649</v>
      </c>
      <c r="AL15">
        <f t="shared" si="8"/>
        <v>584.17467465578602</v>
      </c>
      <c r="AN15">
        <f t="shared" si="9"/>
        <v>715.23329906756908</v>
      </c>
      <c r="AO15">
        <f t="shared" si="9"/>
        <v>-35.761664953378464</v>
      </c>
      <c r="AP15">
        <f t="shared" si="9"/>
        <v>-18.669382840943634</v>
      </c>
      <c r="AQ15">
        <f t="shared" si="9"/>
        <v>-509.08091527455343</v>
      </c>
      <c r="AR15">
        <f t="shared" si="9"/>
        <v>151.72133599869355</v>
      </c>
      <c r="AS15">
        <f t="shared" si="9"/>
        <v>-12.605582111672618</v>
      </c>
      <c r="AT15">
        <f t="shared" si="9"/>
        <v>113.83056286168183</v>
      </c>
      <c r="AU15">
        <f t="shared" si="9"/>
        <v>252.94631674870274</v>
      </c>
      <c r="AW15">
        <v>12</v>
      </c>
      <c r="AX15">
        <f>(R15*SUMPRODUCT(K16:$K$23, X16:$X$23)-$AZ$3*SUMPRODUCT(K15:$K$22, W16:$W$23))/Z15</f>
        <v>2569.139146682744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1915.5247529098774</v>
      </c>
      <c r="P16">
        <f t="shared" si="22"/>
        <v>95.776237645493879</v>
      </c>
      <c r="Q16" s="4">
        <f t="shared" si="23"/>
        <v>50</v>
      </c>
      <c r="R16">
        <f t="shared" si="0"/>
        <v>500000</v>
      </c>
      <c r="S16">
        <f t="shared" si="1"/>
        <v>2610.345645685677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2215.4499817586852</v>
      </c>
      <c r="AC16">
        <f t="shared" si="2"/>
        <v>2222.1548902186705</v>
      </c>
      <c r="AE16">
        <f t="shared" si="3"/>
        <v>1630.6624772274122</v>
      </c>
      <c r="AF16">
        <f t="shared" si="4"/>
        <v>-81.533123861370612</v>
      </c>
      <c r="AG16">
        <f t="shared" si="4"/>
        <v>-42.564380197913643</v>
      </c>
      <c r="AH16">
        <f t="shared" si="5"/>
        <v>-1210.3613644619927</v>
      </c>
      <c r="AI16">
        <f t="shared" si="6"/>
        <v>296.20360870613536</v>
      </c>
      <c r="AJ16">
        <f t="shared" si="7"/>
        <v>-6.7049084599852904</v>
      </c>
      <c r="AK16">
        <f t="shared" si="24"/>
        <v>263.52055345873089</v>
      </c>
      <c r="AL16">
        <f t="shared" si="8"/>
        <v>553.01925370488095</v>
      </c>
      <c r="AN16">
        <f t="shared" si="9"/>
        <v>650.41579491615209</v>
      </c>
      <c r="AO16">
        <f t="shared" si="9"/>
        <v>-32.520789745807605</v>
      </c>
      <c r="AP16">
        <f t="shared" si="9"/>
        <v>-16.977483426619891</v>
      </c>
      <c r="AQ16">
        <f t="shared" si="9"/>
        <v>-482.77197764486073</v>
      </c>
      <c r="AR16">
        <f t="shared" si="9"/>
        <v>118.14554409886392</v>
      </c>
      <c r="AS16">
        <f t="shared" si="9"/>
        <v>-2.6743599161343701</v>
      </c>
      <c r="AT16">
        <f t="shared" si="9"/>
        <v>105.10938508012389</v>
      </c>
      <c r="AU16">
        <f t="shared" si="9"/>
        <v>220.58056926285343</v>
      </c>
      <c r="AW16">
        <v>13</v>
      </c>
      <c r="AX16">
        <f>(R16*SUMPRODUCT(K17:$K$23, X17:$X$23)-$AZ$3*SUMPRODUCT(K16:$K$22, W17:$W$23))/Z16</f>
        <v>2610.345645685677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1915.5247529098774</v>
      </c>
      <c r="P17">
        <f t="shared" si="22"/>
        <v>95.776237645493879</v>
      </c>
      <c r="Q17" s="4">
        <f t="shared" si="23"/>
        <v>50</v>
      </c>
      <c r="R17">
        <f t="shared" si="0"/>
        <v>500000</v>
      </c>
      <c r="S17">
        <f t="shared" si="1"/>
        <v>2627.2393285567141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2222.1548902186705</v>
      </c>
      <c r="AC17">
        <f t="shared" si="2"/>
        <v>2207.5971598784763</v>
      </c>
      <c r="AE17">
        <f t="shared" si="3"/>
        <v>1609.5629196156351</v>
      </c>
      <c r="AF17">
        <f t="shared" si="4"/>
        <v>-80.478145980781761</v>
      </c>
      <c r="AG17">
        <f t="shared" si="4"/>
        <v>-42.013628828615893</v>
      </c>
      <c r="AH17">
        <f t="shared" si="5"/>
        <v>-1251.0756731861866</v>
      </c>
      <c r="AI17">
        <f t="shared" si="6"/>
        <v>235.99547162005069</v>
      </c>
      <c r="AJ17">
        <f t="shared" si="7"/>
        <v>14.557730340194212</v>
      </c>
      <c r="AK17">
        <f t="shared" si="24"/>
        <v>262.58677646974667</v>
      </c>
      <c r="AL17">
        <f t="shared" si="8"/>
        <v>513.13997842999152</v>
      </c>
      <c r="AN17">
        <f t="shared" si="9"/>
        <v>591.39320016517047</v>
      </c>
      <c r="AO17">
        <f t="shared" si="9"/>
        <v>-29.569660008258523</v>
      </c>
      <c r="AP17">
        <f t="shared" si="9"/>
        <v>-15.436845680714486</v>
      </c>
      <c r="AQ17">
        <f t="shared" si="9"/>
        <v>-459.67612511293265</v>
      </c>
      <c r="AR17">
        <f t="shared" si="9"/>
        <v>86.710569363264739</v>
      </c>
      <c r="AS17">
        <f t="shared" si="9"/>
        <v>5.3488699497904486</v>
      </c>
      <c r="AT17">
        <f t="shared" si="9"/>
        <v>96.480872021196674</v>
      </c>
      <c r="AU17">
        <f t="shared" si="9"/>
        <v>188.54031133425184</v>
      </c>
      <c r="AW17">
        <v>14</v>
      </c>
      <c r="AX17">
        <f>(R17*SUMPRODUCT(K18:$K$23, X18:$X$23)-$AZ$3*SUMPRODUCT(K17:$K$22, W18:$W$23))/Z17</f>
        <v>2627.2393285567141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1915.5247529098774</v>
      </c>
      <c r="P18">
        <f t="shared" si="22"/>
        <v>95.776237645493879</v>
      </c>
      <c r="Q18" s="4">
        <f t="shared" si="23"/>
        <v>50</v>
      </c>
      <c r="R18">
        <f t="shared" si="0"/>
        <v>500000</v>
      </c>
      <c r="S18">
        <f t="shared" si="1"/>
        <v>2504.9025795180514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2207.5971598784763</v>
      </c>
      <c r="AC18">
        <f t="shared" si="2"/>
        <v>2075.8116663761975</v>
      </c>
      <c r="AE18">
        <f t="shared" si="3"/>
        <v>1587.3945205836105</v>
      </c>
      <c r="AF18">
        <f t="shared" si="4"/>
        <v>-79.369726029180526</v>
      </c>
      <c r="AG18">
        <f t="shared" si="4"/>
        <v>-41.434978017699756</v>
      </c>
      <c r="AH18">
        <f t="shared" si="5"/>
        <v>-1585.1452262997859</v>
      </c>
      <c r="AI18">
        <f t="shared" si="6"/>
        <v>-118.55540976305565</v>
      </c>
      <c r="AJ18">
        <f t="shared" si="7"/>
        <v>131.78549350227877</v>
      </c>
      <c r="AK18">
        <f t="shared" si="24"/>
        <v>260.09353681030348</v>
      </c>
      <c r="AL18">
        <f t="shared" si="8"/>
        <v>273.32362054952659</v>
      </c>
      <c r="AN18">
        <f t="shared" si="9"/>
        <v>537.27250005105736</v>
      </c>
      <c r="AO18">
        <f t="shared" si="9"/>
        <v>-26.863625002552869</v>
      </c>
      <c r="AP18">
        <f t="shared" si="9"/>
        <v>-14.024159678304487</v>
      </c>
      <c r="AQ18">
        <f t="shared" si="9"/>
        <v>-536.51119972681488</v>
      </c>
      <c r="AR18">
        <f t="shared" si="9"/>
        <v>-40.126484356614888</v>
      </c>
      <c r="AS18">
        <f t="shared" si="9"/>
        <v>44.604363090783579</v>
      </c>
      <c r="AT18">
        <f t="shared" si="9"/>
        <v>88.031741925011318</v>
      </c>
      <c r="AU18">
        <f t="shared" si="9"/>
        <v>92.509620659180001</v>
      </c>
      <c r="AW18">
        <v>15</v>
      </c>
      <c r="AX18">
        <f>(R18*SUMPRODUCT(K19:$K$23, X19:$X$23)-$AZ$3*SUMPRODUCT(K18:$K$22, W19:$W$23))/Z18</f>
        <v>2504.9025795180514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1915.5247529098774</v>
      </c>
      <c r="P19">
        <f t="shared" si="22"/>
        <v>95.776237645493879</v>
      </c>
      <c r="Q19" s="4">
        <f t="shared" si="23"/>
        <v>50</v>
      </c>
      <c r="R19">
        <f t="shared" si="0"/>
        <v>500000</v>
      </c>
      <c r="S19">
        <f t="shared" si="1"/>
        <v>2250.782172602816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2075.8116663761975</v>
      </c>
      <c r="AC19">
        <f t="shared" si="2"/>
        <v>1837.8251436458957</v>
      </c>
      <c r="AE19">
        <f t="shared" si="3"/>
        <v>1564.0782999906455</v>
      </c>
      <c r="AF19">
        <f t="shared" si="4"/>
        <v>-78.203914999532287</v>
      </c>
      <c r="AG19">
        <f t="shared" si="4"/>
        <v>-40.826366185418671</v>
      </c>
      <c r="AH19">
        <f t="shared" si="5"/>
        <v>-1942.6205210408477</v>
      </c>
      <c r="AI19">
        <f t="shared" si="6"/>
        <v>-497.57250223515325</v>
      </c>
      <c r="AJ19">
        <f t="shared" si="7"/>
        <v>237.98652273030189</v>
      </c>
      <c r="AK19">
        <f t="shared" si="24"/>
        <v>249.31802359571179</v>
      </c>
      <c r="AL19">
        <f t="shared" si="8"/>
        <v>-10.267955909139573</v>
      </c>
      <c r="AN19">
        <f t="shared" si="9"/>
        <v>487.6515318094792</v>
      </c>
      <c r="AO19">
        <f t="shared" si="9"/>
        <v>-24.382576590473963</v>
      </c>
      <c r="AP19">
        <f t="shared" si="9"/>
        <v>-12.72892796265584</v>
      </c>
      <c r="AQ19">
        <f t="shared" si="9"/>
        <v>-605.67419982475542</v>
      </c>
      <c r="AR19">
        <f t="shared" si="9"/>
        <v>-155.13417256840606</v>
      </c>
      <c r="AS19">
        <f t="shared" si="9"/>
        <v>74.199924875971519</v>
      </c>
      <c r="AT19">
        <f t="shared" si="9"/>
        <v>77.732883395216135</v>
      </c>
      <c r="AU19">
        <f t="shared" si="9"/>
        <v>-3.2013642972184022</v>
      </c>
      <c r="AW19">
        <v>16</v>
      </c>
      <c r="AX19">
        <f>(R19*SUMPRODUCT(K20:$K$23, X20:$X$23)-$AZ$3*SUMPRODUCT(K19:$K$22, W20:$W$23))/Z19</f>
        <v>2250.782172602816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1915.5247529098774</v>
      </c>
      <c r="P20">
        <f t="shared" si="22"/>
        <v>95.776237645493879</v>
      </c>
      <c r="Q20" s="4">
        <f t="shared" si="23"/>
        <v>50</v>
      </c>
      <c r="R20">
        <f t="shared" si="0"/>
        <v>500000</v>
      </c>
      <c r="S20">
        <f t="shared" si="1"/>
        <v>1874.4641468014349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1837.8251436458957</v>
      </c>
      <c r="AC20">
        <f t="shared" si="2"/>
        <v>1506.5654968724948</v>
      </c>
      <c r="AE20">
        <f t="shared" si="3"/>
        <v>1539.5671910095682</v>
      </c>
      <c r="AF20">
        <f t="shared" si="4"/>
        <v>-76.978359550478416</v>
      </c>
      <c r="AG20">
        <f t="shared" si="4"/>
        <v>-40.186564769544447</v>
      </c>
      <c r="AH20">
        <f t="shared" si="5"/>
        <v>-2315.3775402004121</v>
      </c>
      <c r="AI20">
        <f t="shared" si="6"/>
        <v>-892.97527351086683</v>
      </c>
      <c r="AJ20">
        <f t="shared" si="7"/>
        <v>331.25964677340085</v>
      </c>
      <c r="AK20">
        <f t="shared" si="24"/>
        <v>231.02897825734902</v>
      </c>
      <c r="AL20">
        <f t="shared" si="8"/>
        <v>-330.68664848011696</v>
      </c>
      <c r="AN20">
        <f t="shared" si="9"/>
        <v>442.1718763122704</v>
      </c>
      <c r="AO20">
        <f t="shared" si="9"/>
        <v>-22.108593815613521</v>
      </c>
      <c r="AP20">
        <f t="shared" si="9"/>
        <v>-11.54179489564325</v>
      </c>
      <c r="AQ20">
        <f t="shared" si="9"/>
        <v>-664.98873014457661</v>
      </c>
      <c r="AR20">
        <f t="shared" si="9"/>
        <v>-256.46724254356297</v>
      </c>
      <c r="AS20">
        <f t="shared" si="9"/>
        <v>95.139530392489547</v>
      </c>
      <c r="AT20">
        <f t="shared" si="9"/>
        <v>66.35274991250698</v>
      </c>
      <c r="AU20">
        <f t="shared" si="9"/>
        <v>-94.97496223856642</v>
      </c>
      <c r="AW20">
        <v>17</v>
      </c>
      <c r="AX20">
        <f>(R20*SUMPRODUCT(K21:$K$23, X21:$X$23)-$AZ$3*SUMPRODUCT(K20:$K$22, W21:$W$23))/Z20</f>
        <v>1874.4641468014349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1915.5247529098774</v>
      </c>
      <c r="P21">
        <f t="shared" si="22"/>
        <v>95.776237645493879</v>
      </c>
      <c r="Q21" s="4">
        <f t="shared" si="23"/>
        <v>50</v>
      </c>
      <c r="R21">
        <f t="shared" si="0"/>
        <v>500000</v>
      </c>
      <c r="S21">
        <f t="shared" si="1"/>
        <v>1374.1999817250553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1506.5654968724948</v>
      </c>
      <c r="AC21">
        <f t="shared" si="2"/>
        <v>1085.9293863179525</v>
      </c>
      <c r="AE21">
        <f t="shared" si="3"/>
        <v>1513.6986225200333</v>
      </c>
      <c r="AF21">
        <f t="shared" si="4"/>
        <v>-75.684931126001672</v>
      </c>
      <c r="AG21">
        <f t="shared" si="4"/>
        <v>-39.511330256123564</v>
      </c>
      <c r="AH21">
        <f t="shared" si="5"/>
        <v>-2733.6886572543749</v>
      </c>
      <c r="AI21">
        <f t="shared" si="6"/>
        <v>-1335.1862961164668</v>
      </c>
      <c r="AJ21">
        <f t="shared" si="7"/>
        <v>420.63611055454226</v>
      </c>
      <c r="AK21">
        <f t="shared" si="24"/>
        <v>206.12054317865687</v>
      </c>
      <c r="AL21">
        <f t="shared" si="8"/>
        <v>-708.42964238326772</v>
      </c>
      <c r="AN21">
        <f t="shared" si="9"/>
        <v>400.47300963323005</v>
      </c>
      <c r="AO21">
        <f t="shared" si="9"/>
        <v>-20.023650481661505</v>
      </c>
      <c r="AP21">
        <f t="shared" si="9"/>
        <v>-10.453349898634061</v>
      </c>
      <c r="AQ21">
        <f t="shared" si="9"/>
        <v>-723.24074798211302</v>
      </c>
      <c r="AR21">
        <f t="shared" si="9"/>
        <v>-353.24473872917849</v>
      </c>
      <c r="AS21">
        <f t="shared" si="9"/>
        <v>111.28596316864535</v>
      </c>
      <c r="AT21">
        <f t="shared" si="9"/>
        <v>54.532463097950931</v>
      </c>
      <c r="AU21">
        <f t="shared" si="9"/>
        <v>-187.42631246258225</v>
      </c>
      <c r="AW21">
        <v>18</v>
      </c>
      <c r="AX21">
        <f>(R21*SUMPRODUCT(K22:$K$23, X22:$X$23)-$AZ$3*SUMPRODUCT(K21:$K$22, W22:$W$23))/Z21</f>
        <v>1374.1999817250553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1915.5247529098774</v>
      </c>
      <c r="P22">
        <f t="shared" si="22"/>
        <v>95.776237645493879</v>
      </c>
      <c r="Q22" s="4">
        <f t="shared" si="23"/>
        <v>50</v>
      </c>
      <c r="R22">
        <f t="shared" si="0"/>
        <v>500000</v>
      </c>
      <c r="S22">
        <f t="shared" si="1"/>
        <v>748.68665430102658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1085.9293863179525</v>
      </c>
      <c r="AC22">
        <f t="shared" si="2"/>
        <v>580.92915866321459</v>
      </c>
      <c r="AE22">
        <f t="shared" si="3"/>
        <v>1486.3149713085131</v>
      </c>
      <c r="AF22">
        <f t="shared" si="4"/>
        <v>-74.315748565425665</v>
      </c>
      <c r="AG22">
        <f t="shared" si="4"/>
        <v>-38.796548283979341</v>
      </c>
      <c r="AH22">
        <f t="shared" si="5"/>
        <v>-3196.6866958299229</v>
      </c>
      <c r="AI22">
        <f t="shared" si="6"/>
        <v>-1823.4840213708146</v>
      </c>
      <c r="AJ22">
        <f t="shared" si="7"/>
        <v>505.00022765473796</v>
      </c>
      <c r="AK22">
        <f t="shared" si="24"/>
        <v>174.85500263427284</v>
      </c>
      <c r="AL22">
        <f t="shared" si="8"/>
        <v>-1143.6287910818039</v>
      </c>
      <c r="AN22">
        <f t="shared" si="9"/>
        <v>362.23136726582726</v>
      </c>
      <c r="AO22">
        <f t="shared" si="9"/>
        <v>-18.111568363291365</v>
      </c>
      <c r="AP22">
        <f t="shared" si="9"/>
        <v>-9.4551471265396305</v>
      </c>
      <c r="AQ22">
        <f t="shared" si="9"/>
        <v>-779.06783885217283</v>
      </c>
      <c r="AR22">
        <f t="shared" si="9"/>
        <v>-444.40318707617655</v>
      </c>
      <c r="AS22">
        <f t="shared" si="9"/>
        <v>123.07413062783431</v>
      </c>
      <c r="AT22">
        <f t="shared" si="9"/>
        <v>42.614094522456014</v>
      </c>
      <c r="AU22">
        <f t="shared" si="9"/>
        <v>-278.71496192588626</v>
      </c>
      <c r="AW22">
        <v>19</v>
      </c>
      <c r="AX22">
        <f>(R22*SUMPRODUCT(K23:$K$23, X23:$X$23)-$AZ$3*SUMPRODUCT(K22:$K$22, W23:$W$23))/Z22</f>
        <v>748.68665430102658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1915.5247529098774</v>
      </c>
      <c r="P23">
        <f t="shared" si="22"/>
        <v>95.776237645493879</v>
      </c>
      <c r="Q23" s="4">
        <f t="shared" si="23"/>
        <v>50</v>
      </c>
      <c r="R23">
        <f t="shared" si="0"/>
        <v>500000</v>
      </c>
      <c r="S23">
        <f t="shared" si="1"/>
        <v>763.58883958620299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580.92915866321459</v>
      </c>
      <c r="AC23">
        <f t="shared" si="2"/>
        <v>580.92915866321459</v>
      </c>
      <c r="AE23">
        <f t="shared" si="3"/>
        <v>1457.3080765684408</v>
      </c>
      <c r="AF23">
        <f t="shared" si="4"/>
        <v>-72.865403828422046</v>
      </c>
      <c r="AG23">
        <f t="shared" si="4"/>
        <v>-38.039395584803621</v>
      </c>
      <c r="AH23">
        <f t="shared" si="5"/>
        <v>-3691.8721633593</v>
      </c>
      <c r="AI23">
        <f t="shared" si="6"/>
        <v>-2345.4688862040848</v>
      </c>
      <c r="AJ23">
        <f t="shared" si="7"/>
        <v>0</v>
      </c>
      <c r="AK23">
        <f t="shared" si="24"/>
        <v>137.57602819822634</v>
      </c>
      <c r="AL23">
        <f t="shared" si="8"/>
        <v>-2207.8928580058587</v>
      </c>
      <c r="AN23">
        <f t="shared" si="9"/>
        <v>327.16583219230358</v>
      </c>
      <c r="AO23">
        <f t="shared" si="9"/>
        <v>-16.358291609615179</v>
      </c>
      <c r="AP23">
        <f t="shared" si="9"/>
        <v>-8.5398487201824285</v>
      </c>
      <c r="AQ23">
        <f t="shared" si="9"/>
        <v>-828.8257288172108</v>
      </c>
      <c r="AR23">
        <f t="shared" si="9"/>
        <v>-526.55803695470479</v>
      </c>
      <c r="AS23">
        <f t="shared" si="9"/>
        <v>0</v>
      </c>
      <c r="AT23">
        <f t="shared" si="9"/>
        <v>30.885834285068338</v>
      </c>
      <c r="AU23">
        <f t="shared" si="9"/>
        <v>-495.67220266963648</v>
      </c>
      <c r="AW23">
        <v>20</v>
      </c>
      <c r="AX23">
        <f>(R23*SUMPRODUCT(K$23:$K24, X$23:$X24)-$AZ$3*SUMPRODUCT(K$22:$K23, W$23:$W24))/Z23</f>
        <v>763.58883958620299</v>
      </c>
    </row>
    <row r="25" spans="5:50" x14ac:dyDescent="0.25">
      <c r="AN25" s="8">
        <f t="shared" ref="AN25:AU25" si="25">SUM(AN3:AN23)</f>
        <v>17664.608007840106</v>
      </c>
      <c r="AO25" s="8">
        <f t="shared" si="25"/>
        <v>-2319.8739650744133</v>
      </c>
      <c r="AP25" s="8">
        <f t="shared" si="25"/>
        <v>-2930.998774116772</v>
      </c>
      <c r="AQ25" s="8">
        <f t="shared" si="25"/>
        <v>-13080.214466694015</v>
      </c>
      <c r="AR25" s="8">
        <f t="shared" si="25"/>
        <v>-666.4791980451007</v>
      </c>
      <c r="AS25" s="8">
        <f t="shared" si="25"/>
        <v>-1187.9257983305006</v>
      </c>
      <c r="AT25" s="8">
        <f t="shared" si="25"/>
        <v>1164.7628581803306</v>
      </c>
      <c r="AU25" s="9">
        <f t="shared" si="25"/>
        <v>-689.64213819527095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7881.7041655781941</v>
      </c>
      <c r="K3">
        <v>1</v>
      </c>
      <c r="L3" s="2">
        <v>0</v>
      </c>
      <c r="O3">
        <f>$C$3</f>
        <v>7881.7041655781941</v>
      </c>
      <c r="P3">
        <f>O3*B5</f>
        <v>6305.3633324625553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7881.7041655781941</v>
      </c>
      <c r="AF3">
        <f t="shared" ref="AF3:AG23" si="4">-$Z3*P3</f>
        <v>-6305.3633324625553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-943.56737088436103</v>
      </c>
      <c r="AJ3">
        <f t="shared" ref="AJ3:AJ23" si="7">AB3-AC3</f>
        <v>0</v>
      </c>
      <c r="AL3">
        <f t="shared" ref="AL3:AL23" si="8">SUM(AI3:AK3)</f>
        <v>-943.56737088436103</v>
      </c>
      <c r="AN3">
        <f t="shared" ref="AN3:AU23" si="9">AE3*$K3</f>
        <v>7881.7041655781941</v>
      </c>
      <c r="AO3">
        <f t="shared" si="9"/>
        <v>-6305.3633324625553</v>
      </c>
      <c r="AP3">
        <f t="shared" si="9"/>
        <v>-2519.9082039999998</v>
      </c>
      <c r="AQ3">
        <f t="shared" si="9"/>
        <v>0</v>
      </c>
      <c r="AR3">
        <f t="shared" si="9"/>
        <v>-943.56737088436103</v>
      </c>
      <c r="AS3">
        <f t="shared" si="9"/>
        <v>0</v>
      </c>
      <c r="AT3">
        <f t="shared" si="9"/>
        <v>0</v>
      </c>
      <c r="AU3">
        <f t="shared" si="9"/>
        <v>-943.56737088436103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4040.3054520422056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500000</v>
      </c>
      <c r="S4">
        <f t="shared" si="1"/>
        <v>2859.3421422449592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2823.3305951138027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-2823.3305951138027</v>
      </c>
      <c r="AK4">
        <f>H4*SUM(AB4, AE4:AF4)</f>
        <v>0</v>
      </c>
      <c r="AL4">
        <f t="shared" si="8"/>
        <v>-4120.5040951138026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-1216.974856928417</v>
      </c>
      <c r="AR4">
        <f t="shared" si="9"/>
        <v>-1216.974856928417</v>
      </c>
      <c r="AS4">
        <f t="shared" si="9"/>
        <v>-2648.776240842295</v>
      </c>
      <c r="AT4">
        <f t="shared" si="9"/>
        <v>0</v>
      </c>
      <c r="AU4">
        <f t="shared" si="9"/>
        <v>-3865.751097770712</v>
      </c>
      <c r="AW4">
        <v>1</v>
      </c>
      <c r="AX4">
        <f>(R4*SUMPRODUCT(K5:$K$23, X5:$X$23)-$AZ$3*SUMPRODUCT(K4:$K$22, W5:$W$23))/Z4</f>
        <v>2859.3421422449592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7881.7041655781941</v>
      </c>
      <c r="P5">
        <f t="shared" ref="P5:P23" si="22">O5*$C$5</f>
        <v>394.0852082789097</v>
      </c>
      <c r="Q5" s="4">
        <f t="shared" ref="Q5:Q23" si="23">$C$8</f>
        <v>50</v>
      </c>
      <c r="R5">
        <f t="shared" si="0"/>
        <v>500000</v>
      </c>
      <c r="S5">
        <f t="shared" si="1"/>
        <v>5557.9484889802425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2823.3305951138027</v>
      </c>
      <c r="AC5">
        <f t="shared" si="2"/>
        <v>5418.2955298514644</v>
      </c>
      <c r="AE5">
        <f t="shared" si="3"/>
        <v>7683.6628717657413</v>
      </c>
      <c r="AF5">
        <f t="shared" si="4"/>
        <v>-384.18314358828707</v>
      </c>
      <c r="AG5">
        <f t="shared" si="4"/>
        <v>-48.743664506735996</v>
      </c>
      <c r="AH5">
        <f t="shared" si="5"/>
        <v>-1329.1531676400443</v>
      </c>
      <c r="AI5">
        <f t="shared" si="6"/>
        <v>5921.5828960306735</v>
      </c>
      <c r="AJ5">
        <f t="shared" si="7"/>
        <v>-2594.9649347376617</v>
      </c>
      <c r="AK5">
        <f>H5*SUM(AB5, AE5:AF5)</f>
        <v>874.61081193236464</v>
      </c>
      <c r="AL5">
        <f t="shared" si="8"/>
        <v>4201.2287732253762</v>
      </c>
      <c r="AN5">
        <f t="shared" si="9"/>
        <v>6635.3232091386571</v>
      </c>
      <c r="AO5">
        <f t="shared" si="9"/>
        <v>-331.76616045693288</v>
      </c>
      <c r="AP5">
        <f t="shared" si="9"/>
        <v>-42.093201354328535</v>
      </c>
      <c r="AQ5">
        <f t="shared" si="9"/>
        <v>-1147.8068479747631</v>
      </c>
      <c r="AR5">
        <f t="shared" si="9"/>
        <v>5113.6569993526327</v>
      </c>
      <c r="AS5">
        <f t="shared" si="9"/>
        <v>-2240.9144369980554</v>
      </c>
      <c r="AT5">
        <f t="shared" si="9"/>
        <v>755.2811095738241</v>
      </c>
      <c r="AU5">
        <f t="shared" si="9"/>
        <v>3628.0236719284012</v>
      </c>
      <c r="AW5">
        <v>2</v>
      </c>
      <c r="AX5">
        <f>(R5*SUMPRODUCT(K6:$K$23, X6:$X$23)-$AZ$3*SUMPRODUCT(K5:$K$22, W6:$W$23))/Z5</f>
        <v>5557.9484889802425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7881.7041655781941</v>
      </c>
      <c r="P6">
        <f t="shared" si="22"/>
        <v>394.0852082789097</v>
      </c>
      <c r="Q6" s="4">
        <f t="shared" si="23"/>
        <v>50</v>
      </c>
      <c r="R6">
        <f t="shared" si="0"/>
        <v>500000</v>
      </c>
      <c r="S6">
        <f t="shared" si="1"/>
        <v>8057.0389242596329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5418.2955298514644</v>
      </c>
      <c r="AC6">
        <f t="shared" si="2"/>
        <v>7753.996847127928</v>
      </c>
      <c r="AE6">
        <f t="shared" si="3"/>
        <v>7585.2567952567324</v>
      </c>
      <c r="AF6">
        <f t="shared" si="4"/>
        <v>-379.26283976283662</v>
      </c>
      <c r="AG6">
        <f t="shared" si="4"/>
        <v>-48.119395475307627</v>
      </c>
      <c r="AH6">
        <f t="shared" si="5"/>
        <v>-1368.3238636101266</v>
      </c>
      <c r="AI6">
        <f t="shared" si="6"/>
        <v>5789.5506964084607</v>
      </c>
      <c r="AJ6">
        <f t="shared" si="7"/>
        <v>-2335.7013172764637</v>
      </c>
      <c r="AK6">
        <f>H6*SUM(AB6, AE6:AF6)</f>
        <v>1373.5226960055754</v>
      </c>
      <c r="AL6">
        <f t="shared" si="8"/>
        <v>4827.3720751375722</v>
      </c>
      <c r="AN6">
        <f t="shared" si="9"/>
        <v>5907.5968709731887</v>
      </c>
      <c r="AO6">
        <f t="shared" si="9"/>
        <v>-295.37984354865944</v>
      </c>
      <c r="AP6">
        <f t="shared" si="9"/>
        <v>-37.47664684481223</v>
      </c>
      <c r="AQ6">
        <f t="shared" si="9"/>
        <v>-1065.6865012396106</v>
      </c>
      <c r="AR6">
        <f t="shared" si="9"/>
        <v>4509.0538793401056</v>
      </c>
      <c r="AS6">
        <f t="shared" si="9"/>
        <v>-1819.1054259493094</v>
      </c>
      <c r="AT6">
        <f t="shared" si="9"/>
        <v>1069.7354882180439</v>
      </c>
      <c r="AU6">
        <f t="shared" si="9"/>
        <v>3759.6839416088401</v>
      </c>
      <c r="AW6">
        <v>3</v>
      </c>
      <c r="AX6">
        <f>(R6*SUMPRODUCT(K7:$K$23, X7:$X$23)-$AZ$3*SUMPRODUCT(K6:$K$22, W7:$W$23))/Z6</f>
        <v>8057.0389242596329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7881.7041655781941</v>
      </c>
      <c r="P7">
        <f t="shared" si="22"/>
        <v>394.0852082789097</v>
      </c>
      <c r="Q7" s="4">
        <f t="shared" si="23"/>
        <v>50</v>
      </c>
      <c r="R7">
        <f t="shared" si="0"/>
        <v>500000</v>
      </c>
      <c r="S7">
        <f t="shared" si="1"/>
        <v>10300.916622232606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7753.996847127928</v>
      </c>
      <c r="AC7">
        <f t="shared" si="2"/>
        <v>9785.2045992824023</v>
      </c>
      <c r="AE7">
        <f t="shared" si="3"/>
        <v>7487.1092233424224</v>
      </c>
      <c r="AF7">
        <f t="shared" si="4"/>
        <v>-374.35546116712112</v>
      </c>
      <c r="AG7">
        <f t="shared" si="4"/>
        <v>-47.496766346806773</v>
      </c>
      <c r="AH7">
        <f t="shared" si="5"/>
        <v>-1414.351737477753</v>
      </c>
      <c r="AI7">
        <f t="shared" si="6"/>
        <v>5650.9052583507419</v>
      </c>
      <c r="AJ7">
        <f t="shared" si="7"/>
        <v>-2031.2077521544743</v>
      </c>
      <c r="AK7">
        <f>H7*SUM(AB7, AE7:AF7)</f>
        <v>1556.5487887940483</v>
      </c>
      <c r="AL7">
        <f t="shared" si="8"/>
        <v>5176.2462949903156</v>
      </c>
      <c r="AN7">
        <f t="shared" si="9"/>
        <v>5278.498206411211</v>
      </c>
      <c r="AO7">
        <f t="shared" si="9"/>
        <v>-263.92491032056051</v>
      </c>
      <c r="AP7">
        <f t="shared" si="9"/>
        <v>-33.485767135640678</v>
      </c>
      <c r="AQ7">
        <f t="shared" si="9"/>
        <v>-997.13425927264018</v>
      </c>
      <c r="AR7">
        <f t="shared" si="9"/>
        <v>3983.9532696823694</v>
      </c>
      <c r="AS7">
        <f t="shared" si="9"/>
        <v>-1432.0248518839569</v>
      </c>
      <c r="AT7">
        <f t="shared" si="9"/>
        <v>1097.3848176577023</v>
      </c>
      <c r="AU7">
        <f t="shared" si="9"/>
        <v>3649.3132354561149</v>
      </c>
      <c r="AW7">
        <v>4</v>
      </c>
      <c r="AX7">
        <f>(R7*SUMPRODUCT(K8:$K$23, X8:$X$23)-$AZ$3*SUMPRODUCT(K7:$K$22, W8:$W$23))/Z7</f>
        <v>10300.916622232606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7881.7041655781941</v>
      </c>
      <c r="P8">
        <f t="shared" si="22"/>
        <v>394.0852082789097</v>
      </c>
      <c r="Q8" s="4">
        <f t="shared" si="23"/>
        <v>50</v>
      </c>
      <c r="R8">
        <f t="shared" si="0"/>
        <v>500000</v>
      </c>
      <c r="S8">
        <f t="shared" si="1"/>
        <v>12075.6206783705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9785.2045992824023</v>
      </c>
      <c r="AC8">
        <f t="shared" si="2"/>
        <v>11313.068577408478</v>
      </c>
      <c r="AE8">
        <f t="shared" si="3"/>
        <v>7383.9897846198646</v>
      </c>
      <c r="AF8">
        <f t="shared" si="4"/>
        <v>-369.19948923099321</v>
      </c>
      <c r="AG8">
        <f t="shared" si="4"/>
        <v>-46.842596661189084</v>
      </c>
      <c r="AH8">
        <f t="shared" si="5"/>
        <v>-1792.0202214962403</v>
      </c>
      <c r="AI8">
        <f t="shared" si="6"/>
        <v>5175.927477231442</v>
      </c>
      <c r="AJ8">
        <f t="shared" si="7"/>
        <v>-1527.8639781260754</v>
      </c>
      <c r="AK8">
        <f t="shared" ref="AK8:AK23" si="24">H8*SUM(AB8:AB8, AE8:AF8)</f>
        <v>1217.9996298636677</v>
      </c>
      <c r="AL8">
        <f t="shared" si="8"/>
        <v>4866.0631289690346</v>
      </c>
      <c r="AN8">
        <f t="shared" si="9"/>
        <v>4853.8907364388679</v>
      </c>
      <c r="AO8">
        <f t="shared" si="9"/>
        <v>-242.69453682194336</v>
      </c>
      <c r="AP8">
        <f t="shared" si="9"/>
        <v>-30.792139837202267</v>
      </c>
      <c r="AQ8">
        <f t="shared" si="9"/>
        <v>-1177.9905723528198</v>
      </c>
      <c r="AR8">
        <f t="shared" si="9"/>
        <v>3402.4134874269021</v>
      </c>
      <c r="AS8">
        <f t="shared" si="9"/>
        <v>-1004.3465695756757</v>
      </c>
      <c r="AT8">
        <f t="shared" si="9"/>
        <v>800.65618897461457</v>
      </c>
      <c r="AU8">
        <f t="shared" si="9"/>
        <v>3198.7231068258411</v>
      </c>
      <c r="AW8">
        <v>5</v>
      </c>
      <c r="AX8">
        <f>(R8*SUMPRODUCT(K9:$K$23, X9:$X$23)-$AZ$3*SUMPRODUCT(K8:$K$22, W9:$W$23))/Z8</f>
        <v>12075.6206783705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7881.7041655781941</v>
      </c>
      <c r="P9">
        <f t="shared" si="22"/>
        <v>394.0852082789097</v>
      </c>
      <c r="Q9" s="4">
        <f t="shared" si="23"/>
        <v>50</v>
      </c>
      <c r="R9">
        <f t="shared" si="0"/>
        <v>500000</v>
      </c>
      <c r="S9">
        <f t="shared" si="1"/>
        <v>13464.797881978944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11313.068577408478</v>
      </c>
      <c r="AC9">
        <f t="shared" si="2"/>
        <v>12429.235299534066</v>
      </c>
      <c r="AE9">
        <f t="shared" si="3"/>
        <v>7275.5310918110354</v>
      </c>
      <c r="AF9">
        <f t="shared" si="4"/>
        <v>-363.77655459055177</v>
      </c>
      <c r="AG9">
        <f t="shared" si="4"/>
        <v>-46.154555784937337</v>
      </c>
      <c r="AH9">
        <f t="shared" si="5"/>
        <v>-2196.1490963985575</v>
      </c>
      <c r="AI9">
        <f t="shared" si="6"/>
        <v>4669.4508850369893</v>
      </c>
      <c r="AJ9">
        <f t="shared" si="7"/>
        <v>-1116.1667221255884</v>
      </c>
      <c r="AK9">
        <f t="shared" si="24"/>
        <v>951.33576658363165</v>
      </c>
      <c r="AL9">
        <f t="shared" si="8"/>
        <v>4504.6199294950329</v>
      </c>
      <c r="AN9">
        <f t="shared" si="9"/>
        <v>4545.3288792580115</v>
      </c>
      <c r="AO9">
        <f t="shared" si="9"/>
        <v>-227.26644396290055</v>
      </c>
      <c r="AP9">
        <f t="shared" si="9"/>
        <v>-28.834683361428663</v>
      </c>
      <c r="AQ9">
        <f t="shared" si="9"/>
        <v>-1372.0262871602906</v>
      </c>
      <c r="AR9">
        <f t="shared" si="9"/>
        <v>2917.2014647733918</v>
      </c>
      <c r="AS9">
        <f t="shared" si="9"/>
        <v>-697.3160821007948</v>
      </c>
      <c r="AT9">
        <f t="shared" si="9"/>
        <v>594.33928316115134</v>
      </c>
      <c r="AU9">
        <f t="shared" si="9"/>
        <v>2814.2246658337485</v>
      </c>
      <c r="AW9">
        <v>6</v>
      </c>
      <c r="AX9">
        <f>(R9*SUMPRODUCT(K10:$K$23, X10:$X$23)-$AZ$3*SUMPRODUCT(K9:$K$22, W10:$W$23))/Z9</f>
        <v>13464.797881978944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7881.7041655781941</v>
      </c>
      <c r="P10">
        <f t="shared" si="22"/>
        <v>394.0852082789097</v>
      </c>
      <c r="Q10" s="4">
        <f t="shared" si="23"/>
        <v>50</v>
      </c>
      <c r="R10">
        <f t="shared" si="0"/>
        <v>500000</v>
      </c>
      <c r="S10">
        <f t="shared" si="1"/>
        <v>14533.528575938102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12429.235299534066</v>
      </c>
      <c r="AC10">
        <f t="shared" si="2"/>
        <v>13205.528802749774</v>
      </c>
      <c r="AE10">
        <f t="shared" si="3"/>
        <v>7161.5142069225594</v>
      </c>
      <c r="AF10">
        <f t="shared" si="4"/>
        <v>-358.07571034612795</v>
      </c>
      <c r="AG10">
        <f t="shared" si="4"/>
        <v>-45.431254817955967</v>
      </c>
      <c r="AH10">
        <f t="shared" si="5"/>
        <v>-2617.5540913199943</v>
      </c>
      <c r="AI10">
        <f t="shared" si="6"/>
        <v>4140.4531504384813</v>
      </c>
      <c r="AJ10">
        <f t="shared" si="7"/>
        <v>-776.29350321570746</v>
      </c>
      <c r="AK10">
        <f t="shared" si="24"/>
        <v>1009.7153742958011</v>
      </c>
      <c r="AL10">
        <f t="shared" si="8"/>
        <v>4373.8750215185746</v>
      </c>
      <c r="AN10">
        <f t="shared" si="9"/>
        <v>4250.9242353435375</v>
      </c>
      <c r="AO10">
        <f t="shared" si="9"/>
        <v>-212.54621176717686</v>
      </c>
      <c r="AP10">
        <f t="shared" si="9"/>
        <v>-26.967037496209382</v>
      </c>
      <c r="AQ10">
        <f t="shared" si="9"/>
        <v>-1553.7250646461107</v>
      </c>
      <c r="AR10">
        <f t="shared" si="9"/>
        <v>2457.6859214340402</v>
      </c>
      <c r="AS10">
        <f t="shared" si="9"/>
        <v>-460.79149900582905</v>
      </c>
      <c r="AT10">
        <f t="shared" si="9"/>
        <v>599.34581310248393</v>
      </c>
      <c r="AU10">
        <f t="shared" si="9"/>
        <v>2596.2402355306949</v>
      </c>
      <c r="AW10">
        <v>7</v>
      </c>
      <c r="AX10">
        <f>(R10*SUMPRODUCT(K11:$K$23, X11:$X$23)-$AZ$3*SUMPRODUCT(K10:$K$22, W11:$W$23))/Z10</f>
        <v>14533.528575938102</v>
      </c>
    </row>
    <row r="11" spans="1:52" x14ac:dyDescent="0.25">
      <c r="A11" t="s">
        <v>33</v>
      </c>
      <c r="C11" s="7">
        <f>AU25</f>
        <v>22994.592652579238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7881.7041655781941</v>
      </c>
      <c r="P11">
        <f t="shared" si="22"/>
        <v>394.0852082789097</v>
      </c>
      <c r="Q11" s="4">
        <f t="shared" si="23"/>
        <v>50</v>
      </c>
      <c r="R11">
        <f t="shared" si="0"/>
        <v>500000</v>
      </c>
      <c r="S11">
        <f t="shared" si="1"/>
        <v>15268.286939565278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13205.528802749774</v>
      </c>
      <c r="AC11">
        <f t="shared" si="2"/>
        <v>13640.045194047767</v>
      </c>
      <c r="AE11">
        <f t="shared" si="3"/>
        <v>7041.1829074298284</v>
      </c>
      <c r="AF11">
        <f t="shared" si="4"/>
        <v>-352.05914537149141</v>
      </c>
      <c r="AG11">
        <f t="shared" si="4"/>
        <v>-44.66789643146479</v>
      </c>
      <c r="AH11">
        <f t="shared" si="5"/>
        <v>-3090.4583831161658</v>
      </c>
      <c r="AI11">
        <f t="shared" si="6"/>
        <v>3553.997482510706</v>
      </c>
      <c r="AJ11">
        <f t="shared" si="7"/>
        <v>-434.51639129799332</v>
      </c>
      <c r="AK11">
        <f t="shared" si="24"/>
        <v>1024.5746070876178</v>
      </c>
      <c r="AL11">
        <f t="shared" si="8"/>
        <v>4144.0556983003307</v>
      </c>
      <c r="AN11">
        <f t="shared" si="9"/>
        <v>3974.7961068803829</v>
      </c>
      <c r="AO11">
        <f t="shared" si="9"/>
        <v>-198.73980534401915</v>
      </c>
      <c r="AP11">
        <f t="shared" si="9"/>
        <v>-25.215334294323871</v>
      </c>
      <c r="AQ11">
        <f t="shared" si="9"/>
        <v>-1744.5849811292378</v>
      </c>
      <c r="AR11">
        <f t="shared" si="9"/>
        <v>2006.255986112802</v>
      </c>
      <c r="AS11">
        <f t="shared" si="9"/>
        <v>-245.28748694832697</v>
      </c>
      <c r="AT11">
        <f t="shared" si="9"/>
        <v>578.37940201256549</v>
      </c>
      <c r="AU11">
        <f t="shared" si="9"/>
        <v>2339.3479011770405</v>
      </c>
      <c r="AW11">
        <v>8</v>
      </c>
      <c r="AX11">
        <f>(R11*SUMPRODUCT(K12:$K$23, X12:$X$23)-$AZ$3*SUMPRODUCT(K11:$K$22, W12:$W$23))/Z11</f>
        <v>15268.286939565278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7881.7041655781941</v>
      </c>
      <c r="P12">
        <f t="shared" si="22"/>
        <v>394.0852082789097</v>
      </c>
      <c r="Q12" s="4">
        <f t="shared" si="23"/>
        <v>50</v>
      </c>
      <c r="R12">
        <f t="shared" si="0"/>
        <v>500000</v>
      </c>
      <c r="S12">
        <f t="shared" si="1"/>
        <v>15661.475013749465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13640.045194047767</v>
      </c>
      <c r="AC12">
        <f t="shared" si="2"/>
        <v>13738.192415351883</v>
      </c>
      <c r="AE12">
        <f t="shared" si="3"/>
        <v>6913.8039866955432</v>
      </c>
      <c r="AF12">
        <f t="shared" si="4"/>
        <v>-345.69019933477716</v>
      </c>
      <c r="AG12">
        <f t="shared" si="4"/>
        <v>-43.859829305001284</v>
      </c>
      <c r="AH12">
        <f t="shared" si="5"/>
        <v>-3613.8816214886251</v>
      </c>
      <c r="AI12">
        <f t="shared" si="6"/>
        <v>2910.3723365671399</v>
      </c>
      <c r="AJ12">
        <f t="shared" si="7"/>
        <v>-98.147221304116101</v>
      </c>
      <c r="AK12">
        <f t="shared" si="24"/>
        <v>1048.8034511351027</v>
      </c>
      <c r="AL12">
        <f t="shared" si="8"/>
        <v>3861.0285663981267</v>
      </c>
      <c r="AN12">
        <f t="shared" si="9"/>
        <v>3710.3240149686139</v>
      </c>
      <c r="AO12">
        <f t="shared" si="9"/>
        <v>-185.51620074843069</v>
      </c>
      <c r="AP12">
        <f t="shared" si="9"/>
        <v>-23.537574723831497</v>
      </c>
      <c r="AQ12">
        <f t="shared" si="9"/>
        <v>-1939.4058311843526</v>
      </c>
      <c r="AR12">
        <f t="shared" si="9"/>
        <v>1561.8644083119993</v>
      </c>
      <c r="AS12">
        <f t="shared" si="9"/>
        <v>-52.67114788152255</v>
      </c>
      <c r="AT12">
        <f t="shared" si="9"/>
        <v>562.84509066454314</v>
      </c>
      <c r="AU12">
        <f t="shared" si="9"/>
        <v>2072.0383510950201</v>
      </c>
      <c r="AW12">
        <v>9</v>
      </c>
      <c r="AX12">
        <f>(R12*SUMPRODUCT(K13:$K$23, X13:$X$23)-$AZ$3*SUMPRODUCT(K12:$K$22, W13:$W$23))/Z12</f>
        <v>15661.475013749465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7881.7041655781941</v>
      </c>
      <c r="P13">
        <f t="shared" si="22"/>
        <v>394.0852082789097</v>
      </c>
      <c r="Q13" s="4">
        <f t="shared" si="23"/>
        <v>50</v>
      </c>
      <c r="R13">
        <f t="shared" si="0"/>
        <v>500000</v>
      </c>
      <c r="S13">
        <f t="shared" si="1"/>
        <v>15708.412361354623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13738.192415351883</v>
      </c>
      <c r="AC13">
        <f t="shared" si="2"/>
        <v>13510.447857308107</v>
      </c>
      <c r="AE13">
        <f t="shared" si="3"/>
        <v>6778.8743194534691</v>
      </c>
      <c r="AF13">
        <f t="shared" si="4"/>
        <v>-338.94371597267349</v>
      </c>
      <c r="AG13">
        <f t="shared" si="4"/>
        <v>-43.003861709621638</v>
      </c>
      <c r="AH13">
        <f t="shared" si="5"/>
        <v>-4173.6930232963541</v>
      </c>
      <c r="AI13">
        <f t="shared" si="6"/>
        <v>2223.2337184748203</v>
      </c>
      <c r="AJ13">
        <f t="shared" si="7"/>
        <v>227.74455804377612</v>
      </c>
      <c r="AK13">
        <f t="shared" si="24"/>
        <v>1043.2089600736497</v>
      </c>
      <c r="AL13">
        <f t="shared" si="8"/>
        <v>3494.1872365922463</v>
      </c>
      <c r="AN13">
        <f t="shared" si="9"/>
        <v>3459.0790168190952</v>
      </c>
      <c r="AO13">
        <f t="shared" si="9"/>
        <v>-172.95395084095478</v>
      </c>
      <c r="AP13">
        <f t="shared" si="9"/>
        <v>-21.943725266459179</v>
      </c>
      <c r="AQ13">
        <f t="shared" si="9"/>
        <v>-2129.7243877347219</v>
      </c>
      <c r="AR13">
        <f t="shared" si="9"/>
        <v>1134.4569529769594</v>
      </c>
      <c r="AS13">
        <f t="shared" si="9"/>
        <v>116.21198222590412</v>
      </c>
      <c r="AT13">
        <f t="shared" si="9"/>
        <v>532.32174751978016</v>
      </c>
      <c r="AU13">
        <f t="shared" si="9"/>
        <v>1782.9906827226439</v>
      </c>
      <c r="AW13">
        <v>10</v>
      </c>
      <c r="AX13">
        <f>(R13*SUMPRODUCT(K14:$K$23, X14:$X$23)-$AZ$3*SUMPRODUCT(K13:$K$22, W14:$W$23))/Z13</f>
        <v>15708.412361354623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7881.7041655781941</v>
      </c>
      <c r="P14">
        <f t="shared" si="22"/>
        <v>394.0852082789097</v>
      </c>
      <c r="Q14" s="4">
        <f t="shared" si="23"/>
        <v>50</v>
      </c>
      <c r="R14">
        <f t="shared" si="0"/>
        <v>500000</v>
      </c>
      <c r="S14">
        <f t="shared" si="1"/>
        <v>15480.169348631553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13510.447857308107</v>
      </c>
      <c r="AC14">
        <f t="shared" si="2"/>
        <v>13032.742496093784</v>
      </c>
      <c r="AE14">
        <f t="shared" si="3"/>
        <v>6635.6005872410433</v>
      </c>
      <c r="AF14">
        <f t="shared" si="4"/>
        <v>-331.78002936205218</v>
      </c>
      <c r="AG14">
        <f t="shared" si="4"/>
        <v>-42.094960987122143</v>
      </c>
      <c r="AH14">
        <f t="shared" si="5"/>
        <v>-4788.6210540327775</v>
      </c>
      <c r="AI14">
        <f t="shared" si="6"/>
        <v>1473.1045428590915</v>
      </c>
      <c r="AJ14">
        <f t="shared" si="7"/>
        <v>477.70536121432269</v>
      </c>
      <c r="AK14">
        <f t="shared" si="24"/>
        <v>1695.5465768243903</v>
      </c>
      <c r="AL14">
        <f t="shared" si="8"/>
        <v>3646.3564808978044</v>
      </c>
      <c r="AN14">
        <f t="shared" si="9"/>
        <v>3119.0655684014573</v>
      </c>
      <c r="AO14">
        <f t="shared" si="9"/>
        <v>-155.95327842007288</v>
      </c>
      <c r="AP14">
        <f t="shared" si="9"/>
        <v>-19.786746006170645</v>
      </c>
      <c r="AQ14">
        <f t="shared" si="9"/>
        <v>-2250.8924178581465</v>
      </c>
      <c r="AR14">
        <f t="shared" si="9"/>
        <v>692.43312611706699</v>
      </c>
      <c r="AS14">
        <f t="shared" si="9"/>
        <v>224.54551391615422</v>
      </c>
      <c r="AT14">
        <f t="shared" si="9"/>
        <v>796.99205488086477</v>
      </c>
      <c r="AU14">
        <f t="shared" si="9"/>
        <v>1713.9706949140859</v>
      </c>
      <c r="AW14">
        <v>11</v>
      </c>
      <c r="AX14">
        <f>(R14*SUMPRODUCT(K15:$K$23, X15:$X$23)-$AZ$3*SUMPRODUCT(K14:$K$22, W15:$W$23))/Z14</f>
        <v>15480.169348631553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7881.7041655781941</v>
      </c>
      <c r="P15">
        <f t="shared" si="22"/>
        <v>394.0852082789097</v>
      </c>
      <c r="Q15" s="4">
        <f t="shared" si="23"/>
        <v>50</v>
      </c>
      <c r="R15">
        <f t="shared" si="0"/>
        <v>500000</v>
      </c>
      <c r="S15">
        <f t="shared" si="1"/>
        <v>14913.900590348179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13032.742496093784</v>
      </c>
      <c r="AC15">
        <f t="shared" si="2"/>
        <v>12267.590096935015</v>
      </c>
      <c r="AE15">
        <f t="shared" si="3"/>
        <v>6483.1809346505243</v>
      </c>
      <c r="AF15">
        <f t="shared" si="4"/>
        <v>-324.15904673252618</v>
      </c>
      <c r="AG15">
        <f t="shared" si="4"/>
        <v>-41.128040322577398</v>
      </c>
      <c r="AH15">
        <f t="shared" si="5"/>
        <v>-5459.7105467352039</v>
      </c>
      <c r="AI15">
        <f t="shared" si="6"/>
        <v>658.18330086021706</v>
      </c>
      <c r="AJ15">
        <f t="shared" si="7"/>
        <v>765.15239915876919</v>
      </c>
      <c r="AK15">
        <f t="shared" si="24"/>
        <v>1642.2776618686564</v>
      </c>
      <c r="AL15">
        <f t="shared" si="8"/>
        <v>3065.6133618876429</v>
      </c>
      <c r="AN15">
        <f t="shared" si="9"/>
        <v>2807.202724427485</v>
      </c>
      <c r="AO15">
        <f t="shared" si="9"/>
        <v>-140.36013622137423</v>
      </c>
      <c r="AP15">
        <f t="shared" si="9"/>
        <v>-17.808348711484221</v>
      </c>
      <c r="AQ15">
        <f t="shared" si="9"/>
        <v>-2364.0423544968844</v>
      </c>
      <c r="AR15">
        <f t="shared" si="9"/>
        <v>284.99188499774209</v>
      </c>
      <c r="AS15">
        <f t="shared" si="9"/>
        <v>331.30926333409633</v>
      </c>
      <c r="AT15">
        <f t="shared" si="9"/>
        <v>711.10252407487462</v>
      </c>
      <c r="AU15">
        <f t="shared" si="9"/>
        <v>1327.4036724067132</v>
      </c>
      <c r="AW15">
        <v>12</v>
      </c>
      <c r="AX15">
        <f>(R15*SUMPRODUCT(K16:$K$23, X16:$X$23)-$AZ$3*SUMPRODUCT(K15:$K$22, W16:$W$23))/Z15</f>
        <v>14913.900590348179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7881.7041655781941</v>
      </c>
      <c r="P16">
        <f t="shared" si="22"/>
        <v>394.0852082789097</v>
      </c>
      <c r="Q16" s="4">
        <f t="shared" si="23"/>
        <v>50</v>
      </c>
      <c r="R16">
        <f t="shared" si="0"/>
        <v>500000</v>
      </c>
      <c r="S16">
        <f t="shared" si="1"/>
        <v>14044.642562681518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12267.590096935015</v>
      </c>
      <c r="AC16">
        <f t="shared" si="2"/>
        <v>11265.10905372245</v>
      </c>
      <c r="AE16">
        <f t="shared" si="3"/>
        <v>6321.8594961141307</v>
      </c>
      <c r="AF16">
        <f t="shared" si="4"/>
        <v>-316.09297480570655</v>
      </c>
      <c r="AG16">
        <f t="shared" si="4"/>
        <v>-40.104648457395925</v>
      </c>
      <c r="AH16">
        <f t="shared" si="5"/>
        <v>-6121.1146195570172</v>
      </c>
      <c r="AI16">
        <f t="shared" si="6"/>
        <v>-155.45274670598974</v>
      </c>
      <c r="AJ16">
        <f t="shared" si="7"/>
        <v>1002.4810432125651</v>
      </c>
      <c r="AK16">
        <f t="shared" si="24"/>
        <v>1563.6876725363279</v>
      </c>
      <c r="AL16">
        <f t="shared" si="8"/>
        <v>2410.7159690429035</v>
      </c>
      <c r="AN16">
        <f t="shared" si="9"/>
        <v>2521.5747139190844</v>
      </c>
      <c r="AO16">
        <f t="shared" si="9"/>
        <v>-126.07873569595422</v>
      </c>
      <c r="AP16">
        <f t="shared" si="9"/>
        <v>-15.996380103503315</v>
      </c>
      <c r="AQ16">
        <f t="shared" si="9"/>
        <v>-2441.5044110301369</v>
      </c>
      <c r="AR16">
        <f t="shared" si="9"/>
        <v>-62.004812910510672</v>
      </c>
      <c r="AS16">
        <f t="shared" si="9"/>
        <v>399.85558858146334</v>
      </c>
      <c r="AT16">
        <f t="shared" si="9"/>
        <v>623.70182348377307</v>
      </c>
      <c r="AU16">
        <f t="shared" si="9"/>
        <v>961.55259915472573</v>
      </c>
      <c r="AW16">
        <v>13</v>
      </c>
      <c r="AX16">
        <f>(R16*SUMPRODUCT(K17:$K$23, X17:$X$23)-$AZ$3*SUMPRODUCT(K16:$K$22, W17:$W$23))/Z16</f>
        <v>14044.642562681518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7881.7041655781941</v>
      </c>
      <c r="P17">
        <f t="shared" si="22"/>
        <v>394.0852082789097</v>
      </c>
      <c r="Q17" s="4">
        <f t="shared" si="23"/>
        <v>50</v>
      </c>
      <c r="R17">
        <f t="shared" si="0"/>
        <v>500000</v>
      </c>
      <c r="S17">
        <f t="shared" si="1"/>
        <v>12893.029109139477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11265.10905372245</v>
      </c>
      <c r="AC17">
        <f t="shared" si="2"/>
        <v>10062.907046364075</v>
      </c>
      <c r="AE17">
        <f t="shared" si="3"/>
        <v>6151.6076411346512</v>
      </c>
      <c r="AF17">
        <f t="shared" si="4"/>
        <v>-307.58038205673256</v>
      </c>
      <c r="AG17">
        <f t="shared" si="4"/>
        <v>-39.024603765265624</v>
      </c>
      <c r="AH17">
        <f t="shared" si="5"/>
        <v>-6789.9820755634328</v>
      </c>
      <c r="AI17">
        <f t="shared" si="6"/>
        <v>-984.97942025078009</v>
      </c>
      <c r="AJ17">
        <f t="shared" si="7"/>
        <v>1202.2020073583753</v>
      </c>
      <c r="AK17">
        <f t="shared" si="24"/>
        <v>1464.0630125589537</v>
      </c>
      <c r="AL17">
        <f t="shared" si="8"/>
        <v>1681.2855996665489</v>
      </c>
      <c r="AN17">
        <f t="shared" si="9"/>
        <v>2260.2526963779078</v>
      </c>
      <c r="AO17">
        <f t="shared" si="9"/>
        <v>-113.01263481889539</v>
      </c>
      <c r="AP17">
        <f t="shared" si="9"/>
        <v>-14.338603992833939</v>
      </c>
      <c r="AQ17">
        <f t="shared" si="9"/>
        <v>-2494.8072422608498</v>
      </c>
      <c r="AR17">
        <f t="shared" si="9"/>
        <v>-361.90578469467164</v>
      </c>
      <c r="AS17">
        <f t="shared" si="9"/>
        <v>441.71873227947037</v>
      </c>
      <c r="AT17">
        <f t="shared" si="9"/>
        <v>537.93293799751689</v>
      </c>
      <c r="AU17">
        <f t="shared" si="9"/>
        <v>617.74588558231562</v>
      </c>
      <c r="AW17">
        <v>14</v>
      </c>
      <c r="AX17">
        <f>(R17*SUMPRODUCT(K18:$K$23, X18:$X$23)-$AZ$3*SUMPRODUCT(K17:$K$22, W18:$W$23))/Z17</f>
        <v>12893.029109139477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7881.7041655781941</v>
      </c>
      <c r="P18">
        <f t="shared" si="22"/>
        <v>394.0852082789097</v>
      </c>
      <c r="Q18" s="4">
        <f t="shared" si="23"/>
        <v>50</v>
      </c>
      <c r="R18">
        <f t="shared" si="0"/>
        <v>500000</v>
      </c>
      <c r="S18">
        <f t="shared" si="1"/>
        <v>11465.305296013343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10062.907046364075</v>
      </c>
      <c r="AC18">
        <f t="shared" si="2"/>
        <v>8687.4070287613467</v>
      </c>
      <c r="AE18">
        <f t="shared" si="3"/>
        <v>5972.0670665848011</v>
      </c>
      <c r="AF18">
        <f t="shared" si="4"/>
        <v>-298.60335332924006</v>
      </c>
      <c r="AG18">
        <f t="shared" si="4"/>
        <v>-37.885633240756732</v>
      </c>
      <c r="AH18">
        <f t="shared" si="5"/>
        <v>-7487.2448685623558</v>
      </c>
      <c r="AI18">
        <f t="shared" si="6"/>
        <v>-1851.6667885475517</v>
      </c>
      <c r="AJ18">
        <f t="shared" si="7"/>
        <v>1375.5000176027279</v>
      </c>
      <c r="AK18">
        <f t="shared" si="24"/>
        <v>1346.5927186421716</v>
      </c>
      <c r="AL18">
        <f t="shared" si="8"/>
        <v>870.42594769734774</v>
      </c>
      <c r="AN18">
        <f t="shared" si="9"/>
        <v>2021.3169201043597</v>
      </c>
      <c r="AO18">
        <f t="shared" si="9"/>
        <v>-101.06584600521799</v>
      </c>
      <c r="AP18">
        <f t="shared" si="9"/>
        <v>-12.822841847655658</v>
      </c>
      <c r="AQ18">
        <f t="shared" si="9"/>
        <v>-2534.1468153411492</v>
      </c>
      <c r="AR18">
        <f t="shared" si="9"/>
        <v>-626.7185830896633</v>
      </c>
      <c r="AS18">
        <f t="shared" si="9"/>
        <v>465.55429270726512</v>
      </c>
      <c r="AT18">
        <f t="shared" si="9"/>
        <v>455.77027456881814</v>
      </c>
      <c r="AU18">
        <f t="shared" si="9"/>
        <v>294.60598418642002</v>
      </c>
      <c r="AW18">
        <v>15</v>
      </c>
      <c r="AX18">
        <f>(R18*SUMPRODUCT(K19:$K$23, X19:$X$23)-$AZ$3*SUMPRODUCT(K18:$K$22, W19:$W$23))/Z18</f>
        <v>11465.305296013343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7881.7041655781941</v>
      </c>
      <c r="P19">
        <f t="shared" si="22"/>
        <v>394.0852082789097</v>
      </c>
      <c r="Q19" s="4">
        <f t="shared" si="23"/>
        <v>50</v>
      </c>
      <c r="R19">
        <f t="shared" si="0"/>
        <v>500000</v>
      </c>
      <c r="S19">
        <f t="shared" si="1"/>
        <v>9731.5204590230314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8687.4070287613467</v>
      </c>
      <c r="AC19">
        <f t="shared" si="2"/>
        <v>7138.5916119496915</v>
      </c>
      <c r="AE19">
        <f t="shared" si="3"/>
        <v>5781.6522588818489</v>
      </c>
      <c r="AF19">
        <f t="shared" si="4"/>
        <v>-289.08261294409243</v>
      </c>
      <c r="AG19">
        <f t="shared" si="4"/>
        <v>-36.677678693727735</v>
      </c>
      <c r="AH19">
        <f t="shared" si="5"/>
        <v>-8290.9821462143173</v>
      </c>
      <c r="AI19">
        <f t="shared" si="6"/>
        <v>-2835.0901789702884</v>
      </c>
      <c r="AJ19">
        <f t="shared" si="7"/>
        <v>1548.8154168116553</v>
      </c>
      <c r="AK19">
        <f t="shared" si="24"/>
        <v>1213.4089640073516</v>
      </c>
      <c r="AL19">
        <f t="shared" si="8"/>
        <v>-72.865798151281524</v>
      </c>
      <c r="AN19">
        <f t="shared" si="9"/>
        <v>1802.6153680735367</v>
      </c>
      <c r="AO19">
        <f t="shared" si="9"/>
        <v>-90.130768403676825</v>
      </c>
      <c r="AP19">
        <f t="shared" si="9"/>
        <v>-11.43544169004787</v>
      </c>
      <c r="AQ19">
        <f t="shared" si="9"/>
        <v>-2584.9793733668166</v>
      </c>
      <c r="AR19">
        <f t="shared" si="9"/>
        <v>-883.93021538700475</v>
      </c>
      <c r="AS19">
        <f t="shared" si="9"/>
        <v>482.89283887057178</v>
      </c>
      <c r="AT19">
        <f t="shared" si="9"/>
        <v>378.31912891642139</v>
      </c>
      <c r="AU19">
        <f t="shared" si="9"/>
        <v>-22.71824760001163</v>
      </c>
      <c r="AW19">
        <v>16</v>
      </c>
      <c r="AX19">
        <f>(R19*SUMPRODUCT(K20:$K$23, X20:$X$23)-$AZ$3*SUMPRODUCT(K19:$K$22, W20:$W$23))/Z19</f>
        <v>9731.5204590230314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7881.7041655781941</v>
      </c>
      <c r="P20">
        <f t="shared" si="22"/>
        <v>394.0852082789097</v>
      </c>
      <c r="Q20" s="4">
        <f t="shared" si="23"/>
        <v>50</v>
      </c>
      <c r="R20">
        <f t="shared" si="0"/>
        <v>500000</v>
      </c>
      <c r="S20">
        <f t="shared" si="1"/>
        <v>7703.1430683063836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7138.5916119496915</v>
      </c>
      <c r="AC20">
        <f t="shared" si="2"/>
        <v>5454.2412749615278</v>
      </c>
      <c r="AE20">
        <f t="shared" si="3"/>
        <v>5580.6721744276665</v>
      </c>
      <c r="AF20">
        <f t="shared" si="4"/>
        <v>-279.0336087213833</v>
      </c>
      <c r="AG20">
        <f t="shared" si="4"/>
        <v>-35.402700083569258</v>
      </c>
      <c r="AH20">
        <f t="shared" si="5"/>
        <v>-9082.0182322119272</v>
      </c>
      <c r="AI20">
        <f t="shared" si="6"/>
        <v>-3815.7823665892138</v>
      </c>
      <c r="AJ20">
        <f t="shared" si="7"/>
        <v>1684.3503369881637</v>
      </c>
      <c r="AK20">
        <f t="shared" si="24"/>
        <v>1064.5353767623772</v>
      </c>
      <c r="AL20">
        <f t="shared" si="8"/>
        <v>-1066.8966528386729</v>
      </c>
      <c r="AN20">
        <f t="shared" si="9"/>
        <v>1602.7986961921581</v>
      </c>
      <c r="AO20">
        <f t="shared" si="9"/>
        <v>-80.139934809607908</v>
      </c>
      <c r="AP20">
        <f t="shared" si="9"/>
        <v>-10.167843543228054</v>
      </c>
      <c r="AQ20">
        <f t="shared" si="9"/>
        <v>-2608.4038851243872</v>
      </c>
      <c r="AR20">
        <f t="shared" si="9"/>
        <v>-1095.912967285065</v>
      </c>
      <c r="AS20">
        <f t="shared" si="9"/>
        <v>483.75436500753062</v>
      </c>
      <c r="AT20">
        <f t="shared" si="9"/>
        <v>305.74021562199204</v>
      </c>
      <c r="AU20">
        <f t="shared" si="9"/>
        <v>-306.41838665554229</v>
      </c>
      <c r="AW20">
        <v>17</v>
      </c>
      <c r="AX20">
        <f>(R20*SUMPRODUCT(K21:$K$23, X21:$X$23)-$AZ$3*SUMPRODUCT(K20:$K$22, W21:$W$23))/Z20</f>
        <v>7703.1430683063836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7881.7041655781941</v>
      </c>
      <c r="P21">
        <f t="shared" si="22"/>
        <v>394.0852082789097</v>
      </c>
      <c r="Q21" s="4">
        <f t="shared" si="23"/>
        <v>50</v>
      </c>
      <c r="R21">
        <f t="shared" si="0"/>
        <v>500000</v>
      </c>
      <c r="S21">
        <f t="shared" si="1"/>
        <v>5412.582151298463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5454.2412749615278</v>
      </c>
      <c r="AC21">
        <f t="shared" si="2"/>
        <v>3688.1976160782333</v>
      </c>
      <c r="AE21">
        <f t="shared" si="3"/>
        <v>5370.6866152868906</v>
      </c>
      <c r="AF21">
        <f t="shared" si="4"/>
        <v>-268.53433076434453</v>
      </c>
      <c r="AG21">
        <f t="shared" si="4"/>
        <v>-34.070592491547174</v>
      </c>
      <c r="AH21">
        <f t="shared" si="5"/>
        <v>-9780.8059118639194</v>
      </c>
      <c r="AI21">
        <f t="shared" si="6"/>
        <v>-4712.7242198329204</v>
      </c>
      <c r="AJ21">
        <f t="shared" si="7"/>
        <v>1766.0436588832945</v>
      </c>
      <c r="AK21">
        <f t="shared" si="24"/>
        <v>903.3317096721712</v>
      </c>
      <c r="AL21">
        <f t="shared" si="8"/>
        <v>-2043.3488512774547</v>
      </c>
      <c r="AN21">
        <f t="shared" si="9"/>
        <v>1420.9004359402338</v>
      </c>
      <c r="AO21">
        <f t="shared" si="9"/>
        <v>-71.045021797011685</v>
      </c>
      <c r="AP21">
        <f t="shared" si="9"/>
        <v>-9.0139163186670928</v>
      </c>
      <c r="AQ21">
        <f t="shared" si="9"/>
        <v>-2587.6675329476252</v>
      </c>
      <c r="AR21">
        <f t="shared" si="9"/>
        <v>-1246.8260351230701</v>
      </c>
      <c r="AS21">
        <f t="shared" si="9"/>
        <v>467.23489649427506</v>
      </c>
      <c r="AT21">
        <f t="shared" si="9"/>
        <v>238.99074960330015</v>
      </c>
      <c r="AU21">
        <f t="shared" si="9"/>
        <v>-540.60038902549491</v>
      </c>
      <c r="AW21">
        <v>18</v>
      </c>
      <c r="AX21">
        <f>(R21*SUMPRODUCT(K22:$K$23, X22:$X$23)-$AZ$3*SUMPRODUCT(K21:$K$22, W22:$W$23))/Z21</f>
        <v>5412.582151298463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7881.7041655781941</v>
      </c>
      <c r="P22">
        <f t="shared" si="22"/>
        <v>394.0852082789097</v>
      </c>
      <c r="Q22" s="4">
        <f t="shared" si="23"/>
        <v>50</v>
      </c>
      <c r="R22">
        <f t="shared" si="0"/>
        <v>500000</v>
      </c>
      <c r="S22">
        <f t="shared" si="1"/>
        <v>2846.8393935235558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3688.1976160782333</v>
      </c>
      <c r="AC22">
        <f t="shared" si="2"/>
        <v>1860.7613644796825</v>
      </c>
      <c r="AE22">
        <f t="shared" si="3"/>
        <v>5151.6677164616194</v>
      </c>
      <c r="AF22">
        <f t="shared" si="4"/>
        <v>-257.58338582308096</v>
      </c>
      <c r="AG22">
        <f t="shared" si="4"/>
        <v>-32.681179147528297</v>
      </c>
      <c r="AH22">
        <f t="shared" si="5"/>
        <v>-10487.074191034084</v>
      </c>
      <c r="AI22">
        <f t="shared" si="6"/>
        <v>-5625.6710395430737</v>
      </c>
      <c r="AJ22">
        <f t="shared" si="7"/>
        <v>1827.4362515985508</v>
      </c>
      <c r="AK22">
        <f t="shared" si="24"/>
        <v>734.40303074444751</v>
      </c>
      <c r="AL22">
        <f t="shared" si="8"/>
        <v>-3063.8317572000751</v>
      </c>
      <c r="AN22">
        <f t="shared" si="9"/>
        <v>1255.5182963610009</v>
      </c>
      <c r="AO22">
        <f t="shared" si="9"/>
        <v>-62.775914818050047</v>
      </c>
      <c r="AP22">
        <f t="shared" si="9"/>
        <v>-7.9647641549668435</v>
      </c>
      <c r="AQ22">
        <f t="shared" si="9"/>
        <v>-2555.8157565298065</v>
      </c>
      <c r="AR22">
        <f t="shared" si="9"/>
        <v>-1371.0381391418225</v>
      </c>
      <c r="AS22">
        <f t="shared" si="9"/>
        <v>445.36638921487389</v>
      </c>
      <c r="AT22">
        <f t="shared" si="9"/>
        <v>178.98212632314949</v>
      </c>
      <c r="AU22">
        <f t="shared" si="9"/>
        <v>-746.68962360379919</v>
      </c>
      <c r="AW22">
        <v>19</v>
      </c>
      <c r="AX22">
        <f>(R22*SUMPRODUCT(K23:$K$23, X23:$X$23)-$AZ$3*SUMPRODUCT(K22:$K$22, W23:$W$23))/Z22</f>
        <v>2846.8393935235558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7881.7041655781941</v>
      </c>
      <c r="P23">
        <f t="shared" si="22"/>
        <v>394.0852082789097</v>
      </c>
      <c r="Q23" s="4">
        <f t="shared" si="23"/>
        <v>50</v>
      </c>
      <c r="R23">
        <f t="shared" si="0"/>
        <v>500000</v>
      </c>
      <c r="S23">
        <f t="shared" si="1"/>
        <v>2978.2819042528213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1860.7613644796825</v>
      </c>
      <c r="AC23">
        <f t="shared" si="2"/>
        <v>1860.7613644796825</v>
      </c>
      <c r="AE23">
        <f t="shared" si="3"/>
        <v>4924.3057135136487</v>
      </c>
      <c r="AF23">
        <f t="shared" si="4"/>
        <v>-246.21528567568242</v>
      </c>
      <c r="AG23">
        <f t="shared" si="4"/>
        <v>-31.238838771820397</v>
      </c>
      <c r="AH23">
        <f t="shared" si="5"/>
        <v>-11155.28584232612</v>
      </c>
      <c r="AI23">
        <f t="shared" si="6"/>
        <v>-6508.434253259974</v>
      </c>
      <c r="AJ23">
        <f t="shared" si="7"/>
        <v>0</v>
      </c>
      <c r="AK23">
        <f t="shared" si="24"/>
        <v>559.54262557220602</v>
      </c>
      <c r="AL23">
        <f t="shared" si="8"/>
        <v>-5948.8916276877681</v>
      </c>
      <c r="AN23">
        <f t="shared" si="9"/>
        <v>1105.507203751057</v>
      </c>
      <c r="AO23">
        <f t="shared" si="9"/>
        <v>-55.275360187552842</v>
      </c>
      <c r="AP23">
        <f t="shared" si="9"/>
        <v>-7.0131229270133231</v>
      </c>
      <c r="AQ23">
        <f t="shared" si="9"/>
        <v>-2504.3629652705399</v>
      </c>
      <c r="AR23">
        <f t="shared" si="9"/>
        <v>-1461.1442446340491</v>
      </c>
      <c r="AS23">
        <f t="shared" si="9"/>
        <v>0</v>
      </c>
      <c r="AT23">
        <f t="shared" si="9"/>
        <v>125.61738433060826</v>
      </c>
      <c r="AU23">
        <f t="shared" si="9"/>
        <v>-1335.5268603034408</v>
      </c>
      <c r="AW23">
        <v>20</v>
      </c>
      <c r="AX23">
        <f>(R23*SUMPRODUCT(K$23:$K24, X$23:$X24)-$AZ$3*SUMPRODUCT(K$22:$K23, W$23:$W24))/Z23</f>
        <v>2978.2819042528213</v>
      </c>
    </row>
    <row r="25" spans="5:50" x14ac:dyDescent="0.25">
      <c r="AN25" s="8">
        <f t="shared" ref="AN25:AU25" si="25">SUM(AN3:AN23)</f>
        <v>70414.218065358044</v>
      </c>
      <c r="AO25" s="8">
        <f t="shared" si="25"/>
        <v>-9431.9890274515456</v>
      </c>
      <c r="AP25" s="8">
        <f t="shared" si="25"/>
        <v>-2916.6023236098072</v>
      </c>
      <c r="AQ25" s="8">
        <f t="shared" si="25"/>
        <v>-39271.682343849308</v>
      </c>
      <c r="AR25" s="8">
        <f t="shared" si="25"/>
        <v>18793.944370447374</v>
      </c>
      <c r="AS25" s="8">
        <f t="shared" si="25"/>
        <v>-6742.7898785541583</v>
      </c>
      <c r="AT25" s="8">
        <f t="shared" si="25"/>
        <v>10943.438160686026</v>
      </c>
      <c r="AU25" s="9">
        <f t="shared" si="25"/>
        <v>22994.592652579238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28498.842490174735</v>
      </c>
      <c r="K3">
        <v>1</v>
      </c>
      <c r="L3" s="2">
        <v>0</v>
      </c>
      <c r="O3">
        <f>$C$3</f>
        <v>28498.842490174735</v>
      </c>
      <c r="P3">
        <f>O3*B5</f>
        <v>22799.073992139791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28498.842490174735</v>
      </c>
      <c r="AF3">
        <f t="shared" ref="AF3:AG23" si="4">-$Z3*P3</f>
        <v>-22799.073992139791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3179.8602940349442</v>
      </c>
      <c r="AJ3">
        <f t="shared" ref="AJ3:AJ23" si="7">AB3-AC3</f>
        <v>0</v>
      </c>
      <c r="AL3">
        <f t="shared" ref="AL3:AL23" si="8">SUM(AI3:AK3)</f>
        <v>3179.8602940349442</v>
      </c>
      <c r="AN3">
        <f t="shared" ref="AN3:AU23" si="9">AE3*$K3</f>
        <v>28498.842490174735</v>
      </c>
      <c r="AO3">
        <f t="shared" si="9"/>
        <v>-22799.073992139791</v>
      </c>
      <c r="AP3">
        <f t="shared" si="9"/>
        <v>-2519.9082039999998</v>
      </c>
      <c r="AQ3">
        <f t="shared" si="9"/>
        <v>0</v>
      </c>
      <c r="AR3">
        <f t="shared" si="9"/>
        <v>3179.8602940349442</v>
      </c>
      <c r="AS3">
        <f t="shared" si="9"/>
        <v>0</v>
      </c>
      <c r="AT3">
        <f t="shared" si="9"/>
        <v>0</v>
      </c>
      <c r="AU3">
        <f t="shared" si="9"/>
        <v>3179.8602940349442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13104.216378677802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500000</v>
      </c>
      <c r="S4">
        <f t="shared" si="1"/>
        <v>8050.9362091343019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7880.7770316471724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-7880.7770316471724</v>
      </c>
      <c r="AK4">
        <f>H4*SUM(AB4, AE4:AF4)</f>
        <v>0</v>
      </c>
      <c r="AL4">
        <f t="shared" si="8"/>
        <v>-13448.441031647173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-5223.4393470306777</v>
      </c>
      <c r="AR4">
        <f t="shared" si="9"/>
        <v>-5223.4393470306777</v>
      </c>
      <c r="AS4">
        <f t="shared" si="9"/>
        <v>-7393.542575895648</v>
      </c>
      <c r="AT4">
        <f t="shared" si="9"/>
        <v>0</v>
      </c>
      <c r="AU4">
        <f t="shared" si="9"/>
        <v>-12616.981922926327</v>
      </c>
      <c r="AW4">
        <v>1</v>
      </c>
      <c r="AX4">
        <f>(R4*SUMPRODUCT(K5:$K$23, X5:$X$23)-$AZ$3*SUMPRODUCT(K4:$K$22, W5:$W$23))/Z4</f>
        <v>8050.9362091343019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28498.842490174735</v>
      </c>
      <c r="P5">
        <f t="shared" ref="P5:P23" si="22">O5*$C$5</f>
        <v>1424.9421245087369</v>
      </c>
      <c r="Q5" s="4">
        <f t="shared" ref="Q5:Q23" si="23">$C$8</f>
        <v>50</v>
      </c>
      <c r="R5">
        <f t="shared" si="0"/>
        <v>500000</v>
      </c>
      <c r="S5">
        <f t="shared" si="1"/>
        <v>15091.428461401842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7880.7770316471724</v>
      </c>
      <c r="AC5">
        <f t="shared" si="2"/>
        <v>14433.142829750956</v>
      </c>
      <c r="AE5">
        <f t="shared" si="3"/>
        <v>27255.727659928827</v>
      </c>
      <c r="AF5">
        <f t="shared" si="4"/>
        <v>-1362.7863829964415</v>
      </c>
      <c r="AG5">
        <f t="shared" si="4"/>
        <v>-47.819008209413269</v>
      </c>
      <c r="AH5">
        <f t="shared" si="5"/>
        <v>-6347.9305458672961</v>
      </c>
      <c r="AI5">
        <f t="shared" si="6"/>
        <v>19497.191722855678</v>
      </c>
      <c r="AJ5">
        <f t="shared" si="7"/>
        <v>-6552.3657981037832</v>
      </c>
      <c r="AK5">
        <f>H5*SUM(AB5, AE5:AF5)</f>
        <v>2918.0492618612743</v>
      </c>
      <c r="AL5">
        <f t="shared" si="8"/>
        <v>15862.875186613168</v>
      </c>
      <c r="AN5">
        <f t="shared" si="9"/>
        <v>23537.024638136929</v>
      </c>
      <c r="AO5">
        <f t="shared" si="9"/>
        <v>-1176.8512319068466</v>
      </c>
      <c r="AP5">
        <f t="shared" si="9"/>
        <v>-41.294702839688242</v>
      </c>
      <c r="AQ5">
        <f t="shared" si="9"/>
        <v>-5481.8348467329351</v>
      </c>
      <c r="AR5">
        <f t="shared" si="9"/>
        <v>16837.043856657463</v>
      </c>
      <c r="AS5">
        <f t="shared" si="9"/>
        <v>-5658.3774666486825</v>
      </c>
      <c r="AT5">
        <f t="shared" si="9"/>
        <v>2519.917950042558</v>
      </c>
      <c r="AU5">
        <f t="shared" si="9"/>
        <v>13698.584340051337</v>
      </c>
      <c r="AW5">
        <v>2</v>
      </c>
      <c r="AX5">
        <f>(R5*SUMPRODUCT(K6:$K$23, X6:$X$23)-$AZ$3*SUMPRODUCT(K5:$K$22, W6:$W$23))/Z5</f>
        <v>15091.428461401842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28498.842490174735</v>
      </c>
      <c r="P6">
        <f t="shared" si="22"/>
        <v>1424.9421245087369</v>
      </c>
      <c r="Q6" s="4">
        <f t="shared" si="23"/>
        <v>50</v>
      </c>
      <c r="R6">
        <f t="shared" si="0"/>
        <v>500000</v>
      </c>
      <c r="S6">
        <f t="shared" si="1"/>
        <v>21138.055998948978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14433.142829750956</v>
      </c>
      <c r="AC6">
        <f t="shared" si="2"/>
        <v>19712.980909361606</v>
      </c>
      <c r="AE6">
        <f t="shared" si="3"/>
        <v>26577.52150792161</v>
      </c>
      <c r="AF6">
        <f t="shared" si="4"/>
        <v>-1328.8760753960808</v>
      </c>
      <c r="AG6">
        <f t="shared" si="4"/>
        <v>-46.629124528626875</v>
      </c>
      <c r="AH6">
        <f t="shared" si="5"/>
        <v>-7116.9359869226419</v>
      </c>
      <c r="AI6">
        <f t="shared" si="6"/>
        <v>18085.08032107426</v>
      </c>
      <c r="AJ6">
        <f t="shared" si="7"/>
        <v>-5279.8380796106503</v>
      </c>
      <c r="AK6">
        <f>H6*SUM(AB6, AE6:AF6)</f>
        <v>4317.3785629356826</v>
      </c>
      <c r="AL6">
        <f t="shared" si="8"/>
        <v>17122.620804399292</v>
      </c>
      <c r="AN6">
        <f t="shared" si="9"/>
        <v>20699.270589837182</v>
      </c>
      <c r="AO6">
        <f t="shared" si="9"/>
        <v>-1034.9635294918594</v>
      </c>
      <c r="AP6">
        <f t="shared" si="9"/>
        <v>-36.315984757930899</v>
      </c>
      <c r="AQ6">
        <f t="shared" si="9"/>
        <v>-5542.8563464788604</v>
      </c>
      <c r="AR6">
        <f t="shared" si="9"/>
        <v>14085.134729108533</v>
      </c>
      <c r="AS6">
        <f t="shared" si="9"/>
        <v>-4112.076329157062</v>
      </c>
      <c r="AT6">
        <f t="shared" si="9"/>
        <v>3362.4876227202667</v>
      </c>
      <c r="AU6">
        <f t="shared" si="9"/>
        <v>13335.546022671737</v>
      </c>
      <c r="AW6">
        <v>3</v>
      </c>
      <c r="AX6">
        <f>(R6*SUMPRODUCT(K7:$K$23, X7:$X$23)-$AZ$3*SUMPRODUCT(K6:$K$22, W7:$W$23))/Z6</f>
        <v>21138.055998948978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28498.842490174735</v>
      </c>
      <c r="P7">
        <f t="shared" si="22"/>
        <v>1424.9421245087369</v>
      </c>
      <c r="Q7" s="4">
        <f t="shared" si="23"/>
        <v>50</v>
      </c>
      <c r="R7">
        <f t="shared" si="0"/>
        <v>500000</v>
      </c>
      <c r="S7">
        <f t="shared" si="1"/>
        <v>26078.108526706157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19712.980909361606</v>
      </c>
      <c r="AC7">
        <f t="shared" si="2"/>
        <v>23665.034063082901</v>
      </c>
      <c r="AE7">
        <f t="shared" si="3"/>
        <v>25861.771285971561</v>
      </c>
      <c r="AF7">
        <f t="shared" si="4"/>
        <v>-1293.0885642985784</v>
      </c>
      <c r="AG7">
        <f t="shared" si="4"/>
        <v>-45.373371383219634</v>
      </c>
      <c r="AH7">
        <f t="shared" si="5"/>
        <v>-7894.6190012096649</v>
      </c>
      <c r="AI7">
        <f t="shared" si="6"/>
        <v>16628.690349080098</v>
      </c>
      <c r="AJ7">
        <f t="shared" si="7"/>
        <v>-3952.0531537212955</v>
      </c>
      <c r="AK7">
        <f>H7*SUM(AB7, AE7:AF7)</f>
        <v>4636.2901821693213</v>
      </c>
      <c r="AL7">
        <f t="shared" si="8"/>
        <v>17312.927377528125</v>
      </c>
      <c r="AN7">
        <f t="shared" si="9"/>
        <v>18232.846519991857</v>
      </c>
      <c r="AO7">
        <f t="shared" si="9"/>
        <v>-911.64232599959314</v>
      </c>
      <c r="AP7">
        <f t="shared" si="9"/>
        <v>-31.988749238285411</v>
      </c>
      <c r="AQ7">
        <f t="shared" si="9"/>
        <v>-5565.7972917325542</v>
      </c>
      <c r="AR7">
        <f t="shared" si="9"/>
        <v>11723.418153021426</v>
      </c>
      <c r="AS7">
        <f t="shared" si="9"/>
        <v>-2786.2429759301449</v>
      </c>
      <c r="AT7">
        <f t="shared" si="9"/>
        <v>3268.6379590516376</v>
      </c>
      <c r="AU7">
        <f t="shared" si="9"/>
        <v>12205.81313614292</v>
      </c>
      <c r="AW7">
        <v>4</v>
      </c>
      <c r="AX7">
        <f>(R7*SUMPRODUCT(K8:$K$23, X8:$X$23)-$AZ$3*SUMPRODUCT(K7:$K$22, W8:$W$23))/Z7</f>
        <v>26078.108526706157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28498.842490174735</v>
      </c>
      <c r="P8">
        <f t="shared" si="22"/>
        <v>1424.9421245087369</v>
      </c>
      <c r="Q8" s="4">
        <f t="shared" si="23"/>
        <v>50</v>
      </c>
      <c r="R8">
        <f t="shared" si="0"/>
        <v>500000</v>
      </c>
      <c r="S8">
        <f t="shared" si="1"/>
        <v>29882.915580945923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23665.034063082901</v>
      </c>
      <c r="AC8">
        <f t="shared" si="2"/>
        <v>26326.314308905654</v>
      </c>
      <c r="AE8">
        <f t="shared" si="3"/>
        <v>25106.970663690048</v>
      </c>
      <c r="AF8">
        <f t="shared" si="4"/>
        <v>-1255.3485331845027</v>
      </c>
      <c r="AG8">
        <f t="shared" si="4"/>
        <v>-44.049105980963844</v>
      </c>
      <c r="AH8">
        <f t="shared" si="5"/>
        <v>-8705.3168842359646</v>
      </c>
      <c r="AI8">
        <f t="shared" si="6"/>
        <v>15102.256140288615</v>
      </c>
      <c r="AJ8">
        <f t="shared" si="7"/>
        <v>-2661.2802458227525</v>
      </c>
      <c r="AK8">
        <f t="shared" ref="AK8:AK23" si="24">H8*SUM(AB8:AB8, AE8:AF8)</f>
        <v>3444.9575740351634</v>
      </c>
      <c r="AL8">
        <f t="shared" si="8"/>
        <v>15885.933468501025</v>
      </c>
      <c r="AN8">
        <f t="shared" si="9"/>
        <v>16504.15234570931</v>
      </c>
      <c r="AO8">
        <f t="shared" si="9"/>
        <v>-825.20761728546574</v>
      </c>
      <c r="AP8">
        <f t="shared" si="9"/>
        <v>-28.955829261134529</v>
      </c>
      <c r="AQ8">
        <f t="shared" si="9"/>
        <v>-5722.4695882123469</v>
      </c>
      <c r="AR8">
        <f t="shared" si="9"/>
        <v>9927.5193109503616</v>
      </c>
      <c r="AS8">
        <f t="shared" si="9"/>
        <v>-1749.4015984654859</v>
      </c>
      <c r="AT8">
        <f t="shared" si="9"/>
        <v>2264.5545489327938</v>
      </c>
      <c r="AU8">
        <f t="shared" si="9"/>
        <v>10442.672261417671</v>
      </c>
      <c r="AW8">
        <v>5</v>
      </c>
      <c r="AX8">
        <f>(R8*SUMPRODUCT(K9:$K$23, X9:$X$23)-$AZ$3*SUMPRODUCT(K8:$K$22, W9:$W$23))/Z8</f>
        <v>29882.915580945923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28498.842490174735</v>
      </c>
      <c r="P9">
        <f t="shared" si="22"/>
        <v>1424.9421245087369</v>
      </c>
      <c r="Q9" s="4">
        <f t="shared" si="23"/>
        <v>50</v>
      </c>
      <c r="R9">
        <f t="shared" si="0"/>
        <v>500000</v>
      </c>
      <c r="S9">
        <f t="shared" si="1"/>
        <v>32703.751000981247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26326.314308905654</v>
      </c>
      <c r="AC9">
        <f t="shared" si="2"/>
        <v>27892.789707890173</v>
      </c>
      <c r="AE9">
        <f t="shared" si="3"/>
        <v>24306.454035589933</v>
      </c>
      <c r="AF9">
        <f t="shared" si="4"/>
        <v>-1215.3227017794968</v>
      </c>
      <c r="AG9">
        <f t="shared" si="4"/>
        <v>-42.644633802179563</v>
      </c>
      <c r="AH9">
        <f t="shared" si="5"/>
        <v>-9639.8111897463623</v>
      </c>
      <c r="AI9">
        <f t="shared" si="6"/>
        <v>13408.675510261897</v>
      </c>
      <c r="AJ9">
        <f t="shared" si="7"/>
        <v>-1566.4753989845194</v>
      </c>
      <c r="AK9">
        <f t="shared" si="24"/>
        <v>2579.5906625497801</v>
      </c>
      <c r="AL9">
        <f t="shared" si="8"/>
        <v>14421.790773827157</v>
      </c>
      <c r="AN9">
        <f t="shared" si="9"/>
        <v>15185.25947950053</v>
      </c>
      <c r="AO9">
        <f t="shared" si="9"/>
        <v>-759.26297397502651</v>
      </c>
      <c r="AP9">
        <f t="shared" si="9"/>
        <v>-26.641888148151633</v>
      </c>
      <c r="AQ9">
        <f t="shared" si="9"/>
        <v>-6022.3936422546303</v>
      </c>
      <c r="AR9">
        <f t="shared" si="9"/>
        <v>8376.9609751227217</v>
      </c>
      <c r="AS9">
        <f t="shared" si="9"/>
        <v>-978.64276570347181</v>
      </c>
      <c r="AT9">
        <f t="shared" si="9"/>
        <v>1611.5782871643528</v>
      </c>
      <c r="AU9">
        <f t="shared" si="9"/>
        <v>9009.8964965836021</v>
      </c>
      <c r="AW9">
        <v>6</v>
      </c>
      <c r="AX9">
        <f>(R9*SUMPRODUCT(K10:$K$23, X10:$X$23)-$AZ$3*SUMPRODUCT(K9:$K$22, W10:$W$23))/Z9</f>
        <v>32703.751000981247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28498.842490174735</v>
      </c>
      <c r="P10">
        <f t="shared" si="22"/>
        <v>1424.9421245087369</v>
      </c>
      <c r="Q10" s="4">
        <f t="shared" si="23"/>
        <v>50</v>
      </c>
      <c r="R10">
        <f t="shared" si="0"/>
        <v>500000</v>
      </c>
      <c r="S10">
        <f t="shared" si="1"/>
        <v>34749.439962880344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27892.789707890173</v>
      </c>
      <c r="AC10">
        <f t="shared" si="2"/>
        <v>28607.29134943246</v>
      </c>
      <c r="AE10">
        <f t="shared" si="3"/>
        <v>23461.520275115152</v>
      </c>
      <c r="AF10">
        <f t="shared" si="4"/>
        <v>-1173.0760137557579</v>
      </c>
      <c r="AG10">
        <f t="shared" si="4"/>
        <v>-41.162233664759803</v>
      </c>
      <c r="AH10">
        <f t="shared" si="5"/>
        <v>-10559.537993979649</v>
      </c>
      <c r="AI10">
        <f t="shared" si="6"/>
        <v>11687.744033714984</v>
      </c>
      <c r="AJ10">
        <f t="shared" si="7"/>
        <v>-714.50164154228696</v>
      </c>
      <c r="AK10">
        <f t="shared" si="24"/>
        <v>2634.5147833856026</v>
      </c>
      <c r="AL10">
        <f t="shared" si="8"/>
        <v>13607.757175558299</v>
      </c>
      <c r="AN10">
        <f t="shared" si="9"/>
        <v>13926.26506822892</v>
      </c>
      <c r="AO10">
        <f t="shared" si="9"/>
        <v>-696.31325341144611</v>
      </c>
      <c r="AP10">
        <f t="shared" si="9"/>
        <v>-24.433036311966251</v>
      </c>
      <c r="AQ10">
        <f t="shared" si="9"/>
        <v>-6267.9196990559512</v>
      </c>
      <c r="AR10">
        <f t="shared" si="9"/>
        <v>6937.5990794495547</v>
      </c>
      <c r="AS10">
        <f t="shared" si="9"/>
        <v>-424.11314932377007</v>
      </c>
      <c r="AT10">
        <f t="shared" si="9"/>
        <v>1563.7925747936436</v>
      </c>
      <c r="AU10">
        <f t="shared" si="9"/>
        <v>8077.2785049194281</v>
      </c>
      <c r="AW10">
        <v>7</v>
      </c>
      <c r="AX10">
        <f>(R10*SUMPRODUCT(K11:$K$23, X11:$X$23)-$AZ$3*SUMPRODUCT(K10:$K$22, W11:$W$23))/Z10</f>
        <v>34749.439962880344</v>
      </c>
    </row>
    <row r="11" spans="1:52" x14ac:dyDescent="0.25">
      <c r="A11" t="s">
        <v>33</v>
      </c>
      <c r="C11" s="7">
        <f>AU25</f>
        <v>87946.998228414901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28498.842490174735</v>
      </c>
      <c r="P11">
        <f t="shared" si="22"/>
        <v>1424.9421245087369</v>
      </c>
      <c r="Q11" s="4">
        <f t="shared" si="23"/>
        <v>50</v>
      </c>
      <c r="R11">
        <f t="shared" si="0"/>
        <v>500000</v>
      </c>
      <c r="S11">
        <f t="shared" si="1"/>
        <v>36087.817020112219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28607.29134943246</v>
      </c>
      <c r="AC11">
        <f t="shared" si="2"/>
        <v>28591.230152864839</v>
      </c>
      <c r="AE11">
        <f t="shared" si="3"/>
        <v>22578.726894805557</v>
      </c>
      <c r="AF11">
        <f t="shared" si="4"/>
        <v>-1128.9363447402779</v>
      </c>
      <c r="AG11">
        <f t="shared" si="4"/>
        <v>-39.613410443932594</v>
      </c>
      <c r="AH11">
        <f t="shared" si="5"/>
        <v>-11372.008841796147</v>
      </c>
      <c r="AI11">
        <f t="shared" si="6"/>
        <v>10038.168297825197</v>
      </c>
      <c r="AJ11">
        <f t="shared" si="7"/>
        <v>16.061196567621664</v>
      </c>
      <c r="AK11">
        <f t="shared" si="24"/>
        <v>2577.9397178241338</v>
      </c>
      <c r="AL11">
        <f t="shared" si="8"/>
        <v>12632.169212216953</v>
      </c>
      <c r="AN11">
        <f t="shared" si="9"/>
        <v>12745.846392527181</v>
      </c>
      <c r="AO11">
        <f t="shared" si="9"/>
        <v>-637.29231962635913</v>
      </c>
      <c r="AP11">
        <f t="shared" si="9"/>
        <v>-22.362042242455004</v>
      </c>
      <c r="AQ11">
        <f t="shared" si="9"/>
        <v>-6419.5770889695623</v>
      </c>
      <c r="AR11">
        <f t="shared" si="9"/>
        <v>5666.6149416888029</v>
      </c>
      <c r="AS11">
        <f t="shared" si="9"/>
        <v>9.0666557634029736</v>
      </c>
      <c r="AT11">
        <f t="shared" si="9"/>
        <v>1455.2646748271961</v>
      </c>
      <c r="AU11">
        <f t="shared" si="9"/>
        <v>7130.9462722794024</v>
      </c>
      <c r="AW11">
        <v>8</v>
      </c>
      <c r="AX11">
        <f>(R11*SUMPRODUCT(K12:$K$23, X12:$X$23)-$AZ$3*SUMPRODUCT(K11:$K$22, W12:$W$23))/Z11</f>
        <v>36087.817020112219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28498.842490174735</v>
      </c>
      <c r="P12">
        <f t="shared" si="22"/>
        <v>1424.9421245087369</v>
      </c>
      <c r="Q12" s="4">
        <f t="shared" si="23"/>
        <v>50</v>
      </c>
      <c r="R12">
        <f t="shared" si="0"/>
        <v>500000</v>
      </c>
      <c r="S12">
        <f t="shared" si="1"/>
        <v>36723.614283501571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28591.230152864839</v>
      </c>
      <c r="AC12">
        <f t="shared" si="2"/>
        <v>27908.447512175837</v>
      </c>
      <c r="AE12">
        <f t="shared" si="3"/>
        <v>21657.956748340275</v>
      </c>
      <c r="AF12">
        <f t="shared" si="4"/>
        <v>-1082.8978374170138</v>
      </c>
      <c r="AG12">
        <f t="shared" si="4"/>
        <v>-37.997958611489352</v>
      </c>
      <c r="AH12">
        <f t="shared" si="5"/>
        <v>-12193.177280039154</v>
      </c>
      <c r="AI12">
        <f t="shared" si="6"/>
        <v>8343.8836722726173</v>
      </c>
      <c r="AJ12">
        <f t="shared" si="7"/>
        <v>682.78264068900171</v>
      </c>
      <c r="AK12">
        <f t="shared" si="24"/>
        <v>2551.7304024106029</v>
      </c>
      <c r="AL12">
        <f t="shared" si="8"/>
        <v>11578.396715372222</v>
      </c>
      <c r="AN12">
        <f t="shared" si="9"/>
        <v>11622.839929097505</v>
      </c>
      <c r="AO12">
        <f t="shared" si="9"/>
        <v>-581.14199645487531</v>
      </c>
      <c r="AP12">
        <f t="shared" si="9"/>
        <v>-20.391775443344052</v>
      </c>
      <c r="AQ12">
        <f t="shared" si="9"/>
        <v>-6543.5234449742838</v>
      </c>
      <c r="AR12">
        <f t="shared" si="9"/>
        <v>4477.7827122250019</v>
      </c>
      <c r="AS12">
        <f t="shared" si="9"/>
        <v>366.41837599490628</v>
      </c>
      <c r="AT12">
        <f t="shared" si="9"/>
        <v>1369.3976008010463</v>
      </c>
      <c r="AU12">
        <f t="shared" si="9"/>
        <v>6213.5986890209551</v>
      </c>
      <c r="AW12">
        <v>9</v>
      </c>
      <c r="AX12">
        <f>(R12*SUMPRODUCT(K13:$K$23, X13:$X$23)-$AZ$3*SUMPRODUCT(K12:$K$22, W13:$W$23))/Z12</f>
        <v>36723.614283501571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28498.842490174735</v>
      </c>
      <c r="P13">
        <f t="shared" si="22"/>
        <v>1424.9421245087369</v>
      </c>
      <c r="Q13" s="4">
        <f t="shared" si="23"/>
        <v>50</v>
      </c>
      <c r="R13">
        <f t="shared" si="0"/>
        <v>500000</v>
      </c>
      <c r="S13">
        <f t="shared" si="1"/>
        <v>36665.481895146011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27908.447512175837</v>
      </c>
      <c r="AC13">
        <f t="shared" si="2"/>
        <v>26634.516805668605</v>
      </c>
      <c r="AE13">
        <f t="shared" si="3"/>
        <v>20702.111632334752</v>
      </c>
      <c r="AF13">
        <f t="shared" si="4"/>
        <v>-1035.1055816167377</v>
      </c>
      <c r="AG13">
        <f t="shared" si="4"/>
        <v>-36.320969245456226</v>
      </c>
      <c r="AH13">
        <f t="shared" si="5"/>
        <v>-12970.097799182357</v>
      </c>
      <c r="AI13">
        <f t="shared" si="6"/>
        <v>6660.587282290202</v>
      </c>
      <c r="AJ13">
        <f t="shared" si="7"/>
        <v>1273.9307065072317</v>
      </c>
      <c r="AK13">
        <f t="shared" si="24"/>
        <v>2459.6509492016125</v>
      </c>
      <c r="AL13">
        <f t="shared" si="8"/>
        <v>10394.168937999046</v>
      </c>
      <c r="AN13">
        <f t="shared" si="9"/>
        <v>10563.736186368633</v>
      </c>
      <c r="AO13">
        <f t="shared" si="9"/>
        <v>-528.18680931843164</v>
      </c>
      <c r="AP13">
        <f t="shared" si="9"/>
        <v>-18.533623234014836</v>
      </c>
      <c r="AQ13">
        <f t="shared" si="9"/>
        <v>-6618.2954616070119</v>
      </c>
      <c r="AR13">
        <f t="shared" si="9"/>
        <v>3398.7202922091742</v>
      </c>
      <c r="AS13">
        <f t="shared" si="9"/>
        <v>650.05290968662837</v>
      </c>
      <c r="AT13">
        <f t="shared" si="9"/>
        <v>1255.0943690852225</v>
      </c>
      <c r="AU13">
        <f t="shared" si="9"/>
        <v>5303.867570981025</v>
      </c>
      <c r="AW13">
        <v>10</v>
      </c>
      <c r="AX13">
        <f>(R13*SUMPRODUCT(K14:$K$23, X14:$X$23)-$AZ$3*SUMPRODUCT(K13:$K$22, W14:$W$23))/Z13</f>
        <v>36665.481895146011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28498.842490174735</v>
      </c>
      <c r="P14">
        <f t="shared" si="22"/>
        <v>1424.9421245087369</v>
      </c>
      <c r="Q14" s="4">
        <f t="shared" si="23"/>
        <v>50</v>
      </c>
      <c r="R14">
        <f t="shared" si="0"/>
        <v>500000</v>
      </c>
      <c r="S14">
        <f t="shared" si="1"/>
        <v>36184.53354789345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26634.516805668605</v>
      </c>
      <c r="AC14">
        <f t="shared" si="2"/>
        <v>25026.951521577364</v>
      </c>
      <c r="AE14">
        <f t="shared" si="3"/>
        <v>19711.160528810928</v>
      </c>
      <c r="AF14">
        <f t="shared" si="4"/>
        <v>-985.55802644054654</v>
      </c>
      <c r="AG14">
        <f t="shared" si="4"/>
        <v>-34.582387926117612</v>
      </c>
      <c r="AH14">
        <f t="shared" si="5"/>
        <v>-13753.71626884047</v>
      </c>
      <c r="AI14">
        <f t="shared" si="6"/>
        <v>4937.3038456037921</v>
      </c>
      <c r="AJ14">
        <f t="shared" si="7"/>
        <v>1607.5652840912408</v>
      </c>
      <c r="AK14">
        <f t="shared" si="24"/>
        <v>3881.556129427513</v>
      </c>
      <c r="AL14">
        <f t="shared" si="8"/>
        <v>10426.425259122545</v>
      </c>
      <c r="AN14">
        <f t="shared" si="9"/>
        <v>9265.2354990839503</v>
      </c>
      <c r="AO14">
        <f t="shared" si="9"/>
        <v>-463.26177495419762</v>
      </c>
      <c r="AP14">
        <f t="shared" si="9"/>
        <v>-16.255459326599375</v>
      </c>
      <c r="AQ14">
        <f t="shared" si="9"/>
        <v>-6464.9374668796563</v>
      </c>
      <c r="AR14">
        <f t="shared" si="9"/>
        <v>2320.7807979234967</v>
      </c>
      <c r="AS14">
        <f t="shared" si="9"/>
        <v>755.63642817918071</v>
      </c>
      <c r="AT14">
        <f t="shared" si="9"/>
        <v>1824.5263433115667</v>
      </c>
      <c r="AU14">
        <f t="shared" si="9"/>
        <v>4900.9435694142439</v>
      </c>
      <c r="AW14">
        <v>11</v>
      </c>
      <c r="AX14">
        <f>(R14*SUMPRODUCT(K15:$K$23, X15:$X$23)-$AZ$3*SUMPRODUCT(K14:$K$22, W15:$W$23))/Z14</f>
        <v>36184.53354789345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28498.842490174735</v>
      </c>
      <c r="P15">
        <f t="shared" si="22"/>
        <v>1424.9421245087369</v>
      </c>
      <c r="Q15" s="4">
        <f t="shared" si="23"/>
        <v>50</v>
      </c>
      <c r="R15">
        <f t="shared" si="0"/>
        <v>500000</v>
      </c>
      <c r="S15">
        <f t="shared" si="1"/>
        <v>35042.03375736218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25026.951521577364</v>
      </c>
      <c r="AC15">
        <f t="shared" si="2"/>
        <v>22972.243021387425</v>
      </c>
      <c r="AE15">
        <f t="shared" si="3"/>
        <v>18682.772239924292</v>
      </c>
      <c r="AF15">
        <f t="shared" si="4"/>
        <v>-934.13861199621465</v>
      </c>
      <c r="AG15">
        <f t="shared" si="4"/>
        <v>-32.778124666581398</v>
      </c>
      <c r="AH15">
        <f t="shared" si="5"/>
        <v>-14584.393802750381</v>
      </c>
      <c r="AI15">
        <f t="shared" si="6"/>
        <v>3131.4617005111159</v>
      </c>
      <c r="AJ15">
        <f t="shared" si="7"/>
        <v>2054.7085001899395</v>
      </c>
      <c r="AK15">
        <f t="shared" si="24"/>
        <v>3660.3923724134802</v>
      </c>
      <c r="AL15">
        <f t="shared" si="8"/>
        <v>8846.5625731145356</v>
      </c>
      <c r="AN15">
        <f t="shared" si="9"/>
        <v>8089.5982482094305</v>
      </c>
      <c r="AO15">
        <f t="shared" si="9"/>
        <v>-404.47991241047157</v>
      </c>
      <c r="AP15">
        <f t="shared" si="9"/>
        <v>-14.192854062403413</v>
      </c>
      <c r="AQ15">
        <f t="shared" si="9"/>
        <v>-6315.0096272010251</v>
      </c>
      <c r="AR15">
        <f t="shared" si="9"/>
        <v>1355.9158545355313</v>
      </c>
      <c r="AS15">
        <f t="shared" si="9"/>
        <v>889.68414699171637</v>
      </c>
      <c r="AT15">
        <f t="shared" si="9"/>
        <v>1584.9416426732205</v>
      </c>
      <c r="AU15">
        <f t="shared" si="9"/>
        <v>3830.541644200468</v>
      </c>
      <c r="AW15">
        <v>12</v>
      </c>
      <c r="AX15">
        <f>(R15*SUMPRODUCT(K16:$K$23, X16:$X$23)-$AZ$3*SUMPRODUCT(K15:$K$22, W16:$W$23))/Z15</f>
        <v>35042.03375736218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28498.842490174735</v>
      </c>
      <c r="P16">
        <f t="shared" si="22"/>
        <v>1424.9421245087369</v>
      </c>
      <c r="Q16" s="4">
        <f t="shared" si="23"/>
        <v>50</v>
      </c>
      <c r="R16">
        <f t="shared" si="0"/>
        <v>500000</v>
      </c>
      <c r="S16">
        <f t="shared" si="1"/>
        <v>33276.492534256358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22972.243021387425</v>
      </c>
      <c r="AC16">
        <f t="shared" si="2"/>
        <v>20576.227267488677</v>
      </c>
      <c r="AE16">
        <f t="shared" si="3"/>
        <v>17622.009270794762</v>
      </c>
      <c r="AF16">
        <f t="shared" si="4"/>
        <v>-881.10046353973826</v>
      </c>
      <c r="AG16">
        <f t="shared" si="4"/>
        <v>-30.917061415512105</v>
      </c>
      <c r="AH16">
        <f t="shared" si="5"/>
        <v>-15332.820044034781</v>
      </c>
      <c r="AI16">
        <f t="shared" si="6"/>
        <v>1377.1717018047329</v>
      </c>
      <c r="AJ16">
        <f t="shared" si="7"/>
        <v>2396.0157538987478</v>
      </c>
      <c r="AK16">
        <f t="shared" si="24"/>
        <v>3398.3338282805917</v>
      </c>
      <c r="AL16">
        <f t="shared" si="8"/>
        <v>7171.5212839840724</v>
      </c>
      <c r="AN16">
        <f t="shared" si="9"/>
        <v>7028.820082603359</v>
      </c>
      <c r="AO16">
        <f t="shared" si="9"/>
        <v>-351.44100413016798</v>
      </c>
      <c r="AP16">
        <f t="shared" si="9"/>
        <v>-12.331764149766112</v>
      </c>
      <c r="AQ16">
        <f t="shared" si="9"/>
        <v>-6115.7403671933507</v>
      </c>
      <c r="AR16">
        <f t="shared" si="9"/>
        <v>549.30694713007506</v>
      </c>
      <c r="AS16">
        <f t="shared" si="9"/>
        <v>955.6891833639354</v>
      </c>
      <c r="AT16">
        <f t="shared" si="9"/>
        <v>1355.4797692222355</v>
      </c>
      <c r="AU16">
        <f t="shared" si="9"/>
        <v>2860.4758997162457</v>
      </c>
      <c r="AW16">
        <v>13</v>
      </c>
      <c r="AX16">
        <f>(R16*SUMPRODUCT(K17:$K$23, X17:$X$23)-$AZ$3*SUMPRODUCT(K16:$K$22, W17:$W$23))/Z16</f>
        <v>33276.492534256358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28498.842490174735</v>
      </c>
      <c r="P17">
        <f t="shared" si="22"/>
        <v>1424.9421245087369</v>
      </c>
      <c r="Q17" s="4">
        <f t="shared" si="23"/>
        <v>50</v>
      </c>
      <c r="R17">
        <f t="shared" si="0"/>
        <v>500000</v>
      </c>
      <c r="S17">
        <f t="shared" si="1"/>
        <v>30917.843360954033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20576.227267488677</v>
      </c>
      <c r="AC17">
        <f t="shared" si="2"/>
        <v>17938.813799179188</v>
      </c>
      <c r="AE17">
        <f t="shared" si="3"/>
        <v>16535.287502265342</v>
      </c>
      <c r="AF17">
        <f t="shared" si="4"/>
        <v>-826.76437511326731</v>
      </c>
      <c r="AG17">
        <f t="shared" si="4"/>
        <v>-29.010454561384471</v>
      </c>
      <c r="AH17">
        <f t="shared" si="5"/>
        <v>-15974.36239972518</v>
      </c>
      <c r="AI17">
        <f t="shared" si="6"/>
        <v>-294.84972713448951</v>
      </c>
      <c r="AJ17">
        <f t="shared" si="7"/>
        <v>2637.413468309489</v>
      </c>
      <c r="AK17">
        <f t="shared" si="24"/>
        <v>3104.958660770199</v>
      </c>
      <c r="AL17">
        <f t="shared" si="8"/>
        <v>5447.522401945198</v>
      </c>
      <c r="AN17">
        <f t="shared" si="9"/>
        <v>6075.4733303318444</v>
      </c>
      <c r="AO17">
        <f t="shared" si="9"/>
        <v>-303.7736665165923</v>
      </c>
      <c r="AP17">
        <f t="shared" si="9"/>
        <v>-10.659158056027058</v>
      </c>
      <c r="AQ17">
        <f t="shared" si="9"/>
        <v>-5869.3755832966308</v>
      </c>
      <c r="AR17">
        <f t="shared" si="9"/>
        <v>-108.33507753740577</v>
      </c>
      <c r="AS17">
        <f t="shared" si="9"/>
        <v>969.05089709368997</v>
      </c>
      <c r="AT17">
        <f t="shared" si="9"/>
        <v>1140.8385570984378</v>
      </c>
      <c r="AU17">
        <f t="shared" si="9"/>
        <v>2001.5543766547219</v>
      </c>
      <c r="AW17">
        <v>14</v>
      </c>
      <c r="AX17">
        <f>(R17*SUMPRODUCT(K18:$K$23, X18:$X$23)-$AZ$3*SUMPRODUCT(K17:$K$22, W18:$W$23))/Z17</f>
        <v>30917.843360954033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28498.842490174735</v>
      </c>
      <c r="P18">
        <f t="shared" si="22"/>
        <v>1424.9421245087369</v>
      </c>
      <c r="Q18" s="4">
        <f t="shared" si="23"/>
        <v>50</v>
      </c>
      <c r="R18">
        <f t="shared" si="0"/>
        <v>500000</v>
      </c>
      <c r="S18">
        <f t="shared" si="1"/>
        <v>27932.969418951354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17938.813799179188</v>
      </c>
      <c r="AC18">
        <f t="shared" si="2"/>
        <v>15118.225003778114</v>
      </c>
      <c r="AE18">
        <f t="shared" si="3"/>
        <v>15424.493781938512</v>
      </c>
      <c r="AF18">
        <f t="shared" si="4"/>
        <v>-771.22468909692577</v>
      </c>
      <c r="AG18">
        <f t="shared" si="4"/>
        <v>-27.061614497599795</v>
      </c>
      <c r="AH18">
        <f t="shared" si="5"/>
        <v>-16587.355181708277</v>
      </c>
      <c r="AI18">
        <f t="shared" si="6"/>
        <v>-1961.1477033642896</v>
      </c>
      <c r="AJ18">
        <f t="shared" si="7"/>
        <v>2820.5887954010741</v>
      </c>
      <c r="AK18">
        <f t="shared" si="24"/>
        <v>2788.9697172360015</v>
      </c>
      <c r="AL18">
        <f t="shared" si="8"/>
        <v>3648.4108092727861</v>
      </c>
      <c r="AN18">
        <f t="shared" si="9"/>
        <v>5220.6028361476856</v>
      </c>
      <c r="AO18">
        <f t="shared" si="9"/>
        <v>-261.03014180738433</v>
      </c>
      <c r="AP18">
        <f t="shared" si="9"/>
        <v>-9.1593243443966923</v>
      </c>
      <c r="AQ18">
        <f t="shared" si="9"/>
        <v>-5614.1870670151793</v>
      </c>
      <c r="AR18">
        <f t="shared" si="9"/>
        <v>-663.77369701927398</v>
      </c>
      <c r="AS18">
        <f t="shared" si="9"/>
        <v>954.66172654040963</v>
      </c>
      <c r="AT18">
        <f t="shared" si="9"/>
        <v>943.95987457180593</v>
      </c>
      <c r="AU18">
        <f t="shared" si="9"/>
        <v>1234.8479040929415</v>
      </c>
      <c r="AW18">
        <v>15</v>
      </c>
      <c r="AX18">
        <f>(R18*SUMPRODUCT(K19:$K$23, X19:$X$23)-$AZ$3*SUMPRODUCT(K18:$K$22, W19:$W$23))/Z18</f>
        <v>27932.969418951354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28498.842490174735</v>
      </c>
      <c r="P19">
        <f t="shared" si="22"/>
        <v>1424.9421245087369</v>
      </c>
      <c r="Q19" s="4">
        <f t="shared" si="23"/>
        <v>50</v>
      </c>
      <c r="R19">
        <f t="shared" si="0"/>
        <v>500000</v>
      </c>
      <c r="S19">
        <f t="shared" si="1"/>
        <v>24267.453371646763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15118.225003778114</v>
      </c>
      <c r="AC19">
        <f t="shared" si="2"/>
        <v>12170.415901071176</v>
      </c>
      <c r="AE19">
        <f t="shared" si="3"/>
        <v>14292.507767204957</v>
      </c>
      <c r="AF19">
        <f t="shared" si="4"/>
        <v>-714.62538836024794</v>
      </c>
      <c r="AG19">
        <f t="shared" si="4"/>
        <v>-25.075593459861473</v>
      </c>
      <c r="AH19">
        <f t="shared" si="5"/>
        <v>-17154.04892762324</v>
      </c>
      <c r="AI19">
        <f t="shared" si="6"/>
        <v>-3601.2421422383923</v>
      </c>
      <c r="AJ19">
        <f t="shared" si="7"/>
        <v>2947.8091027069386</v>
      </c>
      <c r="AK19">
        <f t="shared" si="24"/>
        <v>2455.5833009458006</v>
      </c>
      <c r="AL19">
        <f t="shared" si="8"/>
        <v>1802.1502614143469</v>
      </c>
      <c r="AN19">
        <f t="shared" si="9"/>
        <v>4456.1473080459346</v>
      </c>
      <c r="AO19">
        <f t="shared" si="9"/>
        <v>-222.80736540229674</v>
      </c>
      <c r="AP19">
        <f t="shared" si="9"/>
        <v>-7.8181198229055022</v>
      </c>
      <c r="AQ19">
        <f t="shared" si="9"/>
        <v>-5348.3244645362429</v>
      </c>
      <c r="AR19">
        <f t="shared" si="9"/>
        <v>-1122.8026417155111</v>
      </c>
      <c r="AS19">
        <f t="shared" si="9"/>
        <v>919.07395200455267</v>
      </c>
      <c r="AT19">
        <f t="shared" si="9"/>
        <v>765.60678464700823</v>
      </c>
      <c r="AU19">
        <f t="shared" si="9"/>
        <v>561.87809493604993</v>
      </c>
      <c r="AW19">
        <v>16</v>
      </c>
      <c r="AX19">
        <f>(R19*SUMPRODUCT(K20:$K$23, X20:$X$23)-$AZ$3*SUMPRODUCT(K19:$K$22, W20:$W$23))/Z19</f>
        <v>24267.453371646763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28498.842490174735</v>
      </c>
      <c r="P20">
        <f t="shared" si="22"/>
        <v>1424.9421245087369</v>
      </c>
      <c r="Q20" s="4">
        <f t="shared" si="23"/>
        <v>50</v>
      </c>
      <c r="R20">
        <f t="shared" si="0"/>
        <v>500000</v>
      </c>
      <c r="S20">
        <f t="shared" si="1"/>
        <v>19825.257103874661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12170.415901071176</v>
      </c>
      <c r="AC20">
        <f t="shared" si="2"/>
        <v>9142.2382447983073</v>
      </c>
      <c r="AE20">
        <f t="shared" si="3"/>
        <v>13141.98380283491</v>
      </c>
      <c r="AF20">
        <f t="shared" si="4"/>
        <v>-657.09919014174557</v>
      </c>
      <c r="AG20">
        <f t="shared" si="4"/>
        <v>-23.057048382518943</v>
      </c>
      <c r="AH20">
        <f t="shared" si="5"/>
        <v>-17677.891427439179</v>
      </c>
      <c r="AI20">
        <f t="shared" si="6"/>
        <v>-5216.0638631285346</v>
      </c>
      <c r="AJ20">
        <f t="shared" si="7"/>
        <v>3028.1776562728683</v>
      </c>
      <c r="AK20">
        <f t="shared" si="24"/>
        <v>2109.8033755638426</v>
      </c>
      <c r="AL20">
        <f t="shared" si="8"/>
        <v>-78.082831291823823</v>
      </c>
      <c r="AN20">
        <f t="shared" si="9"/>
        <v>3774.4475658476563</v>
      </c>
      <c r="AO20">
        <f t="shared" si="9"/>
        <v>-188.72237829238284</v>
      </c>
      <c r="AP20">
        <f t="shared" si="9"/>
        <v>-6.6221067875808215</v>
      </c>
      <c r="AQ20">
        <f t="shared" si="9"/>
        <v>-5077.1843329485464</v>
      </c>
      <c r="AR20">
        <f t="shared" si="9"/>
        <v>-1498.0812521808539</v>
      </c>
      <c r="AS20">
        <f t="shared" si="9"/>
        <v>869.70871027917747</v>
      </c>
      <c r="AT20">
        <f t="shared" si="9"/>
        <v>605.946737934368</v>
      </c>
      <c r="AU20">
        <f t="shared" si="9"/>
        <v>-22.425803967308386</v>
      </c>
      <c r="AW20">
        <v>17</v>
      </c>
      <c r="AX20">
        <f>(R20*SUMPRODUCT(K21:$K$23, X21:$X$23)-$AZ$3*SUMPRODUCT(K20:$K$22, W21:$W$23))/Z20</f>
        <v>19825.257103874661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28498.842490174735</v>
      </c>
      <c r="P21">
        <f t="shared" si="22"/>
        <v>1424.9421245087369</v>
      </c>
      <c r="Q21" s="4">
        <f t="shared" si="23"/>
        <v>50</v>
      </c>
      <c r="R21">
        <f t="shared" si="0"/>
        <v>500000</v>
      </c>
      <c r="S21">
        <f t="shared" si="1"/>
        <v>14460.662495255778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9142.2382447983073</v>
      </c>
      <c r="AC21">
        <f t="shared" si="2"/>
        <v>6076.9058009127621</v>
      </c>
      <c r="AE21">
        <f t="shared" si="3"/>
        <v>11976.268812349366</v>
      </c>
      <c r="AF21">
        <f t="shared" si="4"/>
        <v>-598.81344061746847</v>
      </c>
      <c r="AG21">
        <f t="shared" si="4"/>
        <v>-21.011851299712099</v>
      </c>
      <c r="AH21">
        <f t="shared" si="5"/>
        <v>-18146.265989816526</v>
      </c>
      <c r="AI21">
        <f t="shared" si="6"/>
        <v>-6789.8224693843404</v>
      </c>
      <c r="AJ21">
        <f t="shared" si="7"/>
        <v>3065.3324438855452</v>
      </c>
      <c r="AK21">
        <f t="shared" si="24"/>
        <v>1755.911222153723</v>
      </c>
      <c r="AL21">
        <f t="shared" si="8"/>
        <v>-1968.5788033450722</v>
      </c>
      <c r="AN21">
        <f t="shared" si="9"/>
        <v>3168.5121094140818</v>
      </c>
      <c r="AO21">
        <f t="shared" si="9"/>
        <v>-158.42560547070414</v>
      </c>
      <c r="AP21">
        <f t="shared" si="9"/>
        <v>-5.5590189505178307</v>
      </c>
      <c r="AQ21">
        <f t="shared" si="9"/>
        <v>-4800.8828484289452</v>
      </c>
      <c r="AR21">
        <f t="shared" si="9"/>
        <v>-1796.3553634360858</v>
      </c>
      <c r="AS21">
        <f t="shared" si="9"/>
        <v>810.98237856986748</v>
      </c>
      <c r="AT21">
        <f t="shared" si="9"/>
        <v>464.55419944425438</v>
      </c>
      <c r="AU21">
        <f t="shared" si="9"/>
        <v>-520.81878542196398</v>
      </c>
      <c r="AW21">
        <v>18</v>
      </c>
      <c r="AX21">
        <f>(R21*SUMPRODUCT(K22:$K$23, X22:$X$23)-$AZ$3*SUMPRODUCT(K21:$K$22, W22:$W$23))/Z21</f>
        <v>14460.662495255778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28498.842490174735</v>
      </c>
      <c r="P22">
        <f t="shared" si="22"/>
        <v>1424.9421245087369</v>
      </c>
      <c r="Q22" s="4">
        <f t="shared" si="23"/>
        <v>50</v>
      </c>
      <c r="R22">
        <f t="shared" si="0"/>
        <v>500000</v>
      </c>
      <c r="S22">
        <f t="shared" si="1"/>
        <v>7966.943963049659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6076.9058009127621</v>
      </c>
      <c r="AC22">
        <f t="shared" si="2"/>
        <v>3019.3676320581758</v>
      </c>
      <c r="AE22">
        <f t="shared" si="3"/>
        <v>10800.688816821978</v>
      </c>
      <c r="AF22">
        <f t="shared" si="4"/>
        <v>-540.0344408410989</v>
      </c>
      <c r="AG22">
        <f t="shared" si="4"/>
        <v>-18.949346487573354</v>
      </c>
      <c r="AH22">
        <f t="shared" si="5"/>
        <v>-18523.862991416234</v>
      </c>
      <c r="AI22">
        <f t="shared" si="6"/>
        <v>-8282.1579619229287</v>
      </c>
      <c r="AJ22">
        <f t="shared" si="7"/>
        <v>3057.5381688545863</v>
      </c>
      <c r="AK22">
        <f t="shared" si="24"/>
        <v>1398.0376994571427</v>
      </c>
      <c r="AL22">
        <f t="shared" si="8"/>
        <v>-3826.5820936112004</v>
      </c>
      <c r="AN22">
        <f t="shared" si="9"/>
        <v>2632.2471031061641</v>
      </c>
      <c r="AO22">
        <f t="shared" si="9"/>
        <v>-131.61235515530819</v>
      </c>
      <c r="AP22">
        <f t="shared" si="9"/>
        <v>-4.6181649377753811</v>
      </c>
      <c r="AQ22">
        <f t="shared" si="9"/>
        <v>-4514.4699124697072</v>
      </c>
      <c r="AR22">
        <f t="shared" si="9"/>
        <v>-2018.4533294566272</v>
      </c>
      <c r="AS22">
        <f t="shared" si="9"/>
        <v>745.15580664346294</v>
      </c>
      <c r="AT22">
        <f t="shared" si="9"/>
        <v>340.71722154403079</v>
      </c>
      <c r="AU22">
        <f t="shared" si="9"/>
        <v>-932.58030126913366</v>
      </c>
      <c r="AW22">
        <v>19</v>
      </c>
      <c r="AX22">
        <f>(R22*SUMPRODUCT(K23:$K$23, X23:$X$23)-$AZ$3*SUMPRODUCT(K22:$K$22, W23:$W$23))/Z22</f>
        <v>7966.943963049659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28498.842490174735</v>
      </c>
      <c r="P23">
        <f t="shared" si="22"/>
        <v>1424.9421245087369</v>
      </c>
      <c r="Q23" s="4">
        <f t="shared" si="23"/>
        <v>50</v>
      </c>
      <c r="R23">
        <f t="shared" si="0"/>
        <v>500000</v>
      </c>
      <c r="S23">
        <f t="shared" si="1"/>
        <v>8945.8539226500816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3019.3676320581758</v>
      </c>
      <c r="AC23">
        <f t="shared" si="2"/>
        <v>3019.3676320581753</v>
      </c>
      <c r="AE23">
        <f t="shared" si="3"/>
        <v>9618.8114974794007</v>
      </c>
      <c r="AF23">
        <f t="shared" si="4"/>
        <v>-480.94057487397015</v>
      </c>
      <c r="AG23">
        <f t="shared" si="4"/>
        <v>-16.875793290193425</v>
      </c>
      <c r="AH23">
        <f t="shared" si="5"/>
        <v>-18840.597325041959</v>
      </c>
      <c r="AI23">
        <f t="shared" si="6"/>
        <v>-9719.6021957267221</v>
      </c>
      <c r="AJ23">
        <f t="shared" si="7"/>
        <v>0</v>
      </c>
      <c r="AK23">
        <f t="shared" si="24"/>
        <v>1040.3192175996742</v>
      </c>
      <c r="AL23">
        <f t="shared" si="8"/>
        <v>-8679.2829781270484</v>
      </c>
      <c r="AN23">
        <f t="shared" si="9"/>
        <v>2159.4242966689226</v>
      </c>
      <c r="AO23">
        <f t="shared" si="9"/>
        <v>-107.97121483344617</v>
      </c>
      <c r="AP23">
        <f t="shared" si="9"/>
        <v>-3.7886175507187816</v>
      </c>
      <c r="AQ23">
        <f t="shared" si="9"/>
        <v>-4229.7162843988099</v>
      </c>
      <c r="AR23">
        <f t="shared" si="9"/>
        <v>-2182.0518201140517</v>
      </c>
      <c r="AS23">
        <f t="shared" si="9"/>
        <v>0</v>
      </c>
      <c r="AT23">
        <f t="shared" si="9"/>
        <v>233.55178499599779</v>
      </c>
      <c r="AU23">
        <f t="shared" si="9"/>
        <v>-1948.500035118054</v>
      </c>
      <c r="AW23">
        <v>20</v>
      </c>
      <c r="AX23">
        <f>(R23*SUMPRODUCT(K$23:$K24, X$23:$X24)-$AZ$3*SUMPRODUCT(K$22:$K23, W$23:$W24))/Z23</f>
        <v>8945.8539226500816</v>
      </c>
    </row>
    <row r="25" spans="5:50" x14ac:dyDescent="0.25">
      <c r="AN25" s="8">
        <f t="shared" ref="AN25:AU25" si="25">SUM(AN3:AN23)</f>
        <v>223386.59201903184</v>
      </c>
      <c r="AO25" s="8">
        <f t="shared" si="25"/>
        <v>-32543.461468582642</v>
      </c>
      <c r="AP25" s="8">
        <f t="shared" si="25"/>
        <v>-2861.8304234656621</v>
      </c>
      <c r="AQ25" s="8">
        <f t="shared" si="25"/>
        <v>-113757.93471141691</v>
      </c>
      <c r="AR25" s="8">
        <f t="shared" si="25"/>
        <v>74223.365415566586</v>
      </c>
      <c r="AS25" s="8">
        <f t="shared" si="25"/>
        <v>-14207.215690013341</v>
      </c>
      <c r="AT25" s="8">
        <f t="shared" si="25"/>
        <v>27930.848502861641</v>
      </c>
      <c r="AU25" s="9">
        <f t="shared" si="25"/>
        <v>87946.998228414901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1717.6333898071805</v>
      </c>
      <c r="K3">
        <v>1</v>
      </c>
      <c r="L3" s="2">
        <v>0</v>
      </c>
      <c r="O3">
        <f>$C$3</f>
        <v>1717.6333898071805</v>
      </c>
      <c r="P3">
        <f>O3*B5</f>
        <v>1374.1067118457445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1717.6333898071805</v>
      </c>
      <c r="AF3">
        <f t="shared" ref="AF3:AG23" si="4">-$Z3*P3</f>
        <v>-1374.1067118457445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-2176.3815260385636</v>
      </c>
      <c r="AJ3">
        <f t="shared" ref="AJ3:AJ23" si="7">AB3-AC3</f>
        <v>0</v>
      </c>
      <c r="AL3">
        <f t="shared" ref="AL3:AL23" si="8">SUM(AI3:AK3)</f>
        <v>-2176.3815260385636</v>
      </c>
      <c r="AN3">
        <f t="shared" ref="AN3:AU23" si="9">AE3*$K3</f>
        <v>1717.6333898071805</v>
      </c>
      <c r="AO3">
        <f t="shared" si="9"/>
        <v>-1374.1067118457445</v>
      </c>
      <c r="AP3">
        <f t="shared" si="9"/>
        <v>-2519.9082039999998</v>
      </c>
      <c r="AQ3">
        <f t="shared" si="9"/>
        <v>0</v>
      </c>
      <c r="AR3">
        <f t="shared" si="9"/>
        <v>-2176.3815260385636</v>
      </c>
      <c r="AS3">
        <f t="shared" si="9"/>
        <v>0</v>
      </c>
      <c r="AT3">
        <f t="shared" si="9"/>
        <v>0</v>
      </c>
      <c r="AU3">
        <f t="shared" si="9"/>
        <v>-2176.3815260385636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1810.023851510068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1000000</v>
      </c>
      <c r="S4">
        <f t="shared" si="1"/>
        <v>137.17851710139416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135.56189447845099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-135.56189447845099</v>
      </c>
      <c r="AK4">
        <f>G4*MAX(0, SUM(AB4, AE4:AF4))</f>
        <v>0</v>
      </c>
      <c r="AL4">
        <f t="shared" si="8"/>
        <v>-1920.370894478451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-1674.4619570316163</v>
      </c>
      <c r="AR4">
        <f t="shared" si="9"/>
        <v>-1674.4619570316163</v>
      </c>
      <c r="AS4">
        <f t="shared" si="9"/>
        <v>-127.18068719246737</v>
      </c>
      <c r="AT4">
        <f t="shared" si="9"/>
        <v>0</v>
      </c>
      <c r="AU4">
        <f t="shared" si="9"/>
        <v>-1801.6426442240836</v>
      </c>
      <c r="AW4">
        <v>1</v>
      </c>
      <c r="AX4">
        <f>(R4*SUMPRODUCT(K5:$K$23, X5:$X$23)-$AZ$3*SUMPRODUCT(K4:$K$22, W5:$W$23))/Z4</f>
        <v>137.17851710139416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1717.6333898071805</v>
      </c>
      <c r="P5">
        <f t="shared" ref="P5:P23" si="22">O5*$C$5</f>
        <v>85.88166949035903</v>
      </c>
      <c r="Q5" s="4">
        <f t="shared" ref="Q5:Q23" si="23">$C$8</f>
        <v>50</v>
      </c>
      <c r="R5">
        <f t="shared" si="0"/>
        <v>1000000</v>
      </c>
      <c r="S5">
        <f t="shared" si="1"/>
        <v>290.86835732378398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135.56189447845099</v>
      </c>
      <c r="AC5">
        <f t="shared" si="2"/>
        <v>284.05091271659148</v>
      </c>
      <c r="AE5">
        <f t="shared" si="3"/>
        <v>1677.3750729582298</v>
      </c>
      <c r="AF5">
        <f t="shared" si="4"/>
        <v>-83.86875364791149</v>
      </c>
      <c r="AG5">
        <f t="shared" si="4"/>
        <v>-48.828087614974983</v>
      </c>
      <c r="AH5">
        <f t="shared" si="5"/>
        <v>-1771.28679050031</v>
      </c>
      <c r="AI5">
        <f t="shared" si="6"/>
        <v>-226.60855880496661</v>
      </c>
      <c r="AJ5">
        <f t="shared" si="7"/>
        <v>-148.48901823814049</v>
      </c>
      <c r="AK5">
        <f>G5*SUM(AB5, AE5:AF5)</f>
        <v>70.891796765339549</v>
      </c>
      <c r="AL5">
        <f t="shared" si="8"/>
        <v>-304.20578027776753</v>
      </c>
      <c r="AN5">
        <f t="shared" si="9"/>
        <v>1448.5182311847946</v>
      </c>
      <c r="AO5">
        <f t="shared" si="9"/>
        <v>-72.425911559239736</v>
      </c>
      <c r="AP5">
        <f t="shared" si="9"/>
        <v>-42.166105985730852</v>
      </c>
      <c r="AQ5">
        <f t="shared" si="9"/>
        <v>-1529.6168698701017</v>
      </c>
      <c r="AR5">
        <f t="shared" si="9"/>
        <v>-195.6906562302776</v>
      </c>
      <c r="AS5">
        <f t="shared" si="9"/>
        <v>-128.22954956004293</v>
      </c>
      <c r="AT5">
        <f t="shared" si="9"/>
        <v>61.219498078590284</v>
      </c>
      <c r="AU5">
        <f t="shared" si="9"/>
        <v>-262.70070771173022</v>
      </c>
      <c r="AW5">
        <v>2</v>
      </c>
      <c r="AX5">
        <f>(R5*SUMPRODUCT(K6:$K$23, X6:$X$23)-$AZ$3*SUMPRODUCT(K5:$K$22, W6:$W$23))/Z5</f>
        <v>290.86835732378398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1717.6333898071805</v>
      </c>
      <c r="P6">
        <f t="shared" si="22"/>
        <v>85.88166949035903</v>
      </c>
      <c r="Q6" s="4">
        <f t="shared" si="23"/>
        <v>50</v>
      </c>
      <c r="R6">
        <f t="shared" si="0"/>
        <v>1000000</v>
      </c>
      <c r="S6">
        <f t="shared" si="1"/>
        <v>456.31591673219799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284.05091271659148</v>
      </c>
      <c r="AC6">
        <f t="shared" si="2"/>
        <v>440.36170696853878</v>
      </c>
      <c r="AE6">
        <f t="shared" si="3"/>
        <v>1657.579636709343</v>
      </c>
      <c r="AF6">
        <f t="shared" si="4"/>
        <v>-82.878981835467158</v>
      </c>
      <c r="AG6">
        <f t="shared" si="4"/>
        <v>-48.251846015156381</v>
      </c>
      <c r="AH6">
        <f t="shared" si="5"/>
        <v>-1759.2144733771538</v>
      </c>
      <c r="AI6">
        <f t="shared" si="6"/>
        <v>-232.76566451843428</v>
      </c>
      <c r="AJ6">
        <f t="shared" si="7"/>
        <v>-156.3107942519473</v>
      </c>
      <c r="AK6">
        <f>G6*SUM(AB6, AE6:AF6)</f>
        <v>108.73696670404235</v>
      </c>
      <c r="AL6">
        <f t="shared" si="8"/>
        <v>-280.33949206633923</v>
      </c>
      <c r="AN6">
        <f t="shared" si="9"/>
        <v>1290.966481363741</v>
      </c>
      <c r="AO6">
        <f t="shared" si="9"/>
        <v>-64.548324068187057</v>
      </c>
      <c r="AP6">
        <f t="shared" si="9"/>
        <v>-37.579802797984243</v>
      </c>
      <c r="AQ6">
        <f t="shared" si="9"/>
        <v>-1370.1223569375366</v>
      </c>
      <c r="AR6">
        <f t="shared" si="9"/>
        <v>-181.28400243996694</v>
      </c>
      <c r="AS6">
        <f t="shared" si="9"/>
        <v>-121.7389448963123</v>
      </c>
      <c r="AT6">
        <f t="shared" si="9"/>
        <v>84.687200657677195</v>
      </c>
      <c r="AU6">
        <f t="shared" si="9"/>
        <v>-218.33574667860205</v>
      </c>
      <c r="AW6">
        <v>3</v>
      </c>
      <c r="AX6">
        <f>(R6*SUMPRODUCT(K7:$K$23, X7:$X$23)-$AZ$3*SUMPRODUCT(K6:$K$22, W7:$W$23))/Z6</f>
        <v>456.31591673219799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1717.6333898071805</v>
      </c>
      <c r="P7">
        <f t="shared" si="22"/>
        <v>85.88166949035903</v>
      </c>
      <c r="Q7" s="4">
        <f t="shared" si="23"/>
        <v>50</v>
      </c>
      <c r="R7">
        <f t="shared" si="0"/>
        <v>1000000</v>
      </c>
      <c r="S7">
        <f t="shared" si="1"/>
        <v>595.98160907169904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440.36170696853878</v>
      </c>
      <c r="AC7">
        <f t="shared" si="2"/>
        <v>568.35098965171528</v>
      </c>
      <c r="AE7">
        <f t="shared" si="3"/>
        <v>1638.0012773821991</v>
      </c>
      <c r="AF7">
        <f t="shared" si="4"/>
        <v>-81.900063869109957</v>
      </c>
      <c r="AG7">
        <f t="shared" si="4"/>
        <v>-47.681923485607115</v>
      </c>
      <c r="AH7">
        <f t="shared" si="5"/>
        <v>-1748.0813879539696</v>
      </c>
      <c r="AI7">
        <f t="shared" si="6"/>
        <v>-239.6620979264876</v>
      </c>
      <c r="AJ7">
        <f t="shared" si="7"/>
        <v>-127.9892826831765</v>
      </c>
      <c r="AK7">
        <f>G7*SUM(AB7, AE7:AF7)</f>
        <v>98.02632939564792</v>
      </c>
      <c r="AL7">
        <f t="shared" si="8"/>
        <v>-269.6250512140162</v>
      </c>
      <c r="AN7">
        <f t="shared" si="9"/>
        <v>1154.8097599277905</v>
      </c>
      <c r="AO7">
        <f t="shared" si="9"/>
        <v>-57.740487996389533</v>
      </c>
      <c r="AP7">
        <f t="shared" si="9"/>
        <v>-33.616305050329402</v>
      </c>
      <c r="AQ7">
        <f t="shared" si="9"/>
        <v>-1232.4175053047495</v>
      </c>
      <c r="AR7">
        <f t="shared" si="9"/>
        <v>-168.96453842367774</v>
      </c>
      <c r="AS7">
        <f t="shared" si="9"/>
        <v>-90.233917915438752</v>
      </c>
      <c r="AT7">
        <f t="shared" si="9"/>
        <v>69.109690864775217</v>
      </c>
      <c r="AU7">
        <f t="shared" si="9"/>
        <v>-190.0887654743413</v>
      </c>
      <c r="AW7">
        <v>4</v>
      </c>
      <c r="AX7">
        <f>(R7*SUMPRODUCT(K8:$K$23, X8:$X$23)-$AZ$3*SUMPRODUCT(K7:$K$22, W8:$W$23))/Z7</f>
        <v>595.98160907169904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1717.6333898071805</v>
      </c>
      <c r="P8">
        <f t="shared" si="22"/>
        <v>85.88166949035903</v>
      </c>
      <c r="Q8" s="4">
        <f t="shared" si="23"/>
        <v>50</v>
      </c>
      <c r="R8">
        <f t="shared" si="0"/>
        <v>1000000</v>
      </c>
      <c r="S8">
        <f t="shared" si="1"/>
        <v>681.26562211147973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568.35098965171528</v>
      </c>
      <c r="AC8">
        <f t="shared" si="2"/>
        <v>641.9994279737457</v>
      </c>
      <c r="AE8">
        <f t="shared" si="3"/>
        <v>1618.633933570731</v>
      </c>
      <c r="AF8">
        <f t="shared" si="4"/>
        <v>-80.931696678536554</v>
      </c>
      <c r="AG8">
        <f t="shared" si="4"/>
        <v>-47.118143579883395</v>
      </c>
      <c r="AH8">
        <f t="shared" si="5"/>
        <v>-1739.2134173530351</v>
      </c>
      <c r="AI8">
        <f t="shared" si="6"/>
        <v>-248.62932404072421</v>
      </c>
      <c r="AJ8">
        <f t="shared" si="7"/>
        <v>-73.648438322030415</v>
      </c>
      <c r="AK8">
        <f t="shared" ref="AK8:AK23" si="24">G8*SUM(AB8:AB8, AE8:AF8)</f>
        <v>44.858933725385278</v>
      </c>
      <c r="AL8">
        <f t="shared" si="8"/>
        <v>-277.41882863736936</v>
      </c>
      <c r="AN8">
        <f t="shared" si="9"/>
        <v>1064.0145077406883</v>
      </c>
      <c r="AO8">
        <f t="shared" si="9"/>
        <v>-53.200725387034417</v>
      </c>
      <c r="AP8">
        <f t="shared" si="9"/>
        <v>-30.97327153904866</v>
      </c>
      <c r="AQ8">
        <f t="shared" si="9"/>
        <v>-1143.277840492663</v>
      </c>
      <c r="AR8">
        <f t="shared" si="9"/>
        <v>-163.43732967805792</v>
      </c>
      <c r="AS8">
        <f t="shared" si="9"/>
        <v>-48.413050796615671</v>
      </c>
      <c r="AT8">
        <f t="shared" si="9"/>
        <v>29.488172276416847</v>
      </c>
      <c r="AU8">
        <f t="shared" si="9"/>
        <v>-182.36220819825675</v>
      </c>
      <c r="AW8">
        <v>5</v>
      </c>
      <c r="AX8">
        <f>(R8*SUMPRODUCT(K9:$K$23, X9:$X$23)-$AZ$3*SUMPRODUCT(K8:$K$22, W9:$W$23))/Z8</f>
        <v>681.26562211147973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1717.6333898071805</v>
      </c>
      <c r="P9">
        <f t="shared" si="22"/>
        <v>85.88166949035903</v>
      </c>
      <c r="Q9" s="4">
        <f t="shared" si="23"/>
        <v>50</v>
      </c>
      <c r="R9">
        <f t="shared" si="0"/>
        <v>1000000</v>
      </c>
      <c r="S9">
        <f t="shared" si="1"/>
        <v>728.1630561931654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641.9994279737457</v>
      </c>
      <c r="AC9">
        <f t="shared" si="2"/>
        <v>678.06706768181903</v>
      </c>
      <c r="AE9">
        <f t="shared" si="3"/>
        <v>1599.4640569487731</v>
      </c>
      <c r="AF9">
        <f t="shared" si="4"/>
        <v>-79.973202847438657</v>
      </c>
      <c r="AG9">
        <f t="shared" si="4"/>
        <v>-46.560111908639797</v>
      </c>
      <c r="AH9">
        <f t="shared" si="5"/>
        <v>-1737.0047088951717</v>
      </c>
      <c r="AI9">
        <f t="shared" si="6"/>
        <v>-264.07396670247704</v>
      </c>
      <c r="AJ9">
        <f t="shared" si="7"/>
        <v>-36.06763970807333</v>
      </c>
      <c r="AK9">
        <f t="shared" si="24"/>
        <v>12.752792664242971</v>
      </c>
      <c r="AL9">
        <f t="shared" si="8"/>
        <v>-287.38881374630739</v>
      </c>
      <c r="AN9">
        <f t="shared" si="9"/>
        <v>999.25216147688229</v>
      </c>
      <c r="AO9">
        <f t="shared" si="9"/>
        <v>-49.962608073844116</v>
      </c>
      <c r="AP9">
        <f t="shared" si="9"/>
        <v>-29.088051251409858</v>
      </c>
      <c r="AQ9">
        <f t="shared" si="9"/>
        <v>-1085.1795651914506</v>
      </c>
      <c r="AR9">
        <f t="shared" si="9"/>
        <v>-164.97806303982219</v>
      </c>
      <c r="AS9">
        <f t="shared" si="9"/>
        <v>-22.532964577156484</v>
      </c>
      <c r="AT9">
        <f t="shared" si="9"/>
        <v>7.967203501228445</v>
      </c>
      <c r="AU9">
        <f t="shared" si="9"/>
        <v>-179.54382411575023</v>
      </c>
      <c r="AW9">
        <v>6</v>
      </c>
      <c r="AX9">
        <f>(R9*SUMPRODUCT(K10:$K$23, X10:$X$23)-$AZ$3*SUMPRODUCT(K9:$K$22, W10:$W$23))/Z9</f>
        <v>728.1630561931654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1717.6333898071805</v>
      </c>
      <c r="P10">
        <f t="shared" si="22"/>
        <v>85.88166949035903</v>
      </c>
      <c r="Q10" s="4">
        <f t="shared" si="23"/>
        <v>50</v>
      </c>
      <c r="R10">
        <f t="shared" si="0"/>
        <v>1000000</v>
      </c>
      <c r="S10">
        <f t="shared" si="1"/>
        <v>760.33606908333263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678.06706768181903</v>
      </c>
      <c r="AC10">
        <f t="shared" si="2"/>
        <v>699.62517108810425</v>
      </c>
      <c r="AE10">
        <f t="shared" si="3"/>
        <v>1580.4847396747441</v>
      </c>
      <c r="AF10">
        <f t="shared" si="4"/>
        <v>-79.024236983737211</v>
      </c>
      <c r="AG10">
        <f t="shared" si="4"/>
        <v>-46.007627385846504</v>
      </c>
      <c r="AH10">
        <f t="shared" si="5"/>
        <v>-1737.6680741378696</v>
      </c>
      <c r="AI10">
        <f t="shared" si="6"/>
        <v>-282.21519883270912</v>
      </c>
      <c r="AJ10">
        <f t="shared" si="7"/>
        <v>-21.558103406285227</v>
      </c>
      <c r="AK10">
        <f t="shared" si="24"/>
        <v>8.9360630385285855</v>
      </c>
      <c r="AL10">
        <f t="shared" si="8"/>
        <v>-294.83723920046577</v>
      </c>
      <c r="AN10">
        <f t="shared" si="9"/>
        <v>938.1425058096853</v>
      </c>
      <c r="AO10">
        <f t="shared" si="9"/>
        <v>-46.907125290484267</v>
      </c>
      <c r="AP10">
        <f t="shared" si="9"/>
        <v>-27.30916013209897</v>
      </c>
      <c r="AQ10">
        <f t="shared" si="9"/>
        <v>-1031.443227773698</v>
      </c>
      <c r="AR10">
        <f t="shared" si="9"/>
        <v>-167.51700738659596</v>
      </c>
      <c r="AS10">
        <f t="shared" si="9"/>
        <v>-12.796436841420469</v>
      </c>
      <c r="AT10">
        <f t="shared" si="9"/>
        <v>5.3042591051931067</v>
      </c>
      <c r="AU10">
        <f t="shared" si="9"/>
        <v>-175.00918512282334</v>
      </c>
      <c r="AW10">
        <v>7</v>
      </c>
      <c r="AX10">
        <f>(R10*SUMPRODUCT(K11:$K$23, X11:$X$23)-$AZ$3*SUMPRODUCT(K10:$K$22, W11:$W$23))/Z10</f>
        <v>760.33606908333263</v>
      </c>
    </row>
    <row r="11" spans="1:52" x14ac:dyDescent="0.25">
      <c r="A11" t="s">
        <v>33</v>
      </c>
      <c r="C11" s="7">
        <f>AU25</f>
        <v>-6892.1777363573847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1717.6333898071805</v>
      </c>
      <c r="P11">
        <f t="shared" si="22"/>
        <v>85.88166949035903</v>
      </c>
      <c r="Q11" s="4">
        <f t="shared" si="23"/>
        <v>50</v>
      </c>
      <c r="R11">
        <f t="shared" si="0"/>
        <v>1000000</v>
      </c>
      <c r="S11">
        <f t="shared" si="1"/>
        <v>777.70424970115005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699.62517108810425</v>
      </c>
      <c r="AC11">
        <f t="shared" si="2"/>
        <v>707.0988064084595</v>
      </c>
      <c r="AE11">
        <f t="shared" si="3"/>
        <v>1561.6945905164926</v>
      </c>
      <c r="AF11">
        <f t="shared" si="4"/>
        <v>-78.084729525824628</v>
      </c>
      <c r="AG11">
        <f t="shared" si="4"/>
        <v>-45.460649512985029</v>
      </c>
      <c r="AH11">
        <f t="shared" si="5"/>
        <v>-1738.0319800602188</v>
      </c>
      <c r="AI11">
        <f t="shared" si="6"/>
        <v>-299.88276858253585</v>
      </c>
      <c r="AJ11">
        <f t="shared" si="7"/>
        <v>-7.4736353203552426</v>
      </c>
      <c r="AK11">
        <f t="shared" si="24"/>
        <v>5.2397640769890534</v>
      </c>
      <c r="AL11">
        <f t="shared" si="8"/>
        <v>-302.11663982590204</v>
      </c>
      <c r="AN11">
        <f t="shared" si="9"/>
        <v>881.58732135349953</v>
      </c>
      <c r="AO11">
        <f t="shared" si="9"/>
        <v>-44.079366067674975</v>
      </c>
      <c r="AP11">
        <f t="shared" si="9"/>
        <v>-25.662848853109029</v>
      </c>
      <c r="AQ11">
        <f t="shared" si="9"/>
        <v>-981.1309887557851</v>
      </c>
      <c r="AR11">
        <f t="shared" si="9"/>
        <v>-169.2858823230695</v>
      </c>
      <c r="AS11">
        <f t="shared" si="9"/>
        <v>-4.2189184638629262</v>
      </c>
      <c r="AT11">
        <f t="shared" si="9"/>
        <v>2.9578828057727646</v>
      </c>
      <c r="AU11">
        <f t="shared" si="9"/>
        <v>-170.54691798115968</v>
      </c>
      <c r="AW11">
        <v>8</v>
      </c>
      <c r="AX11">
        <f>(R11*SUMPRODUCT(K12:$K$23, X12:$X$23)-$AZ$3*SUMPRODUCT(K11:$K$22, W12:$W$23))/Z11</f>
        <v>777.70424970115005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1717.6333898071805</v>
      </c>
      <c r="P12">
        <f t="shared" si="22"/>
        <v>85.88166949035903</v>
      </c>
      <c r="Q12" s="4">
        <f t="shared" si="23"/>
        <v>50</v>
      </c>
      <c r="R12">
        <f t="shared" si="0"/>
        <v>1000000</v>
      </c>
      <c r="S12">
        <f t="shared" si="1"/>
        <v>779.8101600436795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707.0988064084595</v>
      </c>
      <c r="AC12">
        <f t="shared" si="2"/>
        <v>700.56396012377991</v>
      </c>
      <c r="AE12">
        <f t="shared" si="3"/>
        <v>1543.0833185563386</v>
      </c>
      <c r="AF12">
        <f t="shared" si="4"/>
        <v>-77.154165927816933</v>
      </c>
      <c r="AG12">
        <f t="shared" si="4"/>
        <v>-44.918878723286909</v>
      </c>
      <c r="AH12">
        <f t="shared" si="5"/>
        <v>-1743.2858913653688</v>
      </c>
      <c r="AI12">
        <f t="shared" si="6"/>
        <v>-322.27561746013407</v>
      </c>
      <c r="AJ12">
        <f t="shared" si="7"/>
        <v>6.5348462846795883</v>
      </c>
      <c r="AK12">
        <f t="shared" si="24"/>
        <v>4.9979643057850573</v>
      </c>
      <c r="AL12">
        <f t="shared" si="8"/>
        <v>-310.74280686966944</v>
      </c>
      <c r="AN12">
        <f t="shared" si="9"/>
        <v>828.10260530302889</v>
      </c>
      <c r="AO12">
        <f t="shared" si="9"/>
        <v>-41.405130265151449</v>
      </c>
      <c r="AP12">
        <f t="shared" si="9"/>
        <v>-24.105918358864425</v>
      </c>
      <c r="AQ12">
        <f t="shared" si="9"/>
        <v>-935.54221672118206</v>
      </c>
      <c r="AR12">
        <f t="shared" si="9"/>
        <v>-172.95066004216903</v>
      </c>
      <c r="AS12">
        <f t="shared" si="9"/>
        <v>3.5069546592343706</v>
      </c>
      <c r="AT12">
        <f t="shared" si="9"/>
        <v>2.6821800307609509</v>
      </c>
      <c r="AU12">
        <f t="shared" si="9"/>
        <v>-166.76152535217372</v>
      </c>
      <c r="AW12">
        <v>9</v>
      </c>
      <c r="AX12">
        <f>(R12*SUMPRODUCT(K13:$K$23, X13:$X$23)-$AZ$3*SUMPRODUCT(K12:$K$22, W13:$W$23))/Z12</f>
        <v>779.8101600436795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1717.6333898071805</v>
      </c>
      <c r="P13">
        <f t="shared" si="22"/>
        <v>85.88166949035903</v>
      </c>
      <c r="Q13" s="4">
        <f t="shared" si="23"/>
        <v>50</v>
      </c>
      <c r="R13">
        <f t="shared" si="0"/>
        <v>1000000</v>
      </c>
      <c r="S13">
        <f t="shared" si="1"/>
        <v>766.67864099584665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700.56396012377991</v>
      </c>
      <c r="AC13">
        <f t="shared" si="2"/>
        <v>680.53800208731536</v>
      </c>
      <c r="AE13">
        <f t="shared" si="3"/>
        <v>1524.6476592846336</v>
      </c>
      <c r="AF13">
        <f t="shared" si="4"/>
        <v>-76.232382964231689</v>
      </c>
      <c r="AG13">
        <f t="shared" si="4"/>
        <v>-44.38221998746161</v>
      </c>
      <c r="AH13">
        <f t="shared" si="5"/>
        <v>-1749.3989718486639</v>
      </c>
      <c r="AI13">
        <f t="shared" si="6"/>
        <v>-345.3659155157236</v>
      </c>
      <c r="AJ13">
        <f t="shared" si="7"/>
        <v>20.025958036464544</v>
      </c>
      <c r="AK13">
        <f t="shared" si="24"/>
        <v>4.2979584728883635</v>
      </c>
      <c r="AL13">
        <f t="shared" si="8"/>
        <v>-321.0419990063707</v>
      </c>
      <c r="AN13">
        <f t="shared" si="9"/>
        <v>777.9870930988169</v>
      </c>
      <c r="AO13">
        <f t="shared" si="9"/>
        <v>-38.899354654940851</v>
      </c>
      <c r="AP13">
        <f t="shared" si="9"/>
        <v>-22.647064784475134</v>
      </c>
      <c r="AQ13">
        <f t="shared" si="9"/>
        <v>-892.67170187844476</v>
      </c>
      <c r="AR13">
        <f t="shared" si="9"/>
        <v>-176.23102821904385</v>
      </c>
      <c r="AS13">
        <f t="shared" si="9"/>
        <v>10.218713015056913</v>
      </c>
      <c r="AT13">
        <f t="shared" si="9"/>
        <v>2.1931337369781176</v>
      </c>
      <c r="AU13">
        <f t="shared" si="9"/>
        <v>-163.8191814670088</v>
      </c>
      <c r="AW13">
        <v>10</v>
      </c>
      <c r="AX13">
        <f>(R13*SUMPRODUCT(K14:$K$23, X14:$X$23)-$AZ$3*SUMPRODUCT(K13:$K$22, W14:$W$23))/Z13</f>
        <v>766.67864099584665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1717.6333898071805</v>
      </c>
      <c r="P14">
        <f t="shared" si="22"/>
        <v>85.88166949035903</v>
      </c>
      <c r="Q14" s="4">
        <f t="shared" si="23"/>
        <v>50</v>
      </c>
      <c r="R14">
        <f t="shared" si="0"/>
        <v>1000000</v>
      </c>
      <c r="S14">
        <f t="shared" si="1"/>
        <v>767.86158712408303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680.53800208731536</v>
      </c>
      <c r="AC14">
        <f t="shared" si="2"/>
        <v>673.42127153762431</v>
      </c>
      <c r="AE14">
        <f t="shared" si="3"/>
        <v>1506.3793798198103</v>
      </c>
      <c r="AF14">
        <f t="shared" si="4"/>
        <v>-75.318968990990513</v>
      </c>
      <c r="AG14">
        <f t="shared" si="4"/>
        <v>-43.85043364780288</v>
      </c>
      <c r="AH14">
        <f t="shared" si="5"/>
        <v>-1759.2827956821864</v>
      </c>
      <c r="AI14">
        <f t="shared" si="6"/>
        <v>-372.07281850116942</v>
      </c>
      <c r="AJ14">
        <f t="shared" si="7"/>
        <v>7.1167305496910558</v>
      </c>
      <c r="AK14">
        <f t="shared" si="24"/>
        <v>147.81188890412949</v>
      </c>
      <c r="AL14">
        <f t="shared" si="8"/>
        <v>-217.14419904734888</v>
      </c>
      <c r="AN14">
        <f t="shared" si="9"/>
        <v>708.07397081436704</v>
      </c>
      <c r="AO14">
        <f t="shared" si="9"/>
        <v>-35.403698540718352</v>
      </c>
      <c r="AP14">
        <f t="shared" si="9"/>
        <v>-20.611906330426383</v>
      </c>
      <c r="AQ14">
        <f t="shared" si="9"/>
        <v>-826.95127908156485</v>
      </c>
      <c r="AR14">
        <f t="shared" si="9"/>
        <v>-174.89291313834249</v>
      </c>
      <c r="AS14">
        <f t="shared" si="9"/>
        <v>3.3452208169089737</v>
      </c>
      <c r="AT14">
        <f t="shared" si="9"/>
        <v>69.479012068286835</v>
      </c>
      <c r="AU14">
        <f t="shared" si="9"/>
        <v>-102.06868025314668</v>
      </c>
      <c r="AW14">
        <v>11</v>
      </c>
      <c r="AX14">
        <f>(R14*SUMPRODUCT(K15:$K$23, X15:$X$23)-$AZ$3*SUMPRODUCT(K14:$K$22, W15:$W$23))/Z14</f>
        <v>767.86158712408303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1717.6333898071805</v>
      </c>
      <c r="P15">
        <f t="shared" si="22"/>
        <v>85.88166949035903</v>
      </c>
      <c r="Q15" s="4">
        <f t="shared" si="23"/>
        <v>50</v>
      </c>
      <c r="R15">
        <f t="shared" si="0"/>
        <v>1000000</v>
      </c>
      <c r="S15">
        <f t="shared" si="1"/>
        <v>748.70640721416419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673.42127153762431</v>
      </c>
      <c r="AC15">
        <f t="shared" si="2"/>
        <v>648.72288198719662</v>
      </c>
      <c r="AE15">
        <f t="shared" si="3"/>
        <v>1488.2577096931675</v>
      </c>
      <c r="AF15">
        <f t="shared" si="4"/>
        <v>-74.412885484658375</v>
      </c>
      <c r="AG15">
        <f t="shared" si="4"/>
        <v>-43.322915079691057</v>
      </c>
      <c r="AH15">
        <f t="shared" si="5"/>
        <v>-1780.2846326758222</v>
      </c>
      <c r="AI15">
        <f t="shared" si="6"/>
        <v>-409.76272354700404</v>
      </c>
      <c r="AJ15">
        <f t="shared" si="7"/>
        <v>24.698389550427692</v>
      </c>
      <c r="AK15">
        <f t="shared" si="24"/>
        <v>146.10862670222932</v>
      </c>
      <c r="AL15">
        <f t="shared" si="8"/>
        <v>-238.95570729434704</v>
      </c>
      <c r="AN15">
        <f t="shared" si="9"/>
        <v>644.41223211458544</v>
      </c>
      <c r="AO15">
        <f t="shared" si="9"/>
        <v>-32.220611605729275</v>
      </c>
      <c r="AP15">
        <f t="shared" si="9"/>
        <v>-18.758724531633796</v>
      </c>
      <c r="AQ15">
        <f t="shared" si="9"/>
        <v>-770.85923121368955</v>
      </c>
      <c r="AR15">
        <f t="shared" si="9"/>
        <v>-177.42633523646711</v>
      </c>
      <c r="AS15">
        <f t="shared" si="9"/>
        <v>10.694346977787896</v>
      </c>
      <c r="AT15">
        <f t="shared" si="9"/>
        <v>63.264705871264724</v>
      </c>
      <c r="AU15">
        <f t="shared" si="9"/>
        <v>-103.4672823874145</v>
      </c>
      <c r="AW15">
        <v>12</v>
      </c>
      <c r="AX15">
        <f>(R15*SUMPRODUCT(K16:$K$23, X16:$X$23)-$AZ$3*SUMPRODUCT(K15:$K$22, W16:$W$23))/Z15</f>
        <v>748.70640721416419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1717.6333898071805</v>
      </c>
      <c r="P16">
        <f t="shared" si="22"/>
        <v>85.88166949035903</v>
      </c>
      <c r="Q16" s="4">
        <f t="shared" si="23"/>
        <v>50</v>
      </c>
      <c r="R16">
        <f t="shared" si="0"/>
        <v>1000000</v>
      </c>
      <c r="S16">
        <f t="shared" si="1"/>
        <v>709.16431153861106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648.72288198719662</v>
      </c>
      <c r="AC16">
        <f t="shared" si="2"/>
        <v>607.03521131985917</v>
      </c>
      <c r="AE16">
        <f t="shared" si="3"/>
        <v>1470.271319053651</v>
      </c>
      <c r="AF16">
        <f t="shared" si="4"/>
        <v>-73.513565952682555</v>
      </c>
      <c r="AG16">
        <f t="shared" si="4"/>
        <v>-42.799334473193426</v>
      </c>
      <c r="AH16">
        <f t="shared" si="5"/>
        <v>-1807.02911401447</v>
      </c>
      <c r="AI16">
        <f t="shared" si="6"/>
        <v>-453.07069538669475</v>
      </c>
      <c r="AJ16">
        <f t="shared" si="7"/>
        <v>41.687670667337443</v>
      </c>
      <c r="AK16">
        <f t="shared" si="24"/>
        <v>143.18364445617158</v>
      </c>
      <c r="AL16">
        <f t="shared" si="8"/>
        <v>-268.19938026318573</v>
      </c>
      <c r="AN16">
        <f t="shared" si="9"/>
        <v>586.44121765201817</v>
      </c>
      <c r="AO16">
        <f t="shared" si="9"/>
        <v>-29.322060882600908</v>
      </c>
      <c r="AP16">
        <f t="shared" si="9"/>
        <v>-17.071198695021039</v>
      </c>
      <c r="AQ16">
        <f t="shared" si="9"/>
        <v>-720.76244719062208</v>
      </c>
      <c r="AR16">
        <f t="shared" si="9"/>
        <v>-180.71448911622574</v>
      </c>
      <c r="AS16">
        <f t="shared" si="9"/>
        <v>16.627793816290577</v>
      </c>
      <c r="AT16">
        <f t="shared" si="9"/>
        <v>57.111085358570357</v>
      </c>
      <c r="AU16">
        <f t="shared" si="9"/>
        <v>-106.97560994136479</v>
      </c>
      <c r="AW16">
        <v>13</v>
      </c>
      <c r="AX16">
        <f>(R16*SUMPRODUCT(K17:$K$23, X17:$X$23)-$AZ$3*SUMPRODUCT(K16:$K$22, W17:$W$23))/Z16</f>
        <v>709.16431153861106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1717.6333898071805</v>
      </c>
      <c r="P17">
        <f t="shared" si="22"/>
        <v>85.88166949035903</v>
      </c>
      <c r="Q17" s="4">
        <f t="shared" si="23"/>
        <v>50</v>
      </c>
      <c r="R17">
        <f t="shared" si="0"/>
        <v>1000000</v>
      </c>
      <c r="S17">
        <f t="shared" si="1"/>
        <v>651.98828155020885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607.03521131985917</v>
      </c>
      <c r="AC17">
        <f t="shared" si="2"/>
        <v>551.31688289127032</v>
      </c>
      <c r="AE17">
        <f t="shared" si="3"/>
        <v>1452.4191817787091</v>
      </c>
      <c r="AF17">
        <f t="shared" si="4"/>
        <v>-72.620959088935464</v>
      </c>
      <c r="AG17">
        <f t="shared" si="4"/>
        <v>-42.279661958066498</v>
      </c>
      <c r="AH17">
        <f t="shared" si="5"/>
        <v>-1833.5834078998687</v>
      </c>
      <c r="AI17">
        <f t="shared" si="6"/>
        <v>-496.06484716816158</v>
      </c>
      <c r="AJ17">
        <f t="shared" si="7"/>
        <v>55.718328428588848</v>
      </c>
      <c r="AK17">
        <f t="shared" si="24"/>
        <v>139.07834038067432</v>
      </c>
      <c r="AL17">
        <f t="shared" si="8"/>
        <v>-301.26817835889841</v>
      </c>
      <c r="AN17">
        <f t="shared" si="9"/>
        <v>533.65470676878374</v>
      </c>
      <c r="AO17">
        <f t="shared" si="9"/>
        <v>-26.682735338439191</v>
      </c>
      <c r="AP17">
        <f t="shared" si="9"/>
        <v>-15.534592828004211</v>
      </c>
      <c r="AQ17">
        <f t="shared" si="9"/>
        <v>-673.70386466570096</v>
      </c>
      <c r="AR17">
        <f t="shared" si="9"/>
        <v>-182.26648606336067</v>
      </c>
      <c r="AS17">
        <f t="shared" si="9"/>
        <v>20.472291052223035</v>
      </c>
      <c r="AT17">
        <f t="shared" si="9"/>
        <v>51.100819849297473</v>
      </c>
      <c r="AU17">
        <f t="shared" si="9"/>
        <v>-110.69337516184017</v>
      </c>
      <c r="AW17">
        <v>14</v>
      </c>
      <c r="AX17">
        <f>(R17*SUMPRODUCT(K18:$K$23, X18:$X$23)-$AZ$3*SUMPRODUCT(K17:$K$22, W18:$W$23))/Z17</f>
        <v>651.98828155020885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1717.6333898071805</v>
      </c>
      <c r="P18">
        <f t="shared" si="22"/>
        <v>85.88166949035903</v>
      </c>
      <c r="Q18" s="4">
        <f t="shared" si="23"/>
        <v>50</v>
      </c>
      <c r="R18">
        <f t="shared" si="0"/>
        <v>1000000</v>
      </c>
      <c r="S18">
        <f t="shared" si="1"/>
        <v>578.99177363252909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551.31688289127032</v>
      </c>
      <c r="AC18">
        <f t="shared" si="2"/>
        <v>483.61780030039159</v>
      </c>
      <c r="AE18">
        <f t="shared" si="3"/>
        <v>1434.6975544910993</v>
      </c>
      <c r="AF18">
        <f t="shared" si="4"/>
        <v>-71.734877724554977</v>
      </c>
      <c r="AG18">
        <f t="shared" si="4"/>
        <v>-41.763788565269941</v>
      </c>
      <c r="AH18">
        <f t="shared" si="5"/>
        <v>-1861.5354643179057</v>
      </c>
      <c r="AI18">
        <f t="shared" si="6"/>
        <v>-540.33657611663148</v>
      </c>
      <c r="AJ18">
        <f t="shared" si="7"/>
        <v>67.699082590878731</v>
      </c>
      <c r="AK18">
        <f t="shared" si="24"/>
        <v>133.99956917604703</v>
      </c>
      <c r="AL18">
        <f t="shared" si="8"/>
        <v>-338.63792434970571</v>
      </c>
      <c r="AN18">
        <f t="shared" si="9"/>
        <v>485.59040107759432</v>
      </c>
      <c r="AO18">
        <f t="shared" si="9"/>
        <v>-24.279520053879722</v>
      </c>
      <c r="AP18">
        <f t="shared" si="9"/>
        <v>-14.135449507420969</v>
      </c>
      <c r="AQ18">
        <f t="shared" si="9"/>
        <v>-630.0587534345766</v>
      </c>
      <c r="AR18">
        <f t="shared" si="9"/>
        <v>-182.88332191828306</v>
      </c>
      <c r="AS18">
        <f t="shared" si="9"/>
        <v>22.913557331287649</v>
      </c>
      <c r="AT18">
        <f t="shared" si="9"/>
        <v>45.35374325880278</v>
      </c>
      <c r="AU18">
        <f t="shared" si="9"/>
        <v>-114.61602132819263</v>
      </c>
      <c r="AW18">
        <v>15</v>
      </c>
      <c r="AX18">
        <f>(R18*SUMPRODUCT(K19:$K$23, X19:$X$23)-$AZ$3*SUMPRODUCT(K18:$K$22, W19:$W$23))/Z18</f>
        <v>578.99177363252909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1717.6333898071805</v>
      </c>
      <c r="P19">
        <f t="shared" si="22"/>
        <v>85.88166949035903</v>
      </c>
      <c r="Q19" s="4">
        <f t="shared" si="23"/>
        <v>50</v>
      </c>
      <c r="R19">
        <f t="shared" si="0"/>
        <v>1000000</v>
      </c>
      <c r="S19">
        <f t="shared" si="1"/>
        <v>489.62392707047701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483.61780030039159</v>
      </c>
      <c r="AC19">
        <f t="shared" si="2"/>
        <v>403.9525949931608</v>
      </c>
      <c r="AE19">
        <f t="shared" si="3"/>
        <v>1417.0926433495915</v>
      </c>
      <c r="AF19">
        <f t="shared" si="4"/>
        <v>-70.854632167479579</v>
      </c>
      <c r="AG19">
        <f t="shared" si="4"/>
        <v>-41.251312758558818</v>
      </c>
      <c r="AH19">
        <f t="shared" si="5"/>
        <v>-1896.7584211684116</v>
      </c>
      <c r="AI19">
        <f t="shared" si="6"/>
        <v>-591.77172274485861</v>
      </c>
      <c r="AJ19">
        <f t="shared" si="7"/>
        <v>79.665205307230792</v>
      </c>
      <c r="AK19">
        <f t="shared" si="24"/>
        <v>128.08990680377525</v>
      </c>
      <c r="AL19">
        <f t="shared" si="8"/>
        <v>-384.01661063385262</v>
      </c>
      <c r="AN19">
        <f t="shared" si="9"/>
        <v>441.82404311184757</v>
      </c>
      <c r="AO19">
        <f t="shared" si="9"/>
        <v>-22.091202155592381</v>
      </c>
      <c r="AP19">
        <f t="shared" si="9"/>
        <v>-12.86141867448927</v>
      </c>
      <c r="AQ19">
        <f t="shared" si="9"/>
        <v>-591.37522051219378</v>
      </c>
      <c r="AR19">
        <f t="shared" si="9"/>
        <v>-184.50379823042789</v>
      </c>
      <c r="AS19">
        <f t="shared" si="9"/>
        <v>24.83818067178612</v>
      </c>
      <c r="AT19">
        <f t="shared" si="9"/>
        <v>39.936133160704301</v>
      </c>
      <c r="AU19">
        <f t="shared" si="9"/>
        <v>-119.72948439793747</v>
      </c>
      <c r="AW19">
        <v>16</v>
      </c>
      <c r="AX19">
        <f>(R19*SUMPRODUCT(K20:$K$23, X20:$X$23)-$AZ$3*SUMPRODUCT(K19:$K$22, W20:$W$23))/Z19</f>
        <v>489.62392707047701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1717.6333898071805</v>
      </c>
      <c r="P20">
        <f t="shared" si="22"/>
        <v>85.88166949035903</v>
      </c>
      <c r="Q20" s="4">
        <f t="shared" si="23"/>
        <v>50</v>
      </c>
      <c r="R20">
        <f t="shared" si="0"/>
        <v>1000000</v>
      </c>
      <c r="S20">
        <f t="shared" si="1"/>
        <v>386.89210704664265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403.9525949931608</v>
      </c>
      <c r="AC20">
        <f t="shared" si="2"/>
        <v>315.25751220689972</v>
      </c>
      <c r="AE20">
        <f t="shared" si="3"/>
        <v>1399.6068141261781</v>
      </c>
      <c r="AF20">
        <f t="shared" si="4"/>
        <v>-69.980340706308908</v>
      </c>
      <c r="AG20">
        <f t="shared" si="4"/>
        <v>-40.742303405131644</v>
      </c>
      <c r="AH20">
        <f t="shared" si="5"/>
        <v>-1929.9245168315606</v>
      </c>
      <c r="AI20">
        <f t="shared" si="6"/>
        <v>-641.0403468168231</v>
      </c>
      <c r="AJ20">
        <f t="shared" si="7"/>
        <v>88.695082786261082</v>
      </c>
      <c r="AK20">
        <f t="shared" si="24"/>
        <v>121.35053478891211</v>
      </c>
      <c r="AL20">
        <f t="shared" si="8"/>
        <v>-430.99472924164991</v>
      </c>
      <c r="AN20">
        <f t="shared" si="9"/>
        <v>401.97451252243854</v>
      </c>
      <c r="AO20">
        <f t="shared" si="9"/>
        <v>-20.098725626121929</v>
      </c>
      <c r="AP20">
        <f t="shared" si="9"/>
        <v>-11.701405984182799</v>
      </c>
      <c r="AQ20">
        <f t="shared" si="9"/>
        <v>-554.28457408791292</v>
      </c>
      <c r="AR20">
        <f t="shared" si="9"/>
        <v>-184.11019317577913</v>
      </c>
      <c r="AS20">
        <f t="shared" si="9"/>
        <v>25.473698974811086</v>
      </c>
      <c r="AT20">
        <f t="shared" si="9"/>
        <v>34.85251827425909</v>
      </c>
      <c r="AU20">
        <f t="shared" si="9"/>
        <v>-123.78397592670895</v>
      </c>
      <c r="AW20">
        <v>17</v>
      </c>
      <c r="AX20">
        <f>(R20*SUMPRODUCT(K21:$K$23, X21:$X$23)-$AZ$3*SUMPRODUCT(K20:$K$22, W21:$W$23))/Z20</f>
        <v>386.89210704664265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1717.6333898071805</v>
      </c>
      <c r="P21">
        <f t="shared" si="22"/>
        <v>85.88166949035903</v>
      </c>
      <c r="Q21" s="4">
        <f t="shared" si="23"/>
        <v>50</v>
      </c>
      <c r="R21">
        <f t="shared" si="0"/>
        <v>1000000</v>
      </c>
      <c r="S21">
        <f t="shared" si="1"/>
        <v>270.48032260404915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315.25751220689972</v>
      </c>
      <c r="AC21">
        <f t="shared" si="2"/>
        <v>217.66298672985661</v>
      </c>
      <c r="AE21">
        <f t="shared" si="3"/>
        <v>1382.2270327577689</v>
      </c>
      <c r="AF21">
        <f t="shared" si="4"/>
        <v>-69.111351637888447</v>
      </c>
      <c r="AG21">
        <f t="shared" si="4"/>
        <v>-40.236381085748924</v>
      </c>
      <c r="AH21">
        <f t="shared" si="5"/>
        <v>-1969.9857066280829</v>
      </c>
      <c r="AI21">
        <f t="shared" si="6"/>
        <v>-697.10640659395131</v>
      </c>
      <c r="AJ21">
        <f t="shared" si="7"/>
        <v>97.594525477043106</v>
      </c>
      <c r="AK21">
        <f t="shared" si="24"/>
        <v>113.98612353287463</v>
      </c>
      <c r="AL21">
        <f t="shared" si="8"/>
        <v>-485.52575758403356</v>
      </c>
      <c r="AN21">
        <f t="shared" si="9"/>
        <v>365.69011266150306</v>
      </c>
      <c r="AO21">
        <f t="shared" si="9"/>
        <v>-18.284505633075156</v>
      </c>
      <c r="AP21">
        <f t="shared" si="9"/>
        <v>-10.645173610142587</v>
      </c>
      <c r="AQ21">
        <f t="shared" si="9"/>
        <v>-521.19100402851336</v>
      </c>
      <c r="AR21">
        <f t="shared" si="9"/>
        <v>-184.43057061022799</v>
      </c>
      <c r="AS21">
        <f t="shared" si="9"/>
        <v>25.820181613464563</v>
      </c>
      <c r="AT21">
        <f t="shared" si="9"/>
        <v>30.156839194078948</v>
      </c>
      <c r="AU21">
        <f t="shared" si="9"/>
        <v>-128.45354980268448</v>
      </c>
      <c r="AW21">
        <v>18</v>
      </c>
      <c r="AX21">
        <f>(R21*SUMPRODUCT(K22:$K$23, X22:$X$23)-$AZ$3*SUMPRODUCT(K21:$K$22, W22:$W$23))/Z21</f>
        <v>270.48032260404915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1717.6333898071805</v>
      </c>
      <c r="P22">
        <f t="shared" si="22"/>
        <v>85.88166949035903</v>
      </c>
      <c r="Q22" s="4">
        <f t="shared" si="23"/>
        <v>50</v>
      </c>
      <c r="R22">
        <f t="shared" si="0"/>
        <v>1000000</v>
      </c>
      <c r="S22">
        <f t="shared" si="1"/>
        <v>141.30840728177537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217.66298672985661</v>
      </c>
      <c r="AC22">
        <f t="shared" si="2"/>
        <v>112.29309577676027</v>
      </c>
      <c r="AE22">
        <f t="shared" si="3"/>
        <v>1364.9461802111384</v>
      </c>
      <c r="AF22">
        <f t="shared" si="4"/>
        <v>-68.247309010556933</v>
      </c>
      <c r="AG22">
        <f t="shared" si="4"/>
        <v>-39.733338566629918</v>
      </c>
      <c r="AH22">
        <f t="shared" si="5"/>
        <v>-2013.5741652304064</v>
      </c>
      <c r="AI22">
        <f t="shared" si="6"/>
        <v>-756.60863259645498</v>
      </c>
      <c r="AJ22">
        <f t="shared" si="7"/>
        <v>105.36989095309634</v>
      </c>
      <c r="AK22">
        <f t="shared" si="24"/>
        <v>106.00533005513067</v>
      </c>
      <c r="AL22">
        <f t="shared" si="8"/>
        <v>-545.23341158822791</v>
      </c>
      <c r="AN22">
        <f t="shared" si="9"/>
        <v>332.65245297695469</v>
      </c>
      <c r="AO22">
        <f t="shared" si="9"/>
        <v>-16.632622648847736</v>
      </c>
      <c r="AP22">
        <f t="shared" si="9"/>
        <v>-9.6834532604858676</v>
      </c>
      <c r="AQ22">
        <f t="shared" si="9"/>
        <v>-490.73025370956861</v>
      </c>
      <c r="AR22">
        <f t="shared" si="9"/>
        <v>-184.3938766419476</v>
      </c>
      <c r="AS22">
        <f t="shared" si="9"/>
        <v>25.679805697569503</v>
      </c>
      <c r="AT22">
        <f t="shared" si="9"/>
        <v>25.834669221914833</v>
      </c>
      <c r="AU22">
        <f t="shared" si="9"/>
        <v>-132.87940172246323</v>
      </c>
      <c r="AW22">
        <v>19</v>
      </c>
      <c r="AX22">
        <f>(R22*SUMPRODUCT(K23:$K$23, X23:$X$23)-$AZ$3*SUMPRODUCT(K22:$K$22, W23:$W$23))/Z22</f>
        <v>141.30840728177537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1717.6333898071805</v>
      </c>
      <c r="P23">
        <f t="shared" si="22"/>
        <v>85.88166949035903</v>
      </c>
      <c r="Q23" s="4">
        <f t="shared" si="23"/>
        <v>50</v>
      </c>
      <c r="R23">
        <f t="shared" si="0"/>
        <v>1000000</v>
      </c>
      <c r="S23">
        <f t="shared" si="1"/>
        <v>143.11079428443921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112.29309577676027</v>
      </c>
      <c r="AC23">
        <f t="shared" si="2"/>
        <v>112.29309577676027</v>
      </c>
      <c r="AE23">
        <f t="shared" si="3"/>
        <v>1347.755574381235</v>
      </c>
      <c r="AF23">
        <f t="shared" si="4"/>
        <v>-67.387778719061743</v>
      </c>
      <c r="AG23">
        <f t="shared" si="4"/>
        <v>-39.2329231132533</v>
      </c>
      <c r="AH23">
        <f t="shared" si="5"/>
        <v>-2061.6413542064124</v>
      </c>
      <c r="AI23">
        <f t="shared" si="6"/>
        <v>-820.50648165749249</v>
      </c>
      <c r="AJ23">
        <f t="shared" si="7"/>
        <v>0</v>
      </c>
      <c r="AK23">
        <f t="shared" si="24"/>
        <v>97.486262400725352</v>
      </c>
      <c r="AL23">
        <f t="shared" si="8"/>
        <v>-723.02021925676718</v>
      </c>
      <c r="AN23">
        <f t="shared" si="9"/>
        <v>302.57128274657208</v>
      </c>
      <c r="AO23">
        <f t="shared" si="9"/>
        <v>-15.128564137328604</v>
      </c>
      <c r="AP23">
        <f t="shared" si="9"/>
        <v>-8.8077957887316796</v>
      </c>
      <c r="AQ23">
        <f t="shared" si="9"/>
        <v>-462.83872310600731</v>
      </c>
      <c r="AR23">
        <f t="shared" si="9"/>
        <v>-184.20380028549548</v>
      </c>
      <c r="AS23">
        <f t="shared" si="9"/>
        <v>0</v>
      </c>
      <c r="AT23">
        <f t="shared" si="9"/>
        <v>21.885677214355788</v>
      </c>
      <c r="AU23">
        <f t="shared" si="9"/>
        <v>-162.31812307113969</v>
      </c>
      <c r="AW23">
        <v>20</v>
      </c>
      <c r="AX23">
        <f>(R23*SUMPRODUCT(K$23:$K24, X$23:$X24)-$AZ$3*SUMPRODUCT(K$22:$K23, W$23:$W24))/Z23</f>
        <v>143.11079428443921</v>
      </c>
    </row>
    <row r="25" spans="5:50" x14ac:dyDescent="0.25">
      <c r="AN25" s="8">
        <f t="shared" ref="AN25:AU25" si="25">SUM(AN3:AN23)</f>
        <v>15903.898989512772</v>
      </c>
      <c r="AO25" s="8">
        <f t="shared" si="25"/>
        <v>-2083.4199918310242</v>
      </c>
      <c r="AP25" s="8">
        <f t="shared" si="25"/>
        <v>-2932.8678519635901</v>
      </c>
      <c r="AQ25" s="8">
        <f t="shared" si="25"/>
        <v>-18118.619580987575</v>
      </c>
      <c r="AR25" s="8">
        <f t="shared" si="25"/>
        <v>-7231.0084352694166</v>
      </c>
      <c r="AS25" s="8">
        <f t="shared" si="25"/>
        <v>-365.75372561689619</v>
      </c>
      <c r="AT25" s="8">
        <f t="shared" si="25"/>
        <v>704.58442452892814</v>
      </c>
      <c r="AU25" s="9">
        <f t="shared" si="25"/>
        <v>-6892.1777363573847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3733.6525704353844</v>
      </c>
      <c r="K3">
        <v>1</v>
      </c>
      <c r="L3" s="2">
        <v>0</v>
      </c>
      <c r="O3">
        <f>$C$3</f>
        <v>3733.6525704353844</v>
      </c>
      <c r="P3">
        <f>O3*B5</f>
        <v>2986.9220563483077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3733.6525704353844</v>
      </c>
      <c r="AF3">
        <f t="shared" ref="AF3:AG23" si="4">-$Z3*P3</f>
        <v>-2986.9220563483077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-1773.1776899129231</v>
      </c>
      <c r="AJ3">
        <f t="shared" ref="AJ3:AJ23" si="7">AB3-AC3</f>
        <v>0</v>
      </c>
      <c r="AL3">
        <f t="shared" ref="AL3:AL23" si="8">SUM(AI3:AK3)</f>
        <v>-1773.1776899129231</v>
      </c>
      <c r="AN3">
        <f t="shared" ref="AN3:AU23" si="9">AE3*$K3</f>
        <v>3733.6525704353844</v>
      </c>
      <c r="AO3">
        <f t="shared" si="9"/>
        <v>-2986.9220563483077</v>
      </c>
      <c r="AP3">
        <f t="shared" si="9"/>
        <v>-2519.9082039999998</v>
      </c>
      <c r="AQ3">
        <f t="shared" si="9"/>
        <v>0</v>
      </c>
      <c r="AR3">
        <f t="shared" si="9"/>
        <v>-1773.1776899129231</v>
      </c>
      <c r="AS3">
        <f t="shared" si="9"/>
        <v>0</v>
      </c>
      <c r="AT3">
        <f t="shared" si="9"/>
        <v>0</v>
      </c>
      <c r="AU3">
        <f t="shared" si="9"/>
        <v>-1773.1776899129231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2621.8161054117909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1000000</v>
      </c>
      <c r="S4">
        <f t="shared" si="1"/>
        <v>804.53345446875539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794.92146238711575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-794.92146238711575</v>
      </c>
      <c r="AK4">
        <f>G4*MAX(0, SUM(AB4, AE4:AF4))</f>
        <v>0</v>
      </c>
      <c r="AL4">
        <f t="shared" si="8"/>
        <v>-2742.208462387116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-1826.8946430246738</v>
      </c>
      <c r="AR4">
        <f t="shared" si="9"/>
        <v>-1826.8946430246738</v>
      </c>
      <c r="AS4">
        <f t="shared" si="9"/>
        <v>-745.77489669492036</v>
      </c>
      <c r="AT4">
        <f t="shared" si="9"/>
        <v>0</v>
      </c>
      <c r="AU4">
        <f t="shared" si="9"/>
        <v>-2572.6695397195945</v>
      </c>
      <c r="AW4">
        <v>1</v>
      </c>
      <c r="AX4">
        <f>(R4*SUMPRODUCT(K5:$K$23, X5:$X$23)-$AZ$3*SUMPRODUCT(K4:$K$22, W5:$W$23))/Z4</f>
        <v>804.53345446875539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3733.6525704353844</v>
      </c>
      <c r="P5">
        <f t="shared" ref="P5:P23" si="22">O5*$C$5</f>
        <v>186.68262852176923</v>
      </c>
      <c r="Q5" s="4">
        <f t="shared" ref="Q5:Q23" si="23">$C$8</f>
        <v>50</v>
      </c>
      <c r="R5">
        <f t="shared" si="0"/>
        <v>1000000</v>
      </c>
      <c r="S5">
        <f t="shared" si="1"/>
        <v>1571.5307441774544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794.92146238711575</v>
      </c>
      <c r="AC5">
        <f t="shared" si="2"/>
        <v>1534.1501520453166</v>
      </c>
      <c r="AE5">
        <f t="shared" si="3"/>
        <v>3644.8435258680747</v>
      </c>
      <c r="AF5">
        <f t="shared" si="4"/>
        <v>-182.24217629340376</v>
      </c>
      <c r="AG5">
        <f t="shared" si="4"/>
        <v>-48.810694850526041</v>
      </c>
      <c r="AH5">
        <f t="shared" si="5"/>
        <v>-1958.2888594791843</v>
      </c>
      <c r="AI5">
        <f t="shared" si="6"/>
        <v>1455.5017952449607</v>
      </c>
      <c r="AJ5">
        <f t="shared" si="7"/>
        <v>-739.22868965820089</v>
      </c>
      <c r="AK5">
        <f>G5*SUM(AB5, AE5:AF5)</f>
        <v>174.55843529043327</v>
      </c>
      <c r="AL5">
        <f t="shared" si="8"/>
        <v>890.83154087719311</v>
      </c>
      <c r="AN5">
        <f t="shared" si="9"/>
        <v>3147.5502302085583</v>
      </c>
      <c r="AO5">
        <f t="shared" si="9"/>
        <v>-157.37751151042795</v>
      </c>
      <c r="AP5">
        <f t="shared" si="9"/>
        <v>-42.151086246376693</v>
      </c>
      <c r="AQ5">
        <f t="shared" si="9"/>
        <v>-1691.1048462637521</v>
      </c>
      <c r="AR5">
        <f t="shared" si="9"/>
        <v>1256.9167861880021</v>
      </c>
      <c r="AS5">
        <f t="shared" si="9"/>
        <v>-638.37018401394562</v>
      </c>
      <c r="AT5">
        <f t="shared" si="9"/>
        <v>150.74212083010985</v>
      </c>
      <c r="AU5">
        <f t="shared" si="9"/>
        <v>769.28872300416629</v>
      </c>
      <c r="AW5">
        <v>2</v>
      </c>
      <c r="AX5">
        <f>(R5*SUMPRODUCT(K6:$K$23, X6:$X$23)-$AZ$3*SUMPRODUCT(K5:$K$22, W6:$W$23))/Z5</f>
        <v>1571.5307441774544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3733.6525704353844</v>
      </c>
      <c r="P6">
        <f t="shared" si="22"/>
        <v>186.68262852176923</v>
      </c>
      <c r="Q6" s="4">
        <f t="shared" si="23"/>
        <v>50</v>
      </c>
      <c r="R6">
        <f t="shared" si="0"/>
        <v>1000000</v>
      </c>
      <c r="S6">
        <f t="shared" si="1"/>
        <v>2282.1074237033681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1534.1501520453166</v>
      </c>
      <c r="AC6">
        <f t="shared" si="2"/>
        <v>2201.0243561262032</v>
      </c>
      <c r="AE6">
        <f t="shared" si="3"/>
        <v>3600.9962368492147</v>
      </c>
      <c r="AF6">
        <f t="shared" si="4"/>
        <v>-180.04981184246074</v>
      </c>
      <c r="AG6">
        <f t="shared" si="4"/>
        <v>-48.223504583198263</v>
      </c>
      <c r="AH6">
        <f t="shared" si="5"/>
        <v>-1981.6663764504037</v>
      </c>
      <c r="AI6">
        <f t="shared" si="6"/>
        <v>1391.0565439731522</v>
      </c>
      <c r="AJ6">
        <f t="shared" si="7"/>
        <v>-666.87420408088656</v>
      </c>
      <c r="AK6">
        <f>G6*SUM(AB6, AE6:AF6)</f>
        <v>289.87314975754612</v>
      </c>
      <c r="AL6">
        <f t="shared" si="8"/>
        <v>1014.0554896498118</v>
      </c>
      <c r="AN6">
        <f t="shared" si="9"/>
        <v>2804.5502842434262</v>
      </c>
      <c r="AO6">
        <f t="shared" si="9"/>
        <v>-140.22751421217131</v>
      </c>
      <c r="AP6">
        <f t="shared" si="9"/>
        <v>-37.557729747687603</v>
      </c>
      <c r="AQ6">
        <f t="shared" si="9"/>
        <v>-1543.373731546151</v>
      </c>
      <c r="AR6">
        <f t="shared" si="9"/>
        <v>1083.3913087374162</v>
      </c>
      <c r="AS6">
        <f t="shared" si="9"/>
        <v>-519.37911499905124</v>
      </c>
      <c r="AT6">
        <f t="shared" si="9"/>
        <v>225.76080925271586</v>
      </c>
      <c r="AU6">
        <f t="shared" si="9"/>
        <v>789.77300299108094</v>
      </c>
      <c r="AW6">
        <v>3</v>
      </c>
      <c r="AX6">
        <f>(R6*SUMPRODUCT(K7:$K$23, X7:$X$23)-$AZ$3*SUMPRODUCT(K6:$K$22, W7:$W$23))/Z6</f>
        <v>2282.1074237033681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3733.6525704353844</v>
      </c>
      <c r="P7">
        <f t="shared" si="22"/>
        <v>186.68262852176923</v>
      </c>
      <c r="Q7" s="4">
        <f t="shared" si="23"/>
        <v>50</v>
      </c>
      <c r="R7">
        <f t="shared" si="0"/>
        <v>1000000</v>
      </c>
      <c r="S7">
        <f t="shared" si="1"/>
        <v>2888.6310124157135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2201.0243561262032</v>
      </c>
      <c r="AC7">
        <f t="shared" si="2"/>
        <v>2752.3279383625013</v>
      </c>
      <c r="AE7">
        <f t="shared" si="3"/>
        <v>3557.4762707939053</v>
      </c>
      <c r="AF7">
        <f t="shared" si="4"/>
        <v>-177.87381353969528</v>
      </c>
      <c r="AG7">
        <f t="shared" si="4"/>
        <v>-47.640697730735361</v>
      </c>
      <c r="AH7">
        <f t="shared" si="5"/>
        <v>-2011.4361326184078</v>
      </c>
      <c r="AI7">
        <f t="shared" si="6"/>
        <v>1320.5256269050672</v>
      </c>
      <c r="AJ7">
        <f t="shared" si="7"/>
        <v>-551.3035822362981</v>
      </c>
      <c r="AK7">
        <f>G7*SUM(AB7, AE7:AF7)</f>
        <v>274.0087765369783</v>
      </c>
      <c r="AL7">
        <f t="shared" si="8"/>
        <v>1043.2308212057474</v>
      </c>
      <c r="AN7">
        <f t="shared" si="9"/>
        <v>2508.061730446223</v>
      </c>
      <c r="AO7">
        <f t="shared" si="9"/>
        <v>-125.40308652231116</v>
      </c>
      <c r="AP7">
        <f t="shared" si="9"/>
        <v>-33.587240418485905</v>
      </c>
      <c r="AQ7">
        <f t="shared" si="9"/>
        <v>-1418.0856324675235</v>
      </c>
      <c r="AR7">
        <f t="shared" si="9"/>
        <v>930.98577103790251</v>
      </c>
      <c r="AS7">
        <f t="shared" si="9"/>
        <v>-388.67537299305718</v>
      </c>
      <c r="AT7">
        <f t="shared" si="9"/>
        <v>193.17934229970845</v>
      </c>
      <c r="AU7">
        <f t="shared" si="9"/>
        <v>735.48974034455375</v>
      </c>
      <c r="AW7">
        <v>4</v>
      </c>
      <c r="AX7">
        <f>(R7*SUMPRODUCT(K8:$K$23, X8:$X$23)-$AZ$3*SUMPRODUCT(K7:$K$22, W8:$W$23))/Z7</f>
        <v>2888.6310124157135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3733.6525704353844</v>
      </c>
      <c r="P8">
        <f t="shared" si="22"/>
        <v>186.68262852176923</v>
      </c>
      <c r="Q8" s="4">
        <f t="shared" si="23"/>
        <v>50</v>
      </c>
      <c r="R8">
        <f t="shared" si="0"/>
        <v>1000000</v>
      </c>
      <c r="S8">
        <f t="shared" si="1"/>
        <v>3369.8616678053631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2752.3279383625013</v>
      </c>
      <c r="AC8">
        <f t="shared" si="2"/>
        <v>3171.8648419065285</v>
      </c>
      <c r="AE8">
        <f t="shared" si="3"/>
        <v>3514.2811448905868</v>
      </c>
      <c r="AF8">
        <f t="shared" si="4"/>
        <v>-175.71405724452936</v>
      </c>
      <c r="AG8">
        <f t="shared" si="4"/>
        <v>-47.062241044039929</v>
      </c>
      <c r="AH8">
        <f t="shared" si="5"/>
        <v>-2040.9941877615254</v>
      </c>
      <c r="AI8">
        <f t="shared" si="6"/>
        <v>1250.5106588404922</v>
      </c>
      <c r="AJ8">
        <f t="shared" si="7"/>
        <v>-419.53690354402715</v>
      </c>
      <c r="AK8">
        <f t="shared" ref="AK8:AK23" si="24">G8*SUM(AB8:AB8, AE8:AF8)</f>
        <v>129.73606405398229</v>
      </c>
      <c r="AL8">
        <f t="shared" si="8"/>
        <v>960.70981935044733</v>
      </c>
      <c r="AN8">
        <f t="shared" si="9"/>
        <v>2310.124633427341</v>
      </c>
      <c r="AO8">
        <f t="shared" si="9"/>
        <v>-115.50623167136708</v>
      </c>
      <c r="AP8">
        <f t="shared" si="9"/>
        <v>-30.93652381745251</v>
      </c>
      <c r="AQ8">
        <f t="shared" si="9"/>
        <v>-1341.6544537664538</v>
      </c>
      <c r="AR8">
        <f t="shared" si="9"/>
        <v>822.02742417206787</v>
      </c>
      <c r="AS8">
        <f t="shared" si="9"/>
        <v>-275.78400689938593</v>
      </c>
      <c r="AT8">
        <f t="shared" si="9"/>
        <v>85.282441858914765</v>
      </c>
      <c r="AU8">
        <f t="shared" si="9"/>
        <v>631.5258591315968</v>
      </c>
      <c r="AW8">
        <v>5</v>
      </c>
      <c r="AX8">
        <f>(R8*SUMPRODUCT(K9:$K$23, X9:$X$23)-$AZ$3*SUMPRODUCT(K8:$K$22, W9:$W$23))/Z8</f>
        <v>3369.8616678053631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3733.6525704353844</v>
      </c>
      <c r="P9">
        <f t="shared" si="22"/>
        <v>186.68262852176923</v>
      </c>
      <c r="Q9" s="4">
        <f t="shared" si="23"/>
        <v>50</v>
      </c>
      <c r="R9">
        <f t="shared" si="0"/>
        <v>1000000</v>
      </c>
      <c r="S9">
        <f t="shared" si="1"/>
        <v>3763.9053946966233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3171.8648419065285</v>
      </c>
      <c r="AC9">
        <f t="shared" si="2"/>
        <v>3499.5296755325162</v>
      </c>
      <c r="AE9">
        <f t="shared" si="3"/>
        <v>3471.4018016438558</v>
      </c>
      <c r="AF9">
        <f t="shared" si="4"/>
        <v>-173.57009008219279</v>
      </c>
      <c r="AG9">
        <f t="shared" si="4"/>
        <v>-46.488013227741924</v>
      </c>
      <c r="AH9">
        <f t="shared" si="5"/>
        <v>-2072.1081171521387</v>
      </c>
      <c r="AI9">
        <f t="shared" si="6"/>
        <v>1179.2355811817824</v>
      </c>
      <c r="AJ9">
        <f t="shared" si="7"/>
        <v>-327.66483362598774</v>
      </c>
      <c r="AK9">
        <f t="shared" si="24"/>
        <v>38.171209665462328</v>
      </c>
      <c r="AL9">
        <f t="shared" si="8"/>
        <v>889.74195722125705</v>
      </c>
      <c r="AN9">
        <f t="shared" si="9"/>
        <v>2168.7300434025719</v>
      </c>
      <c r="AO9">
        <f t="shared" si="9"/>
        <v>-108.43650217012859</v>
      </c>
      <c r="AP9">
        <f t="shared" si="9"/>
        <v>-29.043008186882187</v>
      </c>
      <c r="AQ9">
        <f t="shared" si="9"/>
        <v>-1294.5326941750604</v>
      </c>
      <c r="AR9">
        <f t="shared" si="9"/>
        <v>736.71783887050071</v>
      </c>
      <c r="AS9">
        <f t="shared" si="9"/>
        <v>-204.70593997925502</v>
      </c>
      <c r="AT9">
        <f t="shared" si="9"/>
        <v>23.84715280014705</v>
      </c>
      <c r="AU9">
        <f t="shared" si="9"/>
        <v>555.85905169139278</v>
      </c>
      <c r="AW9">
        <v>6</v>
      </c>
      <c r="AX9">
        <f>(R9*SUMPRODUCT(K10:$K$23, X10:$X$23)-$AZ$3*SUMPRODUCT(K9:$K$22, W10:$W$23))/Z9</f>
        <v>3763.9053946966233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3733.6525704353844</v>
      </c>
      <c r="P10">
        <f t="shared" si="22"/>
        <v>186.68262852176923</v>
      </c>
      <c r="Q10" s="4">
        <f t="shared" si="23"/>
        <v>50</v>
      </c>
      <c r="R10">
        <f t="shared" si="0"/>
        <v>1000000</v>
      </c>
      <c r="S10">
        <f t="shared" si="1"/>
        <v>4104.3177977894156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3499.5296755325162</v>
      </c>
      <c r="AC10">
        <f t="shared" si="2"/>
        <v>3769.205776041721</v>
      </c>
      <c r="AE10">
        <f t="shared" si="3"/>
        <v>3428.8048654024142</v>
      </c>
      <c r="AF10">
        <f t="shared" si="4"/>
        <v>-171.4402432701207</v>
      </c>
      <c r="AG10">
        <f t="shared" si="4"/>
        <v>-45.917567324730726</v>
      </c>
      <c r="AH10">
        <f t="shared" si="5"/>
        <v>-2111.3154146756251</v>
      </c>
      <c r="AI10">
        <f t="shared" si="6"/>
        <v>1100.1316401319373</v>
      </c>
      <c r="AJ10">
        <f t="shared" si="7"/>
        <v>-269.67610050920484</v>
      </c>
      <c r="AK10">
        <f t="shared" si="24"/>
        <v>27.703266620425723</v>
      </c>
      <c r="AL10">
        <f t="shared" si="8"/>
        <v>858.1588062431581</v>
      </c>
      <c r="AN10">
        <f t="shared" si="9"/>
        <v>2035.2664645297646</v>
      </c>
      <c r="AO10">
        <f t="shared" si="9"/>
        <v>-101.76332322648823</v>
      </c>
      <c r="AP10">
        <f t="shared" si="9"/>
        <v>-27.255702373673593</v>
      </c>
      <c r="AQ10">
        <f t="shared" si="9"/>
        <v>-1253.2324317702853</v>
      </c>
      <c r="AR10">
        <f t="shared" si="9"/>
        <v>653.01500715931718</v>
      </c>
      <c r="AS10">
        <f t="shared" si="9"/>
        <v>-160.07406230366706</v>
      </c>
      <c r="AT10">
        <f t="shared" si="9"/>
        <v>16.44407650006702</v>
      </c>
      <c r="AU10">
        <f t="shared" si="9"/>
        <v>509.38502135571713</v>
      </c>
      <c r="AW10">
        <v>7</v>
      </c>
      <c r="AX10">
        <f>(R10*SUMPRODUCT(K11:$K$23, X11:$X$23)-$AZ$3*SUMPRODUCT(K10:$K$22, W11:$W$23))/Z10</f>
        <v>4104.3177977894156</v>
      </c>
    </row>
    <row r="11" spans="1:52" x14ac:dyDescent="0.25">
      <c r="A11" t="s">
        <v>33</v>
      </c>
      <c r="C11" s="7">
        <f>AU25</f>
        <v>741.21409630444123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3733.6525704353844</v>
      </c>
      <c r="P11">
        <f t="shared" si="22"/>
        <v>186.68262852176923</v>
      </c>
      <c r="Q11" s="4">
        <f t="shared" si="23"/>
        <v>50</v>
      </c>
      <c r="R11">
        <f t="shared" si="0"/>
        <v>1000000</v>
      </c>
      <c r="S11">
        <f t="shared" si="1"/>
        <v>4394.2845121151722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3769.205776041721</v>
      </c>
      <c r="AC11">
        <f t="shared" si="2"/>
        <v>3985.7021797886641</v>
      </c>
      <c r="AE11">
        <f t="shared" si="3"/>
        <v>3386.4960604007042</v>
      </c>
      <c r="AF11">
        <f t="shared" si="4"/>
        <v>-169.3248030200352</v>
      </c>
      <c r="AG11">
        <f t="shared" si="4"/>
        <v>-45.350979992305525</v>
      </c>
      <c r="AH11">
        <f t="shared" si="5"/>
        <v>-2148.2331835579043</v>
      </c>
      <c r="AI11">
        <f t="shared" si="6"/>
        <v>1023.5870938304593</v>
      </c>
      <c r="AJ11">
        <f t="shared" si="7"/>
        <v>-216.49640374694309</v>
      </c>
      <c r="AK11">
        <f t="shared" si="24"/>
        <v>16.767304880213736</v>
      </c>
      <c r="AL11">
        <f t="shared" si="8"/>
        <v>823.85799496372988</v>
      </c>
      <c r="AN11">
        <f t="shared" si="9"/>
        <v>1911.7002830082527</v>
      </c>
      <c r="AO11">
        <f t="shared" si="9"/>
        <v>-95.585014150412619</v>
      </c>
      <c r="AP11">
        <f t="shared" si="9"/>
        <v>-25.600939655525146</v>
      </c>
      <c r="AQ11">
        <f t="shared" si="9"/>
        <v>-1212.6923852052064</v>
      </c>
      <c r="AR11">
        <f t="shared" si="9"/>
        <v>577.82194399710829</v>
      </c>
      <c r="AS11">
        <f t="shared" si="9"/>
        <v>-122.21370671381453</v>
      </c>
      <c r="AT11">
        <f t="shared" si="9"/>
        <v>9.4652587550913854</v>
      </c>
      <c r="AU11">
        <f t="shared" si="9"/>
        <v>465.0734960383852</v>
      </c>
      <c r="AW11">
        <v>8</v>
      </c>
      <c r="AX11">
        <f>(R11*SUMPRODUCT(K12:$K$23, X12:$X$23)-$AZ$3*SUMPRODUCT(K11:$K$22, W12:$W$23))/Z11</f>
        <v>4394.2845121151722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3733.6525704353844</v>
      </c>
      <c r="P12">
        <f t="shared" si="22"/>
        <v>186.68262852176923</v>
      </c>
      <c r="Q12" s="4">
        <f t="shared" si="23"/>
        <v>50</v>
      </c>
      <c r="R12">
        <f t="shared" si="0"/>
        <v>1000000</v>
      </c>
      <c r="S12">
        <f t="shared" si="1"/>
        <v>4634.4413871985225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3985.7021797886641</v>
      </c>
      <c r="AC12">
        <f t="shared" si="2"/>
        <v>4151.3313572142888</v>
      </c>
      <c r="AE12">
        <f t="shared" si="3"/>
        <v>3344.4438493506391</v>
      </c>
      <c r="AF12">
        <f t="shared" si="4"/>
        <v>-167.22219246753198</v>
      </c>
      <c r="AG12">
        <f t="shared" si="4"/>
        <v>-44.787828892186411</v>
      </c>
      <c r="AH12">
        <f t="shared" si="5"/>
        <v>-2192.8260039211541</v>
      </c>
      <c r="AI12">
        <f t="shared" si="6"/>
        <v>939.60782406976659</v>
      </c>
      <c r="AJ12">
        <f t="shared" si="7"/>
        <v>-165.62917742562468</v>
      </c>
      <c r="AK12">
        <f t="shared" si="24"/>
        <v>16.474724824345074</v>
      </c>
      <c r="AL12">
        <f t="shared" si="8"/>
        <v>790.45337146848703</v>
      </c>
      <c r="AN12">
        <f t="shared" si="9"/>
        <v>1794.8108385541061</v>
      </c>
      <c r="AO12">
        <f t="shared" si="9"/>
        <v>-89.740541927705323</v>
      </c>
      <c r="AP12">
        <f t="shared" si="9"/>
        <v>-24.035589877405382</v>
      </c>
      <c r="AQ12">
        <f t="shared" si="9"/>
        <v>-1176.7899406249974</v>
      </c>
      <c r="AR12">
        <f t="shared" si="9"/>
        <v>504.24476612399803</v>
      </c>
      <c r="AS12">
        <f t="shared" si="9"/>
        <v>-88.885643238420968</v>
      </c>
      <c r="AT12">
        <f t="shared" si="9"/>
        <v>8.8412351974969123</v>
      </c>
      <c r="AU12">
        <f t="shared" si="9"/>
        <v>424.20035808307404</v>
      </c>
      <c r="AW12">
        <v>9</v>
      </c>
      <c r="AX12">
        <f>(R12*SUMPRODUCT(K13:$K$23, X13:$X$23)-$AZ$3*SUMPRODUCT(K12:$K$22, W13:$W$23))/Z12</f>
        <v>4634.4413871985225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3733.6525704353844</v>
      </c>
      <c r="P13">
        <f t="shared" si="22"/>
        <v>186.68262852176923</v>
      </c>
      <c r="Q13" s="4">
        <f t="shared" si="23"/>
        <v>50</v>
      </c>
      <c r="R13">
        <f t="shared" si="0"/>
        <v>1000000</v>
      </c>
      <c r="S13">
        <f t="shared" si="1"/>
        <v>4824.9772130085812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4151.3313572142888</v>
      </c>
      <c r="AC13">
        <f t="shared" si="2"/>
        <v>4267.9705867492321</v>
      </c>
      <c r="AE13">
        <f t="shared" si="3"/>
        <v>3302.6310070017207</v>
      </c>
      <c r="AF13">
        <f t="shared" si="4"/>
        <v>-165.13155035008603</v>
      </c>
      <c r="AG13">
        <f t="shared" si="4"/>
        <v>-44.227883348779265</v>
      </c>
      <c r="AH13">
        <f t="shared" si="5"/>
        <v>-2241.3450897055977</v>
      </c>
      <c r="AI13">
        <f t="shared" si="6"/>
        <v>851.92648359725763</v>
      </c>
      <c r="AJ13">
        <f t="shared" si="7"/>
        <v>-116.6392295349433</v>
      </c>
      <c r="AK13">
        <f t="shared" si="24"/>
        <v>14.577661627731846</v>
      </c>
      <c r="AL13">
        <f t="shared" si="8"/>
        <v>749.86491569004613</v>
      </c>
      <c r="AN13">
        <f t="shared" si="9"/>
        <v>1685.2446406672441</v>
      </c>
      <c r="AO13">
        <f t="shared" si="9"/>
        <v>-84.26223203336221</v>
      </c>
      <c r="AP13">
        <f t="shared" si="9"/>
        <v>-22.568310908354366</v>
      </c>
      <c r="AQ13">
        <f t="shared" si="9"/>
        <v>-1143.6987033381395</v>
      </c>
      <c r="AR13">
        <f t="shared" si="9"/>
        <v>434.71539438738796</v>
      </c>
      <c r="AS13">
        <f t="shared" si="9"/>
        <v>-59.51789226486158</v>
      </c>
      <c r="AT13">
        <f t="shared" si="9"/>
        <v>7.4385924674941526</v>
      </c>
      <c r="AU13">
        <f t="shared" si="9"/>
        <v>382.63609459002049</v>
      </c>
      <c r="AW13">
        <v>10</v>
      </c>
      <c r="AX13">
        <f>(R13*SUMPRODUCT(K14:$K$23, X14:$X$23)-$AZ$3*SUMPRODUCT(K13:$K$22, W14:$W$23))/Z13</f>
        <v>4824.9772130085812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3733.6525704353844</v>
      </c>
      <c r="P14">
        <f t="shared" si="22"/>
        <v>186.68262852176923</v>
      </c>
      <c r="Q14" s="4">
        <f t="shared" si="23"/>
        <v>50</v>
      </c>
      <c r="R14">
        <f t="shared" si="0"/>
        <v>1000000</v>
      </c>
      <c r="S14">
        <f t="shared" si="1"/>
        <v>5006.3990706741879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4267.9705867492321</v>
      </c>
      <c r="AC14">
        <f t="shared" si="2"/>
        <v>4372.6752625327026</v>
      </c>
      <c r="AE14">
        <f t="shared" si="3"/>
        <v>3261.0365260865815</v>
      </c>
      <c r="AF14">
        <f t="shared" si="4"/>
        <v>-163.0518263043291</v>
      </c>
      <c r="AG14">
        <f t="shared" si="4"/>
        <v>-43.670862038809219</v>
      </c>
      <c r="AH14">
        <f t="shared" si="5"/>
        <v>-2294.8495296451083</v>
      </c>
      <c r="AI14">
        <f t="shared" si="6"/>
        <v>759.4643080983351</v>
      </c>
      <c r="AJ14">
        <f t="shared" si="7"/>
        <v>-104.70467578347052</v>
      </c>
      <c r="AK14">
        <f t="shared" si="24"/>
        <v>515.61687005720398</v>
      </c>
      <c r="AL14">
        <f t="shared" si="8"/>
        <v>1170.3765023720684</v>
      </c>
      <c r="AN14">
        <f t="shared" si="9"/>
        <v>1532.8509623339498</v>
      </c>
      <c r="AO14">
        <f t="shared" si="9"/>
        <v>-76.642548116697512</v>
      </c>
      <c r="AP14">
        <f t="shared" si="9"/>
        <v>-20.527498654691417</v>
      </c>
      <c r="AQ14">
        <f t="shared" si="9"/>
        <v>-1078.6945444458115</v>
      </c>
      <c r="AR14">
        <f t="shared" si="9"/>
        <v>356.98637111674964</v>
      </c>
      <c r="AS14">
        <f t="shared" si="9"/>
        <v>-49.216456716037342</v>
      </c>
      <c r="AT14">
        <f t="shared" si="9"/>
        <v>242.36582728844294</v>
      </c>
      <c r="AU14">
        <f t="shared" si="9"/>
        <v>550.13574168915522</v>
      </c>
      <c r="AW14">
        <v>11</v>
      </c>
      <c r="AX14">
        <f>(R14*SUMPRODUCT(K15:$K$23, X15:$X$23)-$AZ$3*SUMPRODUCT(K14:$K$22, W15:$W$23))/Z14</f>
        <v>5006.3990706741879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3733.6525704353844</v>
      </c>
      <c r="P15">
        <f t="shared" si="22"/>
        <v>186.68262852176923</v>
      </c>
      <c r="Q15" s="4">
        <f t="shared" si="23"/>
        <v>50</v>
      </c>
      <c r="R15">
        <f t="shared" si="0"/>
        <v>1000000</v>
      </c>
      <c r="S15">
        <f t="shared" si="1"/>
        <v>5138.278293365488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4372.6752625327026</v>
      </c>
      <c r="AC15">
        <f t="shared" si="2"/>
        <v>4430.8999635173705</v>
      </c>
      <c r="AE15">
        <f t="shared" si="3"/>
        <v>3219.6467558967106</v>
      </c>
      <c r="AF15">
        <f t="shared" si="4"/>
        <v>-160.98233779483556</v>
      </c>
      <c r="AG15">
        <f t="shared" si="4"/>
        <v>-43.116582155919033</v>
      </c>
      <c r="AH15">
        <f t="shared" si="5"/>
        <v>-2351.4252500417738</v>
      </c>
      <c r="AI15">
        <f t="shared" si="6"/>
        <v>664.12258590418242</v>
      </c>
      <c r="AJ15">
        <f t="shared" si="7"/>
        <v>-58.224700984667834</v>
      </c>
      <c r="AK15">
        <f t="shared" si="24"/>
        <v>520.19377764442049</v>
      </c>
      <c r="AL15">
        <f t="shared" si="8"/>
        <v>1126.0916625639352</v>
      </c>
      <c r="AN15">
        <f t="shared" si="9"/>
        <v>1394.0997846506291</v>
      </c>
      <c r="AO15">
        <f t="shared" si="9"/>
        <v>-69.70498923253146</v>
      </c>
      <c r="AP15">
        <f t="shared" si="9"/>
        <v>-18.669382840943634</v>
      </c>
      <c r="AQ15">
        <f t="shared" si="9"/>
        <v>-1018.1618305491069</v>
      </c>
      <c r="AR15">
        <f t="shared" si="9"/>
        <v>287.56358202804716</v>
      </c>
      <c r="AS15">
        <f t="shared" si="9"/>
        <v>-25.211164223345236</v>
      </c>
      <c r="AT15">
        <f t="shared" si="9"/>
        <v>225.24273262664377</v>
      </c>
      <c r="AU15">
        <f t="shared" si="9"/>
        <v>487.59515043134576</v>
      </c>
      <c r="AW15">
        <v>12</v>
      </c>
      <c r="AX15">
        <f>(R15*SUMPRODUCT(K16:$K$23, X16:$X$23)-$AZ$3*SUMPRODUCT(K15:$K$22, W16:$W$23))/Z15</f>
        <v>5138.278293365488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3733.6525704353844</v>
      </c>
      <c r="P16">
        <f t="shared" si="22"/>
        <v>186.68262852176923</v>
      </c>
      <c r="Q16" s="4">
        <f t="shared" si="23"/>
        <v>50</v>
      </c>
      <c r="R16">
        <f t="shared" si="0"/>
        <v>1000000</v>
      </c>
      <c r="S16">
        <f t="shared" si="1"/>
        <v>5220.6912913713541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4430.8999635173705</v>
      </c>
      <c r="AC16">
        <f t="shared" si="2"/>
        <v>4444.309780437341</v>
      </c>
      <c r="AE16">
        <f t="shared" si="3"/>
        <v>3178.4121506985848</v>
      </c>
      <c r="AF16">
        <f t="shared" si="4"/>
        <v>-158.92060753492925</v>
      </c>
      <c r="AG16">
        <f t="shared" si="4"/>
        <v>-42.564380197913643</v>
      </c>
      <c r="AH16">
        <f t="shared" si="5"/>
        <v>-2420.7227289239854</v>
      </c>
      <c r="AI16">
        <f t="shared" si="6"/>
        <v>556.20443404175649</v>
      </c>
      <c r="AJ16">
        <f t="shared" si="7"/>
        <v>-13.409816919970581</v>
      </c>
      <c r="AK16">
        <f t="shared" si="24"/>
        <v>521.52740546767188</v>
      </c>
      <c r="AL16">
        <f t="shared" si="8"/>
        <v>1064.3220225894579</v>
      </c>
      <c r="AN16">
        <f t="shared" si="9"/>
        <v>1267.7604927064699</v>
      </c>
      <c r="AO16">
        <f t="shared" si="9"/>
        <v>-63.388024635323497</v>
      </c>
      <c r="AP16">
        <f t="shared" si="9"/>
        <v>-16.977483426619891</v>
      </c>
      <c r="AQ16">
        <f t="shared" si="9"/>
        <v>-965.54395528972145</v>
      </c>
      <c r="AR16">
        <f t="shared" si="9"/>
        <v>221.85102935480492</v>
      </c>
      <c r="AS16">
        <f t="shared" si="9"/>
        <v>-5.3487198322687401</v>
      </c>
      <c r="AT16">
        <f t="shared" si="9"/>
        <v>208.01954220137978</v>
      </c>
      <c r="AU16">
        <f t="shared" si="9"/>
        <v>424.52185172391603</v>
      </c>
      <c r="AW16">
        <v>13</v>
      </c>
      <c r="AX16">
        <f>(R16*SUMPRODUCT(K17:$K$23, X17:$X$23)-$AZ$3*SUMPRODUCT(K16:$K$22, W17:$W$23))/Z16</f>
        <v>5220.6912913713541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3733.6525704353844</v>
      </c>
      <c r="P17">
        <f t="shared" si="22"/>
        <v>186.68262852176923</v>
      </c>
      <c r="Q17" s="4">
        <f t="shared" si="23"/>
        <v>50</v>
      </c>
      <c r="R17">
        <f t="shared" si="0"/>
        <v>1000000</v>
      </c>
      <c r="S17">
        <f t="shared" si="1"/>
        <v>5254.4786571134282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4444.309780437341</v>
      </c>
      <c r="AC17">
        <f t="shared" si="2"/>
        <v>4415.1943197569526</v>
      </c>
      <c r="AE17">
        <f t="shared" si="3"/>
        <v>3137.2858653855978</v>
      </c>
      <c r="AF17">
        <f t="shared" si="4"/>
        <v>-156.8642932692799</v>
      </c>
      <c r="AG17">
        <f t="shared" si="4"/>
        <v>-42.013628828615893</v>
      </c>
      <c r="AH17">
        <f t="shared" si="5"/>
        <v>-2502.1513463723732</v>
      </c>
      <c r="AI17">
        <f t="shared" si="6"/>
        <v>436.25659691532883</v>
      </c>
      <c r="AJ17">
        <f t="shared" si="7"/>
        <v>29.115460680388423</v>
      </c>
      <c r="AK17">
        <f t="shared" si="24"/>
        <v>519.7311946787562</v>
      </c>
      <c r="AL17">
        <f t="shared" si="8"/>
        <v>985.10325227447345</v>
      </c>
      <c r="AN17">
        <f t="shared" si="9"/>
        <v>1152.7163711042799</v>
      </c>
      <c r="AO17">
        <f t="shared" si="9"/>
        <v>-57.635818555214001</v>
      </c>
      <c r="AP17">
        <f t="shared" si="9"/>
        <v>-15.436845680714486</v>
      </c>
      <c r="AQ17">
        <f t="shared" si="9"/>
        <v>-919.3522502258653</v>
      </c>
      <c r="AR17">
        <f t="shared" si="9"/>
        <v>160.29145664248625</v>
      </c>
      <c r="AS17">
        <f t="shared" si="9"/>
        <v>10.697739899580897</v>
      </c>
      <c r="AT17">
        <f t="shared" si="9"/>
        <v>190.96208709886034</v>
      </c>
      <c r="AU17">
        <f t="shared" si="9"/>
        <v>361.95128364092744</v>
      </c>
      <c r="AW17">
        <v>14</v>
      </c>
      <c r="AX17">
        <f>(R17*SUMPRODUCT(K18:$K$23, X18:$X$23)-$AZ$3*SUMPRODUCT(K17:$K$22, W18:$W$23))/Z17</f>
        <v>5254.4786571134282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3733.6525704353844</v>
      </c>
      <c r="P18">
        <f t="shared" si="22"/>
        <v>186.68262852176923</v>
      </c>
      <c r="Q18" s="4">
        <f t="shared" si="23"/>
        <v>50</v>
      </c>
      <c r="R18">
        <f t="shared" si="0"/>
        <v>1000000</v>
      </c>
      <c r="S18">
        <f t="shared" si="1"/>
        <v>5009.8051590361029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4415.1943197569526</v>
      </c>
      <c r="AC18">
        <f t="shared" si="2"/>
        <v>4151.6233327523951</v>
      </c>
      <c r="AE18">
        <f t="shared" si="3"/>
        <v>3094.0762436343666</v>
      </c>
      <c r="AF18">
        <f t="shared" si="4"/>
        <v>-154.70381218171835</v>
      </c>
      <c r="AG18">
        <f t="shared" si="4"/>
        <v>-41.434978017699756</v>
      </c>
      <c r="AH18">
        <f t="shared" si="5"/>
        <v>-3170.2904525995718</v>
      </c>
      <c r="AI18">
        <f t="shared" si="6"/>
        <v>-272.35299916462327</v>
      </c>
      <c r="AJ18">
        <f t="shared" si="7"/>
        <v>263.57098700455754</v>
      </c>
      <c r="AK18">
        <f t="shared" si="24"/>
        <v>514.81967258467205</v>
      </c>
      <c r="AL18">
        <f t="shared" si="8"/>
        <v>506.03766042460632</v>
      </c>
      <c r="AN18">
        <f t="shared" si="9"/>
        <v>1047.2267966219563</v>
      </c>
      <c r="AO18">
        <f t="shared" si="9"/>
        <v>-52.361339831097823</v>
      </c>
      <c r="AP18">
        <f t="shared" si="9"/>
        <v>-14.024159678304487</v>
      </c>
      <c r="AQ18">
        <f t="shared" si="9"/>
        <v>-1073.0223994536298</v>
      </c>
      <c r="AR18">
        <f t="shared" si="9"/>
        <v>-92.181102341075743</v>
      </c>
      <c r="AS18">
        <f t="shared" si="9"/>
        <v>89.208726181567158</v>
      </c>
      <c r="AT18">
        <f t="shared" si="9"/>
        <v>174.24682331859208</v>
      </c>
      <c r="AU18">
        <f t="shared" si="9"/>
        <v>171.27444715908348</v>
      </c>
      <c r="AW18">
        <v>15</v>
      </c>
      <c r="AX18">
        <f>(R18*SUMPRODUCT(K19:$K$23, X19:$X$23)-$AZ$3*SUMPRODUCT(K18:$K$22, W19:$W$23))/Z18</f>
        <v>5009.8051590361029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3733.6525704353844</v>
      </c>
      <c r="P19">
        <f t="shared" si="22"/>
        <v>186.68262852176923</v>
      </c>
      <c r="Q19" s="4">
        <f t="shared" si="23"/>
        <v>50</v>
      </c>
      <c r="R19">
        <f t="shared" si="0"/>
        <v>1000000</v>
      </c>
      <c r="S19">
        <f t="shared" si="1"/>
        <v>4501.564345205632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4151.6233327523951</v>
      </c>
      <c r="AC19">
        <f t="shared" si="2"/>
        <v>3675.6502872917913</v>
      </c>
      <c r="AE19">
        <f t="shared" si="3"/>
        <v>3048.6293409944938</v>
      </c>
      <c r="AF19">
        <f t="shared" si="4"/>
        <v>-152.43146704972469</v>
      </c>
      <c r="AG19">
        <f t="shared" si="4"/>
        <v>-40.826366185418671</v>
      </c>
      <c r="AH19">
        <f t="shared" si="5"/>
        <v>-3885.2410420816955</v>
      </c>
      <c r="AI19">
        <f t="shared" si="6"/>
        <v>-1029.8695343223449</v>
      </c>
      <c r="AJ19">
        <f t="shared" si="7"/>
        <v>475.97304546060377</v>
      </c>
      <c r="AK19">
        <f t="shared" si="24"/>
        <v>493.34748446880155</v>
      </c>
      <c r="AL19">
        <f t="shared" si="8"/>
        <v>-60.549004392939537</v>
      </c>
      <c r="AN19">
        <f t="shared" si="9"/>
        <v>950.50789213313647</v>
      </c>
      <c r="AO19">
        <f t="shared" si="9"/>
        <v>-47.525394606656825</v>
      </c>
      <c r="AP19">
        <f t="shared" si="9"/>
        <v>-12.72892796265584</v>
      </c>
      <c r="AQ19">
        <f t="shared" si="9"/>
        <v>-1211.3483996495108</v>
      </c>
      <c r="AR19">
        <f t="shared" si="9"/>
        <v>-321.09483008568697</v>
      </c>
      <c r="AS19">
        <f t="shared" si="9"/>
        <v>148.39984975194304</v>
      </c>
      <c r="AT19">
        <f t="shared" si="9"/>
        <v>153.8168878866251</v>
      </c>
      <c r="AU19">
        <f t="shared" si="9"/>
        <v>-18.878092447118821</v>
      </c>
      <c r="AW19">
        <v>16</v>
      </c>
      <c r="AX19">
        <f>(R19*SUMPRODUCT(K20:$K$23, X20:$X$23)-$AZ$3*SUMPRODUCT(K19:$K$22, W20:$W$23))/Z19</f>
        <v>4501.564345205632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3733.6525704353844</v>
      </c>
      <c r="P20">
        <f t="shared" si="22"/>
        <v>186.68262852176923</v>
      </c>
      <c r="Q20" s="4">
        <f t="shared" si="23"/>
        <v>50</v>
      </c>
      <c r="R20">
        <f t="shared" si="0"/>
        <v>1000000</v>
      </c>
      <c r="S20">
        <f t="shared" si="1"/>
        <v>3748.9282936028699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3675.6502872917913</v>
      </c>
      <c r="AC20">
        <f t="shared" si="2"/>
        <v>3013.1309937449896</v>
      </c>
      <c r="AE20">
        <f t="shared" si="3"/>
        <v>3000.853416975554</v>
      </c>
      <c r="AF20">
        <f t="shared" si="4"/>
        <v>-150.0426708487777</v>
      </c>
      <c r="AG20">
        <f t="shared" si="4"/>
        <v>-40.186564769544447</v>
      </c>
      <c r="AH20">
        <f t="shared" si="5"/>
        <v>-4630.7550804008242</v>
      </c>
      <c r="AI20">
        <f t="shared" si="6"/>
        <v>-1820.1308990435923</v>
      </c>
      <c r="AJ20">
        <f t="shared" si="7"/>
        <v>662.51929354680169</v>
      </c>
      <c r="AK20">
        <f t="shared" si="24"/>
        <v>456.85227233929976</v>
      </c>
      <c r="AL20">
        <f t="shared" si="8"/>
        <v>-700.7593331574908</v>
      </c>
      <c r="AN20">
        <f t="shared" si="9"/>
        <v>861.86104359112846</v>
      </c>
      <c r="AO20">
        <f t="shared" si="9"/>
        <v>-43.093052179556423</v>
      </c>
      <c r="AP20">
        <f t="shared" si="9"/>
        <v>-11.54179489564325</v>
      </c>
      <c r="AQ20">
        <f t="shared" si="9"/>
        <v>-1329.9774602891532</v>
      </c>
      <c r="AR20">
        <f t="shared" si="9"/>
        <v>-522.75126377322431</v>
      </c>
      <c r="AS20">
        <f t="shared" si="9"/>
        <v>190.27906078497909</v>
      </c>
      <c r="AT20">
        <f t="shared" si="9"/>
        <v>131.21039967429203</v>
      </c>
      <c r="AU20">
        <f t="shared" si="9"/>
        <v>-201.26180331395318</v>
      </c>
      <c r="AW20">
        <v>17</v>
      </c>
      <c r="AX20">
        <f>(R20*SUMPRODUCT(K21:$K$23, X21:$X$23)-$AZ$3*SUMPRODUCT(K20:$K$22, W21:$W$23))/Z20</f>
        <v>3748.9282936028699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3733.6525704353844</v>
      </c>
      <c r="P21">
        <f t="shared" si="22"/>
        <v>186.68262852176923</v>
      </c>
      <c r="Q21" s="4">
        <f t="shared" si="23"/>
        <v>50</v>
      </c>
      <c r="R21">
        <f t="shared" si="0"/>
        <v>1000000</v>
      </c>
      <c r="S21">
        <f t="shared" si="1"/>
        <v>2748.3999634501106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3013.1309937449896</v>
      </c>
      <c r="AC21">
        <f t="shared" si="2"/>
        <v>2171.8587726359051</v>
      </c>
      <c r="AE21">
        <f t="shared" si="3"/>
        <v>2950.4315954419426</v>
      </c>
      <c r="AF21">
        <f t="shared" si="4"/>
        <v>-147.52157977209714</v>
      </c>
      <c r="AG21">
        <f t="shared" si="4"/>
        <v>-39.511330256123564</v>
      </c>
      <c r="AH21">
        <f t="shared" si="5"/>
        <v>-5467.3773145087498</v>
      </c>
      <c r="AI21">
        <f t="shared" si="6"/>
        <v>-2703.9786290950278</v>
      </c>
      <c r="AJ21">
        <f t="shared" si="7"/>
        <v>841.27222110908451</v>
      </c>
      <c r="AK21">
        <f t="shared" si="24"/>
        <v>407.12287065903848</v>
      </c>
      <c r="AL21">
        <f t="shared" si="8"/>
        <v>-1455.5835373269049</v>
      </c>
      <c r="AN21">
        <f t="shared" si="9"/>
        <v>780.58353437391054</v>
      </c>
      <c r="AO21">
        <f t="shared" si="9"/>
        <v>-39.029176718695531</v>
      </c>
      <c r="AP21">
        <f t="shared" si="9"/>
        <v>-10.453349898634061</v>
      </c>
      <c r="AQ21">
        <f t="shared" si="9"/>
        <v>-1446.481495964226</v>
      </c>
      <c r="AR21">
        <f t="shared" si="9"/>
        <v>-715.38048820764516</v>
      </c>
      <c r="AS21">
        <f t="shared" si="9"/>
        <v>222.57192633729071</v>
      </c>
      <c r="AT21">
        <f t="shared" si="9"/>
        <v>107.7108209505473</v>
      </c>
      <c r="AU21">
        <f t="shared" si="9"/>
        <v>-385.09774091980711</v>
      </c>
      <c r="AW21">
        <v>18</v>
      </c>
      <c r="AX21">
        <f>(R21*SUMPRODUCT(K22:$K$23, X22:$X$23)-$AZ$3*SUMPRODUCT(K21:$K$22, W22:$W$23))/Z21</f>
        <v>2748.3999634501106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3733.6525704353844</v>
      </c>
      <c r="P22">
        <f t="shared" si="22"/>
        <v>186.68262852176923</v>
      </c>
      <c r="Q22" s="4">
        <f t="shared" si="23"/>
        <v>50</v>
      </c>
      <c r="R22">
        <f t="shared" si="0"/>
        <v>1000000</v>
      </c>
      <c r="S22">
        <f t="shared" si="1"/>
        <v>1497.3733086020532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2171.8587726359051</v>
      </c>
      <c r="AC22">
        <f t="shared" si="2"/>
        <v>1161.8583173264292</v>
      </c>
      <c r="AE22">
        <f t="shared" si="3"/>
        <v>2897.0566444899996</v>
      </c>
      <c r="AF22">
        <f t="shared" si="4"/>
        <v>-144.85283222449999</v>
      </c>
      <c r="AG22">
        <f t="shared" si="4"/>
        <v>-38.796548283979341</v>
      </c>
      <c r="AH22">
        <f t="shared" si="5"/>
        <v>-6393.3733916598458</v>
      </c>
      <c r="AI22">
        <f t="shared" si="6"/>
        <v>-3679.9661276783258</v>
      </c>
      <c r="AJ22">
        <f t="shared" si="7"/>
        <v>1010.0004553094759</v>
      </c>
      <c r="AK22">
        <f t="shared" si="24"/>
        <v>344.6843809430984</v>
      </c>
      <c r="AL22">
        <f t="shared" si="8"/>
        <v>-2325.2812914257515</v>
      </c>
      <c r="AN22">
        <f t="shared" si="9"/>
        <v>706.04468745698864</v>
      </c>
      <c r="AO22">
        <f t="shared" si="9"/>
        <v>-35.302234372849433</v>
      </c>
      <c r="AP22">
        <f t="shared" si="9"/>
        <v>-9.4551471265396305</v>
      </c>
      <c r="AQ22">
        <f t="shared" si="9"/>
        <v>-1558.1356777043457</v>
      </c>
      <c r="AR22">
        <f t="shared" si="9"/>
        <v>-896.84837174674612</v>
      </c>
      <c r="AS22">
        <f t="shared" si="9"/>
        <v>246.14826125566861</v>
      </c>
      <c r="AT22">
        <f t="shared" si="9"/>
        <v>84.003388914446745</v>
      </c>
      <c r="AU22">
        <f t="shared" si="9"/>
        <v>-566.69672157663081</v>
      </c>
      <c r="AW22">
        <v>19</v>
      </c>
      <c r="AX22">
        <f>(R22*SUMPRODUCT(K23:$K$23, X23:$X$23)-$AZ$3*SUMPRODUCT(K22:$K$22, W23:$W$23))/Z22</f>
        <v>1497.3733086020532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3733.6525704353844</v>
      </c>
      <c r="P23">
        <f t="shared" si="22"/>
        <v>186.68262852176923</v>
      </c>
      <c r="Q23" s="4">
        <f t="shared" si="23"/>
        <v>50</v>
      </c>
      <c r="R23">
        <f t="shared" si="0"/>
        <v>1000000</v>
      </c>
      <c r="S23">
        <f t="shared" si="1"/>
        <v>1527.177679172406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1161.8583173264292</v>
      </c>
      <c r="AC23">
        <f t="shared" si="2"/>
        <v>1161.8583173264292</v>
      </c>
      <c r="AE23">
        <f t="shared" si="3"/>
        <v>2840.517742060209</v>
      </c>
      <c r="AF23">
        <f t="shared" si="4"/>
        <v>-142.02588710301046</v>
      </c>
      <c r="AG23">
        <f t="shared" si="4"/>
        <v>-38.039395584803621</v>
      </c>
      <c r="AH23">
        <f t="shared" si="5"/>
        <v>-7383.7443267186</v>
      </c>
      <c r="AI23">
        <f t="shared" si="6"/>
        <v>-4723.2918673462045</v>
      </c>
      <c r="AJ23">
        <f t="shared" si="7"/>
        <v>0</v>
      </c>
      <c r="AK23">
        <f t="shared" si="24"/>
        <v>270.22451205985396</v>
      </c>
      <c r="AL23">
        <f t="shared" si="8"/>
        <v>-4453.0673552863509</v>
      </c>
      <c r="AN23">
        <f t="shared" si="9"/>
        <v>637.69656250476896</v>
      </c>
      <c r="AO23">
        <f t="shared" si="9"/>
        <v>-31.884828125238453</v>
      </c>
      <c r="AP23">
        <f t="shared" si="9"/>
        <v>-8.5398487201824285</v>
      </c>
      <c r="AQ23">
        <f t="shared" si="9"/>
        <v>-1657.6514576344216</v>
      </c>
      <c r="AR23">
        <f t="shared" si="9"/>
        <v>-1060.3795719750733</v>
      </c>
      <c r="AS23">
        <f t="shared" si="9"/>
        <v>0</v>
      </c>
      <c r="AT23">
        <f t="shared" si="9"/>
        <v>60.66543429512744</v>
      </c>
      <c r="AU23">
        <f t="shared" si="9"/>
        <v>-999.71413767994591</v>
      </c>
      <c r="AW23">
        <v>20</v>
      </c>
      <c r="AX23">
        <f>(R23*SUMPRODUCT(K$23:$K24, X$23:$X24)-$AZ$3*SUMPRODUCT(K$22:$K23, W$23:$W24))/Z23</f>
        <v>1527.177679172406</v>
      </c>
    </row>
    <row r="25" spans="5:50" x14ac:dyDescent="0.25">
      <c r="AN25" s="8">
        <f t="shared" ref="AN25:AU25" si="25">SUM(AN3:AN23)</f>
        <v>34431.03984640009</v>
      </c>
      <c r="AO25" s="8">
        <f t="shared" si="25"/>
        <v>-4521.7914201465446</v>
      </c>
      <c r="AP25" s="8">
        <f t="shared" si="25"/>
        <v>-2930.998774116772</v>
      </c>
      <c r="AQ25" s="8">
        <f t="shared" si="25"/>
        <v>-26160.42893338803</v>
      </c>
      <c r="AR25" s="8">
        <f t="shared" si="25"/>
        <v>817.82071874874009</v>
      </c>
      <c r="AS25" s="8">
        <f t="shared" si="25"/>
        <v>-2375.8515966610012</v>
      </c>
      <c r="AT25" s="8">
        <f t="shared" si="25"/>
        <v>2299.2449742167028</v>
      </c>
      <c r="AU25" s="9">
        <f t="shared" si="25"/>
        <v>741.21409630444123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15666.259712532186</v>
      </c>
      <c r="K3">
        <v>1</v>
      </c>
      <c r="L3" s="2">
        <v>0</v>
      </c>
      <c r="O3">
        <f>$C$3</f>
        <v>15666.259712532186</v>
      </c>
      <c r="P3">
        <f>O3*B5</f>
        <v>12533.00777002575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15666.259712532186</v>
      </c>
      <c r="AF3">
        <f t="shared" ref="AF3:AG23" si="4">-$Z3*P3</f>
        <v>-12533.00777002575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613.34373850643669</v>
      </c>
      <c r="AJ3">
        <f t="shared" ref="AJ3:AJ23" si="7">AB3-AC3</f>
        <v>0</v>
      </c>
      <c r="AL3">
        <f t="shared" ref="AL3:AL23" si="8">SUM(AI3:AK3)</f>
        <v>613.34373850643669</v>
      </c>
      <c r="AN3">
        <f t="shared" ref="AN3:AU23" si="9">AE3*$K3</f>
        <v>15666.259712532186</v>
      </c>
      <c r="AO3">
        <f t="shared" si="9"/>
        <v>-12533.00777002575</v>
      </c>
      <c r="AP3">
        <f t="shared" si="9"/>
        <v>-2519.9082039999998</v>
      </c>
      <c r="AQ3">
        <f t="shared" si="9"/>
        <v>0</v>
      </c>
      <c r="AR3">
        <f t="shared" si="9"/>
        <v>613.34373850643669</v>
      </c>
      <c r="AS3">
        <f t="shared" si="9"/>
        <v>0</v>
      </c>
      <c r="AT3">
        <f t="shared" si="9"/>
        <v>0</v>
      </c>
      <c r="AU3">
        <f t="shared" si="9"/>
        <v>613.34373850643669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8080.6109040844112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1000000</v>
      </c>
      <c r="S4">
        <f t="shared" si="1"/>
        <v>5718.6842844899184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5646.6611902276054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-5646.6611902276054</v>
      </c>
      <c r="AK4">
        <f>H4*SUM(AB4, AE4:AF4)</f>
        <v>0</v>
      </c>
      <c r="AL4">
        <f t="shared" si="8"/>
        <v>-8241.0081902276052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-2433.949713856834</v>
      </c>
      <c r="AR4">
        <f t="shared" si="9"/>
        <v>-2433.949713856834</v>
      </c>
      <c r="AS4">
        <f t="shared" si="9"/>
        <v>-5297.55248168459</v>
      </c>
      <c r="AT4">
        <f t="shared" si="9"/>
        <v>0</v>
      </c>
      <c r="AU4">
        <f t="shared" si="9"/>
        <v>-7731.502195541424</v>
      </c>
      <c r="AW4">
        <v>1</v>
      </c>
      <c r="AX4">
        <f>(R4*SUMPRODUCT(K5:$K$23, X5:$X$23)-$AZ$3*SUMPRODUCT(K4:$K$22, W5:$W$23))/Z4</f>
        <v>5718.6842844899184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15666.259712532186</v>
      </c>
      <c r="P5">
        <f t="shared" ref="P5:P23" si="22">O5*$C$5</f>
        <v>783.31298562660936</v>
      </c>
      <c r="Q5" s="4">
        <f t="shared" ref="Q5:Q23" si="23">$C$8</f>
        <v>50</v>
      </c>
      <c r="R5">
        <f t="shared" si="0"/>
        <v>1000000</v>
      </c>
      <c r="S5">
        <f t="shared" si="1"/>
        <v>11115.896977960485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5646.6611902276054</v>
      </c>
      <c r="AC5">
        <f t="shared" si="2"/>
        <v>10836.591059702929</v>
      </c>
      <c r="AE5">
        <f t="shared" si="3"/>
        <v>15272.618150061264</v>
      </c>
      <c r="AF5">
        <f t="shared" si="4"/>
        <v>-763.63090750306321</v>
      </c>
      <c r="AG5">
        <f t="shared" si="4"/>
        <v>-48.743664506735996</v>
      </c>
      <c r="AH5">
        <f t="shared" si="5"/>
        <v>-2658.3063352800887</v>
      </c>
      <c r="AI5">
        <f t="shared" si="6"/>
        <v>11801.937242771375</v>
      </c>
      <c r="AJ5">
        <f t="shared" si="7"/>
        <v>-5189.9298694753234</v>
      </c>
      <c r="AK5">
        <f>H5*SUM(AB5, AE5:AF5)</f>
        <v>1741.4480245926941</v>
      </c>
      <c r="AL5">
        <f t="shared" si="8"/>
        <v>8353.4553978887452</v>
      </c>
      <c r="AN5">
        <f t="shared" si="9"/>
        <v>13188.860490976447</v>
      </c>
      <c r="AO5">
        <f t="shared" si="9"/>
        <v>-659.44302454882234</v>
      </c>
      <c r="AP5">
        <f t="shared" si="9"/>
        <v>-42.093201354328535</v>
      </c>
      <c r="AQ5">
        <f t="shared" si="9"/>
        <v>-2295.6136959495261</v>
      </c>
      <c r="AR5">
        <f t="shared" si="9"/>
        <v>10191.71056912377</v>
      </c>
      <c r="AS5">
        <f t="shared" si="9"/>
        <v>-4481.8288739961108</v>
      </c>
      <c r="AT5">
        <f t="shared" si="9"/>
        <v>1503.8492302347931</v>
      </c>
      <c r="AU5">
        <f t="shared" si="9"/>
        <v>7213.7309253624508</v>
      </c>
      <c r="AW5">
        <v>2</v>
      </c>
      <c r="AX5">
        <f>(R5*SUMPRODUCT(K6:$K$23, X6:$X$23)-$AZ$3*SUMPRODUCT(K5:$K$22, W6:$W$23))/Z5</f>
        <v>11115.896977960485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15666.259712532186</v>
      </c>
      <c r="P6">
        <f t="shared" si="22"/>
        <v>783.31298562660936</v>
      </c>
      <c r="Q6" s="4">
        <f t="shared" si="23"/>
        <v>50</v>
      </c>
      <c r="R6">
        <f t="shared" si="0"/>
        <v>1000000</v>
      </c>
      <c r="S6">
        <f t="shared" si="1"/>
        <v>16114.077848519266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10836.591059702929</v>
      </c>
      <c r="AC6">
        <f t="shared" si="2"/>
        <v>15507.993694255856</v>
      </c>
      <c r="AE6">
        <f t="shared" si="3"/>
        <v>15077.018934524309</v>
      </c>
      <c r="AF6">
        <f t="shared" si="4"/>
        <v>-753.85094672621551</v>
      </c>
      <c r="AG6">
        <f t="shared" si="4"/>
        <v>-48.119395475307627</v>
      </c>
      <c r="AH6">
        <f t="shared" si="5"/>
        <v>-2736.6477272202533</v>
      </c>
      <c r="AI6">
        <f t="shared" si="6"/>
        <v>11538.400865102532</v>
      </c>
      <c r="AJ6">
        <f t="shared" si="7"/>
        <v>-4671.4026345529273</v>
      </c>
      <c r="AK6">
        <f>H6*SUM(AB6, AE6:AF6)</f>
        <v>2737.3817843681113</v>
      </c>
      <c r="AL6">
        <f t="shared" si="8"/>
        <v>9604.3800149177168</v>
      </c>
      <c r="AN6">
        <f t="shared" si="9"/>
        <v>11742.377652513567</v>
      </c>
      <c r="AO6">
        <f t="shared" si="9"/>
        <v>-587.11888262567834</v>
      </c>
      <c r="AP6">
        <f t="shared" si="9"/>
        <v>-37.47664684481223</v>
      </c>
      <c r="AQ6">
        <f t="shared" si="9"/>
        <v>-2131.3730024792212</v>
      </c>
      <c r="AR6">
        <f t="shared" si="9"/>
        <v>8986.4091205638542</v>
      </c>
      <c r="AS6">
        <f t="shared" si="9"/>
        <v>-3638.2108518986188</v>
      </c>
      <c r="AT6">
        <f t="shared" si="9"/>
        <v>2131.9447054323123</v>
      </c>
      <c r="AU6">
        <f t="shared" si="9"/>
        <v>7480.1429740975482</v>
      </c>
      <c r="AW6">
        <v>3</v>
      </c>
      <c r="AX6">
        <f>(R6*SUMPRODUCT(K7:$K$23, X7:$X$23)-$AZ$3*SUMPRODUCT(K6:$K$22, W7:$W$23))/Z6</f>
        <v>16114.077848519266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15666.259712532186</v>
      </c>
      <c r="P7">
        <f t="shared" si="22"/>
        <v>783.31298562660936</v>
      </c>
      <c r="Q7" s="4">
        <f t="shared" si="23"/>
        <v>50</v>
      </c>
      <c r="R7">
        <f t="shared" si="0"/>
        <v>1000000</v>
      </c>
      <c r="S7">
        <f t="shared" si="1"/>
        <v>20601.833244465211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15507.993694255856</v>
      </c>
      <c r="AC7">
        <f t="shared" si="2"/>
        <v>19570.409198564805</v>
      </c>
      <c r="AE7">
        <f t="shared" si="3"/>
        <v>14881.93354189067</v>
      </c>
      <c r="AF7">
        <f t="shared" si="4"/>
        <v>-744.09667709453356</v>
      </c>
      <c r="AG7">
        <f t="shared" si="4"/>
        <v>-47.496766346806773</v>
      </c>
      <c r="AH7">
        <f t="shared" si="5"/>
        <v>-2828.703474955506</v>
      </c>
      <c r="AI7">
        <f t="shared" si="6"/>
        <v>11261.636623493823</v>
      </c>
      <c r="AJ7">
        <f t="shared" si="7"/>
        <v>-4062.4155043089486</v>
      </c>
      <c r="AK7">
        <f>H7*SUM(AB7, AE7:AF7)</f>
        <v>3103.9184595327438</v>
      </c>
      <c r="AL7">
        <f t="shared" si="8"/>
        <v>10303.139578717619</v>
      </c>
      <c r="AN7">
        <f t="shared" si="9"/>
        <v>10491.934492406437</v>
      </c>
      <c r="AO7">
        <f t="shared" si="9"/>
        <v>-524.59672462032188</v>
      </c>
      <c r="AP7">
        <f t="shared" si="9"/>
        <v>-33.485767135640678</v>
      </c>
      <c r="AQ7">
        <f t="shared" si="9"/>
        <v>-1994.2685185452804</v>
      </c>
      <c r="AR7">
        <f t="shared" si="9"/>
        <v>7939.5834821051949</v>
      </c>
      <c r="AS7">
        <f t="shared" si="9"/>
        <v>-2864.0497037679138</v>
      </c>
      <c r="AT7">
        <f t="shared" si="9"/>
        <v>2188.2982514012288</v>
      </c>
      <c r="AU7">
        <f t="shared" si="9"/>
        <v>7263.8320297385098</v>
      </c>
      <c r="AW7">
        <v>4</v>
      </c>
      <c r="AX7">
        <f>(R7*SUMPRODUCT(K8:$K$23, X8:$X$23)-$AZ$3*SUMPRODUCT(K7:$K$22, W8:$W$23))/Z7</f>
        <v>20601.833244465211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15666.259712532186</v>
      </c>
      <c r="P8">
        <f t="shared" si="22"/>
        <v>783.31298562660936</v>
      </c>
      <c r="Q8" s="4">
        <f t="shared" si="23"/>
        <v>50</v>
      </c>
      <c r="R8">
        <f t="shared" si="0"/>
        <v>1000000</v>
      </c>
      <c r="S8">
        <f t="shared" si="1"/>
        <v>24151.241356741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19570.409198564805</v>
      </c>
      <c r="AC8">
        <f t="shared" si="2"/>
        <v>22626.137154816955</v>
      </c>
      <c r="AE8">
        <f t="shared" si="3"/>
        <v>14676.965698071625</v>
      </c>
      <c r="AF8">
        <f t="shared" si="4"/>
        <v>-733.84828490358132</v>
      </c>
      <c r="AG8">
        <f t="shared" si="4"/>
        <v>-46.842596661189084</v>
      </c>
      <c r="AH8">
        <f t="shared" si="5"/>
        <v>-3584.0404429924806</v>
      </c>
      <c r="AI8">
        <f t="shared" si="6"/>
        <v>10312.234373514375</v>
      </c>
      <c r="AJ8">
        <f t="shared" si="7"/>
        <v>-3055.7279562521508</v>
      </c>
      <c r="AK8">
        <f t="shared" ref="AK8:AK23" si="24">H8*SUM(AB8:AB8, AE8:AF8)</f>
        <v>2429.7306793506318</v>
      </c>
      <c r="AL8">
        <f t="shared" si="8"/>
        <v>9686.2370966128565</v>
      </c>
      <c r="AN8">
        <f t="shared" si="9"/>
        <v>9647.9531958843854</v>
      </c>
      <c r="AO8">
        <f t="shared" si="9"/>
        <v>-482.39765979421929</v>
      </c>
      <c r="AP8">
        <f t="shared" si="9"/>
        <v>-30.792139837202267</v>
      </c>
      <c r="AQ8">
        <f t="shared" si="9"/>
        <v>-2355.9811447056395</v>
      </c>
      <c r="AR8">
        <f t="shared" si="9"/>
        <v>6778.7822515473254</v>
      </c>
      <c r="AS8">
        <f t="shared" si="9"/>
        <v>-2008.6931391513515</v>
      </c>
      <c r="AT8">
        <f t="shared" si="9"/>
        <v>1597.1917053713119</v>
      </c>
      <c r="AU8">
        <f t="shared" si="9"/>
        <v>6367.280817767286</v>
      </c>
      <c r="AW8">
        <v>5</v>
      </c>
      <c r="AX8">
        <f>(R8*SUMPRODUCT(K9:$K$23, X9:$X$23)-$AZ$3*SUMPRODUCT(K8:$K$22, W9:$W$23))/Z8</f>
        <v>24151.241356741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15666.259712532186</v>
      </c>
      <c r="P9">
        <f t="shared" si="22"/>
        <v>783.31298562660936</v>
      </c>
      <c r="Q9" s="4">
        <f t="shared" si="23"/>
        <v>50</v>
      </c>
      <c r="R9">
        <f t="shared" si="0"/>
        <v>1000000</v>
      </c>
      <c r="S9">
        <f t="shared" si="1"/>
        <v>26929.595763957888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22626.137154816955</v>
      </c>
      <c r="AC9">
        <f t="shared" si="2"/>
        <v>24858.470599068132</v>
      </c>
      <c r="AE9">
        <f t="shared" si="3"/>
        <v>14461.385156867664</v>
      </c>
      <c r="AF9">
        <f t="shared" si="4"/>
        <v>-723.0692578433833</v>
      </c>
      <c r="AG9">
        <f t="shared" si="4"/>
        <v>-46.154555784937337</v>
      </c>
      <c r="AH9">
        <f t="shared" si="5"/>
        <v>-4392.298192797115</v>
      </c>
      <c r="AI9">
        <f t="shared" si="6"/>
        <v>9299.8631504422301</v>
      </c>
      <c r="AJ9">
        <f t="shared" si="7"/>
        <v>-2232.3334442511768</v>
      </c>
      <c r="AK9">
        <f t="shared" si="24"/>
        <v>1898.2244494105128</v>
      </c>
      <c r="AL9">
        <f t="shared" si="8"/>
        <v>8965.7541556015658</v>
      </c>
      <c r="AN9">
        <f t="shared" si="9"/>
        <v>9034.6327653754415</v>
      </c>
      <c r="AO9">
        <f t="shared" si="9"/>
        <v>-451.73163826877214</v>
      </c>
      <c r="AP9">
        <f t="shared" si="9"/>
        <v>-28.834683361428663</v>
      </c>
      <c r="AQ9">
        <f t="shared" si="9"/>
        <v>-2744.0525743205812</v>
      </c>
      <c r="AR9">
        <f t="shared" si="9"/>
        <v>5810.0138694246607</v>
      </c>
      <c r="AS9">
        <f t="shared" si="9"/>
        <v>-1394.6321642015896</v>
      </c>
      <c r="AT9">
        <f t="shared" si="9"/>
        <v>1185.9002869124615</v>
      </c>
      <c r="AU9">
        <f t="shared" si="9"/>
        <v>5601.2819921355322</v>
      </c>
      <c r="AW9">
        <v>6</v>
      </c>
      <c r="AX9">
        <f>(R9*SUMPRODUCT(K10:$K$23, X10:$X$23)-$AZ$3*SUMPRODUCT(K9:$K$22, W10:$W$23))/Z9</f>
        <v>26929.595763957888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15666.259712532186</v>
      </c>
      <c r="P10">
        <f t="shared" si="22"/>
        <v>783.31298562660936</v>
      </c>
      <c r="Q10" s="4">
        <f t="shared" si="23"/>
        <v>50</v>
      </c>
      <c r="R10">
        <f t="shared" si="0"/>
        <v>1000000</v>
      </c>
      <c r="S10">
        <f t="shared" si="1"/>
        <v>29067.057151876204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24858.470599068132</v>
      </c>
      <c r="AC10">
        <f t="shared" si="2"/>
        <v>26411.057605499547</v>
      </c>
      <c r="AE10">
        <f t="shared" si="3"/>
        <v>14234.756740886547</v>
      </c>
      <c r="AF10">
        <f t="shared" si="4"/>
        <v>-711.73783704432742</v>
      </c>
      <c r="AG10">
        <f t="shared" si="4"/>
        <v>-45.431254817955967</v>
      </c>
      <c r="AH10">
        <f t="shared" si="5"/>
        <v>-5235.1081826399886</v>
      </c>
      <c r="AI10">
        <f t="shared" si="6"/>
        <v>8242.4794663842731</v>
      </c>
      <c r="AJ10">
        <f t="shared" si="7"/>
        <v>-1552.5870064314149</v>
      </c>
      <c r="AK10">
        <f t="shared" si="24"/>
        <v>2015.028198902794</v>
      </c>
      <c r="AL10">
        <f t="shared" si="8"/>
        <v>8704.9206588556517</v>
      </c>
      <c r="AN10">
        <f t="shared" si="9"/>
        <v>8449.4522618641986</v>
      </c>
      <c r="AO10">
        <f t="shared" si="9"/>
        <v>-422.47261309320993</v>
      </c>
      <c r="AP10">
        <f t="shared" si="9"/>
        <v>-26.967037496209382</v>
      </c>
      <c r="AQ10">
        <f t="shared" si="9"/>
        <v>-3107.4501292922214</v>
      </c>
      <c r="AR10">
        <f t="shared" si="9"/>
        <v>4892.5624819825562</v>
      </c>
      <c r="AS10">
        <f t="shared" si="9"/>
        <v>-921.58299801165811</v>
      </c>
      <c r="AT10">
        <f t="shared" si="9"/>
        <v>1196.0783652899272</v>
      </c>
      <c r="AU10">
        <f t="shared" si="9"/>
        <v>5167.0578492608247</v>
      </c>
      <c r="AW10">
        <v>7</v>
      </c>
      <c r="AX10">
        <f>(R10*SUMPRODUCT(K11:$K$23, X11:$X$23)-$AZ$3*SUMPRODUCT(K10:$K$22, W11:$W$23))/Z10</f>
        <v>29067.057151876204</v>
      </c>
    </row>
    <row r="11" spans="1:52" x14ac:dyDescent="0.25">
      <c r="A11" t="s">
        <v>33</v>
      </c>
      <c r="C11" s="7">
        <f>AU25</f>
        <v>48097.204950376909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15666.259712532186</v>
      </c>
      <c r="P11">
        <f t="shared" si="22"/>
        <v>783.31298562660936</v>
      </c>
      <c r="Q11" s="4">
        <f t="shared" si="23"/>
        <v>50</v>
      </c>
      <c r="R11">
        <f t="shared" si="0"/>
        <v>1000000</v>
      </c>
      <c r="S11">
        <f t="shared" si="1"/>
        <v>30536.573879130556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26411.057605499547</v>
      </c>
      <c r="AC11">
        <f t="shared" si="2"/>
        <v>27280.090388095534</v>
      </c>
      <c r="AE11">
        <f t="shared" si="3"/>
        <v>13995.577326156343</v>
      </c>
      <c r="AF11">
        <f t="shared" si="4"/>
        <v>-699.77886630781711</v>
      </c>
      <c r="AG11">
        <f t="shared" si="4"/>
        <v>-44.66789643146479</v>
      </c>
      <c r="AH11">
        <f t="shared" si="5"/>
        <v>-6180.9167662323316</v>
      </c>
      <c r="AI11">
        <f t="shared" si="6"/>
        <v>7070.2137971847287</v>
      </c>
      <c r="AJ11">
        <f t="shared" si="7"/>
        <v>-869.03278259598665</v>
      </c>
      <c r="AK11">
        <f t="shared" si="24"/>
        <v>2044.903087365426</v>
      </c>
      <c r="AL11">
        <f t="shared" si="8"/>
        <v>8246.0841019541676</v>
      </c>
      <c r="AN11">
        <f t="shared" si="9"/>
        <v>7900.5995158639453</v>
      </c>
      <c r="AO11">
        <f t="shared" si="9"/>
        <v>-395.02997579319725</v>
      </c>
      <c r="AP11">
        <f t="shared" si="9"/>
        <v>-25.215334294323871</v>
      </c>
      <c r="AQ11">
        <f t="shared" si="9"/>
        <v>-3489.1699622584756</v>
      </c>
      <c r="AR11">
        <f t="shared" si="9"/>
        <v>3991.1842435179487</v>
      </c>
      <c r="AS11">
        <f t="shared" si="9"/>
        <v>-490.57497389665394</v>
      </c>
      <c r="AT11">
        <f t="shared" si="9"/>
        <v>1154.3618362805291</v>
      </c>
      <c r="AU11">
        <f t="shared" si="9"/>
        <v>4654.9711059018236</v>
      </c>
      <c r="AW11">
        <v>8</v>
      </c>
      <c r="AX11">
        <f>(R11*SUMPRODUCT(K12:$K$23, X12:$X$23)-$AZ$3*SUMPRODUCT(K11:$K$22, W12:$W$23))/Z11</f>
        <v>30536.573879130556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15666.259712532186</v>
      </c>
      <c r="P12">
        <f t="shared" si="22"/>
        <v>783.31298562660936</v>
      </c>
      <c r="Q12" s="4">
        <f t="shared" si="23"/>
        <v>50</v>
      </c>
      <c r="R12">
        <f t="shared" si="0"/>
        <v>1000000</v>
      </c>
      <c r="S12">
        <f t="shared" si="1"/>
        <v>31322.95002749893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27280.090388095534</v>
      </c>
      <c r="AC12">
        <f t="shared" si="2"/>
        <v>27476.384830703766</v>
      </c>
      <c r="AE12">
        <f t="shared" si="3"/>
        <v>13742.389536789604</v>
      </c>
      <c r="AF12">
        <f t="shared" si="4"/>
        <v>-687.11947683948028</v>
      </c>
      <c r="AG12">
        <f t="shared" si="4"/>
        <v>-43.859829305001284</v>
      </c>
      <c r="AH12">
        <f t="shared" si="5"/>
        <v>-7227.7632429772502</v>
      </c>
      <c r="AI12">
        <f t="shared" si="6"/>
        <v>5783.6469876678721</v>
      </c>
      <c r="AJ12">
        <f t="shared" si="7"/>
        <v>-196.2944426082322</v>
      </c>
      <c r="AK12">
        <f t="shared" si="24"/>
        <v>2093.4052072535696</v>
      </c>
      <c r="AL12">
        <f t="shared" si="8"/>
        <v>7680.7577523132095</v>
      </c>
      <c r="AN12">
        <f t="shared" si="9"/>
        <v>7374.915172533545</v>
      </c>
      <c r="AO12">
        <f t="shared" si="9"/>
        <v>-368.74575862667734</v>
      </c>
      <c r="AP12">
        <f t="shared" si="9"/>
        <v>-23.537574723831497</v>
      </c>
      <c r="AQ12">
        <f t="shared" si="9"/>
        <v>-3878.8116623687051</v>
      </c>
      <c r="AR12">
        <f t="shared" si="9"/>
        <v>3103.8201768143313</v>
      </c>
      <c r="AS12">
        <f t="shared" si="9"/>
        <v>-105.3422957630451</v>
      </c>
      <c r="AT12">
        <f t="shared" si="9"/>
        <v>1123.4353227947979</v>
      </c>
      <c r="AU12">
        <f t="shared" si="9"/>
        <v>4121.9132038460839</v>
      </c>
      <c r="AW12">
        <v>9</v>
      </c>
      <c r="AX12">
        <f>(R12*SUMPRODUCT(K13:$K$23, X13:$X$23)-$AZ$3*SUMPRODUCT(K12:$K$22, W13:$W$23))/Z12</f>
        <v>31322.95002749893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15666.259712532186</v>
      </c>
      <c r="P13">
        <f t="shared" si="22"/>
        <v>783.31298562660936</v>
      </c>
      <c r="Q13" s="4">
        <f t="shared" si="23"/>
        <v>50</v>
      </c>
      <c r="R13">
        <f t="shared" si="0"/>
        <v>1000000</v>
      </c>
      <c r="S13">
        <f t="shared" si="1"/>
        <v>31416.824722709247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27476.384830703766</v>
      </c>
      <c r="AC13">
        <f t="shared" si="2"/>
        <v>27020.895714616214</v>
      </c>
      <c r="AE13">
        <f t="shared" si="3"/>
        <v>13474.193323695019</v>
      </c>
      <c r="AF13">
        <f t="shared" si="4"/>
        <v>-673.70966618475097</v>
      </c>
      <c r="AG13">
        <f t="shared" si="4"/>
        <v>-43.003861709621638</v>
      </c>
      <c r="AH13">
        <f t="shared" si="5"/>
        <v>-8347.3860465927082</v>
      </c>
      <c r="AI13">
        <f t="shared" si="6"/>
        <v>4410.0937492079374</v>
      </c>
      <c r="AJ13">
        <f t="shared" si="7"/>
        <v>455.48911608755225</v>
      </c>
      <c r="AK13">
        <f t="shared" si="24"/>
        <v>2082.3141008406656</v>
      </c>
      <c r="AL13">
        <f t="shared" si="8"/>
        <v>6947.8969661361552</v>
      </c>
      <c r="AN13">
        <f t="shared" si="9"/>
        <v>6875.5219816960807</v>
      </c>
      <c r="AO13">
        <f t="shared" si="9"/>
        <v>-343.77609908480406</v>
      </c>
      <c r="AP13">
        <f t="shared" si="9"/>
        <v>-21.943725266459179</v>
      </c>
      <c r="AQ13">
        <f t="shared" si="9"/>
        <v>-4259.4487754694437</v>
      </c>
      <c r="AR13">
        <f t="shared" si="9"/>
        <v>2250.3533818753726</v>
      </c>
      <c r="AS13">
        <f t="shared" si="9"/>
        <v>232.42396445180825</v>
      </c>
      <c r="AT13">
        <f t="shared" si="9"/>
        <v>1062.5494253484233</v>
      </c>
      <c r="AU13">
        <f t="shared" si="9"/>
        <v>3545.3267716756045</v>
      </c>
      <c r="AW13">
        <v>10</v>
      </c>
      <c r="AX13">
        <f>(R13*SUMPRODUCT(K14:$K$23, X14:$X$23)-$AZ$3*SUMPRODUCT(K13:$K$22, W14:$W$23))/Z13</f>
        <v>31416.824722709247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15666.259712532186</v>
      </c>
      <c r="P14">
        <f t="shared" si="22"/>
        <v>783.31298562660936</v>
      </c>
      <c r="Q14" s="4">
        <f t="shared" si="23"/>
        <v>50</v>
      </c>
      <c r="R14">
        <f t="shared" si="0"/>
        <v>1000000</v>
      </c>
      <c r="S14">
        <f t="shared" si="1"/>
        <v>30960.338697263105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27020.895714616214</v>
      </c>
      <c r="AC14">
        <f t="shared" si="2"/>
        <v>26065.484992187568</v>
      </c>
      <c r="AE14">
        <f t="shared" si="3"/>
        <v>13189.411828263315</v>
      </c>
      <c r="AF14">
        <f t="shared" si="4"/>
        <v>-659.47059141316583</v>
      </c>
      <c r="AG14">
        <f t="shared" si="4"/>
        <v>-42.094960987122143</v>
      </c>
      <c r="AH14">
        <f t="shared" si="5"/>
        <v>-9577.2421080655549</v>
      </c>
      <c r="AI14">
        <f t="shared" si="6"/>
        <v>2910.6041677974717</v>
      </c>
      <c r="AJ14">
        <f t="shared" si="7"/>
        <v>955.41072242864539</v>
      </c>
      <c r="AK14">
        <f t="shared" si="24"/>
        <v>3384.4442196108803</v>
      </c>
      <c r="AL14">
        <f t="shared" si="8"/>
        <v>7250.4591098369974</v>
      </c>
      <c r="AN14">
        <f t="shared" si="9"/>
        <v>6199.6860359715665</v>
      </c>
      <c r="AO14">
        <f t="shared" si="9"/>
        <v>-309.98430179857831</v>
      </c>
      <c r="AP14">
        <f t="shared" si="9"/>
        <v>-19.786746006170645</v>
      </c>
      <c r="AQ14">
        <f t="shared" si="9"/>
        <v>-4501.7848357162929</v>
      </c>
      <c r="AR14">
        <f t="shared" si="9"/>
        <v>1368.1301524505234</v>
      </c>
      <c r="AS14">
        <f t="shared" si="9"/>
        <v>449.09102783230844</v>
      </c>
      <c r="AT14">
        <f t="shared" si="9"/>
        <v>1590.8587768018067</v>
      </c>
      <c r="AU14">
        <f t="shared" si="9"/>
        <v>3408.0799570846384</v>
      </c>
      <c r="AW14">
        <v>11</v>
      </c>
      <c r="AX14">
        <f>(R14*SUMPRODUCT(K15:$K$23, X15:$X$23)-$AZ$3*SUMPRODUCT(K14:$K$22, W15:$W$23))/Z14</f>
        <v>30960.338697263105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15666.259712532186</v>
      </c>
      <c r="P15">
        <f t="shared" si="22"/>
        <v>783.31298562660936</v>
      </c>
      <c r="Q15" s="4">
        <f t="shared" si="23"/>
        <v>50</v>
      </c>
      <c r="R15">
        <f t="shared" si="0"/>
        <v>1000000</v>
      </c>
      <c r="S15">
        <f t="shared" si="1"/>
        <v>29827.801180696359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26065.484992187568</v>
      </c>
      <c r="AC15">
        <f t="shared" si="2"/>
        <v>24535.18019387003</v>
      </c>
      <c r="AE15">
        <f t="shared" si="3"/>
        <v>12886.45122321987</v>
      </c>
      <c r="AF15">
        <f t="shared" si="4"/>
        <v>-644.32256116099359</v>
      </c>
      <c r="AG15">
        <f t="shared" si="4"/>
        <v>-41.128040322577398</v>
      </c>
      <c r="AH15">
        <f t="shared" si="5"/>
        <v>-10919.421093470408</v>
      </c>
      <c r="AI15">
        <f t="shared" si="6"/>
        <v>1281.579528265891</v>
      </c>
      <c r="AJ15">
        <f t="shared" si="7"/>
        <v>1530.3047983175384</v>
      </c>
      <c r="AK15">
        <f t="shared" si="24"/>
        <v>3278.0591156211772</v>
      </c>
      <c r="AL15">
        <f t="shared" si="8"/>
        <v>6089.943442204607</v>
      </c>
      <c r="AN15">
        <f t="shared" si="9"/>
        <v>5579.8043193089943</v>
      </c>
      <c r="AO15">
        <f t="shared" si="9"/>
        <v>-278.99021596544975</v>
      </c>
      <c r="AP15">
        <f t="shared" si="9"/>
        <v>-17.808348711484221</v>
      </c>
      <c r="AQ15">
        <f t="shared" si="9"/>
        <v>-4728.0847089937688</v>
      </c>
      <c r="AR15">
        <f t="shared" si="9"/>
        <v>554.92104563829082</v>
      </c>
      <c r="AS15">
        <f t="shared" si="9"/>
        <v>662.61852666819266</v>
      </c>
      <c r="AT15">
        <f t="shared" si="9"/>
        <v>1419.3922046851162</v>
      </c>
      <c r="AU15">
        <f t="shared" si="9"/>
        <v>2636.9317769916001</v>
      </c>
      <c r="AW15">
        <v>12</v>
      </c>
      <c r="AX15">
        <f>(R15*SUMPRODUCT(K16:$K$23, X16:$X$23)-$AZ$3*SUMPRODUCT(K15:$K$22, W16:$W$23))/Z15</f>
        <v>29827.801180696359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15666.259712532186</v>
      </c>
      <c r="P16">
        <f t="shared" si="22"/>
        <v>783.31298562660936</v>
      </c>
      <c r="Q16" s="4">
        <f t="shared" si="23"/>
        <v>50</v>
      </c>
      <c r="R16">
        <f t="shared" si="0"/>
        <v>1000000</v>
      </c>
      <c r="S16">
        <f t="shared" si="1"/>
        <v>28089.285125363036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24535.18019387003</v>
      </c>
      <c r="AC16">
        <f t="shared" si="2"/>
        <v>22530.2181074449</v>
      </c>
      <c r="AE16">
        <f t="shared" si="3"/>
        <v>12565.796768267357</v>
      </c>
      <c r="AF16">
        <f t="shared" si="4"/>
        <v>-628.28983841336787</v>
      </c>
      <c r="AG16">
        <f t="shared" si="4"/>
        <v>-40.104648457395925</v>
      </c>
      <c r="AH16">
        <f t="shared" si="5"/>
        <v>-12242.229239114034</v>
      </c>
      <c r="AI16">
        <f t="shared" si="6"/>
        <v>-344.82695771744147</v>
      </c>
      <c r="AJ16">
        <f t="shared" si="7"/>
        <v>2004.9620864251301</v>
      </c>
      <c r="AK16">
        <f t="shared" si="24"/>
        <v>3121.0407825513121</v>
      </c>
      <c r="AL16">
        <f t="shared" si="8"/>
        <v>4781.1759112590007</v>
      </c>
      <c r="AN16">
        <f t="shared" si="9"/>
        <v>5012.0689032373084</v>
      </c>
      <c r="AO16">
        <f t="shared" si="9"/>
        <v>-250.60344516186544</v>
      </c>
      <c r="AP16">
        <f t="shared" si="9"/>
        <v>-15.996380103503315</v>
      </c>
      <c r="AQ16">
        <f t="shared" si="9"/>
        <v>-4883.0088220602738</v>
      </c>
      <c r="AR16">
        <f t="shared" si="9"/>
        <v>-137.53974408833463</v>
      </c>
      <c r="AS16">
        <f t="shared" si="9"/>
        <v>799.71117716292667</v>
      </c>
      <c r="AT16">
        <f t="shared" si="9"/>
        <v>1244.8770054489582</v>
      </c>
      <c r="AU16">
        <f t="shared" si="9"/>
        <v>1907.0484385235504</v>
      </c>
      <c r="AW16">
        <v>13</v>
      </c>
      <c r="AX16">
        <f>(R16*SUMPRODUCT(K17:$K$23, X17:$X$23)-$AZ$3*SUMPRODUCT(K16:$K$22, W17:$W$23))/Z16</f>
        <v>28089.285125363036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15666.259712532186</v>
      </c>
      <c r="P17">
        <f t="shared" si="22"/>
        <v>783.31298562660936</v>
      </c>
      <c r="Q17" s="4">
        <f t="shared" si="23"/>
        <v>50</v>
      </c>
      <c r="R17">
        <f t="shared" si="0"/>
        <v>1000000</v>
      </c>
      <c r="S17">
        <f t="shared" si="1"/>
        <v>25786.058218278955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22530.2181074449</v>
      </c>
      <c r="AC17">
        <f t="shared" si="2"/>
        <v>20125.814092728149</v>
      </c>
      <c r="AE17">
        <f t="shared" si="3"/>
        <v>12227.391555306254</v>
      </c>
      <c r="AF17">
        <f t="shared" si="4"/>
        <v>-611.36957776531278</v>
      </c>
      <c r="AG17">
        <f t="shared" si="4"/>
        <v>-39.024603765265624</v>
      </c>
      <c r="AH17">
        <f t="shared" si="5"/>
        <v>-13579.964151126866</v>
      </c>
      <c r="AI17">
        <f t="shared" si="6"/>
        <v>-2002.9667773511883</v>
      </c>
      <c r="AJ17">
        <f t="shared" si="7"/>
        <v>2404.4040147167507</v>
      </c>
      <c r="AK17">
        <f t="shared" si="24"/>
        <v>2921.9620565524092</v>
      </c>
      <c r="AL17">
        <f t="shared" si="8"/>
        <v>3323.3992939179716</v>
      </c>
      <c r="AN17">
        <f t="shared" si="9"/>
        <v>4492.6458813377494</v>
      </c>
      <c r="AO17">
        <f t="shared" si="9"/>
        <v>-224.63229406688751</v>
      </c>
      <c r="AP17">
        <f t="shared" si="9"/>
        <v>-14.338603992833939</v>
      </c>
      <c r="AQ17">
        <f t="shared" si="9"/>
        <v>-4989.6144845216995</v>
      </c>
      <c r="AR17">
        <f t="shared" si="9"/>
        <v>-735.9395012436712</v>
      </c>
      <c r="AS17">
        <f t="shared" si="9"/>
        <v>883.43746455894075</v>
      </c>
      <c r="AT17">
        <f t="shared" si="9"/>
        <v>1073.6010815895204</v>
      </c>
      <c r="AU17">
        <f t="shared" si="9"/>
        <v>1221.0990449047899</v>
      </c>
      <c r="AW17">
        <v>14</v>
      </c>
      <c r="AX17">
        <f>(R17*SUMPRODUCT(K18:$K$23, X18:$X$23)-$AZ$3*SUMPRODUCT(K17:$K$22, W18:$W$23))/Z17</f>
        <v>25786.058218278955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15666.259712532186</v>
      </c>
      <c r="P18">
        <f t="shared" si="22"/>
        <v>783.31298562660936</v>
      </c>
      <c r="Q18" s="4">
        <f t="shared" si="23"/>
        <v>50</v>
      </c>
      <c r="R18">
        <f t="shared" si="0"/>
        <v>1000000</v>
      </c>
      <c r="S18">
        <f t="shared" si="1"/>
        <v>22930.610592026685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20125.814092728149</v>
      </c>
      <c r="AC18">
        <f t="shared" si="2"/>
        <v>17374.814057522693</v>
      </c>
      <c r="AE18">
        <f t="shared" si="3"/>
        <v>11870.523394468748</v>
      </c>
      <c r="AF18">
        <f t="shared" si="4"/>
        <v>-593.52616972343742</v>
      </c>
      <c r="AG18">
        <f t="shared" si="4"/>
        <v>-37.885633240756732</v>
      </c>
      <c r="AH18">
        <f t="shared" si="5"/>
        <v>-14974.489737124712</v>
      </c>
      <c r="AI18">
        <f t="shared" si="6"/>
        <v>-3735.3781456201577</v>
      </c>
      <c r="AJ18">
        <f t="shared" si="7"/>
        <v>2751.0000352054558</v>
      </c>
      <c r="AK18">
        <f t="shared" si="24"/>
        <v>2687.2013700588391</v>
      </c>
      <c r="AL18">
        <f t="shared" si="8"/>
        <v>1702.8232596441371</v>
      </c>
      <c r="AN18">
        <f t="shared" si="9"/>
        <v>4017.7194127619923</v>
      </c>
      <c r="AO18">
        <f t="shared" si="9"/>
        <v>-200.88597063809962</v>
      </c>
      <c r="AP18">
        <f t="shared" si="9"/>
        <v>-12.822841847655658</v>
      </c>
      <c r="AQ18">
        <f t="shared" si="9"/>
        <v>-5068.2936306822985</v>
      </c>
      <c r="AR18">
        <f t="shared" si="9"/>
        <v>-1264.2830304060617</v>
      </c>
      <c r="AS18">
        <f t="shared" si="9"/>
        <v>931.10858541453024</v>
      </c>
      <c r="AT18">
        <f t="shared" si="9"/>
        <v>909.51517062143841</v>
      </c>
      <c r="AU18">
        <f t="shared" si="9"/>
        <v>576.34072562990696</v>
      </c>
      <c r="AW18">
        <v>15</v>
      </c>
      <c r="AX18">
        <f>(R18*SUMPRODUCT(K19:$K$23, X19:$X$23)-$AZ$3*SUMPRODUCT(K18:$K$22, W19:$W$23))/Z18</f>
        <v>22930.610592026685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15666.259712532186</v>
      </c>
      <c r="P19">
        <f t="shared" si="22"/>
        <v>783.31298562660936</v>
      </c>
      <c r="Q19" s="4">
        <f t="shared" si="23"/>
        <v>50</v>
      </c>
      <c r="R19">
        <f t="shared" si="0"/>
        <v>1000000</v>
      </c>
      <c r="S19">
        <f t="shared" si="1"/>
        <v>19463.040918046063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17374.814057522693</v>
      </c>
      <c r="AC19">
        <f t="shared" si="2"/>
        <v>14277.183223899383</v>
      </c>
      <c r="AE19">
        <f t="shared" si="3"/>
        <v>11492.040801374938</v>
      </c>
      <c r="AF19">
        <f t="shared" si="4"/>
        <v>-574.60204006874699</v>
      </c>
      <c r="AG19">
        <f t="shared" si="4"/>
        <v>-36.677678693727735</v>
      </c>
      <c r="AH19">
        <f t="shared" si="5"/>
        <v>-16581.964292428635</v>
      </c>
      <c r="AI19">
        <f t="shared" si="6"/>
        <v>-5701.2032098161708</v>
      </c>
      <c r="AJ19">
        <f t="shared" si="7"/>
        <v>3097.6308336233105</v>
      </c>
      <c r="AK19">
        <f t="shared" si="24"/>
        <v>2421.0246582128257</v>
      </c>
      <c r="AL19">
        <f t="shared" si="8"/>
        <v>-182.54771798003458</v>
      </c>
      <c r="AN19">
        <f t="shared" si="9"/>
        <v>3583.0119888761583</v>
      </c>
      <c r="AO19">
        <f t="shared" si="9"/>
        <v>-179.15059944380792</v>
      </c>
      <c r="AP19">
        <f t="shared" si="9"/>
        <v>-11.43544169004787</v>
      </c>
      <c r="AQ19">
        <f t="shared" si="9"/>
        <v>-5169.9587467336332</v>
      </c>
      <c r="AR19">
        <f t="shared" si="9"/>
        <v>-1777.5327989913312</v>
      </c>
      <c r="AS19">
        <f t="shared" si="9"/>
        <v>965.78567774114356</v>
      </c>
      <c r="AT19">
        <f t="shared" si="9"/>
        <v>754.83202032344946</v>
      </c>
      <c r="AU19">
        <f t="shared" si="9"/>
        <v>-56.915100926738177</v>
      </c>
      <c r="AW19">
        <v>16</v>
      </c>
      <c r="AX19">
        <f>(R19*SUMPRODUCT(K20:$K$23, X20:$X$23)-$AZ$3*SUMPRODUCT(K19:$K$22, W20:$W$23))/Z19</f>
        <v>19463.040918046063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15666.259712532186</v>
      </c>
      <c r="P20">
        <f t="shared" si="22"/>
        <v>783.31298562660936</v>
      </c>
      <c r="Q20" s="4">
        <f t="shared" si="23"/>
        <v>50</v>
      </c>
      <c r="R20">
        <f t="shared" si="0"/>
        <v>1000000</v>
      </c>
      <c r="S20">
        <f t="shared" si="1"/>
        <v>15406.286136612767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14277.183223899383</v>
      </c>
      <c r="AC20">
        <f t="shared" si="2"/>
        <v>10908.482549923056</v>
      </c>
      <c r="AE20">
        <f t="shared" si="3"/>
        <v>11092.557880681619</v>
      </c>
      <c r="AF20">
        <f t="shared" si="4"/>
        <v>-554.62789403408101</v>
      </c>
      <c r="AG20">
        <f t="shared" si="4"/>
        <v>-35.402700083569258</v>
      </c>
      <c r="AH20">
        <f t="shared" si="5"/>
        <v>-18164.036464423854</v>
      </c>
      <c r="AI20">
        <f t="shared" si="6"/>
        <v>-7661.5091778598853</v>
      </c>
      <c r="AJ20">
        <f t="shared" si="7"/>
        <v>3368.7006739763274</v>
      </c>
      <c r="AK20">
        <f t="shared" si="24"/>
        <v>2123.4788676529211</v>
      </c>
      <c r="AL20">
        <f t="shared" si="8"/>
        <v>-2169.3296362306369</v>
      </c>
      <c r="AN20">
        <f t="shared" si="9"/>
        <v>3185.841553292084</v>
      </c>
      <c r="AO20">
        <f t="shared" si="9"/>
        <v>-159.29207766460422</v>
      </c>
      <c r="AP20">
        <f t="shared" si="9"/>
        <v>-10.167843543228054</v>
      </c>
      <c r="AQ20">
        <f t="shared" si="9"/>
        <v>-5216.8077702487744</v>
      </c>
      <c r="AR20">
        <f t="shared" si="9"/>
        <v>-2200.4261381645224</v>
      </c>
      <c r="AS20">
        <f t="shared" si="9"/>
        <v>967.50873001506125</v>
      </c>
      <c r="AT20">
        <f t="shared" si="9"/>
        <v>609.87441191432356</v>
      </c>
      <c r="AU20">
        <f t="shared" si="9"/>
        <v>-623.04299623513759</v>
      </c>
      <c r="AW20">
        <v>17</v>
      </c>
      <c r="AX20">
        <f>(R20*SUMPRODUCT(K21:$K$23, X21:$X$23)-$AZ$3*SUMPRODUCT(K20:$K$22, W21:$W$23))/Z20</f>
        <v>15406.286136612767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15666.259712532186</v>
      </c>
      <c r="P21">
        <f t="shared" si="22"/>
        <v>783.31298562660936</v>
      </c>
      <c r="Q21" s="4">
        <f t="shared" si="23"/>
        <v>50</v>
      </c>
      <c r="R21">
        <f t="shared" si="0"/>
        <v>1000000</v>
      </c>
      <c r="S21">
        <f t="shared" si="1"/>
        <v>10825.164302596926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10908.482549923056</v>
      </c>
      <c r="AC21">
        <f t="shared" si="2"/>
        <v>7376.3952321564666</v>
      </c>
      <c r="AE21">
        <f t="shared" si="3"/>
        <v>10675.175010648542</v>
      </c>
      <c r="AF21">
        <f t="shared" si="4"/>
        <v>-533.75875053242714</v>
      </c>
      <c r="AG21">
        <f t="shared" si="4"/>
        <v>-34.070592491547174</v>
      </c>
      <c r="AH21">
        <f t="shared" si="5"/>
        <v>-19561.611823727839</v>
      </c>
      <c r="AI21">
        <f t="shared" si="6"/>
        <v>-9454.266156103271</v>
      </c>
      <c r="AJ21">
        <f t="shared" si="7"/>
        <v>3532.087317766589</v>
      </c>
      <c r="AK21">
        <f t="shared" si="24"/>
        <v>1801.2819409726724</v>
      </c>
      <c r="AL21">
        <f t="shared" si="8"/>
        <v>-4120.8968973640094</v>
      </c>
      <c r="AN21">
        <f t="shared" si="9"/>
        <v>2824.2870815054139</v>
      </c>
      <c r="AO21">
        <f t="shared" si="9"/>
        <v>-141.21435407527073</v>
      </c>
      <c r="AP21">
        <f t="shared" si="9"/>
        <v>-9.0139163186670928</v>
      </c>
      <c r="AQ21">
        <f t="shared" si="9"/>
        <v>-5175.3350658952504</v>
      </c>
      <c r="AR21">
        <f t="shared" si="9"/>
        <v>-2501.2762547837738</v>
      </c>
      <c r="AS21">
        <f t="shared" si="9"/>
        <v>934.46979298855013</v>
      </c>
      <c r="AT21">
        <f t="shared" si="9"/>
        <v>476.55774364012501</v>
      </c>
      <c r="AU21">
        <f t="shared" si="9"/>
        <v>-1090.2487181550987</v>
      </c>
      <c r="AW21">
        <v>18</v>
      </c>
      <c r="AX21">
        <f>(R21*SUMPRODUCT(K22:$K$23, X22:$X$23)-$AZ$3*SUMPRODUCT(K21:$K$22, W22:$W$23))/Z21</f>
        <v>10825.164302596926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15666.259712532186</v>
      </c>
      <c r="P22">
        <f t="shared" si="22"/>
        <v>783.31298562660936</v>
      </c>
      <c r="Q22" s="4">
        <f t="shared" si="23"/>
        <v>50</v>
      </c>
      <c r="R22">
        <f t="shared" si="0"/>
        <v>1000000</v>
      </c>
      <c r="S22">
        <f t="shared" si="1"/>
        <v>5693.6787870471117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7376.3952321564666</v>
      </c>
      <c r="AC22">
        <f t="shared" si="2"/>
        <v>3721.5227289593649</v>
      </c>
      <c r="AE22">
        <f t="shared" si="3"/>
        <v>10239.836804739391</v>
      </c>
      <c r="AF22">
        <f t="shared" si="4"/>
        <v>-511.99184023696955</v>
      </c>
      <c r="AG22">
        <f t="shared" si="4"/>
        <v>-32.681179147528297</v>
      </c>
      <c r="AH22">
        <f t="shared" si="5"/>
        <v>-20974.148382068168</v>
      </c>
      <c r="AI22">
        <f t="shared" si="6"/>
        <v>-11278.984596713275</v>
      </c>
      <c r="AJ22">
        <f t="shared" si="7"/>
        <v>3654.8725031971017</v>
      </c>
      <c r="AK22">
        <f t="shared" si="24"/>
        <v>1463.6440421084944</v>
      </c>
      <c r="AL22">
        <f t="shared" si="8"/>
        <v>-6160.468051407679</v>
      </c>
      <c r="AN22">
        <f t="shared" si="9"/>
        <v>2495.5612760155504</v>
      </c>
      <c r="AO22">
        <f t="shared" si="9"/>
        <v>-124.77806380077752</v>
      </c>
      <c r="AP22">
        <f t="shared" si="9"/>
        <v>-7.9647641549668435</v>
      </c>
      <c r="AQ22">
        <f t="shared" si="9"/>
        <v>-5111.6315130596131</v>
      </c>
      <c r="AR22">
        <f t="shared" si="9"/>
        <v>-2748.8130649998075</v>
      </c>
      <c r="AS22">
        <f t="shared" si="9"/>
        <v>890.73277842974778</v>
      </c>
      <c r="AT22">
        <f t="shared" si="9"/>
        <v>356.70621153515475</v>
      </c>
      <c r="AU22">
        <f t="shared" si="9"/>
        <v>-1501.374075034905</v>
      </c>
      <c r="AW22">
        <v>19</v>
      </c>
      <c r="AX22">
        <f>(R22*SUMPRODUCT(K23:$K$23, X23:$X$23)-$AZ$3*SUMPRODUCT(K22:$K$22, W23:$W$23))/Z22</f>
        <v>5693.6787870471117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15666.259712532186</v>
      </c>
      <c r="P23">
        <f t="shared" si="22"/>
        <v>783.31298562660936</v>
      </c>
      <c r="Q23" s="4">
        <f t="shared" si="23"/>
        <v>50</v>
      </c>
      <c r="R23">
        <f t="shared" si="0"/>
        <v>1000000</v>
      </c>
      <c r="S23">
        <f t="shared" si="1"/>
        <v>5956.5638085056426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3721.5227289593649</v>
      </c>
      <c r="AC23">
        <f t="shared" si="2"/>
        <v>3721.5227289593649</v>
      </c>
      <c r="AE23">
        <f t="shared" si="3"/>
        <v>9787.915226345167</v>
      </c>
      <c r="AF23">
        <f t="shared" si="4"/>
        <v>-489.3957613172584</v>
      </c>
      <c r="AG23">
        <f t="shared" si="4"/>
        <v>-31.238838771820397</v>
      </c>
      <c r="AH23">
        <f t="shared" si="5"/>
        <v>-22310.571684652241</v>
      </c>
      <c r="AI23">
        <f t="shared" si="6"/>
        <v>-13043.291058396153</v>
      </c>
      <c r="AJ23">
        <f t="shared" si="7"/>
        <v>0</v>
      </c>
      <c r="AK23">
        <f t="shared" si="24"/>
        <v>1114.1510506238792</v>
      </c>
      <c r="AL23">
        <f t="shared" si="8"/>
        <v>-11929.140007772274</v>
      </c>
      <c r="AN23">
        <f t="shared" si="9"/>
        <v>2197.3881034100923</v>
      </c>
      <c r="AO23">
        <f t="shared" si="9"/>
        <v>-109.86940517050463</v>
      </c>
      <c r="AP23">
        <f t="shared" si="9"/>
        <v>-7.0131229270133231</v>
      </c>
      <c r="AQ23">
        <f t="shared" si="9"/>
        <v>-5008.7259305410798</v>
      </c>
      <c r="AR23">
        <f t="shared" si="9"/>
        <v>-2928.2203552285055</v>
      </c>
      <c r="AS23">
        <f t="shared" si="9"/>
        <v>0</v>
      </c>
      <c r="AT23">
        <f t="shared" si="9"/>
        <v>250.12704007214217</v>
      </c>
      <c r="AU23">
        <f t="shared" si="9"/>
        <v>-2678.0933151563631</v>
      </c>
      <c r="AW23">
        <v>20</v>
      </c>
      <c r="AX23">
        <f>(R23*SUMPRODUCT(K$23:$K24, X$23:$X24)-$AZ$3*SUMPRODUCT(K$22:$K23, W$23:$W24))/Z23</f>
        <v>5956.5638085056426</v>
      </c>
    </row>
    <row r="25" spans="5:50" x14ac:dyDescent="0.25">
      <c r="AN25" s="8">
        <f t="shared" ref="AN25:AU25" si="25">SUM(AN3:AN23)</f>
        <v>139960.52179736312</v>
      </c>
      <c r="AO25" s="8">
        <f t="shared" si="25"/>
        <v>-18747.720874267299</v>
      </c>
      <c r="AP25" s="8">
        <f t="shared" si="25"/>
        <v>-2916.6023236098072</v>
      </c>
      <c r="AQ25" s="8">
        <f t="shared" si="25"/>
        <v>-78543.364687698617</v>
      </c>
      <c r="AR25" s="8">
        <f t="shared" si="25"/>
        <v>39752.833911787427</v>
      </c>
      <c r="AS25" s="8">
        <f t="shared" si="25"/>
        <v>-13485.579757108317</v>
      </c>
      <c r="AT25" s="8">
        <f t="shared" si="25"/>
        <v>21829.95079569782</v>
      </c>
      <c r="AU25" s="9">
        <f t="shared" si="25"/>
        <v>48097.204950376909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56885.765278585495</v>
      </c>
      <c r="K3">
        <v>1</v>
      </c>
      <c r="L3" s="2">
        <v>0</v>
      </c>
      <c r="O3">
        <f>$C$3</f>
        <v>56885.765278585495</v>
      </c>
      <c r="P3">
        <f>O3*B5</f>
        <v>45508.612222868396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56885.765278585495</v>
      </c>
      <c r="AF3">
        <f t="shared" ref="AF3:AG23" si="4">-$Z3*P3</f>
        <v>-45508.612222868396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8857.2448517170997</v>
      </c>
      <c r="AJ3">
        <f t="shared" ref="AJ3:AJ23" si="7">AB3-AC3</f>
        <v>0</v>
      </c>
      <c r="AL3">
        <f t="shared" ref="AL3:AL23" si="8">SUM(AI3:AK3)</f>
        <v>8857.2448517170997</v>
      </c>
      <c r="AN3">
        <f t="shared" ref="AN3:AU23" si="9">AE3*$K3</f>
        <v>56885.765278585495</v>
      </c>
      <c r="AO3">
        <f t="shared" si="9"/>
        <v>-45508.612222868396</v>
      </c>
      <c r="AP3">
        <f t="shared" si="9"/>
        <v>-2519.9082039999998</v>
      </c>
      <c r="AQ3">
        <f t="shared" si="9"/>
        <v>0</v>
      </c>
      <c r="AR3">
        <f t="shared" si="9"/>
        <v>8857.2448517170997</v>
      </c>
      <c r="AS3">
        <f t="shared" si="9"/>
        <v>0</v>
      </c>
      <c r="AT3">
        <f t="shared" si="9"/>
        <v>0</v>
      </c>
      <c r="AU3">
        <f t="shared" si="9"/>
        <v>8857.2448517170997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26208.432757355604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1000000</v>
      </c>
      <c r="S4">
        <f t="shared" si="1"/>
        <v>16101.872418268604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15761.554063294345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-15761.554063294345</v>
      </c>
      <c r="AK4">
        <f>H4*SUM(AB4, AE4:AF4)</f>
        <v>0</v>
      </c>
      <c r="AL4">
        <f t="shared" si="8"/>
        <v>-26896.882063294346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-10446.878694061355</v>
      </c>
      <c r="AR4">
        <f t="shared" si="9"/>
        <v>-10446.878694061355</v>
      </c>
      <c r="AS4">
        <f t="shared" si="9"/>
        <v>-14787.085151791296</v>
      </c>
      <c r="AT4">
        <f t="shared" si="9"/>
        <v>0</v>
      </c>
      <c r="AU4">
        <f t="shared" si="9"/>
        <v>-25233.963845852653</v>
      </c>
      <c r="AW4">
        <v>1</v>
      </c>
      <c r="AX4">
        <f>(R4*SUMPRODUCT(K5:$K$23, X5:$X$23)-$AZ$3*SUMPRODUCT(K4:$K$22, W5:$W$23))/Z4</f>
        <v>16101.872418268604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56885.765278585495</v>
      </c>
      <c r="P5">
        <f t="shared" ref="P5:P23" si="22">O5*$C$5</f>
        <v>2844.2882639292748</v>
      </c>
      <c r="Q5" s="4">
        <f t="shared" ref="Q5:Q23" si="23">$C$8</f>
        <v>50</v>
      </c>
      <c r="R5">
        <f t="shared" si="0"/>
        <v>1000000</v>
      </c>
      <c r="S5">
        <f t="shared" si="1"/>
        <v>30182.856922803683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15761.554063294345</v>
      </c>
      <c r="AC5">
        <f t="shared" si="2"/>
        <v>28866.285659501911</v>
      </c>
      <c r="AE5">
        <f t="shared" si="3"/>
        <v>54404.417537108726</v>
      </c>
      <c r="AF5">
        <f t="shared" si="4"/>
        <v>-2720.2208768554365</v>
      </c>
      <c r="AG5">
        <f t="shared" si="4"/>
        <v>-47.819008209413269</v>
      </c>
      <c r="AH5">
        <f t="shared" si="5"/>
        <v>-12695.861091734592</v>
      </c>
      <c r="AI5">
        <f t="shared" si="6"/>
        <v>38940.516560309283</v>
      </c>
      <c r="AJ5">
        <f t="shared" si="7"/>
        <v>-13104.731596207566</v>
      </c>
      <c r="AK5">
        <f>H5*SUM(AB5, AE5:AF5)</f>
        <v>5827.3128625145164</v>
      </c>
      <c r="AL5">
        <f t="shared" si="8"/>
        <v>31663.097826616235</v>
      </c>
      <c r="AN5">
        <f t="shared" si="9"/>
        <v>46981.615459748864</v>
      </c>
      <c r="AO5">
        <f t="shared" si="9"/>
        <v>-2349.0807729874437</v>
      </c>
      <c r="AP5">
        <f t="shared" si="9"/>
        <v>-41.294702839688242</v>
      </c>
      <c r="AQ5">
        <f t="shared" si="9"/>
        <v>-10963.66969346587</v>
      </c>
      <c r="AR5">
        <f t="shared" si="9"/>
        <v>33627.570290455864</v>
      </c>
      <c r="AS5">
        <f t="shared" si="9"/>
        <v>-11316.754933297365</v>
      </c>
      <c r="AT5">
        <f t="shared" si="9"/>
        <v>5032.2489324247445</v>
      </c>
      <c r="AU5">
        <f t="shared" si="9"/>
        <v>27343.064289583246</v>
      </c>
      <c r="AW5">
        <v>2</v>
      </c>
      <c r="AX5">
        <f>(R5*SUMPRODUCT(K6:$K$23, X6:$X$23)-$AZ$3*SUMPRODUCT(K5:$K$22, W6:$W$23))/Z5</f>
        <v>30182.856922803683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56885.765278585495</v>
      </c>
      <c r="P6">
        <f t="shared" si="22"/>
        <v>2844.2882639292748</v>
      </c>
      <c r="Q6" s="4">
        <f t="shared" si="23"/>
        <v>50</v>
      </c>
      <c r="R6">
        <f t="shared" si="0"/>
        <v>1000000</v>
      </c>
      <c r="S6">
        <f t="shared" si="1"/>
        <v>42276.111997897955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28866.285659501911</v>
      </c>
      <c r="AC6">
        <f t="shared" si="2"/>
        <v>39425.961818723212</v>
      </c>
      <c r="AE6">
        <f t="shared" si="3"/>
        <v>53050.668661628042</v>
      </c>
      <c r="AF6">
        <f t="shared" si="4"/>
        <v>-2652.5334330814021</v>
      </c>
      <c r="AG6">
        <f t="shared" si="4"/>
        <v>-46.629124528626875</v>
      </c>
      <c r="AH6">
        <f t="shared" si="5"/>
        <v>-14233.871973845284</v>
      </c>
      <c r="AI6">
        <f t="shared" si="6"/>
        <v>36117.63413017273</v>
      </c>
      <c r="AJ6">
        <f t="shared" si="7"/>
        <v>-10559.676159221301</v>
      </c>
      <c r="AK6">
        <f>H6*SUM(AB6, AE6:AF6)</f>
        <v>8623.9689926196825</v>
      </c>
      <c r="AL6">
        <f t="shared" si="8"/>
        <v>34181.92696357111</v>
      </c>
      <c r="AN6">
        <f t="shared" si="9"/>
        <v>41317.251696006919</v>
      </c>
      <c r="AO6">
        <f t="shared" si="9"/>
        <v>-2065.8625848003458</v>
      </c>
      <c r="AP6">
        <f t="shared" si="9"/>
        <v>-36.315984757930899</v>
      </c>
      <c r="AQ6">
        <f t="shared" si="9"/>
        <v>-11085.712692957721</v>
      </c>
      <c r="AR6">
        <f t="shared" si="9"/>
        <v>28129.360433490921</v>
      </c>
      <c r="AS6">
        <f t="shared" si="9"/>
        <v>-8224.152658314124</v>
      </c>
      <c r="AT6">
        <f t="shared" si="9"/>
        <v>6716.5731644086645</v>
      </c>
      <c r="AU6">
        <f t="shared" si="9"/>
        <v>26621.78093958546</v>
      </c>
      <c r="AW6">
        <v>3</v>
      </c>
      <c r="AX6">
        <f>(R6*SUMPRODUCT(K7:$K$23, X7:$X$23)-$AZ$3*SUMPRODUCT(K6:$K$22, W7:$W$23))/Z6</f>
        <v>42276.111997897955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56885.765278585495</v>
      </c>
      <c r="P7">
        <f t="shared" si="22"/>
        <v>2844.2882639292748</v>
      </c>
      <c r="Q7" s="4">
        <f t="shared" si="23"/>
        <v>50</v>
      </c>
      <c r="R7">
        <f t="shared" si="0"/>
        <v>1000000</v>
      </c>
      <c r="S7">
        <f t="shared" si="1"/>
        <v>52156.217053412314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39425.961818723212</v>
      </c>
      <c r="AC7">
        <f t="shared" si="2"/>
        <v>47330.068126165803</v>
      </c>
      <c r="AE7">
        <f t="shared" si="3"/>
        <v>51621.979088078406</v>
      </c>
      <c r="AF7">
        <f t="shared" si="4"/>
        <v>-2581.0989544039203</v>
      </c>
      <c r="AG7">
        <f t="shared" si="4"/>
        <v>-45.373371383219634</v>
      </c>
      <c r="AH7">
        <f t="shared" si="5"/>
        <v>-15789.23800241933</v>
      </c>
      <c r="AI7">
        <f t="shared" si="6"/>
        <v>33206.268759871935</v>
      </c>
      <c r="AJ7">
        <f t="shared" si="7"/>
        <v>-7904.1063074425911</v>
      </c>
      <c r="AK7">
        <f>H7*SUM(AB7, AE7:AF7)</f>
        <v>9262.4783524160393</v>
      </c>
      <c r="AL7">
        <f t="shared" si="8"/>
        <v>34564.640804845381</v>
      </c>
      <c r="AN7">
        <f t="shared" si="9"/>
        <v>36394.089614492688</v>
      </c>
      <c r="AO7">
        <f t="shared" si="9"/>
        <v>-1819.7044807246345</v>
      </c>
      <c r="AP7">
        <f t="shared" si="9"/>
        <v>-31.988749238285411</v>
      </c>
      <c r="AQ7">
        <f t="shared" si="9"/>
        <v>-11131.594583465108</v>
      </c>
      <c r="AR7">
        <f t="shared" si="9"/>
        <v>23410.801801064663</v>
      </c>
      <c r="AS7">
        <f t="shared" si="9"/>
        <v>-5572.4859518602898</v>
      </c>
      <c r="AT7">
        <f t="shared" si="9"/>
        <v>6530.1538833868108</v>
      </c>
      <c r="AU7">
        <f t="shared" si="9"/>
        <v>24368.46973259118</v>
      </c>
      <c r="AW7">
        <v>4</v>
      </c>
      <c r="AX7">
        <f>(R7*SUMPRODUCT(K8:$K$23, X8:$X$23)-$AZ$3*SUMPRODUCT(K7:$K$22, W8:$W$23))/Z7</f>
        <v>52156.217053412314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56885.765278585495</v>
      </c>
      <c r="P8">
        <f t="shared" si="22"/>
        <v>2844.2882639292748</v>
      </c>
      <c r="Q8" s="4">
        <f t="shared" si="23"/>
        <v>50</v>
      </c>
      <c r="R8">
        <f t="shared" si="0"/>
        <v>1000000</v>
      </c>
      <c r="S8">
        <f t="shared" si="1"/>
        <v>59765.831161891845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47330.068126165803</v>
      </c>
      <c r="AC8">
        <f t="shared" si="2"/>
        <v>52652.628617811308</v>
      </c>
      <c r="AE8">
        <f t="shared" si="3"/>
        <v>50115.342071292915</v>
      </c>
      <c r="AF8">
        <f t="shared" si="4"/>
        <v>-2505.7671035646458</v>
      </c>
      <c r="AG8">
        <f t="shared" si="4"/>
        <v>-44.049105980963844</v>
      </c>
      <c r="AH8">
        <f t="shared" si="5"/>
        <v>-17410.633768471929</v>
      </c>
      <c r="AI8">
        <f t="shared" si="6"/>
        <v>30154.892093275372</v>
      </c>
      <c r="AJ8">
        <f t="shared" si="7"/>
        <v>-5322.560491645505</v>
      </c>
      <c r="AK8">
        <f t="shared" ref="AK8:AK23" si="24">H8*SUM(AB8:AB8, AE8:AF8)</f>
        <v>6883.1241243073209</v>
      </c>
      <c r="AL8">
        <f t="shared" si="8"/>
        <v>31715.455725937187</v>
      </c>
      <c r="AN8">
        <f t="shared" si="9"/>
        <v>32943.490135913926</v>
      </c>
      <c r="AO8">
        <f t="shared" si="9"/>
        <v>-1647.1745067956965</v>
      </c>
      <c r="AP8">
        <f t="shared" si="9"/>
        <v>-28.955829261134529</v>
      </c>
      <c r="AQ8">
        <f t="shared" si="9"/>
        <v>-11444.939176424694</v>
      </c>
      <c r="AR8">
        <f t="shared" si="9"/>
        <v>19822.420623432401</v>
      </c>
      <c r="AS8">
        <f t="shared" si="9"/>
        <v>-3498.8031969309718</v>
      </c>
      <c r="AT8">
        <f t="shared" si="9"/>
        <v>4524.644995355201</v>
      </c>
      <c r="AU8">
        <f t="shared" si="9"/>
        <v>20848.262421856631</v>
      </c>
      <c r="AW8">
        <v>5</v>
      </c>
      <c r="AX8">
        <f>(R8*SUMPRODUCT(K9:$K$23, X9:$X$23)-$AZ$3*SUMPRODUCT(K8:$K$22, W9:$W$23))/Z8</f>
        <v>59765.831161891845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56885.765278585495</v>
      </c>
      <c r="P9">
        <f t="shared" si="22"/>
        <v>2844.2882639292748</v>
      </c>
      <c r="Q9" s="4">
        <f t="shared" si="23"/>
        <v>50</v>
      </c>
      <c r="R9">
        <f t="shared" si="0"/>
        <v>1000000</v>
      </c>
      <c r="S9">
        <f t="shared" si="1"/>
        <v>65407.502001962494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52652.628617811308</v>
      </c>
      <c r="AC9">
        <f t="shared" si="2"/>
        <v>55785.579415780347</v>
      </c>
      <c r="AE9">
        <f t="shared" si="3"/>
        <v>48517.452577240394</v>
      </c>
      <c r="AF9">
        <f t="shared" si="4"/>
        <v>-2425.8726288620196</v>
      </c>
      <c r="AG9">
        <f t="shared" si="4"/>
        <v>-42.644633802179563</v>
      </c>
      <c r="AH9">
        <f t="shared" si="5"/>
        <v>-19279.622379492725</v>
      </c>
      <c r="AI9">
        <f t="shared" si="6"/>
        <v>26769.312935083475</v>
      </c>
      <c r="AJ9">
        <f t="shared" si="7"/>
        <v>-3132.9507979690388</v>
      </c>
      <c r="AK9">
        <f t="shared" si="24"/>
        <v>5154.4476871551014</v>
      </c>
      <c r="AL9">
        <f t="shared" si="8"/>
        <v>28790.809824269538</v>
      </c>
      <c r="AN9">
        <f t="shared" si="9"/>
        <v>30310.883915481656</v>
      </c>
      <c r="AO9">
        <f t="shared" si="9"/>
        <v>-1515.5441957740827</v>
      </c>
      <c r="AP9">
        <f t="shared" si="9"/>
        <v>-26.641888148151633</v>
      </c>
      <c r="AQ9">
        <f t="shared" si="9"/>
        <v>-12044.787284509261</v>
      </c>
      <c r="AR9">
        <f t="shared" si="9"/>
        <v>16723.910547050164</v>
      </c>
      <c r="AS9">
        <f t="shared" si="9"/>
        <v>-1957.2855314069436</v>
      </c>
      <c r="AT9">
        <f t="shared" si="9"/>
        <v>3220.1992725205782</v>
      </c>
      <c r="AU9">
        <f t="shared" si="9"/>
        <v>17986.824288163796</v>
      </c>
      <c r="AW9">
        <v>6</v>
      </c>
      <c r="AX9">
        <f>(R9*SUMPRODUCT(K10:$K$23, X10:$X$23)-$AZ$3*SUMPRODUCT(K9:$K$22, W10:$W$23))/Z9</f>
        <v>65407.502001962494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56885.765278585495</v>
      </c>
      <c r="P10">
        <f t="shared" si="22"/>
        <v>2844.2882639292748</v>
      </c>
      <c r="Q10" s="4">
        <f t="shared" si="23"/>
        <v>50</v>
      </c>
      <c r="R10">
        <f t="shared" si="0"/>
        <v>1000000</v>
      </c>
      <c r="S10">
        <f t="shared" si="1"/>
        <v>69498.879925760688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55785.579415780347</v>
      </c>
      <c r="AC10">
        <f t="shared" si="2"/>
        <v>57214.582698864921</v>
      </c>
      <c r="AE10">
        <f t="shared" si="3"/>
        <v>46830.90325191633</v>
      </c>
      <c r="AF10">
        <f t="shared" si="4"/>
        <v>-2341.5451625958162</v>
      </c>
      <c r="AG10">
        <f t="shared" si="4"/>
        <v>-41.162233664759803</v>
      </c>
      <c r="AH10">
        <f t="shared" si="5"/>
        <v>-21119.075987959299</v>
      </c>
      <c r="AI10">
        <f t="shared" si="6"/>
        <v>23329.119867696452</v>
      </c>
      <c r="AJ10">
        <f t="shared" si="7"/>
        <v>-1429.0032830845739</v>
      </c>
      <c r="AK10">
        <f t="shared" si="24"/>
        <v>5264.4342190177949</v>
      </c>
      <c r="AL10">
        <f t="shared" si="8"/>
        <v>27164.550803629674</v>
      </c>
      <c r="AN10">
        <f t="shared" si="9"/>
        <v>27797.83937371337</v>
      </c>
      <c r="AO10">
        <f t="shared" si="9"/>
        <v>-1389.8919686856684</v>
      </c>
      <c r="AP10">
        <f t="shared" si="9"/>
        <v>-24.433036311966251</v>
      </c>
      <c r="AQ10">
        <f t="shared" si="9"/>
        <v>-12535.839398111902</v>
      </c>
      <c r="AR10">
        <f t="shared" si="9"/>
        <v>13847.67497060383</v>
      </c>
      <c r="AS10">
        <f t="shared" si="9"/>
        <v>-848.22629864754015</v>
      </c>
      <c r="AT10">
        <f t="shared" si="9"/>
        <v>3124.8574477954062</v>
      </c>
      <c r="AU10">
        <f t="shared" si="9"/>
        <v>16124.306119751696</v>
      </c>
      <c r="AW10">
        <v>7</v>
      </c>
      <c r="AX10">
        <f>(R10*SUMPRODUCT(K11:$K$23, X11:$X$23)-$AZ$3*SUMPRODUCT(K10:$K$22, W11:$W$23))/Z10</f>
        <v>69498.879925760688</v>
      </c>
    </row>
    <row r="11" spans="1:52" x14ac:dyDescent="0.25">
      <c r="A11" t="s">
        <v>33</v>
      </c>
      <c r="C11" s="7">
        <f>AU25</f>
        <v>177949.79710054951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56885.765278585495</v>
      </c>
      <c r="P11">
        <f t="shared" si="22"/>
        <v>2844.2882639292748</v>
      </c>
      <c r="Q11" s="4">
        <f t="shared" si="23"/>
        <v>50</v>
      </c>
      <c r="R11">
        <f t="shared" si="0"/>
        <v>1000000</v>
      </c>
      <c r="S11">
        <f t="shared" si="1"/>
        <v>72175.634040224439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57214.582698864921</v>
      </c>
      <c r="AC11">
        <f t="shared" si="2"/>
        <v>57182.460305729677</v>
      </c>
      <c r="AE11">
        <f t="shared" si="3"/>
        <v>45068.783367956334</v>
      </c>
      <c r="AF11">
        <f t="shared" si="4"/>
        <v>-2253.439168397817</v>
      </c>
      <c r="AG11">
        <f t="shared" si="4"/>
        <v>-39.613410443932594</v>
      </c>
      <c r="AH11">
        <f t="shared" si="5"/>
        <v>-22744.017683592294</v>
      </c>
      <c r="AI11">
        <f t="shared" si="6"/>
        <v>20031.713105522289</v>
      </c>
      <c r="AJ11">
        <f t="shared" si="7"/>
        <v>32.122393135243328</v>
      </c>
      <c r="AK11">
        <f t="shared" si="24"/>
        <v>5151.5412352688072</v>
      </c>
      <c r="AL11">
        <f t="shared" si="8"/>
        <v>25215.37673392634</v>
      </c>
      <c r="AN11">
        <f t="shared" si="9"/>
        <v>25441.637723082182</v>
      </c>
      <c r="AO11">
        <f t="shared" si="9"/>
        <v>-1272.0818861541093</v>
      </c>
      <c r="AP11">
        <f t="shared" si="9"/>
        <v>-22.362042242455004</v>
      </c>
      <c r="AQ11">
        <f t="shared" si="9"/>
        <v>-12839.154177939125</v>
      </c>
      <c r="AR11">
        <f t="shared" si="9"/>
        <v>11308.039616746491</v>
      </c>
      <c r="AS11">
        <f t="shared" si="9"/>
        <v>18.133311526805947</v>
      </c>
      <c r="AT11">
        <f t="shared" si="9"/>
        <v>2908.0804057474029</v>
      </c>
      <c r="AU11">
        <f t="shared" si="9"/>
        <v>14234.253334020699</v>
      </c>
      <c r="AW11">
        <v>8</v>
      </c>
      <c r="AX11">
        <f>(R11*SUMPRODUCT(K12:$K$23, X12:$X$23)-$AZ$3*SUMPRODUCT(K11:$K$22, W12:$W$23))/Z11</f>
        <v>72175.634040224439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56885.765278585495</v>
      </c>
      <c r="P12">
        <f t="shared" si="22"/>
        <v>2844.2882639292748</v>
      </c>
      <c r="Q12" s="4">
        <f t="shared" si="23"/>
        <v>50</v>
      </c>
      <c r="R12">
        <f t="shared" si="0"/>
        <v>1000000</v>
      </c>
      <c r="S12">
        <f t="shared" si="1"/>
        <v>73447.228567003142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57182.460305729677</v>
      </c>
      <c r="AC12">
        <f t="shared" si="2"/>
        <v>55816.895024351674</v>
      </c>
      <c r="AE12">
        <f t="shared" si="3"/>
        <v>43230.859092771796</v>
      </c>
      <c r="AF12">
        <f t="shared" si="4"/>
        <v>-2161.5429546385899</v>
      </c>
      <c r="AG12">
        <f t="shared" si="4"/>
        <v>-37.997958611489352</v>
      </c>
      <c r="AH12">
        <f t="shared" si="5"/>
        <v>-24386.354560078307</v>
      </c>
      <c r="AI12">
        <f t="shared" si="6"/>
        <v>16644.96361944341</v>
      </c>
      <c r="AJ12">
        <f t="shared" si="7"/>
        <v>1365.5652813780034</v>
      </c>
      <c r="AK12">
        <f t="shared" si="24"/>
        <v>5099.2671974364848</v>
      </c>
      <c r="AL12">
        <f t="shared" si="8"/>
        <v>23109.796098257899</v>
      </c>
      <c r="AN12">
        <f t="shared" si="9"/>
        <v>23200.035029673872</v>
      </c>
      <c r="AO12">
        <f t="shared" si="9"/>
        <v>-1160.0017514836936</v>
      </c>
      <c r="AP12">
        <f t="shared" si="9"/>
        <v>-20.391775443344052</v>
      </c>
      <c r="AQ12">
        <f t="shared" si="9"/>
        <v>-13087.046889948568</v>
      </c>
      <c r="AR12">
        <f t="shared" si="9"/>
        <v>8932.5946127982661</v>
      </c>
      <c r="AS12">
        <f t="shared" si="9"/>
        <v>732.83675198981257</v>
      </c>
      <c r="AT12">
        <f t="shared" si="9"/>
        <v>2736.5446833318579</v>
      </c>
      <c r="AU12">
        <f t="shared" si="9"/>
        <v>12401.976048119937</v>
      </c>
      <c r="AW12">
        <v>9</v>
      </c>
      <c r="AX12">
        <f>(R12*SUMPRODUCT(K13:$K$23, X13:$X$23)-$AZ$3*SUMPRODUCT(K12:$K$22, W13:$W$23))/Z12</f>
        <v>73447.228567003142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56885.765278585495</v>
      </c>
      <c r="P13">
        <f t="shared" si="22"/>
        <v>2844.2882639292748</v>
      </c>
      <c r="Q13" s="4">
        <f t="shared" si="23"/>
        <v>50</v>
      </c>
      <c r="R13">
        <f t="shared" si="0"/>
        <v>1000000</v>
      </c>
      <c r="S13">
        <f t="shared" si="1"/>
        <v>73330.963790292022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55816.895024351674</v>
      </c>
      <c r="AC13">
        <f t="shared" si="2"/>
        <v>53269.03361133721</v>
      </c>
      <c r="AE13">
        <f t="shared" si="3"/>
        <v>41322.922623754908</v>
      </c>
      <c r="AF13">
        <f t="shared" si="4"/>
        <v>-2066.1461311877451</v>
      </c>
      <c r="AG13">
        <f t="shared" si="4"/>
        <v>-36.320969245456226</v>
      </c>
      <c r="AH13">
        <f t="shared" si="5"/>
        <v>-25940.195598364713</v>
      </c>
      <c r="AI13">
        <f t="shared" si="6"/>
        <v>13280.259924956998</v>
      </c>
      <c r="AJ13">
        <f t="shared" si="7"/>
        <v>2547.8614130144633</v>
      </c>
      <c r="AK13">
        <f t="shared" si="24"/>
        <v>4915.3088174247032</v>
      </c>
      <c r="AL13">
        <f t="shared" si="8"/>
        <v>20743.430155396163</v>
      </c>
      <c r="AN13">
        <f t="shared" si="9"/>
        <v>21085.986821038132</v>
      </c>
      <c r="AO13">
        <f t="shared" si="9"/>
        <v>-1054.2993410519064</v>
      </c>
      <c r="AP13">
        <f t="shared" si="9"/>
        <v>-18.533623234014836</v>
      </c>
      <c r="AQ13">
        <f t="shared" si="9"/>
        <v>-13236.590923214024</v>
      </c>
      <c r="AR13">
        <f t="shared" si="9"/>
        <v>6776.5629335381873</v>
      </c>
      <c r="AS13">
        <f t="shared" si="9"/>
        <v>1300.1058193732567</v>
      </c>
      <c r="AT13">
        <f t="shared" si="9"/>
        <v>2508.1511752987412</v>
      </c>
      <c r="AU13">
        <f t="shared" si="9"/>
        <v>10584.819928210185</v>
      </c>
      <c r="AW13">
        <v>10</v>
      </c>
      <c r="AX13">
        <f>(R13*SUMPRODUCT(K14:$K$23, X14:$X$23)-$AZ$3*SUMPRODUCT(K13:$K$22, W14:$W$23))/Z13</f>
        <v>73330.963790292022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56885.765278585495</v>
      </c>
      <c r="P14">
        <f t="shared" si="22"/>
        <v>2844.2882639292748</v>
      </c>
      <c r="Q14" s="4">
        <f t="shared" si="23"/>
        <v>50</v>
      </c>
      <c r="R14">
        <f t="shared" si="0"/>
        <v>1000000</v>
      </c>
      <c r="S14">
        <f t="shared" si="1"/>
        <v>72369.067095786901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53269.03361133721</v>
      </c>
      <c r="AC14">
        <f t="shared" si="2"/>
        <v>50053.903043154729</v>
      </c>
      <c r="AE14">
        <f t="shared" si="3"/>
        <v>39344.912046762314</v>
      </c>
      <c r="AF14">
        <f t="shared" si="4"/>
        <v>-1967.2456023381155</v>
      </c>
      <c r="AG14">
        <f t="shared" si="4"/>
        <v>-34.582387926117612</v>
      </c>
      <c r="AH14">
        <f t="shared" si="5"/>
        <v>-27507.432537680939</v>
      </c>
      <c r="AI14">
        <f t="shared" si="6"/>
        <v>9835.6515188171434</v>
      </c>
      <c r="AJ14">
        <f t="shared" si="7"/>
        <v>3215.1305681824815</v>
      </c>
      <c r="AK14">
        <f t="shared" si="24"/>
        <v>7756.8194171716159</v>
      </c>
      <c r="AL14">
        <f t="shared" si="8"/>
        <v>20807.601504171242</v>
      </c>
      <c r="AN14">
        <f t="shared" si="9"/>
        <v>18494.084874970515</v>
      </c>
      <c r="AO14">
        <f t="shared" si="9"/>
        <v>-924.70424374852564</v>
      </c>
      <c r="AP14">
        <f t="shared" si="9"/>
        <v>-16.255459326599375</v>
      </c>
      <c r="AQ14">
        <f t="shared" si="9"/>
        <v>-12929.874933759313</v>
      </c>
      <c r="AR14">
        <f t="shared" si="9"/>
        <v>4623.2502381360773</v>
      </c>
      <c r="AS14">
        <f t="shared" si="9"/>
        <v>1511.2728563583614</v>
      </c>
      <c r="AT14">
        <f t="shared" si="9"/>
        <v>3646.0947349555986</v>
      </c>
      <c r="AU14">
        <f t="shared" si="9"/>
        <v>9780.6178294500387</v>
      </c>
      <c r="AW14">
        <v>11</v>
      </c>
      <c r="AX14">
        <f>(R14*SUMPRODUCT(K15:$K$23, X15:$X$23)-$AZ$3*SUMPRODUCT(K14:$K$22, W15:$W$23))/Z14</f>
        <v>72369.067095786901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56885.765278585495</v>
      </c>
      <c r="P15">
        <f t="shared" si="22"/>
        <v>2844.2882639292748</v>
      </c>
      <c r="Q15" s="4">
        <f t="shared" si="23"/>
        <v>50</v>
      </c>
      <c r="R15">
        <f t="shared" si="0"/>
        <v>1000000</v>
      </c>
      <c r="S15">
        <f t="shared" si="1"/>
        <v>70084.06751472436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50053.903043154729</v>
      </c>
      <c r="AC15">
        <f t="shared" si="2"/>
        <v>45944.48604277485</v>
      </c>
      <c r="AE15">
        <f t="shared" si="3"/>
        <v>37292.174121107259</v>
      </c>
      <c r="AF15">
        <f t="shared" si="4"/>
        <v>-1864.608706055363</v>
      </c>
      <c r="AG15">
        <f t="shared" si="4"/>
        <v>-32.778124666581398</v>
      </c>
      <c r="AH15">
        <f t="shared" si="5"/>
        <v>-29168.787605500762</v>
      </c>
      <c r="AI15">
        <f t="shared" si="6"/>
        <v>6225.9996848845512</v>
      </c>
      <c r="AJ15">
        <f t="shared" si="7"/>
        <v>4109.417000379879</v>
      </c>
      <c r="AK15">
        <f t="shared" si="24"/>
        <v>7314.8202189056565</v>
      </c>
      <c r="AL15">
        <f t="shared" si="8"/>
        <v>17650.236904170088</v>
      </c>
      <c r="AN15">
        <f t="shared" si="9"/>
        <v>16147.427296541984</v>
      </c>
      <c r="AO15">
        <f t="shared" si="9"/>
        <v>-807.37136482709923</v>
      </c>
      <c r="AP15">
        <f t="shared" si="9"/>
        <v>-14.192854062403413</v>
      </c>
      <c r="AQ15">
        <f t="shared" si="9"/>
        <v>-12630.01925440205</v>
      </c>
      <c r="AR15">
        <f t="shared" si="9"/>
        <v>2695.8438232504313</v>
      </c>
      <c r="AS15">
        <f t="shared" si="9"/>
        <v>1779.3682939834327</v>
      </c>
      <c r="AT15">
        <f t="shared" si="9"/>
        <v>3167.3006590731693</v>
      </c>
      <c r="AU15">
        <f t="shared" si="9"/>
        <v>7642.5127763070341</v>
      </c>
      <c r="AW15">
        <v>12</v>
      </c>
      <c r="AX15">
        <f>(R15*SUMPRODUCT(K16:$K$23, X16:$X$23)-$AZ$3*SUMPRODUCT(K15:$K$22, W16:$W$23))/Z15</f>
        <v>70084.06751472436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56885.765278585495</v>
      </c>
      <c r="P16">
        <f t="shared" si="22"/>
        <v>2844.2882639292748</v>
      </c>
      <c r="Q16" s="4">
        <f t="shared" si="23"/>
        <v>50</v>
      </c>
      <c r="R16">
        <f t="shared" si="0"/>
        <v>1000000</v>
      </c>
      <c r="S16">
        <f t="shared" si="1"/>
        <v>66552.985068512717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45944.48604277485</v>
      </c>
      <c r="AC16">
        <f t="shared" si="2"/>
        <v>41152.454534977354</v>
      </c>
      <c r="AE16">
        <f t="shared" si="3"/>
        <v>35174.813975728677</v>
      </c>
      <c r="AF16">
        <f t="shared" si="4"/>
        <v>-1758.7406987864338</v>
      </c>
      <c r="AG16">
        <f t="shared" si="4"/>
        <v>-30.917061415512105</v>
      </c>
      <c r="AH16">
        <f t="shared" si="5"/>
        <v>-30665.640088069562</v>
      </c>
      <c r="AI16">
        <f t="shared" si="6"/>
        <v>2719.5161274571692</v>
      </c>
      <c r="AJ16">
        <f t="shared" si="7"/>
        <v>4792.0315077974956</v>
      </c>
      <c r="AK16">
        <f t="shared" si="24"/>
        <v>6791.0417821068322</v>
      </c>
      <c r="AL16">
        <f t="shared" si="8"/>
        <v>14302.589417361498</v>
      </c>
      <c r="AN16">
        <f t="shared" si="9"/>
        <v>14030.03681788941</v>
      </c>
      <c r="AO16">
        <f t="shared" si="9"/>
        <v>-701.50184089447043</v>
      </c>
      <c r="AP16">
        <f t="shared" si="9"/>
        <v>-12.331764149766112</v>
      </c>
      <c r="AQ16">
        <f t="shared" si="9"/>
        <v>-12231.480734386701</v>
      </c>
      <c r="AR16">
        <f t="shared" si="9"/>
        <v>1084.7224784584721</v>
      </c>
      <c r="AS16">
        <f t="shared" si="9"/>
        <v>1911.3783667278708</v>
      </c>
      <c r="AT16">
        <f t="shared" si="9"/>
        <v>2708.7155684896666</v>
      </c>
      <c r="AU16">
        <f t="shared" si="9"/>
        <v>5704.8164136760097</v>
      </c>
      <c r="AW16">
        <v>13</v>
      </c>
      <c r="AX16">
        <f>(R16*SUMPRODUCT(K17:$K$23, X17:$X$23)-$AZ$3*SUMPRODUCT(K16:$K$22, W17:$W$23))/Z16</f>
        <v>66552.985068512717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56885.765278585495</v>
      </c>
      <c r="P17">
        <f t="shared" si="22"/>
        <v>2844.2882639292748</v>
      </c>
      <c r="Q17" s="4">
        <f t="shared" si="23"/>
        <v>50</v>
      </c>
      <c r="R17">
        <f t="shared" si="0"/>
        <v>1000000</v>
      </c>
      <c r="S17">
        <f t="shared" si="1"/>
        <v>61835.686721908067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41152.454534977354</v>
      </c>
      <c r="AC17">
        <f t="shared" si="2"/>
        <v>35877.627598358376</v>
      </c>
      <c r="AE17">
        <f t="shared" si="3"/>
        <v>33005.638176079738</v>
      </c>
      <c r="AF17">
        <f t="shared" si="4"/>
        <v>-1650.2819088039869</v>
      </c>
      <c r="AG17">
        <f t="shared" si="4"/>
        <v>-29.010454561384471</v>
      </c>
      <c r="AH17">
        <f t="shared" si="5"/>
        <v>-31948.72479945036</v>
      </c>
      <c r="AI17">
        <f t="shared" si="6"/>
        <v>-622.37898673599193</v>
      </c>
      <c r="AJ17">
        <f t="shared" si="7"/>
        <v>5274.8269366189779</v>
      </c>
      <c r="AK17">
        <f t="shared" si="24"/>
        <v>6204.6383859704038</v>
      </c>
      <c r="AL17">
        <f t="shared" si="8"/>
        <v>10857.08633585339</v>
      </c>
      <c r="AN17">
        <f t="shared" si="9"/>
        <v>12127.087264849977</v>
      </c>
      <c r="AO17">
        <f t="shared" si="9"/>
        <v>-606.35436324249883</v>
      </c>
      <c r="AP17">
        <f t="shared" si="9"/>
        <v>-10.659158056027058</v>
      </c>
      <c r="AQ17">
        <f t="shared" si="9"/>
        <v>-11738.751166593262</v>
      </c>
      <c r="AR17">
        <f t="shared" si="9"/>
        <v>-228.67742304180939</v>
      </c>
      <c r="AS17">
        <f t="shared" si="9"/>
        <v>1938.1017941873799</v>
      </c>
      <c r="AT17">
        <f t="shared" si="9"/>
        <v>2279.7375027892331</v>
      </c>
      <c r="AU17">
        <f t="shared" si="9"/>
        <v>3989.1618739348037</v>
      </c>
      <c r="AW17">
        <v>14</v>
      </c>
      <c r="AX17">
        <f>(R17*SUMPRODUCT(K18:$K$23, X18:$X$23)-$AZ$3*SUMPRODUCT(K17:$K$22, W18:$W$23))/Z17</f>
        <v>61835.686721908067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56885.765278585495</v>
      </c>
      <c r="P18">
        <f t="shared" si="22"/>
        <v>2844.2882639292748</v>
      </c>
      <c r="Q18" s="4">
        <f t="shared" si="23"/>
        <v>50</v>
      </c>
      <c r="R18">
        <f t="shared" si="0"/>
        <v>1000000</v>
      </c>
      <c r="S18">
        <f t="shared" si="1"/>
        <v>55865.938837902708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35877.627598358376</v>
      </c>
      <c r="AC18">
        <f t="shared" si="2"/>
        <v>30236.450007556228</v>
      </c>
      <c r="AE18">
        <f t="shared" si="3"/>
        <v>30788.413007400566</v>
      </c>
      <c r="AF18">
        <f t="shared" si="4"/>
        <v>-1539.4206503700284</v>
      </c>
      <c r="AG18">
        <f t="shared" si="4"/>
        <v>-27.061614497599795</v>
      </c>
      <c r="AH18">
        <f t="shared" si="5"/>
        <v>-33174.710363416554</v>
      </c>
      <c r="AI18">
        <f t="shared" si="6"/>
        <v>-3952.7796208836189</v>
      </c>
      <c r="AJ18">
        <f t="shared" si="7"/>
        <v>5641.1775908021482</v>
      </c>
      <c r="AK18">
        <f t="shared" si="24"/>
        <v>5573.0151228225413</v>
      </c>
      <c r="AL18">
        <f t="shared" si="8"/>
        <v>7261.4130927410706</v>
      </c>
      <c r="AN18">
        <f t="shared" si="9"/>
        <v>10420.703495315684</v>
      </c>
      <c r="AO18">
        <f t="shared" si="9"/>
        <v>-521.03517476578429</v>
      </c>
      <c r="AP18">
        <f t="shared" si="9"/>
        <v>-9.1593243443966923</v>
      </c>
      <c r="AQ18">
        <f t="shared" si="9"/>
        <v>-11228.374134030359</v>
      </c>
      <c r="AR18">
        <f t="shared" si="9"/>
        <v>-1337.8651378248555</v>
      </c>
      <c r="AS18">
        <f t="shared" si="9"/>
        <v>1909.3234530808193</v>
      </c>
      <c r="AT18">
        <f t="shared" si="9"/>
        <v>1886.253057469532</v>
      </c>
      <c r="AU18">
        <f t="shared" si="9"/>
        <v>2457.7113727254955</v>
      </c>
      <c r="AW18">
        <v>15</v>
      </c>
      <c r="AX18">
        <f>(R18*SUMPRODUCT(K19:$K$23, X19:$X$23)-$AZ$3*SUMPRODUCT(K18:$K$22, W19:$W$23))/Z18</f>
        <v>55865.938837902708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56885.765278585495</v>
      </c>
      <c r="P19">
        <f t="shared" si="22"/>
        <v>2844.2882639292748</v>
      </c>
      <c r="Q19" s="4">
        <f t="shared" si="23"/>
        <v>50</v>
      </c>
      <c r="R19">
        <f t="shared" si="0"/>
        <v>1000000</v>
      </c>
      <c r="S19">
        <f t="shared" si="1"/>
        <v>48534.906743293526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30236.450007556228</v>
      </c>
      <c r="AC19">
        <f t="shared" si="2"/>
        <v>24340.831802142351</v>
      </c>
      <c r="AE19">
        <f t="shared" si="3"/>
        <v>28528.886475578267</v>
      </c>
      <c r="AF19">
        <f t="shared" si="4"/>
        <v>-1426.4443237789133</v>
      </c>
      <c r="AG19">
        <f t="shared" si="4"/>
        <v>-25.075593459861473</v>
      </c>
      <c r="AH19">
        <f t="shared" si="5"/>
        <v>-34308.09785524648</v>
      </c>
      <c r="AI19">
        <f t="shared" si="6"/>
        <v>-7230.7312969069862</v>
      </c>
      <c r="AJ19">
        <f t="shared" si="7"/>
        <v>5895.6182054138771</v>
      </c>
      <c r="AK19">
        <f t="shared" si="24"/>
        <v>4906.6036798603764</v>
      </c>
      <c r="AL19">
        <f t="shared" si="8"/>
        <v>3571.4905883672673</v>
      </c>
      <c r="AN19">
        <f t="shared" si="9"/>
        <v>8894.7945833131762</v>
      </c>
      <c r="AO19">
        <f t="shared" si="9"/>
        <v>-444.73972916565879</v>
      </c>
      <c r="AP19">
        <f t="shared" si="9"/>
        <v>-7.8181198229055022</v>
      </c>
      <c r="AQ19">
        <f t="shared" si="9"/>
        <v>-10696.648929072486</v>
      </c>
      <c r="AR19">
        <f t="shared" si="9"/>
        <v>-2254.4121947478734</v>
      </c>
      <c r="AS19">
        <f t="shared" si="9"/>
        <v>1838.1479040091053</v>
      </c>
      <c r="AT19">
        <f t="shared" si="9"/>
        <v>1529.7909321293253</v>
      </c>
      <c r="AU19">
        <f t="shared" si="9"/>
        <v>1113.5266413905572</v>
      </c>
      <c r="AW19">
        <v>16</v>
      </c>
      <c r="AX19">
        <f>(R19*SUMPRODUCT(K20:$K$23, X20:$X$23)-$AZ$3*SUMPRODUCT(K19:$K$22, W20:$W$23))/Z19</f>
        <v>48534.906743293526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56885.765278585495</v>
      </c>
      <c r="P20">
        <f t="shared" si="22"/>
        <v>2844.2882639292748</v>
      </c>
      <c r="Q20" s="4">
        <f t="shared" si="23"/>
        <v>50</v>
      </c>
      <c r="R20">
        <f t="shared" si="0"/>
        <v>1000000</v>
      </c>
      <c r="S20">
        <f t="shared" si="1"/>
        <v>39650.514207749322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24340.831802142351</v>
      </c>
      <c r="AC20">
        <f t="shared" si="2"/>
        <v>18284.476489596615</v>
      </c>
      <c r="AE20">
        <f t="shared" si="3"/>
        <v>26232.356846099236</v>
      </c>
      <c r="AF20">
        <f t="shared" si="4"/>
        <v>-1311.6178423049619</v>
      </c>
      <c r="AG20">
        <f t="shared" si="4"/>
        <v>-23.057048382518943</v>
      </c>
      <c r="AH20">
        <f t="shared" si="5"/>
        <v>-35355.782854878358</v>
      </c>
      <c r="AI20">
        <f t="shared" si="6"/>
        <v>-10458.100899466601</v>
      </c>
      <c r="AJ20">
        <f t="shared" si="7"/>
        <v>6056.3553125457365</v>
      </c>
      <c r="AK20">
        <f t="shared" si="24"/>
        <v>4215.4111370056089</v>
      </c>
      <c r="AL20">
        <f t="shared" si="8"/>
        <v>-186.33444991525539</v>
      </c>
      <c r="AN20">
        <f t="shared" si="9"/>
        <v>7534.0722473610076</v>
      </c>
      <c r="AO20">
        <f t="shared" si="9"/>
        <v>-376.70361236805041</v>
      </c>
      <c r="AP20">
        <f t="shared" si="9"/>
        <v>-6.6221067875808215</v>
      </c>
      <c r="AQ20">
        <f t="shared" si="9"/>
        <v>-10154.368665897093</v>
      </c>
      <c r="AR20">
        <f t="shared" si="9"/>
        <v>-3003.622137691716</v>
      </c>
      <c r="AS20">
        <f t="shared" si="9"/>
        <v>1739.4174205583549</v>
      </c>
      <c r="AT20">
        <f t="shared" si="9"/>
        <v>1210.6884732033934</v>
      </c>
      <c r="AU20">
        <f t="shared" si="9"/>
        <v>-53.516243929967715</v>
      </c>
      <c r="AW20">
        <v>17</v>
      </c>
      <c r="AX20">
        <f>(R20*SUMPRODUCT(K21:$K$23, X21:$X$23)-$AZ$3*SUMPRODUCT(K20:$K$22, W21:$W$23))/Z20</f>
        <v>39650.514207749322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56885.765278585495</v>
      </c>
      <c r="P21">
        <f t="shared" si="22"/>
        <v>2844.2882639292748</v>
      </c>
      <c r="Q21" s="4">
        <f t="shared" si="23"/>
        <v>50</v>
      </c>
      <c r="R21">
        <f t="shared" si="0"/>
        <v>1000000</v>
      </c>
      <c r="S21">
        <f t="shared" si="1"/>
        <v>28921.324990511555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18284.476489596615</v>
      </c>
      <c r="AC21">
        <f t="shared" si="2"/>
        <v>12153.811601825524</v>
      </c>
      <c r="AE21">
        <f t="shared" si="3"/>
        <v>23905.504822079278</v>
      </c>
      <c r="AF21">
        <f t="shared" si="4"/>
        <v>-1195.2752411039639</v>
      </c>
      <c r="AG21">
        <f t="shared" si="4"/>
        <v>-21.011851299712099</v>
      </c>
      <c r="AH21">
        <f t="shared" si="5"/>
        <v>-36292.531979633051</v>
      </c>
      <c r="AI21">
        <f t="shared" si="6"/>
        <v>-13603.31424995745</v>
      </c>
      <c r="AJ21">
        <f t="shared" si="7"/>
        <v>6130.6648877710904</v>
      </c>
      <c r="AK21">
        <f t="shared" si="24"/>
        <v>3507.9989878709812</v>
      </c>
      <c r="AL21">
        <f t="shared" si="8"/>
        <v>-3964.650374315378</v>
      </c>
      <c r="AN21">
        <f t="shared" si="9"/>
        <v>6324.5809439673185</v>
      </c>
      <c r="AO21">
        <f t="shared" si="9"/>
        <v>-316.22904719836595</v>
      </c>
      <c r="AP21">
        <f t="shared" si="9"/>
        <v>-5.5590189505178307</v>
      </c>
      <c r="AQ21">
        <f t="shared" si="9"/>
        <v>-9601.7656968578904</v>
      </c>
      <c r="AR21">
        <f t="shared" si="9"/>
        <v>-3598.9728190394558</v>
      </c>
      <c r="AS21">
        <f t="shared" si="9"/>
        <v>1621.964757139735</v>
      </c>
      <c r="AT21">
        <f t="shared" si="9"/>
        <v>928.0968427679361</v>
      </c>
      <c r="AU21">
        <f t="shared" si="9"/>
        <v>-1048.9112191317849</v>
      </c>
      <c r="AW21">
        <v>18</v>
      </c>
      <c r="AX21">
        <f>(R21*SUMPRODUCT(K22:$K$23, X22:$X$23)-$AZ$3*SUMPRODUCT(K21:$K$22, W22:$W$23))/Z21</f>
        <v>28921.324990511555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56885.765278585495</v>
      </c>
      <c r="P22">
        <f t="shared" si="22"/>
        <v>2844.2882639292748</v>
      </c>
      <c r="Q22" s="4">
        <f t="shared" si="23"/>
        <v>50</v>
      </c>
      <c r="R22">
        <f t="shared" si="0"/>
        <v>1000000</v>
      </c>
      <c r="S22">
        <f t="shared" si="1"/>
        <v>15933.887926099318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12153.811601825524</v>
      </c>
      <c r="AC22">
        <f t="shared" si="2"/>
        <v>6038.7352641163516</v>
      </c>
      <c r="AE22">
        <f t="shared" si="3"/>
        <v>21558.961529493725</v>
      </c>
      <c r="AF22">
        <f t="shared" si="4"/>
        <v>-1077.9480764746863</v>
      </c>
      <c r="AG22">
        <f t="shared" si="4"/>
        <v>-18.949346487573354</v>
      </c>
      <c r="AH22">
        <f t="shared" si="5"/>
        <v>-37047.725982832468</v>
      </c>
      <c r="AI22">
        <f t="shared" si="6"/>
        <v>-16585.661876301005</v>
      </c>
      <c r="AJ22">
        <f t="shared" si="7"/>
        <v>6115.0763377091725</v>
      </c>
      <c r="AK22">
        <f t="shared" si="24"/>
        <v>2792.6272495931589</v>
      </c>
      <c r="AL22">
        <f t="shared" si="8"/>
        <v>-7677.9582889986741</v>
      </c>
      <c r="AN22">
        <f t="shared" si="9"/>
        <v>5254.1569333616744</v>
      </c>
      <c r="AO22">
        <f t="shared" si="9"/>
        <v>-262.70784666808373</v>
      </c>
      <c r="AP22">
        <f t="shared" si="9"/>
        <v>-4.6181649377753811</v>
      </c>
      <c r="AQ22">
        <f t="shared" si="9"/>
        <v>-9028.9398249394144</v>
      </c>
      <c r="AR22">
        <f t="shared" si="9"/>
        <v>-4042.1089031836004</v>
      </c>
      <c r="AS22">
        <f t="shared" si="9"/>
        <v>1490.3116132869259</v>
      </c>
      <c r="AT22">
        <f t="shared" si="9"/>
        <v>680.59409103130429</v>
      </c>
      <c r="AU22">
        <f t="shared" si="9"/>
        <v>-1871.2031988653705</v>
      </c>
      <c r="AW22">
        <v>19</v>
      </c>
      <c r="AX22">
        <f>(R22*SUMPRODUCT(K23:$K$23, X23:$X$23)-$AZ$3*SUMPRODUCT(K22:$K$22, W23:$W$23))/Z22</f>
        <v>15933.887926099318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56885.765278585495</v>
      </c>
      <c r="P23">
        <f t="shared" si="22"/>
        <v>2844.2882639292748</v>
      </c>
      <c r="Q23" s="4">
        <f t="shared" si="23"/>
        <v>50</v>
      </c>
      <c r="R23">
        <f t="shared" si="0"/>
        <v>1000000</v>
      </c>
      <c r="S23">
        <f t="shared" si="1"/>
        <v>17891.707845300163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6038.7352641163516</v>
      </c>
      <c r="AC23">
        <f t="shared" si="2"/>
        <v>6038.7352641163507</v>
      </c>
      <c r="AE23">
        <f t="shared" si="3"/>
        <v>19199.848319917422</v>
      </c>
      <c r="AF23">
        <f t="shared" si="4"/>
        <v>-959.99241599587117</v>
      </c>
      <c r="AG23">
        <f t="shared" si="4"/>
        <v>-16.875793290193425</v>
      </c>
      <c r="AH23">
        <f t="shared" si="5"/>
        <v>-37681.194650083919</v>
      </c>
      <c r="AI23">
        <f t="shared" si="6"/>
        <v>-19458.214539452561</v>
      </c>
      <c r="AJ23">
        <f t="shared" si="7"/>
        <v>0</v>
      </c>
      <c r="AK23">
        <f t="shared" si="24"/>
        <v>2077.5676034313396</v>
      </c>
      <c r="AL23">
        <f t="shared" si="8"/>
        <v>-17380.646936021221</v>
      </c>
      <c r="AN23">
        <f t="shared" si="9"/>
        <v>4310.3681744103615</v>
      </c>
      <c r="AO23">
        <f t="shared" si="9"/>
        <v>-215.51840872051807</v>
      </c>
      <c r="AP23">
        <f t="shared" si="9"/>
        <v>-3.7886175507187816</v>
      </c>
      <c r="AQ23">
        <f t="shared" si="9"/>
        <v>-8459.4325687976198</v>
      </c>
      <c r="AR23">
        <f t="shared" si="9"/>
        <v>-4368.3714206584946</v>
      </c>
      <c r="AS23">
        <f t="shared" si="9"/>
        <v>0</v>
      </c>
      <c r="AT23">
        <f t="shared" si="9"/>
        <v>466.41416790395607</v>
      </c>
      <c r="AU23">
        <f t="shared" si="9"/>
        <v>-3901.9572527545388</v>
      </c>
      <c r="AW23">
        <v>20</v>
      </c>
      <c r="AX23">
        <f>(R23*SUMPRODUCT(K$23:$K24, X$23:$X24)-$AZ$3*SUMPRODUCT(K$22:$K23, W$23:$W24))/Z23</f>
        <v>17891.707845300163</v>
      </c>
    </row>
    <row r="25" spans="5:50" x14ac:dyDescent="0.25">
      <c r="AN25" s="8">
        <f t="shared" ref="AN25:AU25" si="25">SUM(AN3:AN23)</f>
        <v>445895.90767971822</v>
      </c>
      <c r="AO25" s="8">
        <f t="shared" si="25"/>
        <v>-64959.119342925034</v>
      </c>
      <c r="AP25" s="8">
        <f t="shared" si="25"/>
        <v>-2861.8304234656621</v>
      </c>
      <c r="AQ25" s="8">
        <f t="shared" si="25"/>
        <v>-227515.86942283381</v>
      </c>
      <c r="AR25" s="8">
        <f t="shared" si="25"/>
        <v>150559.08849049374</v>
      </c>
      <c r="AS25" s="8">
        <f t="shared" si="25"/>
        <v>-28414.431380026683</v>
      </c>
      <c r="AT25" s="8">
        <f t="shared" si="25"/>
        <v>55805.13999008252</v>
      </c>
      <c r="AU25" s="9">
        <f t="shared" si="25"/>
        <v>177949.79710054951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3338.2381832337751</v>
      </c>
      <c r="K3">
        <v>1</v>
      </c>
      <c r="L3" s="2">
        <v>0</v>
      </c>
      <c r="O3">
        <f>$C$3</f>
        <v>3338.2381832337751</v>
      </c>
      <c r="P3">
        <f>O3*B5</f>
        <v>2670.5905465870201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3338.2381832337751</v>
      </c>
      <c r="AF3">
        <f t="shared" ref="AF3:AG23" si="4">-$Z3*P3</f>
        <v>-2670.5905465870201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-1852.2605673532448</v>
      </c>
      <c r="AJ3">
        <f t="shared" ref="AJ3:AJ23" si="7">AB3-AC3</f>
        <v>0</v>
      </c>
      <c r="AL3">
        <f t="shared" ref="AL3:AL23" si="8">SUM(AI3:AK3)</f>
        <v>-1852.2605673532448</v>
      </c>
      <c r="AN3">
        <f t="shared" ref="AN3:AU23" si="9">AE3*$K3</f>
        <v>3338.2381832337751</v>
      </c>
      <c r="AO3">
        <f t="shared" si="9"/>
        <v>-2670.5905465870201</v>
      </c>
      <c r="AP3">
        <f t="shared" si="9"/>
        <v>-2519.9082039999998</v>
      </c>
      <c r="AQ3">
        <f t="shared" si="9"/>
        <v>0</v>
      </c>
      <c r="AR3">
        <f t="shared" si="9"/>
        <v>-1852.2605673532448</v>
      </c>
      <c r="AS3">
        <f t="shared" si="9"/>
        <v>0</v>
      </c>
      <c r="AT3">
        <f t="shared" si="9"/>
        <v>0</v>
      </c>
      <c r="AU3">
        <f t="shared" si="9"/>
        <v>-1852.2605673532448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3620.0477030201359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2000000</v>
      </c>
      <c r="S4">
        <f t="shared" si="1"/>
        <v>274.35703420278833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271.12378895690199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-271.12378895690199</v>
      </c>
      <c r="AK4">
        <f>G4*MAX(0, SUM(AB4, AE4:AF4))</f>
        <v>0</v>
      </c>
      <c r="AL4">
        <f t="shared" si="8"/>
        <v>-3840.7417889569019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-3348.9239140632326</v>
      </c>
      <c r="AR4">
        <f t="shared" si="9"/>
        <v>-3348.9239140632326</v>
      </c>
      <c r="AS4">
        <f t="shared" si="9"/>
        <v>-254.36137438493475</v>
      </c>
      <c r="AT4">
        <f t="shared" si="9"/>
        <v>0</v>
      </c>
      <c r="AU4">
        <f t="shared" si="9"/>
        <v>-3603.2852884481672</v>
      </c>
      <c r="AW4">
        <v>1</v>
      </c>
      <c r="AX4">
        <f>(R4*SUMPRODUCT(K5:$K$23, X5:$X$23)-$AZ$3*SUMPRODUCT(K4:$K$22, W5:$W$23))/Z4</f>
        <v>274.35703420278833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3338.2381832337751</v>
      </c>
      <c r="P5">
        <f t="shared" ref="P5:P23" si="22">O5*$C$5</f>
        <v>166.91190916168875</v>
      </c>
      <c r="Q5" s="4">
        <f t="shared" ref="Q5:Q23" si="23">$C$8</f>
        <v>50</v>
      </c>
      <c r="R5">
        <f t="shared" si="0"/>
        <v>2000000</v>
      </c>
      <c r="S5">
        <f t="shared" si="1"/>
        <v>581.73671464756796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271.12378895690199</v>
      </c>
      <c r="AC5">
        <f t="shared" si="2"/>
        <v>568.10182543318297</v>
      </c>
      <c r="AE5">
        <f t="shared" si="3"/>
        <v>3259.9957298118738</v>
      </c>
      <c r="AF5">
        <f t="shared" si="4"/>
        <v>-162.99978649059369</v>
      </c>
      <c r="AG5">
        <f t="shared" si="4"/>
        <v>-48.828087614974983</v>
      </c>
      <c r="AH5">
        <f t="shared" si="5"/>
        <v>-3542.5735810006199</v>
      </c>
      <c r="AI5">
        <f t="shared" si="6"/>
        <v>-494.40572529431483</v>
      </c>
      <c r="AJ5">
        <f t="shared" si="7"/>
        <v>-296.97803647628098</v>
      </c>
      <c r="AK5">
        <f>G5*SUM(AB5, AE5:AF5)</f>
        <v>138.09290902340547</v>
      </c>
      <c r="AL5">
        <f t="shared" si="8"/>
        <v>-653.29085274719034</v>
      </c>
      <c r="AN5">
        <f t="shared" si="9"/>
        <v>2815.2101007969795</v>
      </c>
      <c r="AO5">
        <f t="shared" si="9"/>
        <v>-140.76050503984899</v>
      </c>
      <c r="AP5">
        <f t="shared" si="9"/>
        <v>-42.166105985730852</v>
      </c>
      <c r="AQ5">
        <f t="shared" si="9"/>
        <v>-3059.2337397402034</v>
      </c>
      <c r="AR5">
        <f t="shared" si="9"/>
        <v>-426.95024996880363</v>
      </c>
      <c r="AS5">
        <f t="shared" si="9"/>
        <v>-256.45909912008585</v>
      </c>
      <c r="AT5">
        <f t="shared" si="9"/>
        <v>119.25185937392742</v>
      </c>
      <c r="AU5">
        <f t="shared" si="9"/>
        <v>-564.15748971496203</v>
      </c>
      <c r="AW5">
        <v>2</v>
      </c>
      <c r="AX5">
        <f>(R5*SUMPRODUCT(K6:$K$23, X6:$X$23)-$AZ$3*SUMPRODUCT(K5:$K$22, W6:$W$23))/Z5</f>
        <v>581.73671464756796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3338.2381832337751</v>
      </c>
      <c r="P6">
        <f t="shared" si="22"/>
        <v>166.91190916168875</v>
      </c>
      <c r="Q6" s="4">
        <f t="shared" si="23"/>
        <v>50</v>
      </c>
      <c r="R6">
        <f t="shared" si="0"/>
        <v>2000000</v>
      </c>
      <c r="S6">
        <f t="shared" si="1"/>
        <v>912.63183346439598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568.10182543318297</v>
      </c>
      <c r="AC6">
        <f t="shared" si="2"/>
        <v>880.72341393707757</v>
      </c>
      <c r="AE6">
        <f t="shared" si="3"/>
        <v>3221.5230955862303</v>
      </c>
      <c r="AF6">
        <f t="shared" si="4"/>
        <v>-161.07615477931151</v>
      </c>
      <c r="AG6">
        <f t="shared" si="4"/>
        <v>-48.251846015156381</v>
      </c>
      <c r="AH6">
        <f t="shared" si="5"/>
        <v>-3518.4289467543076</v>
      </c>
      <c r="AI6">
        <f t="shared" si="6"/>
        <v>-506.23385196254503</v>
      </c>
      <c r="AJ6">
        <f t="shared" si="7"/>
        <v>-312.6215885038946</v>
      </c>
      <c r="AK6">
        <f>G6*SUM(AB6, AE6:AF6)</f>
        <v>212.27010282504597</v>
      </c>
      <c r="AL6">
        <f t="shared" si="8"/>
        <v>-606.58533764139361</v>
      </c>
      <c r="AN6">
        <f t="shared" si="9"/>
        <v>2509.0066523725295</v>
      </c>
      <c r="AO6">
        <f t="shared" si="9"/>
        <v>-125.45033261862646</v>
      </c>
      <c r="AP6">
        <f t="shared" si="9"/>
        <v>-37.579802797984243</v>
      </c>
      <c r="AQ6">
        <f t="shared" si="9"/>
        <v>-2740.2447138750731</v>
      </c>
      <c r="AR6">
        <f t="shared" si="9"/>
        <v>-394.26819691915443</v>
      </c>
      <c r="AS6">
        <f t="shared" si="9"/>
        <v>-243.47788979262461</v>
      </c>
      <c r="AT6">
        <f t="shared" si="9"/>
        <v>165.32152161737793</v>
      </c>
      <c r="AU6">
        <f t="shared" si="9"/>
        <v>-472.42456509440103</v>
      </c>
      <c r="AW6">
        <v>3</v>
      </c>
      <c r="AX6">
        <f>(R6*SUMPRODUCT(K7:$K$23, X7:$X$23)-$AZ$3*SUMPRODUCT(K6:$K$22, W7:$W$23))/Z6</f>
        <v>912.63183346439598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3338.2381832337751</v>
      </c>
      <c r="P7">
        <f t="shared" si="22"/>
        <v>166.91190916168875</v>
      </c>
      <c r="Q7" s="4">
        <f t="shared" si="23"/>
        <v>50</v>
      </c>
      <c r="R7">
        <f t="shared" si="0"/>
        <v>2000000</v>
      </c>
      <c r="S7">
        <f t="shared" si="1"/>
        <v>1191.9632181433981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880.72341393707757</v>
      </c>
      <c r="AC7">
        <f t="shared" si="2"/>
        <v>1136.7019793034306</v>
      </c>
      <c r="AE7">
        <f t="shared" si="3"/>
        <v>3183.4723525936993</v>
      </c>
      <c r="AF7">
        <f t="shared" si="4"/>
        <v>-159.17361762968497</v>
      </c>
      <c r="AG7">
        <f t="shared" si="4"/>
        <v>-47.681923485607115</v>
      </c>
      <c r="AH7">
        <f t="shared" si="5"/>
        <v>-3496.1627759079392</v>
      </c>
      <c r="AI7">
        <f t="shared" si="6"/>
        <v>-519.54596442953198</v>
      </c>
      <c r="AJ7">
        <f t="shared" si="7"/>
        <v>-255.978565366353</v>
      </c>
      <c r="AK7">
        <f>G7*SUM(AB7, AE7:AF7)</f>
        <v>191.73658751104361</v>
      </c>
      <c r="AL7">
        <f t="shared" si="8"/>
        <v>-583.78794228484139</v>
      </c>
      <c r="AN7">
        <f t="shared" si="9"/>
        <v>2244.3846619648803</v>
      </c>
      <c r="AO7">
        <f t="shared" si="9"/>
        <v>-112.219233098244</v>
      </c>
      <c r="AP7">
        <f t="shared" si="9"/>
        <v>-33.616305050329402</v>
      </c>
      <c r="AQ7">
        <f t="shared" si="9"/>
        <v>-2464.835010609499</v>
      </c>
      <c r="AR7">
        <f t="shared" si="9"/>
        <v>-366.28588679319211</v>
      </c>
      <c r="AS7">
        <f t="shared" si="9"/>
        <v>-180.4678358308775</v>
      </c>
      <c r="AT7">
        <f t="shared" si="9"/>
        <v>135.17650178323871</v>
      </c>
      <c r="AU7">
        <f t="shared" si="9"/>
        <v>-411.57722084083099</v>
      </c>
      <c r="AW7">
        <v>4</v>
      </c>
      <c r="AX7">
        <f>(R7*SUMPRODUCT(K8:$K$23, X8:$X$23)-$AZ$3*SUMPRODUCT(K7:$K$22, W8:$W$23))/Z7</f>
        <v>1191.9632181433981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3338.2381832337751</v>
      </c>
      <c r="P8">
        <f t="shared" si="22"/>
        <v>166.91190916168875</v>
      </c>
      <c r="Q8" s="4">
        <f t="shared" si="23"/>
        <v>50</v>
      </c>
      <c r="R8">
        <f t="shared" si="0"/>
        <v>2000000</v>
      </c>
      <c r="S8">
        <f t="shared" si="1"/>
        <v>1362.5312442229595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1136.7019793034306</v>
      </c>
      <c r="AC8">
        <f t="shared" si="2"/>
        <v>1283.9988559474914</v>
      </c>
      <c r="AE8">
        <f t="shared" si="3"/>
        <v>3145.831720429162</v>
      </c>
      <c r="AF8">
        <f t="shared" si="4"/>
        <v>-157.2915860214581</v>
      </c>
      <c r="AG8">
        <f t="shared" si="4"/>
        <v>-47.118143579883395</v>
      </c>
      <c r="AH8">
        <f t="shared" si="5"/>
        <v>-3478.4268347060702</v>
      </c>
      <c r="AI8">
        <f t="shared" si="6"/>
        <v>-537.00484387824963</v>
      </c>
      <c r="AJ8">
        <f t="shared" si="7"/>
        <v>-147.29687664406083</v>
      </c>
      <c r="AK8">
        <f t="shared" ref="AK8:AK23" si="24">G8*SUM(AB8:AB8, AE8:AF8)</f>
        <v>87.867657022047155</v>
      </c>
      <c r="AL8">
        <f t="shared" si="8"/>
        <v>-596.43406350026328</v>
      </c>
      <c r="AN8">
        <f t="shared" si="9"/>
        <v>2067.9231542264038</v>
      </c>
      <c r="AO8">
        <f t="shared" si="9"/>
        <v>-103.39615771132019</v>
      </c>
      <c r="AP8">
        <f t="shared" si="9"/>
        <v>-30.97327153904866</v>
      </c>
      <c r="AQ8">
        <f t="shared" si="9"/>
        <v>-2286.555680985326</v>
      </c>
      <c r="AR8">
        <f t="shared" si="9"/>
        <v>-353.00195600929106</v>
      </c>
      <c r="AS8">
        <f t="shared" si="9"/>
        <v>-96.826101593231343</v>
      </c>
      <c r="AT8">
        <f t="shared" si="9"/>
        <v>57.760102450339311</v>
      </c>
      <c r="AU8">
        <f t="shared" si="9"/>
        <v>-392.06795515218312</v>
      </c>
      <c r="AW8">
        <v>5</v>
      </c>
      <c r="AX8">
        <f>(R8*SUMPRODUCT(K9:$K$23, X9:$X$23)-$AZ$3*SUMPRODUCT(K8:$K$22, W9:$W$23))/Z8</f>
        <v>1362.5312442229595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3338.2381832337751</v>
      </c>
      <c r="P9">
        <f t="shared" si="22"/>
        <v>166.91190916168875</v>
      </c>
      <c r="Q9" s="4">
        <f t="shared" si="23"/>
        <v>50</v>
      </c>
      <c r="R9">
        <f t="shared" si="0"/>
        <v>2000000</v>
      </c>
      <c r="S9">
        <f t="shared" si="1"/>
        <v>1456.3261123863308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1283.9988559474914</v>
      </c>
      <c r="AC9">
        <f t="shared" si="2"/>
        <v>1356.1341353636381</v>
      </c>
      <c r="AE9">
        <f t="shared" si="3"/>
        <v>3108.5748677811798</v>
      </c>
      <c r="AF9">
        <f t="shared" si="4"/>
        <v>-155.42874338905898</v>
      </c>
      <c r="AG9">
        <f t="shared" si="4"/>
        <v>-46.560111908639797</v>
      </c>
      <c r="AH9">
        <f t="shared" si="5"/>
        <v>-3474.0094177903434</v>
      </c>
      <c r="AI9">
        <f t="shared" si="6"/>
        <v>-567.42340530686261</v>
      </c>
      <c r="AJ9">
        <f t="shared" si="7"/>
        <v>-72.135279416146659</v>
      </c>
      <c r="AK9">
        <f t="shared" si="24"/>
        <v>24.999155384003714</v>
      </c>
      <c r="AL9">
        <f t="shared" si="8"/>
        <v>-614.55952933900551</v>
      </c>
      <c r="AN9">
        <f t="shared" si="9"/>
        <v>1942.0568672663478</v>
      </c>
      <c r="AO9">
        <f t="shared" si="9"/>
        <v>-97.10284336331739</v>
      </c>
      <c r="AP9">
        <f t="shared" si="9"/>
        <v>-29.088051251409858</v>
      </c>
      <c r="AQ9">
        <f t="shared" si="9"/>
        <v>-2170.3591303829012</v>
      </c>
      <c r="AR9">
        <f t="shared" si="9"/>
        <v>-354.49315773128069</v>
      </c>
      <c r="AS9">
        <f t="shared" si="9"/>
        <v>-45.065929154312968</v>
      </c>
      <c r="AT9">
        <f t="shared" si="9"/>
        <v>15.618019013328922</v>
      </c>
      <c r="AU9">
        <f t="shared" si="9"/>
        <v>-383.94106787226468</v>
      </c>
      <c r="AW9">
        <v>6</v>
      </c>
      <c r="AX9">
        <f>(R9*SUMPRODUCT(K10:$K$23, X10:$X$23)-$AZ$3*SUMPRODUCT(K9:$K$22, W10:$W$23))/Z9</f>
        <v>1456.3261123863308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3338.2381832337751</v>
      </c>
      <c r="P10">
        <f t="shared" si="22"/>
        <v>166.91190916168875</v>
      </c>
      <c r="Q10" s="4">
        <f t="shared" si="23"/>
        <v>50</v>
      </c>
      <c r="R10">
        <f t="shared" si="0"/>
        <v>2000000</v>
      </c>
      <c r="S10">
        <f t="shared" si="1"/>
        <v>1520.6721381666653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1356.1341353636381</v>
      </c>
      <c r="AC10">
        <f t="shared" si="2"/>
        <v>1399.2503421762085</v>
      </c>
      <c r="AE10">
        <f t="shared" si="3"/>
        <v>3071.6883691884941</v>
      </c>
      <c r="AF10">
        <f t="shared" si="4"/>
        <v>-153.58441845942471</v>
      </c>
      <c r="AG10">
        <f t="shared" si="4"/>
        <v>-46.007627385846504</v>
      </c>
      <c r="AH10">
        <f t="shared" si="5"/>
        <v>-3475.3361482757391</v>
      </c>
      <c r="AI10">
        <f t="shared" si="6"/>
        <v>-603.23982493251651</v>
      </c>
      <c r="AJ10">
        <f t="shared" si="7"/>
        <v>-43.116206812570454</v>
      </c>
      <c r="AK10">
        <f t="shared" si="24"/>
        <v>17.524376152980103</v>
      </c>
      <c r="AL10">
        <f t="shared" si="8"/>
        <v>-628.83165559210681</v>
      </c>
      <c r="AN10">
        <f t="shared" si="9"/>
        <v>1823.2896221003662</v>
      </c>
      <c r="AO10">
        <f t="shared" si="9"/>
        <v>-91.164481105018311</v>
      </c>
      <c r="AP10">
        <f t="shared" si="9"/>
        <v>-27.30916013209897</v>
      </c>
      <c r="AQ10">
        <f t="shared" si="9"/>
        <v>-2062.8864555473961</v>
      </c>
      <c r="AR10">
        <f t="shared" si="9"/>
        <v>-358.07047468414748</v>
      </c>
      <c r="AS10">
        <f t="shared" si="9"/>
        <v>-25.592873682840938</v>
      </c>
      <c r="AT10">
        <f t="shared" si="9"/>
        <v>10.402101168209693</v>
      </c>
      <c r="AU10">
        <f t="shared" si="9"/>
        <v>-373.26124719877873</v>
      </c>
      <c r="AW10">
        <v>7</v>
      </c>
      <c r="AX10">
        <f>(R10*SUMPRODUCT(K11:$K$23, X11:$X$23)-$AZ$3*SUMPRODUCT(K10:$K$22, W11:$W$23))/Z10</f>
        <v>1520.6721381666653</v>
      </c>
    </row>
    <row r="11" spans="1:52" x14ac:dyDescent="0.25">
      <c r="A11" t="s">
        <v>33</v>
      </c>
      <c r="C11" s="7">
        <f>AU25</f>
        <v>-11662.565898380513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3338.2381832337751</v>
      </c>
      <c r="P11">
        <f t="shared" si="22"/>
        <v>166.91190916168875</v>
      </c>
      <c r="Q11" s="4">
        <f t="shared" si="23"/>
        <v>50</v>
      </c>
      <c r="R11">
        <f t="shared" si="0"/>
        <v>2000000</v>
      </c>
      <c r="S11">
        <f t="shared" si="1"/>
        <v>1555.4084994023001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1399.2503421762085</v>
      </c>
      <c r="AC11">
        <f t="shared" si="2"/>
        <v>1414.197612816919</v>
      </c>
      <c r="AE11">
        <f t="shared" si="3"/>
        <v>3035.1695207770908</v>
      </c>
      <c r="AF11">
        <f t="shared" si="4"/>
        <v>-151.75847603885455</v>
      </c>
      <c r="AG11">
        <f t="shared" si="4"/>
        <v>-45.460649512985029</v>
      </c>
      <c r="AH11">
        <f t="shared" si="5"/>
        <v>-3476.0639601204375</v>
      </c>
      <c r="AI11">
        <f t="shared" si="6"/>
        <v>-638.1135648951863</v>
      </c>
      <c r="AJ11">
        <f t="shared" si="7"/>
        <v>-14.947270640710485</v>
      </c>
      <c r="AK11">
        <f t="shared" si="24"/>
        <v>10.278387328594667</v>
      </c>
      <c r="AL11">
        <f t="shared" si="8"/>
        <v>-642.78244820730208</v>
      </c>
      <c r="AN11">
        <f t="shared" si="9"/>
        <v>1713.374038640113</v>
      </c>
      <c r="AO11">
        <f t="shared" si="9"/>
        <v>-85.668701932005661</v>
      </c>
      <c r="AP11">
        <f t="shared" si="9"/>
        <v>-25.662848853109029</v>
      </c>
      <c r="AQ11">
        <f t="shared" si="9"/>
        <v>-1962.2619775115702</v>
      </c>
      <c r="AR11">
        <f t="shared" si="9"/>
        <v>-360.2194896565718</v>
      </c>
      <c r="AS11">
        <f t="shared" si="9"/>
        <v>-8.4378369277258525</v>
      </c>
      <c r="AT11">
        <f t="shared" si="9"/>
        <v>5.8022202342730278</v>
      </c>
      <c r="AU11">
        <f t="shared" si="9"/>
        <v>-362.85510635002458</v>
      </c>
      <c r="AW11">
        <v>8</v>
      </c>
      <c r="AX11">
        <f>(R11*SUMPRODUCT(K12:$K$23, X12:$X$23)-$AZ$3*SUMPRODUCT(K11:$K$22, W12:$W$23))/Z11</f>
        <v>1555.4084994023001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3338.2381832337751</v>
      </c>
      <c r="P12">
        <f t="shared" si="22"/>
        <v>166.91190916168875</v>
      </c>
      <c r="Q12" s="4">
        <f t="shared" si="23"/>
        <v>50</v>
      </c>
      <c r="R12">
        <f t="shared" si="0"/>
        <v>2000000</v>
      </c>
      <c r="S12">
        <f t="shared" si="1"/>
        <v>1559.620320087359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1414.197612816919</v>
      </c>
      <c r="AC12">
        <f t="shared" si="2"/>
        <v>1401.1279202475598</v>
      </c>
      <c r="AE12">
        <f t="shared" si="3"/>
        <v>2998.9983220424715</v>
      </c>
      <c r="AF12">
        <f t="shared" si="4"/>
        <v>-149.94991610212355</v>
      </c>
      <c r="AG12">
        <f t="shared" si="4"/>
        <v>-44.918878723286909</v>
      </c>
      <c r="AH12">
        <f t="shared" si="5"/>
        <v>-3486.5717827307376</v>
      </c>
      <c r="AI12">
        <f t="shared" si="6"/>
        <v>-682.44225551367663</v>
      </c>
      <c r="AJ12">
        <f t="shared" si="7"/>
        <v>13.069692569359177</v>
      </c>
      <c r="AK12">
        <f t="shared" si="24"/>
        <v>9.8054658431417145</v>
      </c>
      <c r="AL12">
        <f t="shared" si="8"/>
        <v>-659.5670971011757</v>
      </c>
      <c r="AN12">
        <f t="shared" si="9"/>
        <v>1609.4259421495456</v>
      </c>
      <c r="AO12">
        <f t="shared" si="9"/>
        <v>-80.47129710747727</v>
      </c>
      <c r="AP12">
        <f t="shared" si="9"/>
        <v>-24.105918358864425</v>
      </c>
      <c r="AQ12">
        <f t="shared" si="9"/>
        <v>-1871.0844334423641</v>
      </c>
      <c r="AR12">
        <f t="shared" si="9"/>
        <v>-366.23570675916017</v>
      </c>
      <c r="AS12">
        <f t="shared" si="9"/>
        <v>7.0139093184687411</v>
      </c>
      <c r="AT12">
        <f t="shared" si="9"/>
        <v>5.2621473599444224</v>
      </c>
      <c r="AU12">
        <f t="shared" si="9"/>
        <v>-353.959650080747</v>
      </c>
      <c r="AW12">
        <v>9</v>
      </c>
      <c r="AX12">
        <f>(R12*SUMPRODUCT(K13:$K$23, X13:$X$23)-$AZ$3*SUMPRODUCT(K12:$K$22, W13:$W$23))/Z12</f>
        <v>1559.620320087359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3338.2381832337751</v>
      </c>
      <c r="P13">
        <f t="shared" si="22"/>
        <v>166.91190916168875</v>
      </c>
      <c r="Q13" s="4">
        <f t="shared" si="23"/>
        <v>50</v>
      </c>
      <c r="R13">
        <f t="shared" si="0"/>
        <v>2000000</v>
      </c>
      <c r="S13">
        <f t="shared" si="1"/>
        <v>1533.3572819916933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1401.1279202475598</v>
      </c>
      <c r="AC13">
        <f t="shared" si="2"/>
        <v>1361.0760041746307</v>
      </c>
      <c r="AE13">
        <f t="shared" si="3"/>
        <v>2963.1684283765117</v>
      </c>
      <c r="AF13">
        <f t="shared" si="4"/>
        <v>-148.15842141882558</v>
      </c>
      <c r="AG13">
        <f t="shared" si="4"/>
        <v>-44.38221998746161</v>
      </c>
      <c r="AH13">
        <f t="shared" si="5"/>
        <v>-3498.7979436973278</v>
      </c>
      <c r="AI13">
        <f t="shared" si="6"/>
        <v>-728.1701567271034</v>
      </c>
      <c r="AJ13">
        <f t="shared" si="7"/>
        <v>40.051916072929089</v>
      </c>
      <c r="AK13">
        <f t="shared" si="24"/>
        <v>8.4322758544104914</v>
      </c>
      <c r="AL13">
        <f t="shared" si="8"/>
        <v>-679.68596479976384</v>
      </c>
      <c r="AN13">
        <f t="shared" si="9"/>
        <v>1512.0259280340777</v>
      </c>
      <c r="AO13">
        <f t="shared" si="9"/>
        <v>-75.601296401703877</v>
      </c>
      <c r="AP13">
        <f t="shared" si="9"/>
        <v>-22.647064784475134</v>
      </c>
      <c r="AQ13">
        <f t="shared" si="9"/>
        <v>-1785.3434037568895</v>
      </c>
      <c r="AR13">
        <f t="shared" si="9"/>
        <v>-371.56583690899106</v>
      </c>
      <c r="AS13">
        <f t="shared" si="9"/>
        <v>20.437426030113826</v>
      </c>
      <c r="AT13">
        <f t="shared" si="9"/>
        <v>4.3027657834454782</v>
      </c>
      <c r="AU13">
        <f t="shared" si="9"/>
        <v>-346.82564509543175</v>
      </c>
      <c r="AW13">
        <v>10</v>
      </c>
      <c r="AX13">
        <f>(R13*SUMPRODUCT(K14:$K$23, X14:$X$23)-$AZ$3*SUMPRODUCT(K13:$K$22, W14:$W$23))/Z13</f>
        <v>1533.3572819916933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3338.2381832337751</v>
      </c>
      <c r="P14">
        <f t="shared" si="22"/>
        <v>166.91190916168875</v>
      </c>
      <c r="Q14" s="4">
        <f t="shared" si="23"/>
        <v>50</v>
      </c>
      <c r="R14">
        <f t="shared" si="0"/>
        <v>2000000</v>
      </c>
      <c r="S14">
        <f t="shared" si="1"/>
        <v>1535.7231742481661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1361.0760041746307</v>
      </c>
      <c r="AC14">
        <f t="shared" si="2"/>
        <v>1346.8425430752486</v>
      </c>
      <c r="AE14">
        <f t="shared" si="3"/>
        <v>2927.6638390890939</v>
      </c>
      <c r="AF14">
        <f t="shared" si="4"/>
        <v>-146.3831919544547</v>
      </c>
      <c r="AG14">
        <f t="shared" si="4"/>
        <v>-43.85043364780288</v>
      </c>
      <c r="AH14">
        <f t="shared" si="5"/>
        <v>-3518.5655913643727</v>
      </c>
      <c r="AI14">
        <f t="shared" si="6"/>
        <v>-781.13537787753603</v>
      </c>
      <c r="AJ14">
        <f t="shared" si="7"/>
        <v>14.233461099382112</v>
      </c>
      <c r="AK14">
        <f t="shared" si="24"/>
        <v>289.96496559164893</v>
      </c>
      <c r="AL14">
        <f t="shared" si="8"/>
        <v>-476.93695118650498</v>
      </c>
      <c r="AN14">
        <f t="shared" si="9"/>
        <v>1376.1490548293464</v>
      </c>
      <c r="AO14">
        <f t="shared" si="9"/>
        <v>-68.807452741467316</v>
      </c>
      <c r="AP14">
        <f t="shared" si="9"/>
        <v>-20.611906330426383</v>
      </c>
      <c r="AQ14">
        <f t="shared" si="9"/>
        <v>-1653.9025581631297</v>
      </c>
      <c r="AR14">
        <f t="shared" si="9"/>
        <v>-367.17286240567682</v>
      </c>
      <c r="AS14">
        <f t="shared" si="9"/>
        <v>6.6904416338179473</v>
      </c>
      <c r="AT14">
        <f t="shared" si="9"/>
        <v>136.29809816441437</v>
      </c>
      <c r="AU14">
        <f t="shared" si="9"/>
        <v>-224.1843226074445</v>
      </c>
      <c r="AW14">
        <v>11</v>
      </c>
      <c r="AX14">
        <f>(R14*SUMPRODUCT(K15:$K$23, X15:$X$23)-$AZ$3*SUMPRODUCT(K14:$K$22, W15:$W$23))/Z14</f>
        <v>1535.7231742481661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3338.2381832337751</v>
      </c>
      <c r="P15">
        <f t="shared" si="22"/>
        <v>166.91190916168875</v>
      </c>
      <c r="Q15" s="4">
        <f t="shared" si="23"/>
        <v>50</v>
      </c>
      <c r="R15">
        <f t="shared" si="0"/>
        <v>2000000</v>
      </c>
      <c r="S15">
        <f t="shared" si="1"/>
        <v>1497.4128144283284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1346.8425430752486</v>
      </c>
      <c r="AC15">
        <f t="shared" si="2"/>
        <v>1297.4457639743932</v>
      </c>
      <c r="AE15">
        <f t="shared" si="3"/>
        <v>2892.4441865603799</v>
      </c>
      <c r="AF15">
        <f t="shared" si="4"/>
        <v>-144.62220932801901</v>
      </c>
      <c r="AG15">
        <f t="shared" si="4"/>
        <v>-43.322915079691057</v>
      </c>
      <c r="AH15">
        <f t="shared" si="5"/>
        <v>-3560.5692653516444</v>
      </c>
      <c r="AI15">
        <f t="shared" si="6"/>
        <v>-856.07020319897447</v>
      </c>
      <c r="AJ15">
        <f t="shared" si="7"/>
        <v>49.396779100855383</v>
      </c>
      <c r="AK15">
        <f t="shared" si="24"/>
        <v>286.62651642153276</v>
      </c>
      <c r="AL15">
        <f t="shared" si="8"/>
        <v>-520.04690767658633</v>
      </c>
      <c r="AN15">
        <f t="shared" si="9"/>
        <v>1252.421810005281</v>
      </c>
      <c r="AO15">
        <f t="shared" si="9"/>
        <v>-62.62109050026406</v>
      </c>
      <c r="AP15">
        <f t="shared" si="9"/>
        <v>-18.758724531633796</v>
      </c>
      <c r="AQ15">
        <f t="shared" si="9"/>
        <v>-1541.7184624273791</v>
      </c>
      <c r="AR15">
        <f t="shared" si="9"/>
        <v>-370.67646745399588</v>
      </c>
      <c r="AS15">
        <f t="shared" si="9"/>
        <v>21.388693955575793</v>
      </c>
      <c r="AT15">
        <f t="shared" si="9"/>
        <v>124.10863523664082</v>
      </c>
      <c r="AU15">
        <f t="shared" si="9"/>
        <v>-225.17913826177929</v>
      </c>
      <c r="AW15">
        <v>12</v>
      </c>
      <c r="AX15">
        <f>(R15*SUMPRODUCT(K16:$K$23, X16:$X$23)-$AZ$3*SUMPRODUCT(K15:$K$22, W16:$W$23))/Z15</f>
        <v>1497.4128144283284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3338.2381832337751</v>
      </c>
      <c r="P16">
        <f t="shared" si="22"/>
        <v>166.91190916168875</v>
      </c>
      <c r="Q16" s="4">
        <f t="shared" si="23"/>
        <v>50</v>
      </c>
      <c r="R16">
        <f t="shared" si="0"/>
        <v>2000000</v>
      </c>
      <c r="S16">
        <f t="shared" si="1"/>
        <v>1418.3286230772221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1297.4457639743932</v>
      </c>
      <c r="AC16">
        <f t="shared" si="2"/>
        <v>1214.0704226397183</v>
      </c>
      <c r="AE16">
        <f t="shared" si="3"/>
        <v>2857.4874511081584</v>
      </c>
      <c r="AF16">
        <f t="shared" si="4"/>
        <v>-142.87437255540792</v>
      </c>
      <c r="AG16">
        <f t="shared" si="4"/>
        <v>-42.799334473193426</v>
      </c>
      <c r="AH16">
        <f t="shared" si="5"/>
        <v>-3614.05822802894</v>
      </c>
      <c r="AI16">
        <f t="shared" si="6"/>
        <v>-942.24448394938281</v>
      </c>
      <c r="AJ16">
        <f t="shared" si="7"/>
        <v>83.375341334674886</v>
      </c>
      <c r="AK16">
        <f t="shared" si="24"/>
        <v>280.84411897690012</v>
      </c>
      <c r="AL16">
        <f t="shared" si="8"/>
        <v>-578.02502363780786</v>
      </c>
      <c r="AN16">
        <f t="shared" si="9"/>
        <v>1139.7545463457966</v>
      </c>
      <c r="AO16">
        <f t="shared" si="9"/>
        <v>-56.987727317289831</v>
      </c>
      <c r="AP16">
        <f t="shared" si="9"/>
        <v>-17.071198695021039</v>
      </c>
      <c r="AQ16">
        <f t="shared" si="9"/>
        <v>-1441.5248943812442</v>
      </c>
      <c r="AR16">
        <f t="shared" si="9"/>
        <v>-375.82927404775819</v>
      </c>
      <c r="AS16">
        <f t="shared" si="9"/>
        <v>33.255587632581154</v>
      </c>
      <c r="AT16">
        <f t="shared" si="9"/>
        <v>112.0191661014178</v>
      </c>
      <c r="AU16">
        <f t="shared" si="9"/>
        <v>-230.55452031375927</v>
      </c>
      <c r="AW16">
        <v>13</v>
      </c>
      <c r="AX16">
        <f>(R16*SUMPRODUCT(K17:$K$23, X17:$X$23)-$AZ$3*SUMPRODUCT(K16:$K$22, W17:$W$23))/Z16</f>
        <v>1418.3286230772221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3338.2381832337751</v>
      </c>
      <c r="P17">
        <f t="shared" si="22"/>
        <v>166.91190916168875</v>
      </c>
      <c r="Q17" s="4">
        <f t="shared" si="23"/>
        <v>50</v>
      </c>
      <c r="R17">
        <f t="shared" si="0"/>
        <v>2000000</v>
      </c>
      <c r="S17">
        <f t="shared" si="1"/>
        <v>1303.9765631004177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1214.0704226397183</v>
      </c>
      <c r="AC17">
        <f t="shared" si="2"/>
        <v>1102.6337657825406</v>
      </c>
      <c r="AE17">
        <f t="shared" si="3"/>
        <v>2822.7916384526811</v>
      </c>
      <c r="AF17">
        <f t="shared" si="4"/>
        <v>-141.13958192263408</v>
      </c>
      <c r="AG17">
        <f t="shared" si="4"/>
        <v>-42.279661958066498</v>
      </c>
      <c r="AH17">
        <f t="shared" si="5"/>
        <v>-3667.1668157997374</v>
      </c>
      <c r="AI17">
        <f t="shared" si="6"/>
        <v>-1027.7944212277566</v>
      </c>
      <c r="AJ17">
        <f t="shared" si="7"/>
        <v>111.4366568571777</v>
      </c>
      <c r="AK17">
        <f t="shared" si="24"/>
        <v>272.70057354188361</v>
      </c>
      <c r="AL17">
        <f t="shared" si="8"/>
        <v>-643.65719082869532</v>
      </c>
      <c r="AN17">
        <f t="shared" si="9"/>
        <v>1037.1634187886641</v>
      </c>
      <c r="AO17">
        <f t="shared" si="9"/>
        <v>-51.858170939433215</v>
      </c>
      <c r="AP17">
        <f t="shared" si="9"/>
        <v>-15.534592828004211</v>
      </c>
      <c r="AQ17">
        <f t="shared" si="9"/>
        <v>-1347.4077293314019</v>
      </c>
      <c r="AR17">
        <f t="shared" si="9"/>
        <v>-377.63707431017525</v>
      </c>
      <c r="AS17">
        <f t="shared" si="9"/>
        <v>40.94458210444607</v>
      </c>
      <c r="AT17">
        <f t="shared" si="9"/>
        <v>100.19693104779286</v>
      </c>
      <c r="AU17">
        <f t="shared" si="9"/>
        <v>-236.49556115793629</v>
      </c>
      <c r="AW17">
        <v>14</v>
      </c>
      <c r="AX17">
        <f>(R17*SUMPRODUCT(K18:$K$23, X18:$X$23)-$AZ$3*SUMPRODUCT(K17:$K$22, W18:$W$23))/Z17</f>
        <v>1303.9765631004177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3338.2381832337751</v>
      </c>
      <c r="P18">
        <f t="shared" si="22"/>
        <v>166.91190916168875</v>
      </c>
      <c r="Q18" s="4">
        <f t="shared" si="23"/>
        <v>50</v>
      </c>
      <c r="R18">
        <f t="shared" si="0"/>
        <v>2000000</v>
      </c>
      <c r="S18">
        <f t="shared" si="1"/>
        <v>1157.9835472650582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1102.6337657825406</v>
      </c>
      <c r="AC18">
        <f t="shared" si="2"/>
        <v>967.23560060078319</v>
      </c>
      <c r="AE18">
        <f t="shared" si="3"/>
        <v>2788.3494733017246</v>
      </c>
      <c r="AF18">
        <f t="shared" si="4"/>
        <v>-139.41747366508622</v>
      </c>
      <c r="AG18">
        <f t="shared" si="4"/>
        <v>-41.763788565269941</v>
      </c>
      <c r="AH18">
        <f t="shared" si="5"/>
        <v>-3723.0709286358115</v>
      </c>
      <c r="AI18">
        <f t="shared" si="6"/>
        <v>-1115.9027175644428</v>
      </c>
      <c r="AJ18">
        <f t="shared" si="7"/>
        <v>135.39816518175746</v>
      </c>
      <c r="AK18">
        <f t="shared" si="24"/>
        <v>262.60960357934255</v>
      </c>
      <c r="AL18">
        <f t="shared" si="8"/>
        <v>-717.8949488033428</v>
      </c>
      <c r="AN18">
        <f t="shared" si="9"/>
        <v>943.74994565691463</v>
      </c>
      <c r="AO18">
        <f t="shared" si="9"/>
        <v>-47.187497282845733</v>
      </c>
      <c r="AP18">
        <f t="shared" si="9"/>
        <v>-14.135449507420969</v>
      </c>
      <c r="AQ18">
        <f t="shared" si="9"/>
        <v>-1260.1175068691532</v>
      </c>
      <c r="AR18">
        <f t="shared" si="9"/>
        <v>-377.69050800250523</v>
      </c>
      <c r="AS18">
        <f t="shared" si="9"/>
        <v>45.827114662575298</v>
      </c>
      <c r="AT18">
        <f t="shared" si="9"/>
        <v>88.883334560470331</v>
      </c>
      <c r="AU18">
        <f t="shared" si="9"/>
        <v>-242.98005877945963</v>
      </c>
      <c r="AW18">
        <v>15</v>
      </c>
      <c r="AX18">
        <f>(R18*SUMPRODUCT(K19:$K$23, X19:$X$23)-$AZ$3*SUMPRODUCT(K18:$K$22, W19:$W$23))/Z18</f>
        <v>1157.9835472650582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3338.2381832337751</v>
      </c>
      <c r="P19">
        <f t="shared" si="22"/>
        <v>166.91190916168875</v>
      </c>
      <c r="Q19" s="4">
        <f t="shared" si="23"/>
        <v>50</v>
      </c>
      <c r="R19">
        <f t="shared" si="0"/>
        <v>2000000</v>
      </c>
      <c r="S19">
        <f t="shared" si="1"/>
        <v>979.24785414095402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967.23560060078319</v>
      </c>
      <c r="AC19">
        <f t="shared" si="2"/>
        <v>807.9051899863216</v>
      </c>
      <c r="AE19">
        <f t="shared" si="3"/>
        <v>2754.1341471827927</v>
      </c>
      <c r="AF19">
        <f t="shared" si="4"/>
        <v>-137.70670735913964</v>
      </c>
      <c r="AG19">
        <f t="shared" si="4"/>
        <v>-41.251312758558818</v>
      </c>
      <c r="AH19">
        <f t="shared" si="5"/>
        <v>-3793.5168423368232</v>
      </c>
      <c r="AI19">
        <f t="shared" si="6"/>
        <v>-1218.3407152717291</v>
      </c>
      <c r="AJ19">
        <f t="shared" si="7"/>
        <v>159.33041061446158</v>
      </c>
      <c r="AK19">
        <f t="shared" si="24"/>
        <v>250.85641282971054</v>
      </c>
      <c r="AL19">
        <f t="shared" si="8"/>
        <v>-808.15389182755712</v>
      </c>
      <c r="AN19">
        <f t="shared" si="9"/>
        <v>858.68957819472018</v>
      </c>
      <c r="AO19">
        <f t="shared" si="9"/>
        <v>-42.934478909736015</v>
      </c>
      <c r="AP19">
        <f t="shared" si="9"/>
        <v>-12.86141867448927</v>
      </c>
      <c r="AQ19">
        <f t="shared" si="9"/>
        <v>-1182.7504410243876</v>
      </c>
      <c r="AR19">
        <f t="shared" si="9"/>
        <v>-379.85676041389269</v>
      </c>
      <c r="AS19">
        <f t="shared" si="9"/>
        <v>49.676361343572239</v>
      </c>
      <c r="AT19">
        <f t="shared" si="9"/>
        <v>78.212525537481767</v>
      </c>
      <c r="AU19">
        <f t="shared" si="9"/>
        <v>-251.96787353283872</v>
      </c>
      <c r="AW19">
        <v>16</v>
      </c>
      <c r="AX19">
        <f>(R19*SUMPRODUCT(K20:$K$23, X20:$X$23)-$AZ$3*SUMPRODUCT(K19:$K$22, W20:$W$23))/Z19</f>
        <v>979.24785414095402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3338.2381832337751</v>
      </c>
      <c r="P20">
        <f t="shared" si="22"/>
        <v>166.91190916168875</v>
      </c>
      <c r="Q20" s="4">
        <f t="shared" si="23"/>
        <v>50</v>
      </c>
      <c r="R20">
        <f t="shared" si="0"/>
        <v>2000000</v>
      </c>
      <c r="S20">
        <f t="shared" si="1"/>
        <v>773.7842140932853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807.9051899863216</v>
      </c>
      <c r="AC20">
        <f t="shared" si="2"/>
        <v>630.51502441379944</v>
      </c>
      <c r="AE20">
        <f t="shared" si="3"/>
        <v>2720.1502579981184</v>
      </c>
      <c r="AF20">
        <f t="shared" si="4"/>
        <v>-136.00751289990592</v>
      </c>
      <c r="AG20">
        <f t="shared" si="4"/>
        <v>-40.742303405131644</v>
      </c>
      <c r="AH20">
        <f t="shared" si="5"/>
        <v>-3859.8490336631212</v>
      </c>
      <c r="AI20">
        <f t="shared" si="6"/>
        <v>-1316.4485919700405</v>
      </c>
      <c r="AJ20">
        <f t="shared" si="7"/>
        <v>177.39016557252216</v>
      </c>
      <c r="AK20">
        <f t="shared" si="24"/>
        <v>237.44335545591741</v>
      </c>
      <c r="AL20">
        <f t="shared" si="8"/>
        <v>-901.61507094160095</v>
      </c>
      <c r="AN20">
        <f t="shared" si="9"/>
        <v>781.24160507838428</v>
      </c>
      <c r="AO20">
        <f t="shared" si="9"/>
        <v>-39.062080253919213</v>
      </c>
      <c r="AP20">
        <f t="shared" si="9"/>
        <v>-11.701405984182799</v>
      </c>
      <c r="AQ20">
        <f t="shared" si="9"/>
        <v>-1108.5691481758258</v>
      </c>
      <c r="AR20">
        <f t="shared" si="9"/>
        <v>-378.09102933554374</v>
      </c>
      <c r="AS20">
        <f t="shared" si="9"/>
        <v>50.947397949622172</v>
      </c>
      <c r="AT20">
        <f t="shared" si="9"/>
        <v>68.194993120746403</v>
      </c>
      <c r="AU20">
        <f t="shared" si="9"/>
        <v>-258.94863826517513</v>
      </c>
      <c r="AW20">
        <v>17</v>
      </c>
      <c r="AX20">
        <f>(R20*SUMPRODUCT(K21:$K$23, X21:$X$23)-$AZ$3*SUMPRODUCT(K20:$K$22, W21:$W$23))/Z20</f>
        <v>773.7842140932853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3338.2381832337751</v>
      </c>
      <c r="P21">
        <f t="shared" si="22"/>
        <v>166.91190916168875</v>
      </c>
      <c r="Q21" s="4">
        <f t="shared" si="23"/>
        <v>50</v>
      </c>
      <c r="R21">
        <f t="shared" si="0"/>
        <v>2000000</v>
      </c>
      <c r="S21">
        <f t="shared" si="1"/>
        <v>540.9606452080983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630.51502441379944</v>
      </c>
      <c r="AC21">
        <f t="shared" si="2"/>
        <v>435.32597345971323</v>
      </c>
      <c r="AE21">
        <f t="shared" si="3"/>
        <v>2686.3724739118466</v>
      </c>
      <c r="AF21">
        <f t="shared" si="4"/>
        <v>-134.31862369559232</v>
      </c>
      <c r="AG21">
        <f t="shared" si="4"/>
        <v>-40.236381085748924</v>
      </c>
      <c r="AH21">
        <f t="shared" si="5"/>
        <v>-3939.9714132561658</v>
      </c>
      <c r="AI21">
        <f t="shared" si="6"/>
        <v>-1428.1539441256605</v>
      </c>
      <c r="AJ21">
        <f t="shared" si="7"/>
        <v>195.18905095408621</v>
      </c>
      <c r="AK21">
        <f t="shared" si="24"/>
        <v>222.77982122410378</v>
      </c>
      <c r="AL21">
        <f t="shared" si="8"/>
        <v>-1010.1850719474704</v>
      </c>
      <c r="AN21">
        <f t="shared" si="9"/>
        <v>710.72250025061044</v>
      </c>
      <c r="AO21">
        <f t="shared" si="9"/>
        <v>-35.536125012530519</v>
      </c>
      <c r="AP21">
        <f t="shared" si="9"/>
        <v>-10.645173610142587</v>
      </c>
      <c r="AQ21">
        <f t="shared" si="9"/>
        <v>-1042.3820080570267</v>
      </c>
      <c r="AR21">
        <f t="shared" si="9"/>
        <v>-377.84080642908941</v>
      </c>
      <c r="AS21">
        <f t="shared" si="9"/>
        <v>51.640363226929125</v>
      </c>
      <c r="AT21">
        <f t="shared" si="9"/>
        <v>58.939939670843579</v>
      </c>
      <c r="AU21">
        <f t="shared" si="9"/>
        <v>-267.26050353131666</v>
      </c>
      <c r="AW21">
        <v>18</v>
      </c>
      <c r="AX21">
        <f>(R21*SUMPRODUCT(K22:$K$23, X22:$X$23)-$AZ$3*SUMPRODUCT(K21:$K$22, W22:$W$23))/Z21</f>
        <v>540.9606452080983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3338.2381832337751</v>
      </c>
      <c r="P22">
        <f t="shared" si="22"/>
        <v>166.91190916168875</v>
      </c>
      <c r="Q22" s="4">
        <f t="shared" si="23"/>
        <v>50</v>
      </c>
      <c r="R22">
        <f t="shared" si="0"/>
        <v>2000000</v>
      </c>
      <c r="S22">
        <f t="shared" si="1"/>
        <v>282.61681456355075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435.32597345971323</v>
      </c>
      <c r="AC22">
        <f t="shared" si="2"/>
        <v>224.58619155352054</v>
      </c>
      <c r="AE22">
        <f t="shared" si="3"/>
        <v>2652.7869590095829</v>
      </c>
      <c r="AF22">
        <f t="shared" si="4"/>
        <v>-132.63934795047913</v>
      </c>
      <c r="AG22">
        <f t="shared" si="4"/>
        <v>-39.733338566629918</v>
      </c>
      <c r="AH22">
        <f t="shared" si="5"/>
        <v>-4027.1483304608128</v>
      </c>
      <c r="AI22">
        <f t="shared" si="6"/>
        <v>-1546.7340579683387</v>
      </c>
      <c r="AJ22">
        <f t="shared" si="7"/>
        <v>210.73978190619269</v>
      </c>
      <c r="AK22">
        <f t="shared" si="24"/>
        <v>206.88315091631722</v>
      </c>
      <c r="AL22">
        <f t="shared" si="8"/>
        <v>-1129.1111251458287</v>
      </c>
      <c r="AN22">
        <f t="shared" si="9"/>
        <v>646.51346839427038</v>
      </c>
      <c r="AO22">
        <f t="shared" si="9"/>
        <v>-32.325673419713517</v>
      </c>
      <c r="AP22">
        <f t="shared" si="9"/>
        <v>-9.6834532604858676</v>
      </c>
      <c r="AQ22">
        <f t="shared" si="9"/>
        <v>-981.46050741913723</v>
      </c>
      <c r="AR22">
        <f t="shared" si="9"/>
        <v>-376.95616570506621</v>
      </c>
      <c r="AS22">
        <f t="shared" si="9"/>
        <v>51.359611395139005</v>
      </c>
      <c r="AT22">
        <f t="shared" si="9"/>
        <v>50.419707846113681</v>
      </c>
      <c r="AU22">
        <f t="shared" si="9"/>
        <v>-275.17684646381355</v>
      </c>
      <c r="AW22">
        <v>19</v>
      </c>
      <c r="AX22">
        <f>(R22*SUMPRODUCT(K23:$K$23, X23:$X$23)-$AZ$3*SUMPRODUCT(K22:$K$22, W23:$W$23))/Z22</f>
        <v>282.61681456355075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3338.2381832337751</v>
      </c>
      <c r="P23">
        <f t="shared" si="22"/>
        <v>166.91190916168875</v>
      </c>
      <c r="Q23" s="4">
        <f t="shared" si="23"/>
        <v>50</v>
      </c>
      <c r="R23">
        <f t="shared" si="0"/>
        <v>2000000</v>
      </c>
      <c r="S23">
        <f t="shared" si="1"/>
        <v>286.22158856887842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224.58619155352054</v>
      </c>
      <c r="AC23">
        <f t="shared" si="2"/>
        <v>224.58619155352054</v>
      </c>
      <c r="AE23">
        <f t="shared" si="3"/>
        <v>2619.3768395307416</v>
      </c>
      <c r="AF23">
        <f t="shared" si="4"/>
        <v>-130.96884197653708</v>
      </c>
      <c r="AG23">
        <f t="shared" si="4"/>
        <v>-39.2329231132533</v>
      </c>
      <c r="AH23">
        <f t="shared" si="5"/>
        <v>-4123.2827084128248</v>
      </c>
      <c r="AI23">
        <f t="shared" si="6"/>
        <v>-1674.1076339718738</v>
      </c>
      <c r="AJ23">
        <f t="shared" si="7"/>
        <v>0</v>
      </c>
      <c r="AK23">
        <f t="shared" si="24"/>
        <v>189.90959323754078</v>
      </c>
      <c r="AL23">
        <f t="shared" si="8"/>
        <v>-1484.1980407343331</v>
      </c>
      <c r="AN23">
        <f t="shared" si="9"/>
        <v>588.05040424139474</v>
      </c>
      <c r="AO23">
        <f t="shared" si="9"/>
        <v>-29.402520212069739</v>
      </c>
      <c r="AP23">
        <f t="shared" si="9"/>
        <v>-8.8077957887316796</v>
      </c>
      <c r="AQ23">
        <f t="shared" si="9"/>
        <v>-925.67744621201462</v>
      </c>
      <c r="AR23">
        <f t="shared" si="9"/>
        <v>-375.83735797142128</v>
      </c>
      <c r="AS23">
        <f t="shared" si="9"/>
        <v>0</v>
      </c>
      <c r="AT23">
        <f t="shared" si="9"/>
        <v>42.634725705470238</v>
      </c>
      <c r="AU23">
        <f t="shared" si="9"/>
        <v>-333.20263226595102</v>
      </c>
      <c r="AW23">
        <v>20</v>
      </c>
      <c r="AX23">
        <f>(R23*SUMPRODUCT(K$23:$K24, X$23:$X24)-$AZ$3*SUMPRODUCT(K$22:$K23, W$23:$W24))/Z23</f>
        <v>286.22158856887842</v>
      </c>
    </row>
    <row r="25" spans="5:50" x14ac:dyDescent="0.25">
      <c r="AN25" s="8">
        <f t="shared" ref="AN25:AU25" si="25">SUM(AN3:AN23)</f>
        <v>30909.391482570398</v>
      </c>
      <c r="AO25" s="8">
        <f t="shared" si="25"/>
        <v>-4049.1482115538511</v>
      </c>
      <c r="AP25" s="8">
        <f t="shared" si="25"/>
        <v>-2932.8678519635901</v>
      </c>
      <c r="AQ25" s="8">
        <f t="shared" si="25"/>
        <v>-36237.239161975151</v>
      </c>
      <c r="AR25" s="8">
        <f t="shared" si="25"/>
        <v>-12309.863742922196</v>
      </c>
      <c r="AS25" s="8">
        <f t="shared" si="25"/>
        <v>-731.50745123379238</v>
      </c>
      <c r="AT25" s="8">
        <f t="shared" si="25"/>
        <v>1378.8052957754767</v>
      </c>
      <c r="AU25" s="9">
        <f t="shared" si="25"/>
        <v>-11662.565898380513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7369.9082054863993</v>
      </c>
      <c r="K3">
        <v>1</v>
      </c>
      <c r="L3" s="2">
        <v>0</v>
      </c>
      <c r="O3">
        <f>$C$3</f>
        <v>7369.9082054863993</v>
      </c>
      <c r="P3">
        <f>O3*B5</f>
        <v>5895.9265643891194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7369.9082054863993</v>
      </c>
      <c r="AF3">
        <f t="shared" ref="AF3:AG23" si="4">-$Z3*P3</f>
        <v>-5895.9265643891194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-1045.92656290272</v>
      </c>
      <c r="AJ3">
        <f t="shared" ref="AJ3:AJ23" si="7">AB3-AC3</f>
        <v>0</v>
      </c>
      <c r="AL3">
        <f t="shared" ref="AL3:AL23" si="8">SUM(AI3:AK3)</f>
        <v>-1045.92656290272</v>
      </c>
      <c r="AN3">
        <f t="shared" ref="AN3:AU23" si="9">AE3*$K3</f>
        <v>7369.9082054863993</v>
      </c>
      <c r="AO3">
        <f t="shared" si="9"/>
        <v>-5895.9265643891194</v>
      </c>
      <c r="AP3">
        <f t="shared" si="9"/>
        <v>-2519.9082039999998</v>
      </c>
      <c r="AQ3">
        <f t="shared" si="9"/>
        <v>0</v>
      </c>
      <c r="AR3">
        <f t="shared" si="9"/>
        <v>-1045.92656290272</v>
      </c>
      <c r="AS3">
        <f t="shared" si="9"/>
        <v>0</v>
      </c>
      <c r="AT3">
        <f t="shared" si="9"/>
        <v>0</v>
      </c>
      <c r="AU3">
        <f t="shared" si="9"/>
        <v>-1045.92656290272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5243.6322108235818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2000000</v>
      </c>
      <c r="S4">
        <f t="shared" si="1"/>
        <v>1609.0669089375108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1589.8429247742315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-1589.8429247742315</v>
      </c>
      <c r="AK4">
        <f>G4*MAX(0, SUM(AB4, AE4:AF4))</f>
        <v>0</v>
      </c>
      <c r="AL4">
        <f t="shared" si="8"/>
        <v>-5484.416924774232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-3653.7892860493475</v>
      </c>
      <c r="AR4">
        <f t="shared" si="9"/>
        <v>-3653.7892860493475</v>
      </c>
      <c r="AS4">
        <f t="shared" si="9"/>
        <v>-1491.5497933898407</v>
      </c>
      <c r="AT4">
        <f t="shared" si="9"/>
        <v>0</v>
      </c>
      <c r="AU4">
        <f t="shared" si="9"/>
        <v>-5145.3390794391889</v>
      </c>
      <c r="AW4">
        <v>1</v>
      </c>
      <c r="AX4">
        <f>(R4*SUMPRODUCT(K5:$K$23, X5:$X$23)-$AZ$3*SUMPRODUCT(K4:$K$22, W5:$W$23))/Z4</f>
        <v>1609.0669089375108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7369.9082054863993</v>
      </c>
      <c r="P5">
        <f t="shared" ref="P5:P23" si="22">O5*$C$5</f>
        <v>368.49541027431997</v>
      </c>
      <c r="Q5" s="4">
        <f t="shared" ref="Q5:Q23" si="23">$C$8</f>
        <v>50</v>
      </c>
      <c r="R5">
        <f t="shared" si="0"/>
        <v>2000000</v>
      </c>
      <c r="S5">
        <f t="shared" si="1"/>
        <v>3143.0614883549088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1589.8429247742315</v>
      </c>
      <c r="AC5">
        <f t="shared" si="2"/>
        <v>3068.3003040906333</v>
      </c>
      <c r="AE5">
        <f t="shared" si="3"/>
        <v>7194.6068098876922</v>
      </c>
      <c r="AF5">
        <f t="shared" si="4"/>
        <v>-359.73034049438462</v>
      </c>
      <c r="AG5">
        <f t="shared" si="4"/>
        <v>-48.810694850526041</v>
      </c>
      <c r="AH5">
        <f t="shared" si="5"/>
        <v>-3916.5777189583687</v>
      </c>
      <c r="AI5">
        <f t="shared" si="6"/>
        <v>2869.488055584412</v>
      </c>
      <c r="AJ5">
        <f t="shared" si="7"/>
        <v>-1478.4573793164018</v>
      </c>
      <c r="AK5">
        <f>G5*SUM(AB5, AE5:AF5)</f>
        <v>345.41349516086916</v>
      </c>
      <c r="AL5">
        <f t="shared" si="8"/>
        <v>1736.4441714288794</v>
      </c>
      <c r="AN5">
        <f t="shared" si="9"/>
        <v>6212.9927279467302</v>
      </c>
      <c r="AO5">
        <f t="shared" si="9"/>
        <v>-310.64963639733651</v>
      </c>
      <c r="AP5">
        <f t="shared" si="9"/>
        <v>-42.151086246376693</v>
      </c>
      <c r="AQ5">
        <f t="shared" si="9"/>
        <v>-3382.2096925275041</v>
      </c>
      <c r="AR5">
        <f t="shared" si="9"/>
        <v>2477.9823127755126</v>
      </c>
      <c r="AS5">
        <f t="shared" si="9"/>
        <v>-1276.7403680278912</v>
      </c>
      <c r="AT5">
        <f t="shared" si="9"/>
        <v>298.28614548049819</v>
      </c>
      <c r="AU5">
        <f t="shared" si="9"/>
        <v>1499.5280902281193</v>
      </c>
      <c r="AW5">
        <v>2</v>
      </c>
      <c r="AX5">
        <f>(R5*SUMPRODUCT(K6:$K$23, X6:$X$23)-$AZ$3*SUMPRODUCT(K5:$K$22, W6:$W$23))/Z5</f>
        <v>3143.0614883549088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7369.9082054863993</v>
      </c>
      <c r="P6">
        <f t="shared" si="22"/>
        <v>368.49541027431997</v>
      </c>
      <c r="Q6" s="4">
        <f t="shared" si="23"/>
        <v>50</v>
      </c>
      <c r="R6">
        <f t="shared" si="0"/>
        <v>2000000</v>
      </c>
      <c r="S6">
        <f t="shared" si="1"/>
        <v>4564.2148474067362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3068.3003040906333</v>
      </c>
      <c r="AC6">
        <f t="shared" si="2"/>
        <v>4402.0487122524064</v>
      </c>
      <c r="AE6">
        <f t="shared" si="3"/>
        <v>7108.0560425004769</v>
      </c>
      <c r="AF6">
        <f t="shared" si="4"/>
        <v>-355.40280212502387</v>
      </c>
      <c r="AG6">
        <f t="shared" si="4"/>
        <v>-48.223504583198263</v>
      </c>
      <c r="AH6">
        <f t="shared" si="5"/>
        <v>-3963.3327529008075</v>
      </c>
      <c r="AI6">
        <f t="shared" si="6"/>
        <v>2741.0969828914467</v>
      </c>
      <c r="AJ6">
        <f t="shared" si="7"/>
        <v>-1333.7484081617731</v>
      </c>
      <c r="AK6">
        <f>G6*SUM(AB6, AE6:AF6)</f>
        <v>574.52578235126612</v>
      </c>
      <c r="AL6">
        <f t="shared" si="8"/>
        <v>1981.8743570809397</v>
      </c>
      <c r="AN6">
        <f t="shared" si="9"/>
        <v>5535.9404129384693</v>
      </c>
      <c r="AO6">
        <f t="shared" si="9"/>
        <v>-276.7970206469235</v>
      </c>
      <c r="AP6">
        <f t="shared" si="9"/>
        <v>-37.557729747687603</v>
      </c>
      <c r="AQ6">
        <f t="shared" si="9"/>
        <v>-3086.747463092302</v>
      </c>
      <c r="AR6">
        <f t="shared" si="9"/>
        <v>2134.8381994515557</v>
      </c>
      <c r="AS6">
        <f t="shared" si="9"/>
        <v>-1038.7582299981025</v>
      </c>
      <c r="AT6">
        <f t="shared" si="9"/>
        <v>447.45574286083041</v>
      </c>
      <c r="AU6">
        <f t="shared" si="9"/>
        <v>1543.5357123142835</v>
      </c>
      <c r="AW6">
        <v>3</v>
      </c>
      <c r="AX6">
        <f>(R6*SUMPRODUCT(K7:$K$23, X7:$X$23)-$AZ$3*SUMPRODUCT(K6:$K$22, W7:$W$23))/Z6</f>
        <v>4564.2148474067362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7369.9082054863993</v>
      </c>
      <c r="P7">
        <f t="shared" si="22"/>
        <v>368.49541027431997</v>
      </c>
      <c r="Q7" s="4">
        <f t="shared" si="23"/>
        <v>50</v>
      </c>
      <c r="R7">
        <f t="shared" si="0"/>
        <v>2000000</v>
      </c>
      <c r="S7">
        <f t="shared" si="1"/>
        <v>5777.262024831427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4402.0487122524064</v>
      </c>
      <c r="AC7">
        <f t="shared" si="2"/>
        <v>5504.6558767250026</v>
      </c>
      <c r="AE7">
        <f t="shared" si="3"/>
        <v>7022.151382416876</v>
      </c>
      <c r="AF7">
        <f t="shared" si="4"/>
        <v>-351.10756912084383</v>
      </c>
      <c r="AG7">
        <f t="shared" si="4"/>
        <v>-47.640697730735361</v>
      </c>
      <c r="AH7">
        <f t="shared" si="5"/>
        <v>-4022.8722652368156</v>
      </c>
      <c r="AI7">
        <f t="shared" si="6"/>
        <v>2600.5308503284818</v>
      </c>
      <c r="AJ7">
        <f t="shared" si="7"/>
        <v>-1102.6071644725962</v>
      </c>
      <c r="AK7">
        <f>G7*SUM(AB7, AE7:AF7)</f>
        <v>543.68884300442824</v>
      </c>
      <c r="AL7">
        <f t="shared" si="8"/>
        <v>2041.6125288603139</v>
      </c>
      <c r="AN7">
        <f t="shared" si="9"/>
        <v>4950.6975751968739</v>
      </c>
      <c r="AO7">
        <f t="shared" si="9"/>
        <v>-247.53487875984374</v>
      </c>
      <c r="AP7">
        <f t="shared" si="9"/>
        <v>-33.587240418485905</v>
      </c>
      <c r="AQ7">
        <f t="shared" si="9"/>
        <v>-2836.171264935047</v>
      </c>
      <c r="AR7">
        <f t="shared" si="9"/>
        <v>1833.4041910834981</v>
      </c>
      <c r="AS7">
        <f t="shared" si="9"/>
        <v>-777.35074598611436</v>
      </c>
      <c r="AT7">
        <f t="shared" si="9"/>
        <v>383.30689416114689</v>
      </c>
      <c r="AU7">
        <f t="shared" si="9"/>
        <v>1439.3603392585305</v>
      </c>
      <c r="AW7">
        <v>4</v>
      </c>
      <c r="AX7">
        <f>(R7*SUMPRODUCT(K8:$K$23, X8:$X$23)-$AZ$3*SUMPRODUCT(K7:$K$22, W8:$W$23))/Z7</f>
        <v>5777.262024831427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7369.9082054863993</v>
      </c>
      <c r="P8">
        <f t="shared" si="22"/>
        <v>368.49541027431997</v>
      </c>
      <c r="Q8" s="4">
        <f t="shared" si="23"/>
        <v>50</v>
      </c>
      <c r="R8">
        <f t="shared" si="0"/>
        <v>2000000</v>
      </c>
      <c r="S8">
        <f t="shared" si="1"/>
        <v>6739.7233356107263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5504.6558767250026</v>
      </c>
      <c r="AC8">
        <f t="shared" si="2"/>
        <v>6343.7296838130569</v>
      </c>
      <c r="AE8">
        <f t="shared" si="3"/>
        <v>6936.8879287809741</v>
      </c>
      <c r="AF8">
        <f t="shared" si="4"/>
        <v>-346.84439643904869</v>
      </c>
      <c r="AG8">
        <f t="shared" si="4"/>
        <v>-47.062241044039929</v>
      </c>
      <c r="AH8">
        <f t="shared" si="5"/>
        <v>-4081.9883755230508</v>
      </c>
      <c r="AI8">
        <f t="shared" si="6"/>
        <v>2460.9929157748343</v>
      </c>
      <c r="AJ8">
        <f t="shared" si="7"/>
        <v>-839.07380708805431</v>
      </c>
      <c r="AK8">
        <f t="shared" ref="AK8:AK23" si="24">G8*SUM(AB8:AB8, AE8:AF8)</f>
        <v>257.61709741312558</v>
      </c>
      <c r="AL8">
        <f t="shared" si="8"/>
        <v>1879.5362060999055</v>
      </c>
      <c r="AN8">
        <f t="shared" si="9"/>
        <v>4559.9868146293738</v>
      </c>
      <c r="AO8">
        <f t="shared" si="9"/>
        <v>-227.99934073146869</v>
      </c>
      <c r="AP8">
        <f t="shared" si="9"/>
        <v>-30.93652381745251</v>
      </c>
      <c r="AQ8">
        <f t="shared" si="9"/>
        <v>-2683.3089075329076</v>
      </c>
      <c r="AR8">
        <f t="shared" si="9"/>
        <v>1617.742042547545</v>
      </c>
      <c r="AS8">
        <f t="shared" si="9"/>
        <v>-551.56801379877186</v>
      </c>
      <c r="AT8">
        <f t="shared" si="9"/>
        <v>169.34547299705045</v>
      </c>
      <c r="AU8">
        <f t="shared" si="9"/>
        <v>1235.5195017458234</v>
      </c>
      <c r="AW8">
        <v>5</v>
      </c>
      <c r="AX8">
        <f>(R8*SUMPRODUCT(K9:$K$23, X9:$X$23)-$AZ$3*SUMPRODUCT(K8:$K$22, W9:$W$23))/Z8</f>
        <v>6739.7233356107263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7369.9082054863993</v>
      </c>
      <c r="P9">
        <f t="shared" si="22"/>
        <v>368.49541027431997</v>
      </c>
      <c r="Q9" s="4">
        <f t="shared" si="23"/>
        <v>50</v>
      </c>
      <c r="R9">
        <f t="shared" si="0"/>
        <v>2000000</v>
      </c>
      <c r="S9">
        <f t="shared" si="1"/>
        <v>7527.8107893932465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6343.7296838130569</v>
      </c>
      <c r="AC9">
        <f t="shared" si="2"/>
        <v>6999.0593510650324</v>
      </c>
      <c r="AE9">
        <f t="shared" si="3"/>
        <v>6852.2478028779096</v>
      </c>
      <c r="AF9">
        <f t="shared" si="4"/>
        <v>-342.61239014389548</v>
      </c>
      <c r="AG9">
        <f t="shared" si="4"/>
        <v>-46.488013227741924</v>
      </c>
      <c r="AH9">
        <f t="shared" si="5"/>
        <v>-4144.2162343042774</v>
      </c>
      <c r="AI9">
        <f t="shared" si="6"/>
        <v>2318.9311652019951</v>
      </c>
      <c r="AJ9">
        <f t="shared" si="7"/>
        <v>-655.32966725197548</v>
      </c>
      <c r="AK9">
        <f t="shared" si="24"/>
        <v>75.834854069627724</v>
      </c>
      <c r="AL9">
        <f t="shared" si="8"/>
        <v>1739.4363520196473</v>
      </c>
      <c r="AN9">
        <f t="shared" si="9"/>
        <v>4280.8860869702339</v>
      </c>
      <c r="AO9">
        <f t="shared" si="9"/>
        <v>-214.0443043485117</v>
      </c>
      <c r="AP9">
        <f t="shared" si="9"/>
        <v>-29.043008186882187</v>
      </c>
      <c r="AQ9">
        <f t="shared" si="9"/>
        <v>-2589.0653883501209</v>
      </c>
      <c r="AR9">
        <f t="shared" si="9"/>
        <v>1448.7333860847198</v>
      </c>
      <c r="AS9">
        <f t="shared" si="9"/>
        <v>-409.41187995851004</v>
      </c>
      <c r="AT9">
        <f t="shared" si="9"/>
        <v>47.377208331219435</v>
      </c>
      <c r="AU9">
        <f t="shared" si="9"/>
        <v>1086.6987144574291</v>
      </c>
      <c r="AW9">
        <v>6</v>
      </c>
      <c r="AX9">
        <f>(R9*SUMPRODUCT(K10:$K$23, X10:$X$23)-$AZ$3*SUMPRODUCT(K9:$K$22, W10:$W$23))/Z9</f>
        <v>7527.8107893932465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7369.9082054863993</v>
      </c>
      <c r="P10">
        <f t="shared" si="22"/>
        <v>368.49541027431997</v>
      </c>
      <c r="Q10" s="4">
        <f t="shared" si="23"/>
        <v>50</v>
      </c>
      <c r="R10">
        <f t="shared" si="0"/>
        <v>2000000</v>
      </c>
      <c r="S10">
        <f t="shared" si="1"/>
        <v>8208.6355955788313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6999.0593510650324</v>
      </c>
      <c r="AC10">
        <f t="shared" si="2"/>
        <v>7538.4115520834421</v>
      </c>
      <c r="AE10">
        <f t="shared" si="3"/>
        <v>6768.1651240501433</v>
      </c>
      <c r="AF10">
        <f t="shared" si="4"/>
        <v>-338.40825620250718</v>
      </c>
      <c r="AG10">
        <f t="shared" si="4"/>
        <v>-45.917567324730726</v>
      </c>
      <c r="AH10">
        <f t="shared" si="5"/>
        <v>-4222.6308293512502</v>
      </c>
      <c r="AI10">
        <f t="shared" si="6"/>
        <v>2161.2084711716552</v>
      </c>
      <c r="AJ10">
        <f t="shared" si="7"/>
        <v>-539.35220101840969</v>
      </c>
      <c r="AK10">
        <f t="shared" si="24"/>
        <v>55.058146497541948</v>
      </c>
      <c r="AL10">
        <f t="shared" si="8"/>
        <v>1676.9144166507874</v>
      </c>
      <c r="AN10">
        <f t="shared" si="9"/>
        <v>4017.4404914006427</v>
      </c>
      <c r="AO10">
        <f t="shared" si="9"/>
        <v>-200.87202457003215</v>
      </c>
      <c r="AP10">
        <f t="shared" si="9"/>
        <v>-27.255702373673593</v>
      </c>
      <c r="AQ10">
        <f t="shared" si="9"/>
        <v>-2506.4648635405706</v>
      </c>
      <c r="AR10">
        <f t="shared" si="9"/>
        <v>1282.8479009163666</v>
      </c>
      <c r="AS10">
        <f t="shared" si="9"/>
        <v>-320.14812460733413</v>
      </c>
      <c r="AT10">
        <f t="shared" si="9"/>
        <v>32.681357955452675</v>
      </c>
      <c r="AU10">
        <f t="shared" si="9"/>
        <v>995.38113426448524</v>
      </c>
      <c r="AW10">
        <v>7</v>
      </c>
      <c r="AX10">
        <f>(R10*SUMPRODUCT(K11:$K$23, X11:$X$23)-$AZ$3*SUMPRODUCT(K10:$K$22, W11:$W$23))/Z10</f>
        <v>8208.6355955788313</v>
      </c>
    </row>
    <row r="11" spans="1:52" x14ac:dyDescent="0.25">
      <c r="A11" t="s">
        <v>33</v>
      </c>
      <c r="C11" s="7">
        <f>AU25</f>
        <v>3602.926565303871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7369.9082054863993</v>
      </c>
      <c r="P11">
        <f t="shared" si="22"/>
        <v>368.49541027431997</v>
      </c>
      <c r="Q11" s="4">
        <f t="shared" si="23"/>
        <v>50</v>
      </c>
      <c r="R11">
        <f t="shared" si="0"/>
        <v>2000000</v>
      </c>
      <c r="S11">
        <f t="shared" si="1"/>
        <v>8788.5690242303444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7538.4115520834421</v>
      </c>
      <c r="AC11">
        <f t="shared" si="2"/>
        <v>7971.4043595773283</v>
      </c>
      <c r="AE11">
        <f t="shared" si="3"/>
        <v>6684.6511914428402</v>
      </c>
      <c r="AF11">
        <f t="shared" si="4"/>
        <v>-334.23255957214201</v>
      </c>
      <c r="AG11">
        <f t="shared" si="4"/>
        <v>-45.350979992305525</v>
      </c>
      <c r="AH11">
        <f t="shared" si="5"/>
        <v>-4296.4663671158087</v>
      </c>
      <c r="AI11">
        <f t="shared" si="6"/>
        <v>2008.6012847625834</v>
      </c>
      <c r="AJ11">
        <f t="shared" si="7"/>
        <v>-432.99280749388618</v>
      </c>
      <c r="AK11">
        <f t="shared" si="24"/>
        <v>33.333192441489935</v>
      </c>
      <c r="AL11">
        <f t="shared" si="8"/>
        <v>1608.9416697101872</v>
      </c>
      <c r="AN11">
        <f t="shared" si="9"/>
        <v>3773.5315047083386</v>
      </c>
      <c r="AO11">
        <f t="shared" si="9"/>
        <v>-188.67657523541692</v>
      </c>
      <c r="AP11">
        <f t="shared" si="9"/>
        <v>-25.600939655525146</v>
      </c>
      <c r="AQ11">
        <f t="shared" si="9"/>
        <v>-2425.3847704104128</v>
      </c>
      <c r="AR11">
        <f t="shared" si="9"/>
        <v>1133.8692194069831</v>
      </c>
      <c r="AS11">
        <f t="shared" si="9"/>
        <v>-244.42741342762906</v>
      </c>
      <c r="AT11">
        <f t="shared" si="9"/>
        <v>18.816816050400153</v>
      </c>
      <c r="AU11">
        <f t="shared" si="9"/>
        <v>908.25862202975429</v>
      </c>
      <c r="AW11">
        <v>8</v>
      </c>
      <c r="AX11">
        <f>(R11*SUMPRODUCT(K12:$K$23, X12:$X$23)-$AZ$3*SUMPRODUCT(K11:$K$22, W12:$W$23))/Z11</f>
        <v>8788.5690242303444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7369.9082054863993</v>
      </c>
      <c r="P12">
        <f t="shared" si="22"/>
        <v>368.49541027431997</v>
      </c>
      <c r="Q12" s="4">
        <f t="shared" si="23"/>
        <v>50</v>
      </c>
      <c r="R12">
        <f t="shared" si="0"/>
        <v>2000000</v>
      </c>
      <c r="S12">
        <f t="shared" si="1"/>
        <v>9268.8827743970451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7971.4043595773283</v>
      </c>
      <c r="AC12">
        <f t="shared" si="2"/>
        <v>8302.6627144285776</v>
      </c>
      <c r="AE12">
        <f t="shared" si="3"/>
        <v>6601.6437531689089</v>
      </c>
      <c r="AF12">
        <f t="shared" si="4"/>
        <v>-330.08218765844543</v>
      </c>
      <c r="AG12">
        <f t="shared" si="4"/>
        <v>-44.787828892186411</v>
      </c>
      <c r="AH12">
        <f t="shared" si="5"/>
        <v>-4385.6520078423082</v>
      </c>
      <c r="AI12">
        <f t="shared" si="6"/>
        <v>1841.1217287759691</v>
      </c>
      <c r="AJ12">
        <f t="shared" si="7"/>
        <v>-331.25835485124935</v>
      </c>
      <c r="AK12">
        <f t="shared" si="24"/>
        <v>32.75882162770192</v>
      </c>
      <c r="AL12">
        <f t="shared" si="8"/>
        <v>1542.6221955524218</v>
      </c>
      <c r="AN12">
        <f t="shared" si="9"/>
        <v>3542.8018212239153</v>
      </c>
      <c r="AO12">
        <f t="shared" si="9"/>
        <v>-177.14009106119576</v>
      </c>
      <c r="AP12">
        <f t="shared" si="9"/>
        <v>-24.035589877405382</v>
      </c>
      <c r="AQ12">
        <f t="shared" si="9"/>
        <v>-2353.5798812499947</v>
      </c>
      <c r="AR12">
        <f t="shared" si="9"/>
        <v>988.04625903531951</v>
      </c>
      <c r="AS12">
        <f t="shared" si="9"/>
        <v>-177.77128647684194</v>
      </c>
      <c r="AT12">
        <f t="shared" si="9"/>
        <v>17.580169009886635</v>
      </c>
      <c r="AU12">
        <f t="shared" si="9"/>
        <v>827.85514156836427</v>
      </c>
      <c r="AW12">
        <v>9</v>
      </c>
      <c r="AX12">
        <f>(R12*SUMPRODUCT(K13:$K$23, X13:$X$23)-$AZ$3*SUMPRODUCT(K12:$K$22, W13:$W$23))/Z12</f>
        <v>9268.8827743970451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7369.9082054863993</v>
      </c>
      <c r="P13">
        <f t="shared" si="22"/>
        <v>368.49541027431997</v>
      </c>
      <c r="Q13" s="4">
        <f t="shared" si="23"/>
        <v>50</v>
      </c>
      <c r="R13">
        <f t="shared" si="0"/>
        <v>2000000</v>
      </c>
      <c r="S13">
        <f t="shared" si="1"/>
        <v>9649.9544260171624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8302.6627144285776</v>
      </c>
      <c r="AC13">
        <f t="shared" si="2"/>
        <v>8535.9411734984642</v>
      </c>
      <c r="AE13">
        <f t="shared" si="3"/>
        <v>6519.1088080692716</v>
      </c>
      <c r="AF13">
        <f t="shared" si="4"/>
        <v>-325.95544040346357</v>
      </c>
      <c r="AG13">
        <f t="shared" si="4"/>
        <v>-44.227883348779265</v>
      </c>
      <c r="AH13">
        <f t="shared" si="5"/>
        <v>-4482.6901794111955</v>
      </c>
      <c r="AI13">
        <f t="shared" si="6"/>
        <v>1666.2353049058338</v>
      </c>
      <c r="AJ13">
        <f t="shared" si="7"/>
        <v>-233.27845906988659</v>
      </c>
      <c r="AK13">
        <f t="shared" si="24"/>
        <v>28.991632164188772</v>
      </c>
      <c r="AL13">
        <f t="shared" si="8"/>
        <v>1461.948478000136</v>
      </c>
      <c r="AN13">
        <f t="shared" si="9"/>
        <v>3326.527594948981</v>
      </c>
      <c r="AO13">
        <f t="shared" si="9"/>
        <v>-166.32637974744907</v>
      </c>
      <c r="AP13">
        <f t="shared" si="9"/>
        <v>-22.568310908354366</v>
      </c>
      <c r="AQ13">
        <f t="shared" si="9"/>
        <v>-2287.3974066762789</v>
      </c>
      <c r="AR13">
        <f t="shared" si="9"/>
        <v>850.2354976168989</v>
      </c>
      <c r="AS13">
        <f t="shared" si="9"/>
        <v>-119.03578452972316</v>
      </c>
      <c r="AT13">
        <f t="shared" si="9"/>
        <v>14.793657730855843</v>
      </c>
      <c r="AU13">
        <f t="shared" si="9"/>
        <v>745.99337081803162</v>
      </c>
      <c r="AW13">
        <v>10</v>
      </c>
      <c r="AX13">
        <f>(R13*SUMPRODUCT(K14:$K$23, X14:$X$23)-$AZ$3*SUMPRODUCT(K13:$K$22, W14:$W$23))/Z13</f>
        <v>9649.9544260171624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7369.9082054863993</v>
      </c>
      <c r="P14">
        <f t="shared" si="22"/>
        <v>368.49541027431997</v>
      </c>
      <c r="Q14" s="4">
        <f t="shared" si="23"/>
        <v>50</v>
      </c>
      <c r="R14">
        <f t="shared" si="0"/>
        <v>2000000</v>
      </c>
      <c r="S14">
        <f t="shared" si="1"/>
        <v>10012.798141348376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8535.9411734984642</v>
      </c>
      <c r="AC14">
        <f t="shared" si="2"/>
        <v>8745.3505250654052</v>
      </c>
      <c r="AE14">
        <f t="shared" si="3"/>
        <v>6437.0048896096905</v>
      </c>
      <c r="AF14">
        <f t="shared" si="4"/>
        <v>-321.85024448048455</v>
      </c>
      <c r="AG14">
        <f t="shared" si="4"/>
        <v>-43.670862038809219</v>
      </c>
      <c r="AH14">
        <f t="shared" si="5"/>
        <v>-4589.6990592902166</v>
      </c>
      <c r="AI14">
        <f t="shared" si="6"/>
        <v>1481.7847238001805</v>
      </c>
      <c r="AJ14">
        <f t="shared" si="7"/>
        <v>-209.40935156694104</v>
      </c>
      <c r="AK14">
        <f t="shared" si="24"/>
        <v>1025.5767073039369</v>
      </c>
      <c r="AL14">
        <f t="shared" si="8"/>
        <v>2297.9520795371764</v>
      </c>
      <c r="AN14">
        <f t="shared" si="9"/>
        <v>3025.7156154664258</v>
      </c>
      <c r="AO14">
        <f t="shared" si="9"/>
        <v>-151.28578077332128</v>
      </c>
      <c r="AP14">
        <f t="shared" si="9"/>
        <v>-20.527498654691417</v>
      </c>
      <c r="AQ14">
        <f t="shared" si="9"/>
        <v>-2157.389088891623</v>
      </c>
      <c r="AR14">
        <f t="shared" si="9"/>
        <v>696.51324714679004</v>
      </c>
      <c r="AS14">
        <f t="shared" si="9"/>
        <v>-98.432913432074685</v>
      </c>
      <c r="AT14">
        <f t="shared" si="9"/>
        <v>482.07256501498779</v>
      </c>
      <c r="AU14">
        <f t="shared" si="9"/>
        <v>1080.1528987297031</v>
      </c>
      <c r="AW14">
        <v>11</v>
      </c>
      <c r="AX14">
        <f>(R14*SUMPRODUCT(K15:$K$23, X15:$X$23)-$AZ$3*SUMPRODUCT(K14:$K$22, W15:$W$23))/Z14</f>
        <v>10012.798141348376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7369.9082054863993</v>
      </c>
      <c r="P15">
        <f t="shared" si="22"/>
        <v>368.49541027431997</v>
      </c>
      <c r="Q15" s="4">
        <f t="shared" si="23"/>
        <v>50</v>
      </c>
      <c r="R15">
        <f t="shared" si="0"/>
        <v>2000000</v>
      </c>
      <c r="S15">
        <f t="shared" si="1"/>
        <v>10276.556586730976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8745.3505250654052</v>
      </c>
      <c r="AC15">
        <f t="shared" si="2"/>
        <v>8861.7999270347409</v>
      </c>
      <c r="AE15">
        <f t="shared" si="3"/>
        <v>6355.3050524687233</v>
      </c>
      <c r="AF15">
        <f t="shared" si="4"/>
        <v>-317.7652526234362</v>
      </c>
      <c r="AG15">
        <f t="shared" si="4"/>
        <v>-43.116582155919033</v>
      </c>
      <c r="AH15">
        <f t="shared" si="5"/>
        <v>-4702.8505000835476</v>
      </c>
      <c r="AI15">
        <f t="shared" si="6"/>
        <v>1291.5727176058208</v>
      </c>
      <c r="AJ15">
        <f t="shared" si="7"/>
        <v>-116.44940196933567</v>
      </c>
      <c r="AK15">
        <f t="shared" si="24"/>
        <v>1034.8023227437486</v>
      </c>
      <c r="AL15">
        <f t="shared" si="8"/>
        <v>2209.925638380234</v>
      </c>
      <c r="AN15">
        <f t="shared" si="9"/>
        <v>2751.8327558167493</v>
      </c>
      <c r="AO15">
        <f t="shared" si="9"/>
        <v>-137.59163779083747</v>
      </c>
      <c r="AP15">
        <f t="shared" si="9"/>
        <v>-18.669382840943634</v>
      </c>
      <c r="AQ15">
        <f t="shared" si="9"/>
        <v>-2036.3236610982137</v>
      </c>
      <c r="AR15">
        <f t="shared" si="9"/>
        <v>559.24807408675451</v>
      </c>
      <c r="AS15">
        <f t="shared" si="9"/>
        <v>-50.422328446690472</v>
      </c>
      <c r="AT15">
        <f t="shared" si="9"/>
        <v>448.06707215656775</v>
      </c>
      <c r="AU15">
        <f t="shared" si="9"/>
        <v>956.8928177966319</v>
      </c>
      <c r="AW15">
        <v>12</v>
      </c>
      <c r="AX15">
        <f>(R15*SUMPRODUCT(K16:$K$23, X16:$X$23)-$AZ$3*SUMPRODUCT(K15:$K$22, W16:$W$23))/Z15</f>
        <v>10276.556586730976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7369.9082054863993</v>
      </c>
      <c r="P16">
        <f t="shared" si="22"/>
        <v>368.49541027431997</v>
      </c>
      <c r="Q16" s="4">
        <f t="shared" si="23"/>
        <v>50</v>
      </c>
      <c r="R16">
        <f t="shared" si="0"/>
        <v>2000000</v>
      </c>
      <c r="S16">
        <f t="shared" si="1"/>
        <v>10441.382582742708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8861.7999270347409</v>
      </c>
      <c r="AC16">
        <f t="shared" si="2"/>
        <v>8888.6195608746821</v>
      </c>
      <c r="AE16">
        <f t="shared" si="3"/>
        <v>6273.911497640931</v>
      </c>
      <c r="AF16">
        <f t="shared" si="4"/>
        <v>-313.69557488204657</v>
      </c>
      <c r="AG16">
        <f t="shared" si="4"/>
        <v>-42.564380197913643</v>
      </c>
      <c r="AH16">
        <f t="shared" si="5"/>
        <v>-4841.4454578479708</v>
      </c>
      <c r="AI16">
        <f t="shared" si="6"/>
        <v>1076.2060847129997</v>
      </c>
      <c r="AJ16">
        <f t="shared" si="7"/>
        <v>-26.819633839941162</v>
      </c>
      <c r="AK16">
        <f t="shared" si="24"/>
        <v>1037.5411094855538</v>
      </c>
      <c r="AL16">
        <f t="shared" si="8"/>
        <v>2086.927560358612</v>
      </c>
      <c r="AN16">
        <f t="shared" si="9"/>
        <v>2502.4498882871058</v>
      </c>
      <c r="AO16">
        <f t="shared" si="9"/>
        <v>-125.12249441435529</v>
      </c>
      <c r="AP16">
        <f t="shared" si="9"/>
        <v>-16.977483426619891</v>
      </c>
      <c r="AQ16">
        <f t="shared" si="9"/>
        <v>-1931.0879105794429</v>
      </c>
      <c r="AR16">
        <f t="shared" si="9"/>
        <v>429.26199986668729</v>
      </c>
      <c r="AS16">
        <f t="shared" si="9"/>
        <v>-10.69743966453748</v>
      </c>
      <c r="AT16">
        <f t="shared" si="9"/>
        <v>413.83985644389156</v>
      </c>
      <c r="AU16">
        <f t="shared" si="9"/>
        <v>832.40441664604134</v>
      </c>
      <c r="AW16">
        <v>13</v>
      </c>
      <c r="AX16">
        <f>(R16*SUMPRODUCT(K17:$K$23, X17:$X$23)-$AZ$3*SUMPRODUCT(K16:$K$22, W17:$W$23))/Z16</f>
        <v>10441.382582742708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7369.9082054863993</v>
      </c>
      <c r="P17">
        <f t="shared" si="22"/>
        <v>368.49541027431997</v>
      </c>
      <c r="Q17" s="4">
        <f t="shared" si="23"/>
        <v>50</v>
      </c>
      <c r="R17">
        <f t="shared" si="0"/>
        <v>2000000</v>
      </c>
      <c r="S17">
        <f t="shared" si="1"/>
        <v>10508.957314226856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8888.6195608746821</v>
      </c>
      <c r="AC17">
        <f t="shared" si="2"/>
        <v>8830.3886395139052</v>
      </c>
      <c r="AE17">
        <f t="shared" si="3"/>
        <v>6192.7317569255238</v>
      </c>
      <c r="AF17">
        <f t="shared" si="4"/>
        <v>-309.6365878462762</v>
      </c>
      <c r="AG17">
        <f t="shared" si="4"/>
        <v>-42.013628828615893</v>
      </c>
      <c r="AH17">
        <f t="shared" si="5"/>
        <v>-5004.3026927447463</v>
      </c>
      <c r="AI17">
        <f t="shared" si="6"/>
        <v>836.7788475058851</v>
      </c>
      <c r="AJ17">
        <f t="shared" si="7"/>
        <v>58.230921360776847</v>
      </c>
      <c r="AK17">
        <f t="shared" si="24"/>
        <v>1034.0200310967753</v>
      </c>
      <c r="AL17">
        <f t="shared" si="8"/>
        <v>1929.0297999634372</v>
      </c>
      <c r="AN17">
        <f t="shared" si="9"/>
        <v>2275.3627129824995</v>
      </c>
      <c r="AO17">
        <f t="shared" si="9"/>
        <v>-113.76813564912497</v>
      </c>
      <c r="AP17">
        <f t="shared" si="9"/>
        <v>-15.436845680714486</v>
      </c>
      <c r="AQ17">
        <f t="shared" si="9"/>
        <v>-1838.7045004517306</v>
      </c>
      <c r="AR17">
        <f t="shared" si="9"/>
        <v>307.45323120092922</v>
      </c>
      <c r="AS17">
        <f t="shared" si="9"/>
        <v>21.395479799161794</v>
      </c>
      <c r="AT17">
        <f t="shared" si="9"/>
        <v>379.92451725418761</v>
      </c>
      <c r="AU17">
        <f t="shared" si="9"/>
        <v>708.77322825427871</v>
      </c>
      <c r="AW17">
        <v>14</v>
      </c>
      <c r="AX17">
        <f>(R17*SUMPRODUCT(K18:$K$23, X18:$X$23)-$AZ$3*SUMPRODUCT(K17:$K$22, W18:$W$23))/Z17</f>
        <v>10508.957314226856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7369.9082054863993</v>
      </c>
      <c r="P18">
        <f t="shared" si="22"/>
        <v>368.49541027431997</v>
      </c>
      <c r="Q18" s="4">
        <f t="shared" si="23"/>
        <v>50</v>
      </c>
      <c r="R18">
        <f t="shared" si="0"/>
        <v>2000000</v>
      </c>
      <c r="S18">
        <f t="shared" si="1"/>
        <v>10019.610318072206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8830.3886395139052</v>
      </c>
      <c r="AC18">
        <f t="shared" si="2"/>
        <v>8303.2466655047901</v>
      </c>
      <c r="AE18">
        <f t="shared" si="3"/>
        <v>6107.4396897358802</v>
      </c>
      <c r="AF18">
        <f t="shared" si="4"/>
        <v>-305.37198448679396</v>
      </c>
      <c r="AG18">
        <f t="shared" si="4"/>
        <v>-41.434978017699756</v>
      </c>
      <c r="AH18">
        <f t="shared" si="5"/>
        <v>-6340.5809051991437</v>
      </c>
      <c r="AI18">
        <f t="shared" si="6"/>
        <v>-579.94817796775715</v>
      </c>
      <c r="AJ18">
        <f t="shared" si="7"/>
        <v>527.14197400911507</v>
      </c>
      <c r="AK18">
        <f t="shared" si="24"/>
        <v>1024.2719441334095</v>
      </c>
      <c r="AL18">
        <f t="shared" si="8"/>
        <v>971.46574017476746</v>
      </c>
      <c r="AN18">
        <f t="shared" si="9"/>
        <v>2067.1353897637546</v>
      </c>
      <c r="AO18">
        <f t="shared" si="9"/>
        <v>-103.35676948818772</v>
      </c>
      <c r="AP18">
        <f t="shared" si="9"/>
        <v>-14.024159678304487</v>
      </c>
      <c r="AQ18">
        <f t="shared" si="9"/>
        <v>-2146.0447989072595</v>
      </c>
      <c r="AR18">
        <f t="shared" si="9"/>
        <v>-196.290338309997</v>
      </c>
      <c r="AS18">
        <f t="shared" si="9"/>
        <v>178.41745236313432</v>
      </c>
      <c r="AT18">
        <f t="shared" si="9"/>
        <v>346.67698610575371</v>
      </c>
      <c r="AU18">
        <f t="shared" si="9"/>
        <v>328.804100158891</v>
      </c>
      <c r="AW18">
        <v>15</v>
      </c>
      <c r="AX18">
        <f>(R18*SUMPRODUCT(K19:$K$23, X19:$X$23)-$AZ$3*SUMPRODUCT(K18:$K$22, W19:$W$23))/Z18</f>
        <v>10019.610318072206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7369.9082054863993</v>
      </c>
      <c r="P19">
        <f t="shared" si="22"/>
        <v>368.49541027431997</v>
      </c>
      <c r="Q19" s="4">
        <f t="shared" si="23"/>
        <v>50</v>
      </c>
      <c r="R19">
        <f t="shared" si="0"/>
        <v>2000000</v>
      </c>
      <c r="S19">
        <f t="shared" si="1"/>
        <v>9003.128690411264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8303.2466655047901</v>
      </c>
      <c r="AC19">
        <f t="shared" si="2"/>
        <v>7351.3005745835826</v>
      </c>
      <c r="AE19">
        <f t="shared" si="3"/>
        <v>6017.7314230021911</v>
      </c>
      <c r="AF19">
        <f t="shared" si="4"/>
        <v>-300.88657115010955</v>
      </c>
      <c r="AG19">
        <f t="shared" si="4"/>
        <v>-40.826366185418671</v>
      </c>
      <c r="AH19">
        <f t="shared" si="5"/>
        <v>-7770.4820841633909</v>
      </c>
      <c r="AI19">
        <f t="shared" si="6"/>
        <v>-2094.4635984967281</v>
      </c>
      <c r="AJ19">
        <f t="shared" si="7"/>
        <v>951.94609092120754</v>
      </c>
      <c r="AK19">
        <f t="shared" si="24"/>
        <v>981.40640621498108</v>
      </c>
      <c r="AL19">
        <f t="shared" si="8"/>
        <v>-161.11110136053946</v>
      </c>
      <c r="AN19">
        <f t="shared" si="9"/>
        <v>1876.2206127804511</v>
      </c>
      <c r="AO19">
        <f t="shared" si="9"/>
        <v>-93.811030639022562</v>
      </c>
      <c r="AP19">
        <f t="shared" si="9"/>
        <v>-12.72892796265584</v>
      </c>
      <c r="AQ19">
        <f t="shared" si="9"/>
        <v>-2422.6967992990217</v>
      </c>
      <c r="AR19">
        <f t="shared" si="9"/>
        <v>-653.01614512024878</v>
      </c>
      <c r="AS19">
        <f t="shared" si="9"/>
        <v>296.79969950388607</v>
      </c>
      <c r="AT19">
        <f t="shared" si="9"/>
        <v>305.98489686944305</v>
      </c>
      <c r="AU19">
        <f t="shared" si="9"/>
        <v>-50.231548746919657</v>
      </c>
      <c r="AW19">
        <v>16</v>
      </c>
      <c r="AX19">
        <f>(R19*SUMPRODUCT(K20:$K$23, X20:$X$23)-$AZ$3*SUMPRODUCT(K19:$K$22, W20:$W$23))/Z19</f>
        <v>9003.128690411264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7369.9082054863993</v>
      </c>
      <c r="P20">
        <f t="shared" si="22"/>
        <v>368.49541027431997</v>
      </c>
      <c r="Q20" s="4">
        <f t="shared" si="23"/>
        <v>50</v>
      </c>
      <c r="R20">
        <f t="shared" si="0"/>
        <v>2000000</v>
      </c>
      <c r="S20">
        <f t="shared" si="1"/>
        <v>7497.8565872057397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7351.3005745835826</v>
      </c>
      <c r="AC20">
        <f t="shared" si="2"/>
        <v>6026.2619874899792</v>
      </c>
      <c r="AE20">
        <f t="shared" si="3"/>
        <v>5923.4258689075259</v>
      </c>
      <c r="AF20">
        <f t="shared" si="4"/>
        <v>-296.17129344537625</v>
      </c>
      <c r="AG20">
        <f t="shared" si="4"/>
        <v>-40.186564769544447</v>
      </c>
      <c r="AH20">
        <f t="shared" si="5"/>
        <v>-9261.5101608016485</v>
      </c>
      <c r="AI20">
        <f t="shared" si="6"/>
        <v>-3674.4421501090428</v>
      </c>
      <c r="AJ20">
        <f t="shared" si="7"/>
        <v>1325.0385870936034</v>
      </c>
      <c r="AK20">
        <f t="shared" si="24"/>
        <v>908.4988605032014</v>
      </c>
      <c r="AL20">
        <f t="shared" si="8"/>
        <v>-1440.9047025122381</v>
      </c>
      <c r="AN20">
        <f t="shared" si="9"/>
        <v>1701.2393781488447</v>
      </c>
      <c r="AO20">
        <f t="shared" si="9"/>
        <v>-85.061968907442221</v>
      </c>
      <c r="AP20">
        <f t="shared" si="9"/>
        <v>-11.54179489564325</v>
      </c>
      <c r="AQ20">
        <f t="shared" si="9"/>
        <v>-2659.9549205783064</v>
      </c>
      <c r="AR20">
        <f t="shared" si="9"/>
        <v>-1055.319306232547</v>
      </c>
      <c r="AS20">
        <f t="shared" si="9"/>
        <v>380.55812156995819</v>
      </c>
      <c r="AT20">
        <f t="shared" si="9"/>
        <v>260.92569919786217</v>
      </c>
      <c r="AU20">
        <f t="shared" si="9"/>
        <v>-413.83548546472662</v>
      </c>
      <c r="AW20">
        <v>17</v>
      </c>
      <c r="AX20">
        <f>(R20*SUMPRODUCT(K21:$K$23, X21:$X$23)-$AZ$3*SUMPRODUCT(K20:$K$22, W21:$W$23))/Z20</f>
        <v>7497.8565872057397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7369.9082054863993</v>
      </c>
      <c r="P21">
        <f t="shared" si="22"/>
        <v>368.49541027431997</v>
      </c>
      <c r="Q21" s="4">
        <f t="shared" si="23"/>
        <v>50</v>
      </c>
      <c r="R21">
        <f t="shared" si="0"/>
        <v>2000000</v>
      </c>
      <c r="S21">
        <f t="shared" si="1"/>
        <v>5496.7999269002212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6026.2619874899792</v>
      </c>
      <c r="AC21">
        <f t="shared" si="2"/>
        <v>4343.7175452718102</v>
      </c>
      <c r="AE21">
        <f t="shared" si="3"/>
        <v>5823.8975412857626</v>
      </c>
      <c r="AF21">
        <f t="shared" si="4"/>
        <v>-291.19487706428811</v>
      </c>
      <c r="AG21">
        <f t="shared" si="4"/>
        <v>-39.511330256123564</v>
      </c>
      <c r="AH21">
        <f t="shared" si="5"/>
        <v>-10934.7546290175</v>
      </c>
      <c r="AI21">
        <f t="shared" si="6"/>
        <v>-5441.5632950521494</v>
      </c>
      <c r="AJ21">
        <f t="shared" si="7"/>
        <v>1682.544442218169</v>
      </c>
      <c r="AK21">
        <f t="shared" si="24"/>
        <v>809.12752561980176</v>
      </c>
      <c r="AL21">
        <f t="shared" si="8"/>
        <v>-2949.8913272141785</v>
      </c>
      <c r="AN21">
        <f t="shared" si="9"/>
        <v>1540.8045838552719</v>
      </c>
      <c r="AO21">
        <f t="shared" si="9"/>
        <v>-77.04022919276359</v>
      </c>
      <c r="AP21">
        <f t="shared" si="9"/>
        <v>-10.453349898634061</v>
      </c>
      <c r="AQ21">
        <f t="shared" si="9"/>
        <v>-2892.9629919284521</v>
      </c>
      <c r="AR21">
        <f t="shared" si="9"/>
        <v>-1439.6519871645783</v>
      </c>
      <c r="AS21">
        <f t="shared" si="9"/>
        <v>445.14385267458141</v>
      </c>
      <c r="AT21">
        <f t="shared" si="9"/>
        <v>214.06753665574007</v>
      </c>
      <c r="AU21">
        <f t="shared" si="9"/>
        <v>-780.44059783425666</v>
      </c>
      <c r="AW21">
        <v>18</v>
      </c>
      <c r="AX21">
        <f>(R21*SUMPRODUCT(K22:$K$23, X22:$X$23)-$AZ$3*SUMPRODUCT(K21:$K$22, W22:$W$23))/Z21</f>
        <v>5496.7999269002212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7369.9082054863993</v>
      </c>
      <c r="P22">
        <f t="shared" si="22"/>
        <v>368.49541027431997</v>
      </c>
      <c r="Q22" s="4">
        <f t="shared" si="23"/>
        <v>50</v>
      </c>
      <c r="R22">
        <f t="shared" si="0"/>
        <v>2000000</v>
      </c>
      <c r="S22">
        <f t="shared" si="1"/>
        <v>2994.7466172041063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4343.7175452718102</v>
      </c>
      <c r="AC22">
        <f t="shared" si="2"/>
        <v>2323.7166346528584</v>
      </c>
      <c r="AE22">
        <f t="shared" si="3"/>
        <v>5718.5399908529726</v>
      </c>
      <c r="AF22">
        <f t="shared" si="4"/>
        <v>-285.92699954264862</v>
      </c>
      <c r="AG22">
        <f t="shared" si="4"/>
        <v>-38.796548283979341</v>
      </c>
      <c r="AH22">
        <f t="shared" si="5"/>
        <v>-12786.746783319692</v>
      </c>
      <c r="AI22">
        <f t="shared" si="6"/>
        <v>-7392.9303402933465</v>
      </c>
      <c r="AJ22">
        <f t="shared" si="7"/>
        <v>2020.0009106189518</v>
      </c>
      <c r="AK22">
        <f t="shared" si="24"/>
        <v>684.34313756074948</v>
      </c>
      <c r="AL22">
        <f t="shared" si="8"/>
        <v>-4688.586292113645</v>
      </c>
      <c r="AN22">
        <f t="shared" si="9"/>
        <v>1393.6713278393113</v>
      </c>
      <c r="AO22">
        <f t="shared" si="9"/>
        <v>-69.68356639196557</v>
      </c>
      <c r="AP22">
        <f t="shared" si="9"/>
        <v>-9.4551471265396305</v>
      </c>
      <c r="AQ22">
        <f t="shared" si="9"/>
        <v>-3116.2713554086913</v>
      </c>
      <c r="AR22">
        <f t="shared" si="9"/>
        <v>-1801.738741087885</v>
      </c>
      <c r="AS22">
        <f t="shared" si="9"/>
        <v>492.29652251133723</v>
      </c>
      <c r="AT22">
        <f t="shared" si="9"/>
        <v>166.78197769842819</v>
      </c>
      <c r="AU22">
        <f t="shared" si="9"/>
        <v>-1142.6602408781196</v>
      </c>
      <c r="AW22">
        <v>19</v>
      </c>
      <c r="AX22">
        <f>(R22*SUMPRODUCT(K23:$K$23, X23:$X$23)-$AZ$3*SUMPRODUCT(K22:$K$22, W23:$W$23))/Z22</f>
        <v>2994.7466172041063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7369.9082054863993</v>
      </c>
      <c r="P23">
        <f t="shared" si="22"/>
        <v>368.49541027431997</v>
      </c>
      <c r="Q23" s="4">
        <f t="shared" si="23"/>
        <v>50</v>
      </c>
      <c r="R23">
        <f t="shared" si="0"/>
        <v>2000000</v>
      </c>
      <c r="S23">
        <f t="shared" si="1"/>
        <v>3054.355358344812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2323.7166346528584</v>
      </c>
      <c r="AC23">
        <f t="shared" si="2"/>
        <v>2323.7166346528584</v>
      </c>
      <c r="AE23">
        <f t="shared" si="3"/>
        <v>5606.9370730437458</v>
      </c>
      <c r="AF23">
        <f t="shared" si="4"/>
        <v>-280.34685365218729</v>
      </c>
      <c r="AG23">
        <f t="shared" si="4"/>
        <v>-38.039395584803621</v>
      </c>
      <c r="AH23">
        <f t="shared" si="5"/>
        <v>-14767.4886534372</v>
      </c>
      <c r="AI23">
        <f t="shared" si="6"/>
        <v>-9478.9378296304458</v>
      </c>
      <c r="AJ23">
        <f t="shared" si="7"/>
        <v>0</v>
      </c>
      <c r="AK23">
        <f t="shared" si="24"/>
        <v>535.52147978310916</v>
      </c>
      <c r="AL23">
        <f t="shared" si="8"/>
        <v>-8943.4163498473372</v>
      </c>
      <c r="AN23">
        <f t="shared" si="9"/>
        <v>1258.7580231297</v>
      </c>
      <c r="AO23">
        <f t="shared" si="9"/>
        <v>-62.937901156484998</v>
      </c>
      <c r="AP23">
        <f t="shared" si="9"/>
        <v>-8.5398487201824285</v>
      </c>
      <c r="AQ23">
        <f t="shared" si="9"/>
        <v>-3315.3029152688432</v>
      </c>
      <c r="AR23">
        <f t="shared" si="9"/>
        <v>-2128.0226420158106</v>
      </c>
      <c r="AS23">
        <f t="shared" si="9"/>
        <v>0</v>
      </c>
      <c r="AT23">
        <f t="shared" si="9"/>
        <v>120.22463431524564</v>
      </c>
      <c r="AU23">
        <f t="shared" si="9"/>
        <v>-2007.7980077005652</v>
      </c>
      <c r="AW23">
        <v>20</v>
      </c>
      <c r="AX23">
        <f>(R23*SUMPRODUCT(K$23:$K24, X$23:$X24)-$AZ$3*SUMPRODUCT(K$22:$K23, W$23:$W24))/Z23</f>
        <v>3054.355358344812</v>
      </c>
    </row>
    <row r="25" spans="5:50" x14ac:dyDescent="0.25">
      <c r="AN25" s="8">
        <f t="shared" ref="AN25:AU25" si="25">SUM(AN3:AN23)</f>
        <v>67963.903523520072</v>
      </c>
      <c r="AO25" s="8">
        <f t="shared" si="25"/>
        <v>-8925.6263302908064</v>
      </c>
      <c r="AP25" s="8">
        <f t="shared" si="25"/>
        <v>-2930.998774116772</v>
      </c>
      <c r="AQ25" s="8">
        <f t="shared" si="25"/>
        <v>-52320.857866776059</v>
      </c>
      <c r="AR25" s="8">
        <f t="shared" si="25"/>
        <v>3786.4205523364253</v>
      </c>
      <c r="AS25" s="8">
        <f t="shared" si="25"/>
        <v>-4751.7031933220023</v>
      </c>
      <c r="AT25" s="8">
        <f t="shared" si="25"/>
        <v>4568.209206289448</v>
      </c>
      <c r="AU25" s="9">
        <f t="shared" si="25"/>
        <v>3602.926565303871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31235.370806440173</v>
      </c>
      <c r="K3">
        <v>1</v>
      </c>
      <c r="L3" s="2">
        <v>0</v>
      </c>
      <c r="O3">
        <f>$C$3</f>
        <v>31235.370806440173</v>
      </c>
      <c r="P3">
        <f>O3*B5</f>
        <v>24988.296645152139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31235.370806440173</v>
      </c>
      <c r="AF3">
        <f t="shared" ref="AF3:AG23" si="4">-$Z3*P3</f>
        <v>-24988.296645152139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3727.165957288034</v>
      </c>
      <c r="AJ3">
        <f t="shared" ref="AJ3:AJ23" si="7">AB3-AC3</f>
        <v>0</v>
      </c>
      <c r="AL3">
        <f t="shared" ref="AL3:AL23" si="8">SUM(AI3:AK3)</f>
        <v>3727.165957288034</v>
      </c>
      <c r="AN3">
        <f t="shared" ref="AN3:AU23" si="9">AE3*$K3</f>
        <v>31235.370806440173</v>
      </c>
      <c r="AO3">
        <f t="shared" si="9"/>
        <v>-24988.296645152139</v>
      </c>
      <c r="AP3">
        <f t="shared" si="9"/>
        <v>-2519.9082039999998</v>
      </c>
      <c r="AQ3">
        <f t="shared" si="9"/>
        <v>0</v>
      </c>
      <c r="AR3">
        <f t="shared" si="9"/>
        <v>3727.165957288034</v>
      </c>
      <c r="AS3">
        <f t="shared" si="9"/>
        <v>0</v>
      </c>
      <c r="AT3">
        <f t="shared" si="9"/>
        <v>0</v>
      </c>
      <c r="AU3">
        <f t="shared" si="9"/>
        <v>3727.165957288034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16161.221808168822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2000000</v>
      </c>
      <c r="S4">
        <f t="shared" si="1"/>
        <v>11437.368568979837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11293.322380455211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-11293.322380455211</v>
      </c>
      <c r="AK4">
        <f>H4*SUM(AB4, AE4:AF4)</f>
        <v>0</v>
      </c>
      <c r="AL4">
        <f t="shared" si="8"/>
        <v>-16482.01638045521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-4867.899427713668</v>
      </c>
      <c r="AR4">
        <f t="shared" si="9"/>
        <v>-4867.899427713668</v>
      </c>
      <c r="AS4">
        <f t="shared" si="9"/>
        <v>-10595.10496336918</v>
      </c>
      <c r="AT4">
        <f t="shared" si="9"/>
        <v>0</v>
      </c>
      <c r="AU4">
        <f t="shared" si="9"/>
        <v>-15463.004391082848</v>
      </c>
      <c r="AW4">
        <v>1</v>
      </c>
      <c r="AX4">
        <f>(R4*SUMPRODUCT(K5:$K$23, X5:$X$23)-$AZ$3*SUMPRODUCT(K4:$K$22, W5:$W$23))/Z4</f>
        <v>11437.368568979837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31235.370806440173</v>
      </c>
      <c r="P5">
        <f t="shared" ref="P5:P23" si="22">O5*$C$5</f>
        <v>1561.7685403220087</v>
      </c>
      <c r="Q5" s="4">
        <f t="shared" ref="Q5:Q23" si="23">$C$8</f>
        <v>50</v>
      </c>
      <c r="R5">
        <f t="shared" si="0"/>
        <v>2000000</v>
      </c>
      <c r="S5">
        <f t="shared" si="1"/>
        <v>22231.79395592097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11293.322380455211</v>
      </c>
      <c r="AC5">
        <f t="shared" si="2"/>
        <v>21673.182119405858</v>
      </c>
      <c r="AE5">
        <f t="shared" si="3"/>
        <v>30450.528706652309</v>
      </c>
      <c r="AF5">
        <f t="shared" si="4"/>
        <v>-1522.5264353326156</v>
      </c>
      <c r="AG5">
        <f t="shared" si="4"/>
        <v>-48.743664506735996</v>
      </c>
      <c r="AH5">
        <f t="shared" si="5"/>
        <v>-5316.6126705601773</v>
      </c>
      <c r="AI5">
        <f t="shared" si="6"/>
        <v>23562.645936252778</v>
      </c>
      <c r="AJ5">
        <f t="shared" si="7"/>
        <v>-10379.859738950647</v>
      </c>
      <c r="AK5">
        <f>H5*SUM(AB5, AE5:AF5)</f>
        <v>3475.1224499133523</v>
      </c>
      <c r="AL5">
        <f t="shared" si="8"/>
        <v>16657.908647215485</v>
      </c>
      <c r="AN5">
        <f t="shared" si="9"/>
        <v>26295.935054652025</v>
      </c>
      <c r="AO5">
        <f t="shared" si="9"/>
        <v>-1314.7967527326014</v>
      </c>
      <c r="AP5">
        <f t="shared" si="9"/>
        <v>-42.093201354328535</v>
      </c>
      <c r="AQ5">
        <f t="shared" si="9"/>
        <v>-4591.2273918990522</v>
      </c>
      <c r="AR5">
        <f t="shared" si="9"/>
        <v>20347.817708666043</v>
      </c>
      <c r="AS5">
        <f t="shared" si="9"/>
        <v>-8963.6577479922216</v>
      </c>
      <c r="AT5">
        <f t="shared" si="9"/>
        <v>3000.9854715567308</v>
      </c>
      <c r="AU5">
        <f t="shared" si="9"/>
        <v>14385.145432230553</v>
      </c>
      <c r="AW5">
        <v>2</v>
      </c>
      <c r="AX5">
        <f>(R5*SUMPRODUCT(K6:$K$23, X6:$X$23)-$AZ$3*SUMPRODUCT(K5:$K$22, W6:$W$23))/Z5</f>
        <v>22231.79395592097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31235.370806440173</v>
      </c>
      <c r="P6">
        <f t="shared" si="22"/>
        <v>1561.7685403220087</v>
      </c>
      <c r="Q6" s="4">
        <f t="shared" si="23"/>
        <v>50</v>
      </c>
      <c r="R6">
        <f t="shared" si="0"/>
        <v>2000000</v>
      </c>
      <c r="S6">
        <f t="shared" si="1"/>
        <v>32228.155697038532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21673.182119405858</v>
      </c>
      <c r="AC6">
        <f t="shared" si="2"/>
        <v>31015.987388511712</v>
      </c>
      <c r="AE6">
        <f t="shared" si="3"/>
        <v>30060.543213059464</v>
      </c>
      <c r="AF6">
        <f t="shared" si="4"/>
        <v>-1503.0271606529732</v>
      </c>
      <c r="AG6">
        <f t="shared" si="4"/>
        <v>-48.119395475307627</v>
      </c>
      <c r="AH6">
        <f t="shared" si="5"/>
        <v>-5473.2954544405065</v>
      </c>
      <c r="AI6">
        <f t="shared" si="6"/>
        <v>23036.101202490678</v>
      </c>
      <c r="AJ6">
        <f t="shared" si="7"/>
        <v>-9342.8052691058547</v>
      </c>
      <c r="AK6">
        <f>H6*SUM(AB6, AE6:AF6)</f>
        <v>5465.099961093184</v>
      </c>
      <c r="AL6">
        <f t="shared" si="8"/>
        <v>19158.395894478006</v>
      </c>
      <c r="AN6">
        <f t="shared" si="9"/>
        <v>23411.939215594324</v>
      </c>
      <c r="AO6">
        <f t="shared" si="9"/>
        <v>-1170.5969607797163</v>
      </c>
      <c r="AP6">
        <f t="shared" si="9"/>
        <v>-37.47664684481223</v>
      </c>
      <c r="AQ6">
        <f t="shared" si="9"/>
        <v>-4262.7460049584424</v>
      </c>
      <c r="AR6">
        <f t="shared" si="9"/>
        <v>17941.119603011353</v>
      </c>
      <c r="AS6">
        <f t="shared" si="9"/>
        <v>-7276.4217037972376</v>
      </c>
      <c r="AT6">
        <f t="shared" si="9"/>
        <v>4256.3631398608495</v>
      </c>
      <c r="AU6">
        <f t="shared" si="9"/>
        <v>14921.061039074964</v>
      </c>
      <c r="AW6">
        <v>3</v>
      </c>
      <c r="AX6">
        <f>(R6*SUMPRODUCT(K7:$K$23, X7:$X$23)-$AZ$3*SUMPRODUCT(K6:$K$22, W7:$W$23))/Z6</f>
        <v>32228.155697038532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31235.370806440173</v>
      </c>
      <c r="P7">
        <f t="shared" si="22"/>
        <v>1561.7685403220087</v>
      </c>
      <c r="Q7" s="4">
        <f t="shared" si="23"/>
        <v>50</v>
      </c>
      <c r="R7">
        <f t="shared" si="0"/>
        <v>2000000</v>
      </c>
      <c r="S7">
        <f t="shared" si="1"/>
        <v>41203.666488930423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31015.987388511712</v>
      </c>
      <c r="AC7">
        <f t="shared" si="2"/>
        <v>39140.818397129609</v>
      </c>
      <c r="AE7">
        <f t="shared" si="3"/>
        <v>29671.582178987166</v>
      </c>
      <c r="AF7">
        <f t="shared" si="4"/>
        <v>-1483.5791089493584</v>
      </c>
      <c r="AG7">
        <f t="shared" si="4"/>
        <v>-47.496766346806773</v>
      </c>
      <c r="AH7">
        <f t="shared" si="5"/>
        <v>-5657.4069499110119</v>
      </c>
      <c r="AI7">
        <f t="shared" si="6"/>
        <v>22483.099353779991</v>
      </c>
      <c r="AJ7">
        <f t="shared" si="7"/>
        <v>-8124.8310086178972</v>
      </c>
      <c r="AK7">
        <f>H7*SUM(AB7, AE7:AF7)</f>
        <v>6198.6578010101357</v>
      </c>
      <c r="AL7">
        <f t="shared" si="8"/>
        <v>20556.926146172231</v>
      </c>
      <c r="AN7">
        <f t="shared" si="9"/>
        <v>20918.807064396893</v>
      </c>
      <c r="AO7">
        <f t="shared" si="9"/>
        <v>-1045.9403532198448</v>
      </c>
      <c r="AP7">
        <f t="shared" si="9"/>
        <v>-33.485767135640678</v>
      </c>
      <c r="AQ7">
        <f t="shared" si="9"/>
        <v>-3988.5370370905607</v>
      </c>
      <c r="AR7">
        <f t="shared" si="9"/>
        <v>15850.843906950848</v>
      </c>
      <c r="AS7">
        <f t="shared" si="9"/>
        <v>-5728.0994075358276</v>
      </c>
      <c r="AT7">
        <f t="shared" si="9"/>
        <v>4370.1251188882825</v>
      </c>
      <c r="AU7">
        <f t="shared" si="9"/>
        <v>14492.869618303304</v>
      </c>
      <c r="AW7">
        <v>4</v>
      </c>
      <c r="AX7">
        <f>(R7*SUMPRODUCT(K8:$K$23, X8:$X$23)-$AZ$3*SUMPRODUCT(K7:$K$22, W8:$W$23))/Z7</f>
        <v>41203.666488930423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31235.370806440173</v>
      </c>
      <c r="P8">
        <f t="shared" si="22"/>
        <v>1561.7685403220087</v>
      </c>
      <c r="Q8" s="4">
        <f t="shared" si="23"/>
        <v>50</v>
      </c>
      <c r="R8">
        <f t="shared" si="0"/>
        <v>2000000</v>
      </c>
      <c r="S8">
        <f t="shared" si="1"/>
        <v>48302.482713482001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39140.818397129609</v>
      </c>
      <c r="AC8">
        <f t="shared" si="2"/>
        <v>45252.274309633911</v>
      </c>
      <c r="AE8">
        <f t="shared" si="3"/>
        <v>29262.91752497515</v>
      </c>
      <c r="AF8">
        <f t="shared" si="4"/>
        <v>-1463.1458762487575</v>
      </c>
      <c r="AG8">
        <f t="shared" si="4"/>
        <v>-46.842596661189084</v>
      </c>
      <c r="AH8">
        <f t="shared" si="5"/>
        <v>-7168.0808859849612</v>
      </c>
      <c r="AI8">
        <f t="shared" si="6"/>
        <v>20584.848166080243</v>
      </c>
      <c r="AJ8">
        <f t="shared" si="7"/>
        <v>-6111.4559125043015</v>
      </c>
      <c r="AK8">
        <f t="shared" ref="AK8:AK23" si="24">H8*SUM(AB8:AB8, AE8:AF8)</f>
        <v>4853.192778324561</v>
      </c>
      <c r="AL8">
        <f t="shared" si="8"/>
        <v>19326.585031900504</v>
      </c>
      <c r="AN8">
        <f t="shared" si="9"/>
        <v>19236.078114775424</v>
      </c>
      <c r="AO8">
        <f t="shared" si="9"/>
        <v>-961.80390573877116</v>
      </c>
      <c r="AP8">
        <f t="shared" si="9"/>
        <v>-30.792139837202267</v>
      </c>
      <c r="AQ8">
        <f t="shared" si="9"/>
        <v>-4711.962289411279</v>
      </c>
      <c r="AR8">
        <f t="shared" si="9"/>
        <v>13531.519779788172</v>
      </c>
      <c r="AS8">
        <f t="shared" si="9"/>
        <v>-4017.386278302703</v>
      </c>
      <c r="AT8">
        <f t="shared" si="9"/>
        <v>3190.2627381647071</v>
      </c>
      <c r="AU8">
        <f t="shared" si="9"/>
        <v>12704.396239650177</v>
      </c>
      <c r="AW8">
        <v>5</v>
      </c>
      <c r="AX8">
        <f>(R8*SUMPRODUCT(K9:$K$23, X9:$X$23)-$AZ$3*SUMPRODUCT(K8:$K$22, W9:$W$23))/Z8</f>
        <v>48302.482713482001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31235.370806440173</v>
      </c>
      <c r="P9">
        <f t="shared" si="22"/>
        <v>1561.7685403220087</v>
      </c>
      <c r="Q9" s="4">
        <f t="shared" si="23"/>
        <v>50</v>
      </c>
      <c r="R9">
        <f t="shared" si="0"/>
        <v>2000000</v>
      </c>
      <c r="S9">
        <f t="shared" si="1"/>
        <v>53859.191527915777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45252.274309633911</v>
      </c>
      <c r="AC9">
        <f t="shared" si="2"/>
        <v>49716.941198136265</v>
      </c>
      <c r="AE9">
        <f t="shared" si="3"/>
        <v>28833.093286980922</v>
      </c>
      <c r="AF9">
        <f t="shared" si="4"/>
        <v>-1441.6546643490462</v>
      </c>
      <c r="AG9">
        <f t="shared" si="4"/>
        <v>-46.154555784937337</v>
      </c>
      <c r="AH9">
        <f t="shared" si="5"/>
        <v>-8784.59638559423</v>
      </c>
      <c r="AI9">
        <f t="shared" si="6"/>
        <v>18560.687681252704</v>
      </c>
      <c r="AJ9">
        <f t="shared" si="7"/>
        <v>-4464.6668885023537</v>
      </c>
      <c r="AK9">
        <f t="shared" si="24"/>
        <v>3792.0018150642741</v>
      </c>
      <c r="AL9">
        <f t="shared" si="8"/>
        <v>17888.022607814626</v>
      </c>
      <c r="AN9">
        <f t="shared" si="9"/>
        <v>18013.240537610302</v>
      </c>
      <c r="AO9">
        <f t="shared" si="9"/>
        <v>-900.66202688051521</v>
      </c>
      <c r="AP9">
        <f t="shared" si="9"/>
        <v>-28.834683361428663</v>
      </c>
      <c r="AQ9">
        <f t="shared" si="9"/>
        <v>-5488.1051486411625</v>
      </c>
      <c r="AR9">
        <f t="shared" si="9"/>
        <v>11595.638678727193</v>
      </c>
      <c r="AS9">
        <f t="shared" si="9"/>
        <v>-2789.2643284031792</v>
      </c>
      <c r="AT9">
        <f t="shared" si="9"/>
        <v>2369.0222944150814</v>
      </c>
      <c r="AU9">
        <f t="shared" si="9"/>
        <v>11175.396644739098</v>
      </c>
      <c r="AW9">
        <v>6</v>
      </c>
      <c r="AX9">
        <f>(R9*SUMPRODUCT(K10:$K$23, X10:$X$23)-$AZ$3*SUMPRODUCT(K9:$K$22, W10:$W$23))/Z9</f>
        <v>53859.191527915777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31235.370806440173</v>
      </c>
      <c r="P10">
        <f t="shared" si="22"/>
        <v>1561.7685403220087</v>
      </c>
      <c r="Q10" s="4">
        <f t="shared" si="23"/>
        <v>50</v>
      </c>
      <c r="R10">
        <f t="shared" si="0"/>
        <v>2000000</v>
      </c>
      <c r="S10">
        <f t="shared" si="1"/>
        <v>58134.114303752409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49716.941198136265</v>
      </c>
      <c r="AC10">
        <f t="shared" si="2"/>
        <v>52822.115210999094</v>
      </c>
      <c r="AE10">
        <f t="shared" si="3"/>
        <v>28381.241808814524</v>
      </c>
      <c r="AF10">
        <f t="shared" si="4"/>
        <v>-1419.0620904407263</v>
      </c>
      <c r="AG10">
        <f t="shared" si="4"/>
        <v>-45.431254817955967</v>
      </c>
      <c r="AH10">
        <f t="shared" si="5"/>
        <v>-10470.216365279977</v>
      </c>
      <c r="AI10">
        <f t="shared" si="6"/>
        <v>16446.532098275864</v>
      </c>
      <c r="AJ10">
        <f t="shared" si="7"/>
        <v>-3105.1740128628298</v>
      </c>
      <c r="AK10">
        <f t="shared" si="24"/>
        <v>4025.6538481167786</v>
      </c>
      <c r="AL10">
        <f t="shared" si="8"/>
        <v>17367.011933529811</v>
      </c>
      <c r="AN10">
        <f t="shared" si="9"/>
        <v>16846.508314905521</v>
      </c>
      <c r="AO10">
        <f t="shared" si="9"/>
        <v>-842.32541574527602</v>
      </c>
      <c r="AP10">
        <f t="shared" si="9"/>
        <v>-26.967037496209382</v>
      </c>
      <c r="AQ10">
        <f t="shared" si="9"/>
        <v>-6214.9002585844428</v>
      </c>
      <c r="AR10">
        <f t="shared" si="9"/>
        <v>9762.3156030795908</v>
      </c>
      <c r="AS10">
        <f t="shared" si="9"/>
        <v>-1843.1659960233162</v>
      </c>
      <c r="AT10">
        <f t="shared" si="9"/>
        <v>2389.5434696648131</v>
      </c>
      <c r="AU10">
        <f t="shared" si="9"/>
        <v>10308.693076721087</v>
      </c>
      <c r="AW10">
        <v>7</v>
      </c>
      <c r="AX10">
        <f>(R10*SUMPRODUCT(K11:$K$23, X11:$X$23)-$AZ$3*SUMPRODUCT(K10:$K$22, W11:$W$23))/Z10</f>
        <v>58134.114303752409</v>
      </c>
    </row>
    <row r="11" spans="1:52" x14ac:dyDescent="0.25">
      <c r="A11" t="s">
        <v>33</v>
      </c>
      <c r="C11" s="7">
        <f>AU25</f>
        <v>98302.429545972307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31235.370806440173</v>
      </c>
      <c r="P11">
        <f t="shared" si="22"/>
        <v>1561.7685403220087</v>
      </c>
      <c r="Q11" s="4">
        <f t="shared" si="23"/>
        <v>50</v>
      </c>
      <c r="R11">
        <f t="shared" si="0"/>
        <v>2000000</v>
      </c>
      <c r="S11">
        <f t="shared" si="1"/>
        <v>61073.147758261111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52822.115210999094</v>
      </c>
      <c r="AC11">
        <f t="shared" si="2"/>
        <v>54560.180776191068</v>
      </c>
      <c r="AE11">
        <f t="shared" si="3"/>
        <v>27904.366163609371</v>
      </c>
      <c r="AF11">
        <f t="shared" si="4"/>
        <v>-1395.2183081804685</v>
      </c>
      <c r="AG11">
        <f t="shared" si="4"/>
        <v>-44.66789643146479</v>
      </c>
      <c r="AH11">
        <f t="shared" si="5"/>
        <v>-12361.833532464663</v>
      </c>
      <c r="AI11">
        <f t="shared" si="6"/>
        <v>14102.646426532776</v>
      </c>
      <c r="AJ11">
        <f t="shared" si="7"/>
        <v>-1738.0655651919733</v>
      </c>
      <c r="AK11">
        <f t="shared" si="24"/>
        <v>4085.5600479210425</v>
      </c>
      <c r="AL11">
        <f t="shared" si="8"/>
        <v>16450.140909261845</v>
      </c>
      <c r="AN11">
        <f t="shared" si="9"/>
        <v>15752.206333831071</v>
      </c>
      <c r="AO11">
        <f t="shared" si="9"/>
        <v>-787.61031669155352</v>
      </c>
      <c r="AP11">
        <f t="shared" si="9"/>
        <v>-25.215334294323871</v>
      </c>
      <c r="AQ11">
        <f t="shared" si="9"/>
        <v>-6978.3399245169512</v>
      </c>
      <c r="AR11">
        <f t="shared" si="9"/>
        <v>7961.0407583282431</v>
      </c>
      <c r="AS11">
        <f t="shared" si="9"/>
        <v>-981.14994779330789</v>
      </c>
      <c r="AT11">
        <f t="shared" si="9"/>
        <v>2306.3267048164562</v>
      </c>
      <c r="AU11">
        <f t="shared" si="9"/>
        <v>9286.2175153513908</v>
      </c>
      <c r="AW11">
        <v>8</v>
      </c>
      <c r="AX11">
        <f>(R11*SUMPRODUCT(K12:$K$23, X12:$X$23)-$AZ$3*SUMPRODUCT(K11:$K$22, W12:$W$23))/Z11</f>
        <v>61073.147758261111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31235.370806440173</v>
      </c>
      <c r="P12">
        <f t="shared" si="22"/>
        <v>1561.7685403220087</v>
      </c>
      <c r="Q12" s="4">
        <f t="shared" si="23"/>
        <v>50</v>
      </c>
      <c r="R12">
        <f t="shared" si="0"/>
        <v>2000000</v>
      </c>
      <c r="S12">
        <f t="shared" si="1"/>
        <v>62645.900054997859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54560.180776191068</v>
      </c>
      <c r="AC12">
        <f t="shared" si="2"/>
        <v>54952.769661407532</v>
      </c>
      <c r="AE12">
        <f t="shared" si="3"/>
        <v>27399.560636977727</v>
      </c>
      <c r="AF12">
        <f t="shared" si="4"/>
        <v>-1369.9780318488863</v>
      </c>
      <c r="AG12">
        <f t="shared" si="4"/>
        <v>-43.859829305001284</v>
      </c>
      <c r="AH12">
        <f t="shared" si="5"/>
        <v>-14455.5264859545</v>
      </c>
      <c r="AI12">
        <f t="shared" si="6"/>
        <v>11530.19628986934</v>
      </c>
      <c r="AJ12">
        <f t="shared" si="7"/>
        <v>-392.5888852164644</v>
      </c>
      <c r="AK12">
        <f t="shared" si="24"/>
        <v>4182.6087194905031</v>
      </c>
      <c r="AL12">
        <f t="shared" si="8"/>
        <v>15320.216124143379</v>
      </c>
      <c r="AN12">
        <f t="shared" si="9"/>
        <v>14704.097487663408</v>
      </c>
      <c r="AO12">
        <f t="shared" si="9"/>
        <v>-735.20487438317036</v>
      </c>
      <c r="AP12">
        <f t="shared" si="9"/>
        <v>-23.537574723831497</v>
      </c>
      <c r="AQ12">
        <f t="shared" si="9"/>
        <v>-7757.6233247374103</v>
      </c>
      <c r="AR12">
        <f t="shared" si="9"/>
        <v>6187.7317138189974</v>
      </c>
      <c r="AS12">
        <f t="shared" si="9"/>
        <v>-210.6845915260902</v>
      </c>
      <c r="AT12">
        <f t="shared" si="9"/>
        <v>2244.615787055307</v>
      </c>
      <c r="AU12">
        <f t="shared" si="9"/>
        <v>8221.6629093482134</v>
      </c>
      <c r="AW12">
        <v>9</v>
      </c>
      <c r="AX12">
        <f>(R12*SUMPRODUCT(K13:$K$23, X13:$X$23)-$AZ$3*SUMPRODUCT(K12:$K$22, W13:$W$23))/Z12</f>
        <v>62645.900054997859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31235.370806440173</v>
      </c>
      <c r="P13">
        <f t="shared" si="22"/>
        <v>1561.7685403220087</v>
      </c>
      <c r="Q13" s="4">
        <f t="shared" si="23"/>
        <v>50</v>
      </c>
      <c r="R13">
        <f t="shared" si="0"/>
        <v>2000000</v>
      </c>
      <c r="S13">
        <f t="shared" si="1"/>
        <v>62833.649445418494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54952.769661407532</v>
      </c>
      <c r="AC13">
        <f t="shared" si="2"/>
        <v>54041.791429232428</v>
      </c>
      <c r="AE13">
        <f t="shared" si="3"/>
        <v>26864.831332178121</v>
      </c>
      <c r="AF13">
        <f t="shared" si="4"/>
        <v>-1343.2415666089062</v>
      </c>
      <c r="AG13">
        <f t="shared" si="4"/>
        <v>-43.003861709621638</v>
      </c>
      <c r="AH13">
        <f t="shared" si="5"/>
        <v>-16694.772093185416</v>
      </c>
      <c r="AI13">
        <f t="shared" si="6"/>
        <v>8783.8138106741753</v>
      </c>
      <c r="AJ13">
        <f t="shared" si="7"/>
        <v>910.97823217510449</v>
      </c>
      <c r="AK13">
        <f t="shared" si="24"/>
        <v>4160.5243823746978</v>
      </c>
      <c r="AL13">
        <f t="shared" si="8"/>
        <v>13855.316425223977</v>
      </c>
      <c r="AN13">
        <f t="shared" si="9"/>
        <v>13708.407911450051</v>
      </c>
      <c r="AO13">
        <f t="shared" si="9"/>
        <v>-685.42039557250268</v>
      </c>
      <c r="AP13">
        <f t="shared" si="9"/>
        <v>-21.943725266459179</v>
      </c>
      <c r="AQ13">
        <f t="shared" si="9"/>
        <v>-8518.8975509388874</v>
      </c>
      <c r="AR13">
        <f t="shared" si="9"/>
        <v>4482.1462396722009</v>
      </c>
      <c r="AS13">
        <f t="shared" si="9"/>
        <v>464.84792890361649</v>
      </c>
      <c r="AT13">
        <f t="shared" si="9"/>
        <v>2123.0047810057099</v>
      </c>
      <c r="AU13">
        <f t="shared" si="9"/>
        <v>7069.9989495815271</v>
      </c>
      <c r="AW13">
        <v>10</v>
      </c>
      <c r="AX13">
        <f>(R13*SUMPRODUCT(K14:$K$23, X14:$X$23)-$AZ$3*SUMPRODUCT(K13:$K$22, W14:$W$23))/Z13</f>
        <v>62833.649445418494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31235.370806440173</v>
      </c>
      <c r="P14">
        <f t="shared" si="22"/>
        <v>1561.7685403220087</v>
      </c>
      <c r="Q14" s="4">
        <f t="shared" si="23"/>
        <v>50</v>
      </c>
      <c r="R14">
        <f t="shared" si="0"/>
        <v>2000000</v>
      </c>
      <c r="S14">
        <f t="shared" si="1"/>
        <v>61920.67739452621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54041.791429232428</v>
      </c>
      <c r="AC14">
        <f t="shared" si="2"/>
        <v>52130.969984375137</v>
      </c>
      <c r="AE14">
        <f t="shared" si="3"/>
        <v>26297.034310307859</v>
      </c>
      <c r="AF14">
        <f t="shared" si="4"/>
        <v>-1314.8517155153929</v>
      </c>
      <c r="AG14">
        <f t="shared" si="4"/>
        <v>-42.094960987122143</v>
      </c>
      <c r="AH14">
        <f t="shared" si="5"/>
        <v>-19154.48421613111</v>
      </c>
      <c r="AI14">
        <f t="shared" si="6"/>
        <v>5785.603417674236</v>
      </c>
      <c r="AJ14">
        <f t="shared" si="7"/>
        <v>1910.8214448572908</v>
      </c>
      <c r="AK14">
        <f t="shared" si="24"/>
        <v>6762.2395051838594</v>
      </c>
      <c r="AL14">
        <f t="shared" si="8"/>
        <v>14458.664367715386</v>
      </c>
      <c r="AN14">
        <f t="shared" si="9"/>
        <v>12360.926971111783</v>
      </c>
      <c r="AO14">
        <f t="shared" si="9"/>
        <v>-618.04634855558913</v>
      </c>
      <c r="AP14">
        <f t="shared" si="9"/>
        <v>-19.786746006170645</v>
      </c>
      <c r="AQ14">
        <f t="shared" si="9"/>
        <v>-9003.5696714325859</v>
      </c>
      <c r="AR14">
        <f t="shared" si="9"/>
        <v>2719.5242051174382</v>
      </c>
      <c r="AS14">
        <f t="shared" si="9"/>
        <v>898.18205566461688</v>
      </c>
      <c r="AT14">
        <f t="shared" si="9"/>
        <v>3178.5922206436903</v>
      </c>
      <c r="AU14">
        <f t="shared" si="9"/>
        <v>6796.2984814257452</v>
      </c>
      <c r="AW14">
        <v>11</v>
      </c>
      <c r="AX14">
        <f>(R14*SUMPRODUCT(K15:$K$23, X15:$X$23)-$AZ$3*SUMPRODUCT(K14:$K$22, W15:$W$23))/Z14</f>
        <v>61920.67739452621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31235.370806440173</v>
      </c>
      <c r="P15">
        <f t="shared" si="22"/>
        <v>1561.7685403220087</v>
      </c>
      <c r="Q15" s="4">
        <f t="shared" si="23"/>
        <v>50</v>
      </c>
      <c r="R15">
        <f t="shared" si="0"/>
        <v>2000000</v>
      </c>
      <c r="S15">
        <f t="shared" si="1"/>
        <v>59655.602361392717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52130.969984375137</v>
      </c>
      <c r="AC15">
        <f t="shared" si="2"/>
        <v>49070.36038774006</v>
      </c>
      <c r="AE15">
        <f t="shared" si="3"/>
        <v>25692.991800358566</v>
      </c>
      <c r="AF15">
        <f t="shared" si="4"/>
        <v>-1284.6495900179284</v>
      </c>
      <c r="AG15">
        <f t="shared" si="4"/>
        <v>-41.128040322577398</v>
      </c>
      <c r="AH15">
        <f t="shared" si="5"/>
        <v>-21838.842186940816</v>
      </c>
      <c r="AI15">
        <f t="shared" si="6"/>
        <v>2528.3719830772425</v>
      </c>
      <c r="AJ15">
        <f t="shared" si="7"/>
        <v>3060.6095966350767</v>
      </c>
      <c r="AK15">
        <f t="shared" si="24"/>
        <v>6549.6220231262196</v>
      </c>
      <c r="AL15">
        <f t="shared" si="8"/>
        <v>12138.603602838539</v>
      </c>
      <c r="AN15">
        <f t="shared" si="9"/>
        <v>11125.007509072015</v>
      </c>
      <c r="AO15">
        <f t="shared" si="9"/>
        <v>-556.25037545360078</v>
      </c>
      <c r="AP15">
        <f t="shared" si="9"/>
        <v>-17.808348711484221</v>
      </c>
      <c r="AQ15">
        <f t="shared" si="9"/>
        <v>-9456.1694179875376</v>
      </c>
      <c r="AR15">
        <f t="shared" si="9"/>
        <v>1094.7793669193898</v>
      </c>
      <c r="AS15">
        <f t="shared" si="9"/>
        <v>1325.2370533363853</v>
      </c>
      <c r="AT15">
        <f t="shared" si="9"/>
        <v>2835.9715659056001</v>
      </c>
      <c r="AU15">
        <f t="shared" si="9"/>
        <v>5255.9879861613754</v>
      </c>
      <c r="AW15">
        <v>12</v>
      </c>
      <c r="AX15">
        <f>(R15*SUMPRODUCT(K16:$K$23, X16:$X$23)-$AZ$3*SUMPRODUCT(K15:$K$22, W16:$W$23))/Z15</f>
        <v>59655.602361392717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31235.370806440173</v>
      </c>
      <c r="P16">
        <f t="shared" si="22"/>
        <v>1561.7685403220087</v>
      </c>
      <c r="Q16" s="4">
        <f t="shared" si="23"/>
        <v>50</v>
      </c>
      <c r="R16">
        <f t="shared" si="0"/>
        <v>2000000</v>
      </c>
      <c r="S16">
        <f t="shared" si="1"/>
        <v>56178.570250726072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49070.36038774006</v>
      </c>
      <c r="AC16">
        <f t="shared" si="2"/>
        <v>45060.4362148898</v>
      </c>
      <c r="AE16">
        <f t="shared" si="3"/>
        <v>25053.671312573813</v>
      </c>
      <c r="AF16">
        <f t="shared" si="4"/>
        <v>-1252.6835656286905</v>
      </c>
      <c r="AG16">
        <f t="shared" si="4"/>
        <v>-40.104648457395925</v>
      </c>
      <c r="AH16">
        <f t="shared" si="5"/>
        <v>-24484.458478228069</v>
      </c>
      <c r="AI16">
        <f t="shared" si="6"/>
        <v>-723.5753797403413</v>
      </c>
      <c r="AJ16">
        <f t="shared" si="7"/>
        <v>4009.9241728502602</v>
      </c>
      <c r="AK16">
        <f t="shared" si="24"/>
        <v>6235.7470025812818</v>
      </c>
      <c r="AL16">
        <f t="shared" si="8"/>
        <v>9522.0957956912007</v>
      </c>
      <c r="AN16">
        <f t="shared" si="9"/>
        <v>9993.0572818737583</v>
      </c>
      <c r="AO16">
        <f t="shared" si="9"/>
        <v>-499.65286409368787</v>
      </c>
      <c r="AP16">
        <f t="shared" si="9"/>
        <v>-15.996380103503315</v>
      </c>
      <c r="AQ16">
        <f t="shared" si="9"/>
        <v>-9766.0176441205476</v>
      </c>
      <c r="AR16">
        <f t="shared" si="9"/>
        <v>-288.60960644398108</v>
      </c>
      <c r="AS16">
        <f t="shared" si="9"/>
        <v>1599.4223543258533</v>
      </c>
      <c r="AT16">
        <f t="shared" si="9"/>
        <v>2487.2273693793295</v>
      </c>
      <c r="AU16">
        <f t="shared" si="9"/>
        <v>3798.0401172612019</v>
      </c>
      <c r="AW16">
        <v>13</v>
      </c>
      <c r="AX16">
        <f>(R16*SUMPRODUCT(K17:$K$23, X17:$X$23)-$AZ$3*SUMPRODUCT(K16:$K$22, W17:$W$23))/Z16</f>
        <v>56178.570250726072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31235.370806440173</v>
      </c>
      <c r="P17">
        <f t="shared" si="22"/>
        <v>1561.7685403220087</v>
      </c>
      <c r="Q17" s="4">
        <f t="shared" si="23"/>
        <v>50</v>
      </c>
      <c r="R17">
        <f t="shared" si="0"/>
        <v>2000000</v>
      </c>
      <c r="S17">
        <f t="shared" si="1"/>
        <v>51572.11643655791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45060.4362148898</v>
      </c>
      <c r="AC17">
        <f t="shared" si="2"/>
        <v>40251.628185456299</v>
      </c>
      <c r="AE17">
        <f t="shared" si="3"/>
        <v>24378.959383649464</v>
      </c>
      <c r="AF17">
        <f t="shared" si="4"/>
        <v>-1218.9479691824731</v>
      </c>
      <c r="AG17">
        <f t="shared" si="4"/>
        <v>-39.024603765265624</v>
      </c>
      <c r="AH17">
        <f t="shared" si="5"/>
        <v>-27159.928302253731</v>
      </c>
      <c r="AI17">
        <f t="shared" si="6"/>
        <v>-4038.9414915520065</v>
      </c>
      <c r="AJ17">
        <f t="shared" si="7"/>
        <v>4808.8080294335014</v>
      </c>
      <c r="AK17">
        <f t="shared" si="24"/>
        <v>5837.7601445393211</v>
      </c>
      <c r="AL17">
        <f t="shared" si="8"/>
        <v>6607.626682420816</v>
      </c>
      <c r="AN17">
        <f t="shared" si="9"/>
        <v>8957.4322512574345</v>
      </c>
      <c r="AO17">
        <f t="shared" si="9"/>
        <v>-447.87161256287169</v>
      </c>
      <c r="AP17">
        <f t="shared" si="9"/>
        <v>-14.338603992833939</v>
      </c>
      <c r="AQ17">
        <f t="shared" si="9"/>
        <v>-9979.228969043399</v>
      </c>
      <c r="AR17">
        <f t="shared" si="9"/>
        <v>-1484.0069343416708</v>
      </c>
      <c r="AS17">
        <f t="shared" si="9"/>
        <v>1766.8749291178815</v>
      </c>
      <c r="AT17">
        <f t="shared" si="9"/>
        <v>2144.9373687735274</v>
      </c>
      <c r="AU17">
        <f t="shared" si="9"/>
        <v>2427.8053635497381</v>
      </c>
      <c r="AW17">
        <v>14</v>
      </c>
      <c r="AX17">
        <f>(R17*SUMPRODUCT(K18:$K$23, X18:$X$23)-$AZ$3*SUMPRODUCT(K17:$K$22, W18:$W$23))/Z17</f>
        <v>51572.11643655791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31235.370806440173</v>
      </c>
      <c r="P18">
        <f t="shared" si="22"/>
        <v>1561.7685403220087</v>
      </c>
      <c r="Q18" s="4">
        <f t="shared" si="23"/>
        <v>50</v>
      </c>
      <c r="R18">
        <f t="shared" si="0"/>
        <v>2000000</v>
      </c>
      <c r="S18">
        <f t="shared" si="1"/>
        <v>45861.221184053371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40251.628185456299</v>
      </c>
      <c r="AC18">
        <f t="shared" si="2"/>
        <v>34749.628115045387</v>
      </c>
      <c r="AE18">
        <f t="shared" si="3"/>
        <v>23667.436050236643</v>
      </c>
      <c r="AF18">
        <f t="shared" si="4"/>
        <v>-1183.3718025118324</v>
      </c>
      <c r="AG18">
        <f t="shared" si="4"/>
        <v>-37.885633240756732</v>
      </c>
      <c r="AH18">
        <f t="shared" si="5"/>
        <v>-29948.979474249423</v>
      </c>
      <c r="AI18">
        <f t="shared" si="6"/>
        <v>-7502.8008597653679</v>
      </c>
      <c r="AJ18">
        <f t="shared" si="7"/>
        <v>5502.0000704109116</v>
      </c>
      <c r="AK18">
        <f t="shared" si="24"/>
        <v>5368.418672892175</v>
      </c>
      <c r="AL18">
        <f t="shared" si="8"/>
        <v>3367.6178835377186</v>
      </c>
      <c r="AN18">
        <f t="shared" si="9"/>
        <v>8010.5243980772575</v>
      </c>
      <c r="AO18">
        <f t="shared" si="9"/>
        <v>-400.52621990386297</v>
      </c>
      <c r="AP18">
        <f t="shared" si="9"/>
        <v>-12.822841847655658</v>
      </c>
      <c r="AQ18">
        <f t="shared" si="9"/>
        <v>-10136.587261364597</v>
      </c>
      <c r="AR18">
        <f t="shared" si="9"/>
        <v>-2539.411925038858</v>
      </c>
      <c r="AS18">
        <f t="shared" si="9"/>
        <v>1862.2171708290605</v>
      </c>
      <c r="AT18">
        <f t="shared" si="9"/>
        <v>1817.0049627266794</v>
      </c>
      <c r="AU18">
        <f t="shared" si="9"/>
        <v>1139.8102085168816</v>
      </c>
      <c r="AW18">
        <v>15</v>
      </c>
      <c r="AX18">
        <f>(R18*SUMPRODUCT(K19:$K$23, X19:$X$23)-$AZ$3*SUMPRODUCT(K18:$K$22, W19:$W$23))/Z18</f>
        <v>45861.221184053371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31235.370806440173</v>
      </c>
      <c r="P19">
        <f t="shared" si="22"/>
        <v>1561.7685403220087</v>
      </c>
      <c r="Q19" s="4">
        <f t="shared" si="23"/>
        <v>50</v>
      </c>
      <c r="R19">
        <f t="shared" si="0"/>
        <v>2000000</v>
      </c>
      <c r="S19">
        <f t="shared" si="1"/>
        <v>38926.081836092126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34749.628115045387</v>
      </c>
      <c r="AC19">
        <f t="shared" si="2"/>
        <v>28554.366447798766</v>
      </c>
      <c r="AE19">
        <f t="shared" si="3"/>
        <v>22912.817886361121</v>
      </c>
      <c r="AF19">
        <f t="shared" si="4"/>
        <v>-1145.6408943180561</v>
      </c>
      <c r="AG19">
        <f t="shared" si="4"/>
        <v>-36.677678693727735</v>
      </c>
      <c r="AH19">
        <f t="shared" si="5"/>
        <v>-33163.928584857269</v>
      </c>
      <c r="AI19">
        <f t="shared" si="6"/>
        <v>-11433.429271507932</v>
      </c>
      <c r="AJ19">
        <f t="shared" si="7"/>
        <v>6195.2616672466211</v>
      </c>
      <c r="AK19">
        <f t="shared" si="24"/>
        <v>4836.2560466237737</v>
      </c>
      <c r="AL19">
        <f t="shared" si="8"/>
        <v>-401.91155763753704</v>
      </c>
      <c r="AN19">
        <f t="shared" si="9"/>
        <v>7143.8052304814028</v>
      </c>
      <c r="AO19">
        <f t="shared" si="9"/>
        <v>-357.19026152407014</v>
      </c>
      <c r="AP19">
        <f t="shared" si="9"/>
        <v>-11.43544169004787</v>
      </c>
      <c r="AQ19">
        <f t="shared" si="9"/>
        <v>-10339.917493467266</v>
      </c>
      <c r="AR19">
        <f t="shared" si="9"/>
        <v>-3564.737966199983</v>
      </c>
      <c r="AS19">
        <f t="shared" si="9"/>
        <v>1931.5713554822871</v>
      </c>
      <c r="AT19">
        <f t="shared" si="9"/>
        <v>1507.8578031375055</v>
      </c>
      <c r="AU19">
        <f t="shared" si="9"/>
        <v>-125.30880758019015</v>
      </c>
      <c r="AW19">
        <v>16</v>
      </c>
      <c r="AX19">
        <f>(R19*SUMPRODUCT(K20:$K$23, X20:$X$23)-$AZ$3*SUMPRODUCT(K19:$K$22, W20:$W$23))/Z19</f>
        <v>38926.081836092126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31235.370806440173</v>
      </c>
      <c r="P20">
        <f t="shared" si="22"/>
        <v>1561.7685403220087</v>
      </c>
      <c r="Q20" s="4">
        <f t="shared" si="23"/>
        <v>50</v>
      </c>
      <c r="R20">
        <f t="shared" si="0"/>
        <v>2000000</v>
      </c>
      <c r="S20">
        <f t="shared" si="1"/>
        <v>30812.572273225534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28554.366447798766</v>
      </c>
      <c r="AC20">
        <f t="shared" si="2"/>
        <v>21816.965099846111</v>
      </c>
      <c r="AE20">
        <f t="shared" si="3"/>
        <v>22116.329293189527</v>
      </c>
      <c r="AF20">
        <f t="shared" si="4"/>
        <v>-1105.8164646594764</v>
      </c>
      <c r="AG20">
        <f t="shared" si="4"/>
        <v>-35.402700083569258</v>
      </c>
      <c r="AH20">
        <f t="shared" si="5"/>
        <v>-36328.072928847709</v>
      </c>
      <c r="AI20">
        <f t="shared" si="6"/>
        <v>-15352.96280040123</v>
      </c>
      <c r="AJ20">
        <f t="shared" si="7"/>
        <v>6737.4013479526548</v>
      </c>
      <c r="AK20">
        <f t="shared" si="24"/>
        <v>4241.3658494340098</v>
      </c>
      <c r="AL20">
        <f t="shared" si="8"/>
        <v>-4374.1956030145657</v>
      </c>
      <c r="AN20">
        <f t="shared" si="9"/>
        <v>6351.9272674919357</v>
      </c>
      <c r="AO20">
        <f t="shared" si="9"/>
        <v>-317.59636337459682</v>
      </c>
      <c r="AP20">
        <f t="shared" si="9"/>
        <v>-10.167843543228054</v>
      </c>
      <c r="AQ20">
        <f t="shared" si="9"/>
        <v>-10433.615540497549</v>
      </c>
      <c r="AR20">
        <f t="shared" si="9"/>
        <v>-4409.4524799234377</v>
      </c>
      <c r="AS20">
        <f t="shared" si="9"/>
        <v>1935.0174600301225</v>
      </c>
      <c r="AT20">
        <f t="shared" si="9"/>
        <v>1218.1428044989868</v>
      </c>
      <c r="AU20">
        <f t="shared" si="9"/>
        <v>-1256.2922153943284</v>
      </c>
      <c r="AW20">
        <v>17</v>
      </c>
      <c r="AX20">
        <f>(R20*SUMPRODUCT(K21:$K$23, X21:$X$23)-$AZ$3*SUMPRODUCT(K20:$K$22, W21:$W$23))/Z20</f>
        <v>30812.572273225534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31235.370806440173</v>
      </c>
      <c r="P21">
        <f t="shared" si="22"/>
        <v>1561.7685403220087</v>
      </c>
      <c r="Q21" s="4">
        <f t="shared" si="23"/>
        <v>50</v>
      </c>
      <c r="R21">
        <f t="shared" si="0"/>
        <v>2000000</v>
      </c>
      <c r="S21">
        <f t="shared" si="1"/>
        <v>21650.328605193852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21816.965099846111</v>
      </c>
      <c r="AC21">
        <f t="shared" si="2"/>
        <v>14752.790464312933</v>
      </c>
      <c r="AE21">
        <f t="shared" si="3"/>
        <v>21284.151801371849</v>
      </c>
      <c r="AF21">
        <f t="shared" si="4"/>
        <v>-1064.2075900685925</v>
      </c>
      <c r="AG21">
        <f t="shared" si="4"/>
        <v>-34.070592491547174</v>
      </c>
      <c r="AH21">
        <f t="shared" si="5"/>
        <v>-39123.223647455678</v>
      </c>
      <c r="AI21">
        <f t="shared" si="6"/>
        <v>-18937.350028643967</v>
      </c>
      <c r="AJ21">
        <f t="shared" si="7"/>
        <v>7064.1746355331779</v>
      </c>
      <c r="AK21">
        <f t="shared" si="24"/>
        <v>3597.1824035736736</v>
      </c>
      <c r="AL21">
        <f t="shared" si="8"/>
        <v>-8275.9929895371151</v>
      </c>
      <c r="AN21">
        <f t="shared" si="9"/>
        <v>5631.0603726357758</v>
      </c>
      <c r="AO21">
        <f t="shared" si="9"/>
        <v>-281.5530186317888</v>
      </c>
      <c r="AP21">
        <f t="shared" si="9"/>
        <v>-9.0139163186670928</v>
      </c>
      <c r="AQ21">
        <f t="shared" si="9"/>
        <v>-10350.670131790501</v>
      </c>
      <c r="AR21">
        <f t="shared" si="9"/>
        <v>-5010.1766941051801</v>
      </c>
      <c r="AS21">
        <f t="shared" si="9"/>
        <v>1868.9395859771003</v>
      </c>
      <c r="AT21">
        <f t="shared" si="9"/>
        <v>951.6917317137744</v>
      </c>
      <c r="AU21">
        <f t="shared" si="9"/>
        <v>-2189.5453764143053</v>
      </c>
      <c r="AW21">
        <v>18</v>
      </c>
      <c r="AX21">
        <f>(R21*SUMPRODUCT(K22:$K$23, X22:$X$23)-$AZ$3*SUMPRODUCT(K21:$K$22, W22:$W$23))/Z21</f>
        <v>21650.328605193852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31235.370806440173</v>
      </c>
      <c r="P22">
        <f t="shared" si="22"/>
        <v>1561.7685403220087</v>
      </c>
      <c r="Q22" s="4">
        <f t="shared" si="23"/>
        <v>50</v>
      </c>
      <c r="R22">
        <f t="shared" si="0"/>
        <v>2000000</v>
      </c>
      <c r="S22">
        <f t="shared" si="1"/>
        <v>11387.357574094223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14752.790464312933</v>
      </c>
      <c r="AC22">
        <f t="shared" si="2"/>
        <v>7443.0454579187299</v>
      </c>
      <c r="AE22">
        <f t="shared" si="3"/>
        <v>20416.174981294931</v>
      </c>
      <c r="AF22">
        <f t="shared" si="4"/>
        <v>-1020.8087490647466</v>
      </c>
      <c r="AG22">
        <f t="shared" si="4"/>
        <v>-32.681179147528297</v>
      </c>
      <c r="AH22">
        <f t="shared" si="5"/>
        <v>-41948.296764136336</v>
      </c>
      <c r="AI22">
        <f t="shared" si="6"/>
        <v>-22585.611711053676</v>
      </c>
      <c r="AJ22">
        <f t="shared" si="7"/>
        <v>7309.7450063942033</v>
      </c>
      <c r="AK22">
        <f t="shared" si="24"/>
        <v>2922.1260648365883</v>
      </c>
      <c r="AL22">
        <f t="shared" si="8"/>
        <v>-12353.740639822885</v>
      </c>
      <c r="AN22">
        <f t="shared" si="9"/>
        <v>4975.647235324649</v>
      </c>
      <c r="AO22">
        <f t="shared" si="9"/>
        <v>-248.78236176623244</v>
      </c>
      <c r="AP22">
        <f t="shared" si="9"/>
        <v>-7.9647641549668435</v>
      </c>
      <c r="AQ22">
        <f t="shared" si="9"/>
        <v>-10223.263026119226</v>
      </c>
      <c r="AR22">
        <f t="shared" si="9"/>
        <v>-5504.3629167157769</v>
      </c>
      <c r="AS22">
        <f t="shared" si="9"/>
        <v>1781.4655568594956</v>
      </c>
      <c r="AT22">
        <f t="shared" si="9"/>
        <v>712.15438195916533</v>
      </c>
      <c r="AU22">
        <f t="shared" si="9"/>
        <v>-3010.7429778971159</v>
      </c>
      <c r="AW22">
        <v>19</v>
      </c>
      <c r="AX22">
        <f>(R22*SUMPRODUCT(K23:$K$23, X23:$X$23)-$AZ$3*SUMPRODUCT(K22:$K$22, W23:$W$23))/Z22</f>
        <v>11387.357574094223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31235.370806440173</v>
      </c>
      <c r="P23">
        <f t="shared" si="22"/>
        <v>1561.7685403220087</v>
      </c>
      <c r="Q23" s="4">
        <f t="shared" si="23"/>
        <v>50</v>
      </c>
      <c r="R23">
        <f t="shared" si="0"/>
        <v>2000000</v>
      </c>
      <c r="S23">
        <f t="shared" si="1"/>
        <v>11913.127617011285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7443.0454579187299</v>
      </c>
      <c r="AC23">
        <f t="shared" si="2"/>
        <v>7443.0454579187299</v>
      </c>
      <c r="AE23">
        <f t="shared" si="3"/>
        <v>19515.134252008203</v>
      </c>
      <c r="AF23">
        <f t="shared" si="4"/>
        <v>-975.75671260041031</v>
      </c>
      <c r="AG23">
        <f t="shared" si="4"/>
        <v>-31.238838771820397</v>
      </c>
      <c r="AH23">
        <f t="shared" si="5"/>
        <v>-44621.143369304482</v>
      </c>
      <c r="AI23">
        <f t="shared" si="6"/>
        <v>-26113.004668668509</v>
      </c>
      <c r="AJ23">
        <f t="shared" si="7"/>
        <v>0</v>
      </c>
      <c r="AK23">
        <f t="shared" si="24"/>
        <v>2223.3679007272253</v>
      </c>
      <c r="AL23">
        <f t="shared" si="8"/>
        <v>-23889.636767941283</v>
      </c>
      <c r="AN23">
        <f t="shared" si="9"/>
        <v>4381.1499027281634</v>
      </c>
      <c r="AO23">
        <f t="shared" si="9"/>
        <v>-219.05749513640822</v>
      </c>
      <c r="AP23">
        <f t="shared" si="9"/>
        <v>-7.0131229270133231</v>
      </c>
      <c r="AQ23">
        <f t="shared" si="9"/>
        <v>-10017.45186108216</v>
      </c>
      <c r="AR23">
        <f t="shared" si="9"/>
        <v>-5862.3725764174178</v>
      </c>
      <c r="AS23">
        <f t="shared" si="9"/>
        <v>0</v>
      </c>
      <c r="AT23">
        <f t="shared" si="9"/>
        <v>499.14635155520989</v>
      </c>
      <c r="AU23">
        <f t="shared" si="9"/>
        <v>-5363.2262248622073</v>
      </c>
      <c r="AW23">
        <v>20</v>
      </c>
      <c r="AX23">
        <f>(R23*SUMPRODUCT(K$23:$K24, X$23:$X24)-$AZ$3*SUMPRODUCT(K$22:$K23, W$23:$W24))/Z23</f>
        <v>11913.127617011285</v>
      </c>
    </row>
    <row r="25" spans="5:50" x14ac:dyDescent="0.25">
      <c r="AN25" s="8">
        <f t="shared" ref="AN25:AU25" si="25">SUM(AN3:AN23)</f>
        <v>279053.12926137343</v>
      </c>
      <c r="AO25" s="8">
        <f t="shared" si="25"/>
        <v>-37379.184567898803</v>
      </c>
      <c r="AP25" s="8">
        <f t="shared" si="25"/>
        <v>-2916.6023236098072</v>
      </c>
      <c r="AQ25" s="8">
        <f t="shared" si="25"/>
        <v>-157086.72937539723</v>
      </c>
      <c r="AR25" s="8">
        <f t="shared" si="25"/>
        <v>81670.612994467549</v>
      </c>
      <c r="AS25" s="8">
        <f t="shared" si="25"/>
        <v>-26971.159514216633</v>
      </c>
      <c r="AT25" s="8">
        <f t="shared" si="25"/>
        <v>43602.976065721421</v>
      </c>
      <c r="AU25" s="9">
        <f t="shared" si="25"/>
        <v>98302.429545972307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113659.61085540701</v>
      </c>
      <c r="K3">
        <v>1</v>
      </c>
      <c r="L3" s="2">
        <v>0</v>
      </c>
      <c r="O3">
        <f>$C$3</f>
        <v>113659.61085540701</v>
      </c>
      <c r="P3">
        <f>O3*B5</f>
        <v>90927.688684325607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113659.61085540701</v>
      </c>
      <c r="AF3">
        <f t="shared" ref="AF3:AG23" si="4">-$Z3*P3</f>
        <v>-90927.688684325607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20212.013967081402</v>
      </c>
      <c r="AJ3">
        <f t="shared" ref="AJ3:AJ23" si="7">AB3-AC3</f>
        <v>0</v>
      </c>
      <c r="AL3">
        <f t="shared" ref="AL3:AL23" si="8">SUM(AI3:AK3)</f>
        <v>20212.013967081402</v>
      </c>
      <c r="AN3">
        <f t="shared" ref="AN3:AU23" si="9">AE3*$K3</f>
        <v>113659.61085540701</v>
      </c>
      <c r="AO3">
        <f t="shared" si="9"/>
        <v>-90927.688684325607</v>
      </c>
      <c r="AP3">
        <f t="shared" si="9"/>
        <v>-2519.9082039999998</v>
      </c>
      <c r="AQ3">
        <f t="shared" si="9"/>
        <v>0</v>
      </c>
      <c r="AR3">
        <f t="shared" si="9"/>
        <v>20212.013967081402</v>
      </c>
      <c r="AS3">
        <f t="shared" si="9"/>
        <v>0</v>
      </c>
      <c r="AT3">
        <f t="shared" si="9"/>
        <v>0</v>
      </c>
      <c r="AU3">
        <f t="shared" si="9"/>
        <v>20212.013967081402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52416.865514711208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2000000</v>
      </c>
      <c r="S4">
        <f t="shared" si="1"/>
        <v>32203.744836537207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31523.10812658869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-31523.10812658869</v>
      </c>
      <c r="AK4">
        <f>H4*SUM(AB4, AE4:AF4)</f>
        <v>0</v>
      </c>
      <c r="AL4">
        <f t="shared" si="8"/>
        <v>-53793.764126588692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-20893.757388122711</v>
      </c>
      <c r="AR4">
        <f t="shared" si="9"/>
        <v>-20893.757388122711</v>
      </c>
      <c r="AS4">
        <f t="shared" si="9"/>
        <v>-29574.170303582592</v>
      </c>
      <c r="AT4">
        <f t="shared" si="9"/>
        <v>0</v>
      </c>
      <c r="AU4">
        <f t="shared" si="9"/>
        <v>-50467.927691705307</v>
      </c>
      <c r="AW4">
        <v>1</v>
      </c>
      <c r="AX4">
        <f>(R4*SUMPRODUCT(K5:$K$23, X5:$X$23)-$AZ$3*SUMPRODUCT(K4:$K$22, W5:$W$23))/Z4</f>
        <v>32203.744836537207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113659.61085540701</v>
      </c>
      <c r="P5">
        <f t="shared" ref="P5:P23" si="22">O5*$C$5</f>
        <v>5682.9805427703504</v>
      </c>
      <c r="Q5" s="4">
        <f t="shared" ref="Q5:Q23" si="23">$C$8</f>
        <v>50</v>
      </c>
      <c r="R5">
        <f t="shared" si="0"/>
        <v>2000000</v>
      </c>
      <c r="S5">
        <f t="shared" si="1"/>
        <v>60365.713845607366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31523.10812658869</v>
      </c>
      <c r="AC5">
        <f t="shared" si="2"/>
        <v>57732.571319003822</v>
      </c>
      <c r="AE5">
        <f t="shared" si="3"/>
        <v>108701.79729146851</v>
      </c>
      <c r="AF5">
        <f t="shared" si="4"/>
        <v>-5435.089864573426</v>
      </c>
      <c r="AG5">
        <f t="shared" si="4"/>
        <v>-47.819008209413269</v>
      </c>
      <c r="AH5">
        <f t="shared" si="5"/>
        <v>-25391.722183469185</v>
      </c>
      <c r="AI5">
        <f t="shared" si="6"/>
        <v>77827.166235216486</v>
      </c>
      <c r="AJ5">
        <f t="shared" si="7"/>
        <v>-26209.463192415133</v>
      </c>
      <c r="AK5">
        <f>H5*SUM(AB5, AE5:AF5)</f>
        <v>11645.840063821001</v>
      </c>
      <c r="AL5">
        <f t="shared" si="8"/>
        <v>63263.543106622354</v>
      </c>
      <c r="AN5">
        <f t="shared" si="9"/>
        <v>93870.79710297272</v>
      </c>
      <c r="AO5">
        <f t="shared" si="9"/>
        <v>-4693.5398551486369</v>
      </c>
      <c r="AP5">
        <f t="shared" si="9"/>
        <v>-41.294702839688242</v>
      </c>
      <c r="AQ5">
        <f t="shared" si="9"/>
        <v>-21927.339386931741</v>
      </c>
      <c r="AR5">
        <f t="shared" si="9"/>
        <v>67208.623158052666</v>
      </c>
      <c r="AS5">
        <f t="shared" si="9"/>
        <v>-22633.50986659473</v>
      </c>
      <c r="AT5">
        <f t="shared" si="9"/>
        <v>10056.910897189116</v>
      </c>
      <c r="AU5">
        <f t="shared" si="9"/>
        <v>54632.024188647047</v>
      </c>
      <c r="AW5">
        <v>2</v>
      </c>
      <c r="AX5">
        <f>(R5*SUMPRODUCT(K6:$K$23, X6:$X$23)-$AZ$3*SUMPRODUCT(K5:$K$22, W6:$W$23))/Z5</f>
        <v>60365.713845607366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113659.61085540701</v>
      </c>
      <c r="P6">
        <f t="shared" si="22"/>
        <v>5682.9805427703504</v>
      </c>
      <c r="Q6" s="4">
        <f t="shared" si="23"/>
        <v>50</v>
      </c>
      <c r="R6">
        <f t="shared" si="0"/>
        <v>2000000</v>
      </c>
      <c r="S6">
        <f t="shared" si="1"/>
        <v>84552.22399579591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57732.571319003822</v>
      </c>
      <c r="AC6">
        <f t="shared" si="2"/>
        <v>78851.923637446424</v>
      </c>
      <c r="AE6">
        <f t="shared" si="3"/>
        <v>105996.96296904089</v>
      </c>
      <c r="AF6">
        <f t="shared" si="4"/>
        <v>-5299.8481484520444</v>
      </c>
      <c r="AG6">
        <f t="shared" si="4"/>
        <v>-46.629124528626875</v>
      </c>
      <c r="AH6">
        <f t="shared" si="5"/>
        <v>-28467.743947690567</v>
      </c>
      <c r="AI6">
        <f t="shared" si="6"/>
        <v>72182.741748369648</v>
      </c>
      <c r="AJ6">
        <f t="shared" si="7"/>
        <v>-21119.352318442601</v>
      </c>
      <c r="AK6">
        <f>H6*SUM(AB6, AE6:AF6)</f>
        <v>17237.149851987688</v>
      </c>
      <c r="AL6">
        <f t="shared" si="8"/>
        <v>68300.539281914738</v>
      </c>
      <c r="AN6">
        <f t="shared" si="9"/>
        <v>82553.21390834637</v>
      </c>
      <c r="AO6">
        <f t="shared" si="9"/>
        <v>-4127.6606954173185</v>
      </c>
      <c r="AP6">
        <f t="shared" si="9"/>
        <v>-36.315984757930899</v>
      </c>
      <c r="AQ6">
        <f t="shared" si="9"/>
        <v>-22171.425385915441</v>
      </c>
      <c r="AR6">
        <f t="shared" si="9"/>
        <v>56217.81184225568</v>
      </c>
      <c r="AS6">
        <f t="shared" si="9"/>
        <v>-16448.305316628248</v>
      </c>
      <c r="AT6">
        <f t="shared" si="9"/>
        <v>13424.744247785466</v>
      </c>
      <c r="AU6">
        <f t="shared" si="9"/>
        <v>53194.250773412896</v>
      </c>
      <c r="AW6">
        <v>3</v>
      </c>
      <c r="AX6">
        <f>(R6*SUMPRODUCT(K7:$K$23, X7:$X$23)-$AZ$3*SUMPRODUCT(K6:$K$22, W7:$W$23))/Z6</f>
        <v>84552.22399579591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113659.61085540701</v>
      </c>
      <c r="P7">
        <f t="shared" si="22"/>
        <v>5682.9805427703504</v>
      </c>
      <c r="Q7" s="4">
        <f t="shared" si="23"/>
        <v>50</v>
      </c>
      <c r="R7">
        <f t="shared" si="0"/>
        <v>2000000</v>
      </c>
      <c r="S7">
        <f t="shared" si="1"/>
        <v>104312.43410682463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78851.923637446424</v>
      </c>
      <c r="AC7">
        <f t="shared" si="2"/>
        <v>94660.136252331606</v>
      </c>
      <c r="AE7">
        <f t="shared" si="3"/>
        <v>103142.39469229209</v>
      </c>
      <c r="AF7">
        <f t="shared" si="4"/>
        <v>-5157.1197346146046</v>
      </c>
      <c r="AG7">
        <f t="shared" si="4"/>
        <v>-45.373371383219634</v>
      </c>
      <c r="AH7">
        <f t="shared" si="5"/>
        <v>-31578.47600483866</v>
      </c>
      <c r="AI7">
        <f t="shared" si="6"/>
        <v>66361.425581455609</v>
      </c>
      <c r="AJ7">
        <f t="shared" si="7"/>
        <v>-15808.212614885182</v>
      </c>
      <c r="AK7">
        <f>H7*SUM(AB7, AE7:AF7)</f>
        <v>18514.854692909474</v>
      </c>
      <c r="AL7">
        <f t="shared" si="8"/>
        <v>69068.067659479901</v>
      </c>
      <c r="AN7">
        <f t="shared" si="9"/>
        <v>72716.575803494343</v>
      </c>
      <c r="AO7">
        <f t="shared" si="9"/>
        <v>-3635.8287901747176</v>
      </c>
      <c r="AP7">
        <f t="shared" si="9"/>
        <v>-31.988749238285411</v>
      </c>
      <c r="AQ7">
        <f t="shared" si="9"/>
        <v>-22263.189166930217</v>
      </c>
      <c r="AR7">
        <f t="shared" si="9"/>
        <v>46785.569097151136</v>
      </c>
      <c r="AS7">
        <f t="shared" si="9"/>
        <v>-11144.97190372058</v>
      </c>
      <c r="AT7">
        <f t="shared" si="9"/>
        <v>13053.185732057156</v>
      </c>
      <c r="AU7">
        <f t="shared" si="9"/>
        <v>48693.782925487707</v>
      </c>
      <c r="AW7">
        <v>4</v>
      </c>
      <c r="AX7">
        <f>(R7*SUMPRODUCT(K8:$K$23, X8:$X$23)-$AZ$3*SUMPRODUCT(K7:$K$22, W8:$W$23))/Z7</f>
        <v>104312.43410682463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113659.61085540701</v>
      </c>
      <c r="P8">
        <f t="shared" si="22"/>
        <v>5682.9805427703504</v>
      </c>
      <c r="Q8" s="4">
        <f t="shared" si="23"/>
        <v>50</v>
      </c>
      <c r="R8">
        <f t="shared" si="0"/>
        <v>2000000</v>
      </c>
      <c r="S8">
        <f t="shared" si="1"/>
        <v>119531.66232378369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94660.136252331606</v>
      </c>
      <c r="AC8">
        <f t="shared" si="2"/>
        <v>105305.25723562262</v>
      </c>
      <c r="AE8">
        <f t="shared" si="3"/>
        <v>100132.08488649863</v>
      </c>
      <c r="AF8">
        <f t="shared" si="4"/>
        <v>-5006.6042443249316</v>
      </c>
      <c r="AG8">
        <f t="shared" si="4"/>
        <v>-44.049105980963844</v>
      </c>
      <c r="AH8">
        <f t="shared" si="5"/>
        <v>-34821.267536943858</v>
      </c>
      <c r="AI8">
        <f t="shared" si="6"/>
        <v>60260.163999248885</v>
      </c>
      <c r="AJ8">
        <f t="shared" si="7"/>
        <v>-10645.12098329101</v>
      </c>
      <c r="AK8">
        <f t="shared" ref="AK8:AK23" si="24">H8*SUM(AB8:AB8, AE8:AF8)</f>
        <v>13759.457224851636</v>
      </c>
      <c r="AL8">
        <f t="shared" si="8"/>
        <v>63374.50024080951</v>
      </c>
      <c r="AN8">
        <f t="shared" si="9"/>
        <v>65822.165716323158</v>
      </c>
      <c r="AO8">
        <f t="shared" si="9"/>
        <v>-3291.1082858161576</v>
      </c>
      <c r="AP8">
        <f t="shared" si="9"/>
        <v>-28.955829261134529</v>
      </c>
      <c r="AQ8">
        <f t="shared" si="9"/>
        <v>-22889.878352849388</v>
      </c>
      <c r="AR8">
        <f t="shared" si="9"/>
        <v>39612.223248396476</v>
      </c>
      <c r="AS8">
        <f t="shared" si="9"/>
        <v>-6997.6063938619436</v>
      </c>
      <c r="AT8">
        <f t="shared" si="9"/>
        <v>9044.8258882000155</v>
      </c>
      <c r="AU8">
        <f t="shared" si="9"/>
        <v>41659.442742734551</v>
      </c>
      <c r="AW8">
        <v>5</v>
      </c>
      <c r="AX8">
        <f>(R8*SUMPRODUCT(K9:$K$23, X9:$X$23)-$AZ$3*SUMPRODUCT(K8:$K$22, W9:$W$23))/Z8</f>
        <v>119531.66232378369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113659.61085540701</v>
      </c>
      <c r="P9">
        <f t="shared" si="22"/>
        <v>5682.9805427703504</v>
      </c>
      <c r="Q9" s="4">
        <f t="shared" si="23"/>
        <v>50</v>
      </c>
      <c r="R9">
        <f t="shared" si="0"/>
        <v>2000000</v>
      </c>
      <c r="S9">
        <f t="shared" si="1"/>
        <v>130815.00400392499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105305.25723562262</v>
      </c>
      <c r="AC9">
        <f t="shared" si="2"/>
        <v>111571.15883156069</v>
      </c>
      <c r="AE9">
        <f t="shared" si="3"/>
        <v>96939.449660541301</v>
      </c>
      <c r="AF9">
        <f t="shared" si="4"/>
        <v>-4846.9724830270652</v>
      </c>
      <c r="AG9">
        <f t="shared" si="4"/>
        <v>-42.644633802179563</v>
      </c>
      <c r="AH9">
        <f t="shared" si="5"/>
        <v>-38559.244758985449</v>
      </c>
      <c r="AI9">
        <f t="shared" si="6"/>
        <v>53490.587784726602</v>
      </c>
      <c r="AJ9">
        <f t="shared" si="7"/>
        <v>-6265.9015959380777</v>
      </c>
      <c r="AK9">
        <f t="shared" si="24"/>
        <v>10304.161736365746</v>
      </c>
      <c r="AL9">
        <f t="shared" si="8"/>
        <v>57528.847925154274</v>
      </c>
      <c r="AN9">
        <f t="shared" si="9"/>
        <v>60562.132787443894</v>
      </c>
      <c r="AO9">
        <f t="shared" si="9"/>
        <v>-3028.1066393721949</v>
      </c>
      <c r="AP9">
        <f t="shared" si="9"/>
        <v>-26.641888148151633</v>
      </c>
      <c r="AQ9">
        <f t="shared" si="9"/>
        <v>-24089.574569018521</v>
      </c>
      <c r="AR9">
        <f t="shared" si="9"/>
        <v>33417.809690905022</v>
      </c>
      <c r="AS9">
        <f t="shared" si="9"/>
        <v>-3914.5710628138872</v>
      </c>
      <c r="AT9">
        <f t="shared" si="9"/>
        <v>6437.4412432330309</v>
      </c>
      <c r="AU9">
        <f t="shared" si="9"/>
        <v>35940.679871324173</v>
      </c>
      <c r="AW9">
        <v>6</v>
      </c>
      <c r="AX9">
        <f>(R9*SUMPRODUCT(K10:$K$23, X10:$X$23)-$AZ$3*SUMPRODUCT(K9:$K$22, W10:$W$23))/Z9</f>
        <v>130815.00400392499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113659.61085540701</v>
      </c>
      <c r="P10">
        <f t="shared" si="22"/>
        <v>5682.9805427703504</v>
      </c>
      <c r="Q10" s="4">
        <f t="shared" si="23"/>
        <v>50</v>
      </c>
      <c r="R10">
        <f t="shared" si="0"/>
        <v>2000000</v>
      </c>
      <c r="S10">
        <f t="shared" si="1"/>
        <v>138997.75985152138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111571.15883156069</v>
      </c>
      <c r="AC10">
        <f t="shared" si="2"/>
        <v>114429.16539772984</v>
      </c>
      <c r="AE10">
        <f t="shared" si="3"/>
        <v>93569.669205518672</v>
      </c>
      <c r="AF10">
        <f t="shared" si="4"/>
        <v>-4678.4834602759338</v>
      </c>
      <c r="AG10">
        <f t="shared" si="4"/>
        <v>-41.162233664759803</v>
      </c>
      <c r="AH10">
        <f t="shared" si="5"/>
        <v>-42238.151975918598</v>
      </c>
      <c r="AI10">
        <f t="shared" si="6"/>
        <v>46611.871535659382</v>
      </c>
      <c r="AJ10">
        <f t="shared" si="7"/>
        <v>-2858.0065661691478</v>
      </c>
      <c r="AK10">
        <f t="shared" si="24"/>
        <v>10524.273090282182</v>
      </c>
      <c r="AL10">
        <f t="shared" si="8"/>
        <v>54278.13805977242</v>
      </c>
      <c r="AN10">
        <f t="shared" si="9"/>
        <v>55540.987984682259</v>
      </c>
      <c r="AO10">
        <f t="shared" si="9"/>
        <v>-2777.049399234113</v>
      </c>
      <c r="AP10">
        <f t="shared" si="9"/>
        <v>-24.433036311966251</v>
      </c>
      <c r="AQ10">
        <f t="shared" si="9"/>
        <v>-25071.678796223805</v>
      </c>
      <c r="AR10">
        <f t="shared" si="9"/>
        <v>27667.826752912377</v>
      </c>
      <c r="AS10">
        <f t="shared" si="9"/>
        <v>-1696.4525972950803</v>
      </c>
      <c r="AT10">
        <f t="shared" si="9"/>
        <v>6246.9871937989328</v>
      </c>
      <c r="AU10">
        <f t="shared" si="9"/>
        <v>32218.361349416231</v>
      </c>
      <c r="AW10">
        <v>7</v>
      </c>
      <c r="AX10">
        <f>(R10*SUMPRODUCT(K11:$K$23, X11:$X$23)-$AZ$3*SUMPRODUCT(K10:$K$22, W11:$W$23))/Z10</f>
        <v>138997.75985152138</v>
      </c>
    </row>
    <row r="11" spans="1:52" x14ac:dyDescent="0.25">
      <c r="A11" t="s">
        <v>33</v>
      </c>
      <c r="C11" s="7">
        <f>AU25</f>
        <v>357955.39484481874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113659.61085540701</v>
      </c>
      <c r="P11">
        <f t="shared" si="22"/>
        <v>5682.9805427703504</v>
      </c>
      <c r="Q11" s="4">
        <f t="shared" si="23"/>
        <v>50</v>
      </c>
      <c r="R11">
        <f t="shared" si="0"/>
        <v>2000000</v>
      </c>
      <c r="S11">
        <f t="shared" si="1"/>
        <v>144351.26808044888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114429.16539772984</v>
      </c>
      <c r="AC11">
        <f t="shared" si="2"/>
        <v>114364.92061145935</v>
      </c>
      <c r="AE11">
        <f t="shared" si="3"/>
        <v>90048.896314257887</v>
      </c>
      <c r="AF11">
        <f t="shared" si="4"/>
        <v>-4502.4448157128945</v>
      </c>
      <c r="AG11">
        <f t="shared" si="4"/>
        <v>-39.613410443932594</v>
      </c>
      <c r="AH11">
        <f t="shared" si="5"/>
        <v>-45488.035367184588</v>
      </c>
      <c r="AI11">
        <f t="shared" si="6"/>
        <v>40018.802720916479</v>
      </c>
      <c r="AJ11">
        <f t="shared" si="7"/>
        <v>64.244786270486657</v>
      </c>
      <c r="AK11">
        <f t="shared" si="24"/>
        <v>10298.744270158155</v>
      </c>
      <c r="AL11">
        <f t="shared" si="8"/>
        <v>50381.791777345119</v>
      </c>
      <c r="AN11">
        <f t="shared" si="9"/>
        <v>50833.22038419218</v>
      </c>
      <c r="AO11">
        <f t="shared" si="9"/>
        <v>-2541.6610192096091</v>
      </c>
      <c r="AP11">
        <f t="shared" si="9"/>
        <v>-22.362042242455004</v>
      </c>
      <c r="AQ11">
        <f t="shared" si="9"/>
        <v>-25678.308355878249</v>
      </c>
      <c r="AR11">
        <f t="shared" si="9"/>
        <v>22590.888966861872</v>
      </c>
      <c r="AS11">
        <f t="shared" si="9"/>
        <v>36.266623053611895</v>
      </c>
      <c r="AT11">
        <f t="shared" si="9"/>
        <v>5813.7118675878173</v>
      </c>
      <c r="AU11">
        <f t="shared" si="9"/>
        <v>28440.8674575033</v>
      </c>
      <c r="AW11">
        <v>8</v>
      </c>
      <c r="AX11">
        <f>(R11*SUMPRODUCT(K12:$K$23, X12:$X$23)-$AZ$3*SUMPRODUCT(K11:$K$22, W12:$W$23))/Z11</f>
        <v>144351.26808044888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113659.61085540701</v>
      </c>
      <c r="P12">
        <f t="shared" si="22"/>
        <v>5682.9805427703504</v>
      </c>
      <c r="Q12" s="4">
        <f t="shared" si="23"/>
        <v>50</v>
      </c>
      <c r="R12">
        <f t="shared" si="0"/>
        <v>2000000</v>
      </c>
      <c r="S12">
        <f t="shared" si="1"/>
        <v>146894.45713400628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114364.92061145935</v>
      </c>
      <c r="AC12">
        <f t="shared" si="2"/>
        <v>111633.79004870335</v>
      </c>
      <c r="AE12">
        <f t="shared" si="3"/>
        <v>86376.663781634823</v>
      </c>
      <c r="AF12">
        <f t="shared" si="4"/>
        <v>-4318.8331890817417</v>
      </c>
      <c r="AG12">
        <f t="shared" si="4"/>
        <v>-37.997958611489352</v>
      </c>
      <c r="AH12">
        <f t="shared" si="5"/>
        <v>-48772.709120156615</v>
      </c>
      <c r="AI12">
        <f t="shared" si="6"/>
        <v>33247.12351378498</v>
      </c>
      <c r="AJ12">
        <f t="shared" si="7"/>
        <v>2731.1305627560068</v>
      </c>
      <c r="AK12">
        <f t="shared" si="24"/>
        <v>10194.340787488245</v>
      </c>
      <c r="AL12">
        <f t="shared" si="8"/>
        <v>46172.594864029234</v>
      </c>
      <c r="AN12">
        <f t="shared" si="9"/>
        <v>46354.425230826593</v>
      </c>
      <c r="AO12">
        <f t="shared" si="9"/>
        <v>-2317.72126154133</v>
      </c>
      <c r="AP12">
        <f t="shared" si="9"/>
        <v>-20.391775443344052</v>
      </c>
      <c r="AQ12">
        <f t="shared" si="9"/>
        <v>-26174.093779897135</v>
      </c>
      <c r="AR12">
        <f t="shared" si="9"/>
        <v>17842.218413944789</v>
      </c>
      <c r="AS12">
        <f t="shared" si="9"/>
        <v>1465.6735039796251</v>
      </c>
      <c r="AT12">
        <f t="shared" si="9"/>
        <v>5470.8388483934787</v>
      </c>
      <c r="AU12">
        <f t="shared" si="9"/>
        <v>24778.730766317891</v>
      </c>
      <c r="AW12">
        <v>9</v>
      </c>
      <c r="AX12">
        <f>(R12*SUMPRODUCT(K13:$K$23, X13:$X$23)-$AZ$3*SUMPRODUCT(K12:$K$22, W13:$W$23))/Z12</f>
        <v>146894.45713400628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113659.61085540701</v>
      </c>
      <c r="P13">
        <f t="shared" si="22"/>
        <v>5682.9805427703504</v>
      </c>
      <c r="Q13" s="4">
        <f t="shared" si="23"/>
        <v>50</v>
      </c>
      <c r="R13">
        <f t="shared" si="0"/>
        <v>2000000</v>
      </c>
      <c r="S13">
        <f t="shared" si="1"/>
        <v>146661.92758058404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111633.79004870335</v>
      </c>
      <c r="AC13">
        <f t="shared" si="2"/>
        <v>106538.06722267442</v>
      </c>
      <c r="AE13">
        <f t="shared" si="3"/>
        <v>82564.544606595213</v>
      </c>
      <c r="AF13">
        <f t="shared" si="4"/>
        <v>-4128.2272303297605</v>
      </c>
      <c r="AG13">
        <f t="shared" si="4"/>
        <v>-36.320969245456226</v>
      </c>
      <c r="AH13">
        <f t="shared" si="5"/>
        <v>-51880.391196729426</v>
      </c>
      <c r="AI13">
        <f t="shared" si="6"/>
        <v>26519.605210290567</v>
      </c>
      <c r="AJ13">
        <f t="shared" si="7"/>
        <v>5095.7228260289266</v>
      </c>
      <c r="AK13">
        <f t="shared" si="24"/>
        <v>9826.6245538708881</v>
      </c>
      <c r="AL13">
        <f t="shared" si="8"/>
        <v>41441.952590190383</v>
      </c>
      <c r="AN13">
        <f t="shared" si="9"/>
        <v>42130.488090377126</v>
      </c>
      <c r="AO13">
        <f t="shared" si="9"/>
        <v>-2106.524404518856</v>
      </c>
      <c r="AP13">
        <f t="shared" si="9"/>
        <v>-18.533623234014836</v>
      </c>
      <c r="AQ13">
        <f t="shared" si="9"/>
        <v>-26473.181846428048</v>
      </c>
      <c r="AR13">
        <f t="shared" si="9"/>
        <v>13532.248216196202</v>
      </c>
      <c r="AS13">
        <f t="shared" si="9"/>
        <v>2600.2116387465135</v>
      </c>
      <c r="AT13">
        <f t="shared" si="9"/>
        <v>5014.2647877257805</v>
      </c>
      <c r="AU13">
        <f t="shared" si="9"/>
        <v>21146.724642668498</v>
      </c>
      <c r="AW13">
        <v>10</v>
      </c>
      <c r="AX13">
        <f>(R13*SUMPRODUCT(K14:$K$23, X14:$X$23)-$AZ$3*SUMPRODUCT(K13:$K$22, W14:$W$23))/Z13</f>
        <v>146661.92758058404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113659.61085540701</v>
      </c>
      <c r="P14">
        <f t="shared" si="22"/>
        <v>5682.9805427703504</v>
      </c>
      <c r="Q14" s="4">
        <f t="shared" si="23"/>
        <v>50</v>
      </c>
      <c r="R14">
        <f t="shared" si="0"/>
        <v>2000000</v>
      </c>
      <c r="S14">
        <f t="shared" si="1"/>
        <v>144738.1341915738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106538.06722267442</v>
      </c>
      <c r="AC14">
        <f t="shared" si="2"/>
        <v>100107.80608630946</v>
      </c>
      <c r="AE14">
        <f t="shared" si="3"/>
        <v>78612.415082665073</v>
      </c>
      <c r="AF14">
        <f t="shared" si="4"/>
        <v>-3930.6207541332537</v>
      </c>
      <c r="AG14">
        <f t="shared" si="4"/>
        <v>-34.582387926117612</v>
      </c>
      <c r="AH14">
        <f t="shared" si="5"/>
        <v>-55014.865075361879</v>
      </c>
      <c r="AI14">
        <f t="shared" si="6"/>
        <v>19632.346865243824</v>
      </c>
      <c r="AJ14">
        <f t="shared" si="7"/>
        <v>6430.261136364963</v>
      </c>
      <c r="AK14">
        <f t="shared" si="24"/>
        <v>15507.345992659823</v>
      </c>
      <c r="AL14">
        <f t="shared" si="8"/>
        <v>41569.95399426861</v>
      </c>
      <c r="AN14">
        <f t="shared" si="9"/>
        <v>36951.783626743636</v>
      </c>
      <c r="AO14">
        <f t="shared" si="9"/>
        <v>-1847.5891813371818</v>
      </c>
      <c r="AP14">
        <f t="shared" si="9"/>
        <v>-16.255459326599375</v>
      </c>
      <c r="AQ14">
        <f t="shared" si="9"/>
        <v>-25859.749867518625</v>
      </c>
      <c r="AR14">
        <f t="shared" si="9"/>
        <v>9228.1891185612294</v>
      </c>
      <c r="AS14">
        <f t="shared" si="9"/>
        <v>3022.5457127167228</v>
      </c>
      <c r="AT14">
        <f t="shared" si="9"/>
        <v>7289.2315182436623</v>
      </c>
      <c r="AU14">
        <f t="shared" si="9"/>
        <v>19539.966349521615</v>
      </c>
      <c r="AW14">
        <v>11</v>
      </c>
      <c r="AX14">
        <f>(R14*SUMPRODUCT(K15:$K$23, X15:$X$23)-$AZ$3*SUMPRODUCT(K14:$K$22, W15:$W$23))/Z14</f>
        <v>144738.1341915738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113659.61085540701</v>
      </c>
      <c r="P15">
        <f t="shared" si="22"/>
        <v>5682.9805427703504</v>
      </c>
      <c r="Q15" s="4">
        <f t="shared" si="23"/>
        <v>50</v>
      </c>
      <c r="R15">
        <f t="shared" si="0"/>
        <v>2000000</v>
      </c>
      <c r="S15">
        <f t="shared" si="1"/>
        <v>140168.13502944872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100107.80608630946</v>
      </c>
      <c r="AC15">
        <f t="shared" si="2"/>
        <v>91888.9720855497</v>
      </c>
      <c r="AE15">
        <f t="shared" si="3"/>
        <v>74510.977883473184</v>
      </c>
      <c r="AF15">
        <f t="shared" si="4"/>
        <v>-3725.5488941736594</v>
      </c>
      <c r="AG15">
        <f t="shared" si="4"/>
        <v>-32.778124666581398</v>
      </c>
      <c r="AH15">
        <f t="shared" si="5"/>
        <v>-58337.575211001524</v>
      </c>
      <c r="AI15">
        <f t="shared" si="6"/>
        <v>12415.075653631422</v>
      </c>
      <c r="AJ15">
        <f t="shared" si="7"/>
        <v>8218.8340007597581</v>
      </c>
      <c r="AK15">
        <f t="shared" si="24"/>
        <v>14623.675911890012</v>
      </c>
      <c r="AL15">
        <f t="shared" si="8"/>
        <v>35257.585566281195</v>
      </c>
      <c r="AN15">
        <f t="shared" si="9"/>
        <v>32263.08539320709</v>
      </c>
      <c r="AO15">
        <f t="shared" si="9"/>
        <v>-1613.1542696603544</v>
      </c>
      <c r="AP15">
        <f t="shared" si="9"/>
        <v>-14.192854062403413</v>
      </c>
      <c r="AQ15">
        <f t="shared" si="9"/>
        <v>-25260.0385088041</v>
      </c>
      <c r="AR15">
        <f t="shared" si="9"/>
        <v>5375.6997606802324</v>
      </c>
      <c r="AS15">
        <f t="shared" si="9"/>
        <v>3558.7365879668655</v>
      </c>
      <c r="AT15">
        <f t="shared" si="9"/>
        <v>6332.0186918730678</v>
      </c>
      <c r="AU15">
        <f t="shared" si="9"/>
        <v>15266.455040520166</v>
      </c>
      <c r="AW15">
        <v>12</v>
      </c>
      <c r="AX15">
        <f>(R15*SUMPRODUCT(K16:$K$23, X16:$X$23)-$AZ$3*SUMPRODUCT(K15:$K$22, W16:$W$23))/Z15</f>
        <v>140168.13502944872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113659.61085540701</v>
      </c>
      <c r="P16">
        <f t="shared" si="22"/>
        <v>5682.9805427703504</v>
      </c>
      <c r="Q16" s="4">
        <f t="shared" si="23"/>
        <v>50</v>
      </c>
      <c r="R16">
        <f t="shared" si="0"/>
        <v>2000000</v>
      </c>
      <c r="S16">
        <f t="shared" si="1"/>
        <v>133105.97013702543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91888.9720855497</v>
      </c>
      <c r="AC16">
        <f t="shared" si="2"/>
        <v>82304.909069954709</v>
      </c>
      <c r="AE16">
        <f t="shared" si="3"/>
        <v>70280.423385596499</v>
      </c>
      <c r="AF16">
        <f t="shared" si="4"/>
        <v>-3514.0211692798248</v>
      </c>
      <c r="AG16">
        <f t="shared" si="4"/>
        <v>-30.917061415512105</v>
      </c>
      <c r="AH16">
        <f t="shared" si="5"/>
        <v>-61331.280176139124</v>
      </c>
      <c r="AI16">
        <f t="shared" si="6"/>
        <v>5404.2049787620417</v>
      </c>
      <c r="AJ16">
        <f t="shared" si="7"/>
        <v>9584.0630155949912</v>
      </c>
      <c r="AK16">
        <f t="shared" si="24"/>
        <v>13576.457689759312</v>
      </c>
      <c r="AL16">
        <f t="shared" si="8"/>
        <v>28564.725684116347</v>
      </c>
      <c r="AN16">
        <f t="shared" si="9"/>
        <v>28032.470288461507</v>
      </c>
      <c r="AO16">
        <f t="shared" si="9"/>
        <v>-1401.6235144230754</v>
      </c>
      <c r="AP16">
        <f t="shared" si="9"/>
        <v>-12.331764149766112</v>
      </c>
      <c r="AQ16">
        <f t="shared" si="9"/>
        <v>-24462.961468773403</v>
      </c>
      <c r="AR16">
        <f t="shared" si="9"/>
        <v>2155.5535411152659</v>
      </c>
      <c r="AS16">
        <f t="shared" si="9"/>
        <v>3822.7567334557416</v>
      </c>
      <c r="AT16">
        <f t="shared" si="9"/>
        <v>5415.1871670245282</v>
      </c>
      <c r="AU16">
        <f t="shared" si="9"/>
        <v>11393.497441595537</v>
      </c>
      <c r="AW16">
        <v>13</v>
      </c>
      <c r="AX16">
        <f>(R16*SUMPRODUCT(K17:$K$23, X17:$X$23)-$AZ$3*SUMPRODUCT(K16:$K$22, W17:$W$23))/Z16</f>
        <v>133105.97013702543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113659.61085540701</v>
      </c>
      <c r="P17">
        <f t="shared" si="22"/>
        <v>5682.9805427703504</v>
      </c>
      <c r="Q17" s="4">
        <f t="shared" si="23"/>
        <v>50</v>
      </c>
      <c r="R17">
        <f t="shared" si="0"/>
        <v>2000000</v>
      </c>
      <c r="S17">
        <f t="shared" si="1"/>
        <v>123671.37344381613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82304.909069954709</v>
      </c>
      <c r="AC17">
        <f t="shared" si="2"/>
        <v>71755.255196716753</v>
      </c>
      <c r="AE17">
        <f t="shared" si="3"/>
        <v>65946.339523708521</v>
      </c>
      <c r="AF17">
        <f t="shared" si="4"/>
        <v>-3297.316976185426</v>
      </c>
      <c r="AG17">
        <f t="shared" si="4"/>
        <v>-29.010454561384471</v>
      </c>
      <c r="AH17">
        <f t="shared" si="5"/>
        <v>-63897.449598900719</v>
      </c>
      <c r="AI17">
        <f t="shared" si="6"/>
        <v>-1277.4375059390077</v>
      </c>
      <c r="AJ17">
        <f t="shared" si="7"/>
        <v>10549.653873237956</v>
      </c>
      <c r="AK17">
        <f t="shared" si="24"/>
        <v>12403.997836370811</v>
      </c>
      <c r="AL17">
        <f t="shared" si="8"/>
        <v>21676.214203669759</v>
      </c>
      <c r="AN17">
        <f t="shared" si="9"/>
        <v>24230.315133886241</v>
      </c>
      <c r="AO17">
        <f t="shared" si="9"/>
        <v>-1211.5157566943119</v>
      </c>
      <c r="AP17">
        <f t="shared" si="9"/>
        <v>-10.659158056027058</v>
      </c>
      <c r="AQ17">
        <f t="shared" si="9"/>
        <v>-23477.502333186523</v>
      </c>
      <c r="AR17">
        <f t="shared" si="9"/>
        <v>-469.36211405062068</v>
      </c>
      <c r="AS17">
        <f t="shared" si="9"/>
        <v>3876.2035883747599</v>
      </c>
      <c r="AT17">
        <f t="shared" si="9"/>
        <v>4557.5353941708227</v>
      </c>
      <c r="AU17">
        <f t="shared" si="9"/>
        <v>7964.3768684949619</v>
      </c>
      <c r="AW17">
        <v>14</v>
      </c>
      <c r="AX17">
        <f>(R17*SUMPRODUCT(K18:$K$23, X18:$X$23)-$AZ$3*SUMPRODUCT(K17:$K$22, W18:$W$23))/Z17</f>
        <v>123671.37344381613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113659.61085540701</v>
      </c>
      <c r="P18">
        <f t="shared" si="22"/>
        <v>5682.9805427703504</v>
      </c>
      <c r="Q18" s="4">
        <f t="shared" si="23"/>
        <v>50</v>
      </c>
      <c r="R18">
        <f t="shared" si="0"/>
        <v>2000000</v>
      </c>
      <c r="S18">
        <f t="shared" si="1"/>
        <v>111731.87767580542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71755.255196716753</v>
      </c>
      <c r="AC18">
        <f t="shared" si="2"/>
        <v>60472.900015112456</v>
      </c>
      <c r="AE18">
        <f t="shared" si="3"/>
        <v>61516.251458324667</v>
      </c>
      <c r="AF18">
        <f t="shared" si="4"/>
        <v>-3075.8125729162334</v>
      </c>
      <c r="AG18">
        <f t="shared" si="4"/>
        <v>-27.061614497599795</v>
      </c>
      <c r="AH18">
        <f t="shared" si="5"/>
        <v>-66349.420726833108</v>
      </c>
      <c r="AI18">
        <f t="shared" si="6"/>
        <v>-7936.0434559222776</v>
      </c>
      <c r="AJ18">
        <f t="shared" si="7"/>
        <v>11282.355181604296</v>
      </c>
      <c r="AK18">
        <f t="shared" si="24"/>
        <v>11141.105933995617</v>
      </c>
      <c r="AL18">
        <f t="shared" si="8"/>
        <v>14487.417659677636</v>
      </c>
      <c r="AN18">
        <f t="shared" si="9"/>
        <v>20820.904813651679</v>
      </c>
      <c r="AO18">
        <f t="shared" si="9"/>
        <v>-1041.0452406825839</v>
      </c>
      <c r="AP18">
        <f t="shared" si="9"/>
        <v>-9.1593243443966923</v>
      </c>
      <c r="AQ18">
        <f t="shared" si="9"/>
        <v>-22456.748268060717</v>
      </c>
      <c r="AR18">
        <f t="shared" si="9"/>
        <v>-2686.0480194360184</v>
      </c>
      <c r="AS18">
        <f t="shared" si="9"/>
        <v>3818.6469061616385</v>
      </c>
      <c r="AT18">
        <f t="shared" si="9"/>
        <v>3770.8394232649825</v>
      </c>
      <c r="AU18">
        <f t="shared" si="9"/>
        <v>4903.4383099906026</v>
      </c>
      <c r="AW18">
        <v>15</v>
      </c>
      <c r="AX18">
        <f>(R18*SUMPRODUCT(K19:$K$23, X19:$X$23)-$AZ$3*SUMPRODUCT(K18:$K$22, W19:$W$23))/Z18</f>
        <v>111731.87767580542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113659.61085540701</v>
      </c>
      <c r="P19">
        <f t="shared" si="22"/>
        <v>5682.9805427703504</v>
      </c>
      <c r="Q19" s="4">
        <f t="shared" si="23"/>
        <v>50</v>
      </c>
      <c r="R19">
        <f t="shared" si="0"/>
        <v>2000000</v>
      </c>
      <c r="S19">
        <f t="shared" si="1"/>
        <v>97069.813486587052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60472.900015112456</v>
      </c>
      <c r="AC19">
        <f t="shared" si="2"/>
        <v>48681.663604284702</v>
      </c>
      <c r="AE19">
        <f t="shared" si="3"/>
        <v>57001.643892324879</v>
      </c>
      <c r="AF19">
        <f t="shared" si="4"/>
        <v>-2850.0821946162441</v>
      </c>
      <c r="AG19">
        <f t="shared" si="4"/>
        <v>-25.075593459861473</v>
      </c>
      <c r="AH19">
        <f t="shared" si="5"/>
        <v>-68616.195710492961</v>
      </c>
      <c r="AI19">
        <f t="shared" si="6"/>
        <v>-14489.709606244192</v>
      </c>
      <c r="AJ19">
        <f t="shared" si="7"/>
        <v>11791.236410827754</v>
      </c>
      <c r="AK19">
        <f t="shared" si="24"/>
        <v>9808.644437689527</v>
      </c>
      <c r="AL19">
        <f t="shared" si="8"/>
        <v>7110.1712422730889</v>
      </c>
      <c r="AN19">
        <f t="shared" si="9"/>
        <v>17772.089133847658</v>
      </c>
      <c r="AO19">
        <f t="shared" si="9"/>
        <v>-888.604456692383</v>
      </c>
      <c r="AP19">
        <f t="shared" si="9"/>
        <v>-7.8181198229055022</v>
      </c>
      <c r="AQ19">
        <f t="shared" si="9"/>
        <v>-21393.297858144972</v>
      </c>
      <c r="AR19">
        <f t="shared" si="9"/>
        <v>-4517.6313008126035</v>
      </c>
      <c r="AS19">
        <f t="shared" si="9"/>
        <v>3676.2958080182107</v>
      </c>
      <c r="AT19">
        <f t="shared" si="9"/>
        <v>3058.1592270939586</v>
      </c>
      <c r="AU19">
        <f t="shared" si="9"/>
        <v>2216.8237342995658</v>
      </c>
      <c r="AW19">
        <v>16</v>
      </c>
      <c r="AX19">
        <f>(R19*SUMPRODUCT(K20:$K$23, X20:$X$23)-$AZ$3*SUMPRODUCT(K19:$K$22, W20:$W$23))/Z19</f>
        <v>97069.813486587052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113659.61085540701</v>
      </c>
      <c r="P20">
        <f t="shared" si="22"/>
        <v>5682.9805427703504</v>
      </c>
      <c r="Q20" s="4">
        <f t="shared" si="23"/>
        <v>50</v>
      </c>
      <c r="R20">
        <f t="shared" si="0"/>
        <v>2000000</v>
      </c>
      <c r="S20">
        <f t="shared" si="1"/>
        <v>79301.028415498644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48681.663604284702</v>
      </c>
      <c r="AC20">
        <f t="shared" si="2"/>
        <v>36568.952979193229</v>
      </c>
      <c r="AE20">
        <f t="shared" si="3"/>
        <v>52413.102932627888</v>
      </c>
      <c r="AF20">
        <f t="shared" si="4"/>
        <v>-2620.6551466313945</v>
      </c>
      <c r="AG20">
        <f t="shared" si="4"/>
        <v>-23.057048382518943</v>
      </c>
      <c r="AH20">
        <f t="shared" si="5"/>
        <v>-70711.565709756716</v>
      </c>
      <c r="AI20">
        <f t="shared" si="6"/>
        <v>-20942.174972142748</v>
      </c>
      <c r="AJ20">
        <f t="shared" si="7"/>
        <v>12112.710625091473</v>
      </c>
      <c r="AK20">
        <f t="shared" si="24"/>
        <v>8426.6266598891434</v>
      </c>
      <c r="AL20">
        <f t="shared" si="8"/>
        <v>-402.83768716213126</v>
      </c>
      <c r="AN20">
        <f t="shared" si="9"/>
        <v>15053.321610387709</v>
      </c>
      <c r="AO20">
        <f t="shared" si="9"/>
        <v>-752.66608051938556</v>
      </c>
      <c r="AP20">
        <f t="shared" si="9"/>
        <v>-6.6221067875808215</v>
      </c>
      <c r="AQ20">
        <f t="shared" si="9"/>
        <v>-20308.737331794186</v>
      </c>
      <c r="AR20">
        <f t="shared" si="9"/>
        <v>-6014.7039087134444</v>
      </c>
      <c r="AS20">
        <f t="shared" si="9"/>
        <v>3478.8348411167099</v>
      </c>
      <c r="AT20">
        <f t="shared" si="9"/>
        <v>2420.1719437414445</v>
      </c>
      <c r="AU20">
        <f t="shared" si="9"/>
        <v>-115.69712385529003</v>
      </c>
      <c r="AW20">
        <v>17</v>
      </c>
      <c r="AX20">
        <f>(R20*SUMPRODUCT(K21:$K$23, X21:$X$23)-$AZ$3*SUMPRODUCT(K20:$K$22, W21:$W$23))/Z20</f>
        <v>79301.028415498644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113659.61085540701</v>
      </c>
      <c r="P21">
        <f t="shared" si="22"/>
        <v>5682.9805427703504</v>
      </c>
      <c r="Q21" s="4">
        <f t="shared" si="23"/>
        <v>50</v>
      </c>
      <c r="R21">
        <f t="shared" si="0"/>
        <v>2000000</v>
      </c>
      <c r="S21">
        <f t="shared" si="1"/>
        <v>57842.649981023111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36568.952979193229</v>
      </c>
      <c r="AC21">
        <f t="shared" si="2"/>
        <v>24307.623203651048</v>
      </c>
      <c r="AE21">
        <f t="shared" si="3"/>
        <v>47763.976841539101</v>
      </c>
      <c r="AF21">
        <f t="shared" si="4"/>
        <v>-2388.1988420769549</v>
      </c>
      <c r="AG21">
        <f t="shared" si="4"/>
        <v>-21.011851299712099</v>
      </c>
      <c r="AH21">
        <f t="shared" si="5"/>
        <v>-72585.063959266103</v>
      </c>
      <c r="AI21">
        <f t="shared" si="6"/>
        <v>-27230.297811103672</v>
      </c>
      <c r="AJ21">
        <f t="shared" si="7"/>
        <v>12261.329775542181</v>
      </c>
      <c r="AK21">
        <f t="shared" si="24"/>
        <v>7012.1745193054994</v>
      </c>
      <c r="AL21">
        <f t="shared" si="8"/>
        <v>-7956.7935162559916</v>
      </c>
      <c r="AN21">
        <f t="shared" si="9"/>
        <v>12636.718613073794</v>
      </c>
      <c r="AO21">
        <f t="shared" si="9"/>
        <v>-631.83593065368962</v>
      </c>
      <c r="AP21">
        <f t="shared" si="9"/>
        <v>-5.5590189505178307</v>
      </c>
      <c r="AQ21">
        <f t="shared" si="9"/>
        <v>-19203.531393715781</v>
      </c>
      <c r="AR21">
        <f t="shared" si="9"/>
        <v>-7204.2077302461976</v>
      </c>
      <c r="AS21">
        <f t="shared" si="9"/>
        <v>3243.9295142794699</v>
      </c>
      <c r="AT21">
        <f t="shared" si="9"/>
        <v>1855.1821294152999</v>
      </c>
      <c r="AU21">
        <f t="shared" si="9"/>
        <v>-2105.0960865514271</v>
      </c>
      <c r="AW21">
        <v>18</v>
      </c>
      <c r="AX21">
        <f>(R21*SUMPRODUCT(K22:$K$23, X22:$X$23)-$AZ$3*SUMPRODUCT(K21:$K$22, W22:$W$23))/Z21</f>
        <v>57842.649981023111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113659.61085540701</v>
      </c>
      <c r="P22">
        <f t="shared" si="22"/>
        <v>5682.9805427703504</v>
      </c>
      <c r="Q22" s="4">
        <f t="shared" si="23"/>
        <v>50</v>
      </c>
      <c r="R22">
        <f t="shared" si="0"/>
        <v>2000000</v>
      </c>
      <c r="S22">
        <f t="shared" si="1"/>
        <v>31867.775852198636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24307.623203651048</v>
      </c>
      <c r="AC22">
        <f t="shared" si="2"/>
        <v>12077.470528232703</v>
      </c>
      <c r="AE22">
        <f t="shared" si="3"/>
        <v>43075.506954837219</v>
      </c>
      <c r="AF22">
        <f t="shared" si="4"/>
        <v>-2153.775347741861</v>
      </c>
      <c r="AG22">
        <f t="shared" si="4"/>
        <v>-18.949346487573354</v>
      </c>
      <c r="AH22">
        <f t="shared" si="5"/>
        <v>-74095.451965664935</v>
      </c>
      <c r="AI22">
        <f t="shared" si="6"/>
        <v>-33192.669705057146</v>
      </c>
      <c r="AJ22">
        <f t="shared" si="7"/>
        <v>12230.152675418345</v>
      </c>
      <c r="AK22">
        <f t="shared" si="24"/>
        <v>5581.8063498651918</v>
      </c>
      <c r="AL22">
        <f t="shared" si="8"/>
        <v>-15380.710679773611</v>
      </c>
      <c r="AN22">
        <f t="shared" si="9"/>
        <v>10497.976593872694</v>
      </c>
      <c r="AO22">
        <f t="shared" si="9"/>
        <v>-524.89882969363475</v>
      </c>
      <c r="AP22">
        <f t="shared" si="9"/>
        <v>-4.6181649377753811</v>
      </c>
      <c r="AQ22">
        <f t="shared" si="9"/>
        <v>-18057.879649878829</v>
      </c>
      <c r="AR22">
        <f t="shared" si="9"/>
        <v>-8089.4200506375446</v>
      </c>
      <c r="AS22">
        <f t="shared" si="9"/>
        <v>2980.6232265738518</v>
      </c>
      <c r="AT22">
        <f t="shared" si="9"/>
        <v>1360.3478300058512</v>
      </c>
      <c r="AU22">
        <f t="shared" si="9"/>
        <v>-3748.4489940578419</v>
      </c>
      <c r="AW22">
        <v>19</v>
      </c>
      <c r="AX22">
        <f>(R22*SUMPRODUCT(K23:$K$23, X23:$X$23)-$AZ$3*SUMPRODUCT(K22:$K$22, W23:$W$23))/Z22</f>
        <v>31867.775852198636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113659.61085540701</v>
      </c>
      <c r="P23">
        <f t="shared" si="22"/>
        <v>5682.9805427703504</v>
      </c>
      <c r="Q23" s="4">
        <f t="shared" si="23"/>
        <v>50</v>
      </c>
      <c r="R23">
        <f t="shared" si="0"/>
        <v>2000000</v>
      </c>
      <c r="S23">
        <f t="shared" si="1"/>
        <v>35783.415690600326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12077.470528232703</v>
      </c>
      <c r="AC23">
        <f t="shared" si="2"/>
        <v>12077.470528232701</v>
      </c>
      <c r="AE23">
        <f t="shared" si="3"/>
        <v>38361.921964793466</v>
      </c>
      <c r="AF23">
        <f t="shared" si="4"/>
        <v>-1918.0960982396734</v>
      </c>
      <c r="AG23">
        <f t="shared" si="4"/>
        <v>-16.875793290193425</v>
      </c>
      <c r="AH23">
        <f t="shared" si="5"/>
        <v>-75362.389300167837</v>
      </c>
      <c r="AI23">
        <f t="shared" si="6"/>
        <v>-38935.439226904236</v>
      </c>
      <c r="AJ23">
        <f t="shared" si="7"/>
        <v>0</v>
      </c>
      <c r="AK23">
        <f t="shared" si="24"/>
        <v>4152.064375094671</v>
      </c>
      <c r="AL23">
        <f t="shared" si="8"/>
        <v>-34783.374851809567</v>
      </c>
      <c r="AN23">
        <f t="shared" si="9"/>
        <v>8612.2559298932392</v>
      </c>
      <c r="AO23">
        <f t="shared" si="9"/>
        <v>-430.61279649466195</v>
      </c>
      <c r="AP23">
        <f t="shared" si="9"/>
        <v>-3.7886175507187816</v>
      </c>
      <c r="AQ23">
        <f t="shared" si="9"/>
        <v>-16918.86513759524</v>
      </c>
      <c r="AR23">
        <f t="shared" si="9"/>
        <v>-8741.0106217473804</v>
      </c>
      <c r="AS23">
        <f t="shared" si="9"/>
        <v>0</v>
      </c>
      <c r="AT23">
        <f t="shared" si="9"/>
        <v>932.13893371987263</v>
      </c>
      <c r="AU23">
        <f t="shared" si="9"/>
        <v>-7808.8716880275078</v>
      </c>
      <c r="AW23">
        <v>20</v>
      </c>
      <c r="AX23">
        <f>(R23*SUMPRODUCT(K$23:$K24, X$23:$X24)-$AZ$3*SUMPRODUCT(K$22:$K23, W$23:$W24))/Z23</f>
        <v>35783.415690600326</v>
      </c>
    </row>
    <row r="25" spans="5:50" x14ac:dyDescent="0.25">
      <c r="AN25" s="8">
        <f t="shared" ref="AN25:AU25" si="25">SUM(AN3:AN23)</f>
        <v>890914.53900109092</v>
      </c>
      <c r="AO25" s="8">
        <f t="shared" si="25"/>
        <v>-129790.4350916098</v>
      </c>
      <c r="AP25" s="8">
        <f t="shared" si="25"/>
        <v>-2861.8304234656621</v>
      </c>
      <c r="AQ25" s="8">
        <f t="shared" si="25"/>
        <v>-455031.73884566763</v>
      </c>
      <c r="AR25" s="8">
        <f t="shared" si="25"/>
        <v>303230.53464034782</v>
      </c>
      <c r="AS25" s="8">
        <f t="shared" si="25"/>
        <v>-56828.862760053365</v>
      </c>
      <c r="AT25" s="8">
        <f t="shared" si="25"/>
        <v>111553.72296452428</v>
      </c>
      <c r="AU25" s="9">
        <f t="shared" si="25"/>
        <v>357955.39484481874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2571.4290748467074</v>
      </c>
      <c r="K3">
        <v>1</v>
      </c>
      <c r="L3" s="2">
        <v>0</v>
      </c>
      <c r="O3">
        <f>$C$3</f>
        <v>2571.4290748467074</v>
      </c>
      <c r="P3">
        <f>O3*C5</f>
        <v>257.14290748467073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2571.4290748467074</v>
      </c>
      <c r="AF3">
        <f t="shared" ref="AF3:AG34" si="3">-$Z3*P3</f>
        <v>-257.14290748467073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-205.62203663796299</v>
      </c>
      <c r="AJ3">
        <f t="shared" ref="AJ3:AJ66" si="6">AB3-AC3</f>
        <v>0</v>
      </c>
      <c r="AL3">
        <f t="shared" ref="AL3:AL23" si="7">SUM(AI3:AK3)</f>
        <v>-205.62203663796299</v>
      </c>
      <c r="AN3">
        <f t="shared" ref="AN3:AU34" si="8">AE3*$K3</f>
        <v>2571.4290748467074</v>
      </c>
      <c r="AO3">
        <f t="shared" si="8"/>
        <v>-257.14290748467073</v>
      </c>
      <c r="AP3">
        <f t="shared" si="8"/>
        <v>-2519.9082039999998</v>
      </c>
      <c r="AQ3">
        <f t="shared" si="8"/>
        <v>0</v>
      </c>
      <c r="AR3">
        <f t="shared" si="8"/>
        <v>-205.62203663796299</v>
      </c>
      <c r="AS3">
        <f t="shared" si="8"/>
        <v>0</v>
      </c>
      <c r="AT3">
        <f t="shared" si="8"/>
        <v>0</v>
      </c>
      <c r="AU3">
        <f t="shared" si="8"/>
        <v>-205.62203663796299</v>
      </c>
      <c r="AW3">
        <v>0</v>
      </c>
      <c r="AX3">
        <f>IF(Z3&gt;0, (R3*SUMPRODUCT(K3:$K$98, X3:$X$98)-K3*$AZ$3)/Z3, 0)</f>
        <v>0</v>
      </c>
      <c r="AZ3">
        <f>C6*SUMPRODUCT(X4:X98, K4:K98)/1</f>
        <v>1350.025546437779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50000</v>
      </c>
      <c r="S4">
        <f t="shared" si="1"/>
        <v>91.63577991748663</v>
      </c>
      <c r="U4">
        <f t="shared" ref="U4:U67" si="12">M4</f>
        <v>1.784809E-3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1.784809E-3</v>
      </c>
      <c r="Y4">
        <f t="shared" ref="Y4:Y67" si="16">V4*W4</f>
        <v>0.01</v>
      </c>
      <c r="Z4">
        <f t="shared" ref="Z4:Z67" si="17">MAX(0, W4-X4-Y4)</f>
        <v>0.98821519099999999</v>
      </c>
      <c r="AB4">
        <f t="shared" ref="AB4:AB67" si="18">AC3</f>
        <v>0</v>
      </c>
      <c r="AC4">
        <f t="shared" ref="AC4:AC67" si="19">S4*Z4</f>
        <v>90.555869753593015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-89.240449999999996</v>
      </c>
      <c r="AI4">
        <f t="shared" si="5"/>
        <v>-89.240449999999996</v>
      </c>
      <c r="AJ4">
        <f t="shared" si="6"/>
        <v>-90.555869753593015</v>
      </c>
      <c r="AK4">
        <f t="shared" ref="AK4:AK67" si="20">G4*SUM(AB4:AB4, AE4:AF4)</f>
        <v>0</v>
      </c>
      <c r="AL4">
        <f t="shared" si="7"/>
        <v>-179.79631975359302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-83.254454706595752</v>
      </c>
      <c r="AR4">
        <f t="shared" si="8"/>
        <v>-83.254454706595752</v>
      </c>
      <c r="AS4">
        <f t="shared" si="8"/>
        <v>-84.481639848486807</v>
      </c>
      <c r="AT4">
        <f t="shared" si="8"/>
        <v>0</v>
      </c>
      <c r="AU4">
        <f t="shared" si="8"/>
        <v>-167.73609455508259</v>
      </c>
      <c r="AW4">
        <v>1</v>
      </c>
      <c r="AX4">
        <f>IF(Z4&gt;0, (R4*SUMPRODUCT(K4:$K$98, X4:$X$98)-K4*$AZ$3)/Z4, 0)</f>
        <v>91.63577991748663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1.7924099999999999E-3</v>
      </c>
      <c r="Q5" s="4">
        <f t="shared" ref="Q5:Q68" si="22">$C$8</f>
        <v>50</v>
      </c>
      <c r="R5">
        <f t="shared" si="0"/>
        <v>50000</v>
      </c>
      <c r="S5">
        <f t="shared" si="1"/>
        <v>115.04999314706933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90.555869753593015</v>
      </c>
      <c r="AC5">
        <f t="shared" si="19"/>
        <v>112.35342290974745</v>
      </c>
      <c r="AE5">
        <f t="shared" si="2"/>
        <v>0</v>
      </c>
      <c r="AF5">
        <f t="shared" si="3"/>
        <v>0</v>
      </c>
      <c r="AG5">
        <f t="shared" si="3"/>
        <v>-48.828087614974983</v>
      </c>
      <c r="AH5">
        <f t="shared" si="4"/>
        <v>-88.564339525015498</v>
      </c>
      <c r="AI5">
        <f t="shared" si="5"/>
        <v>-137.39242713999047</v>
      </c>
      <c r="AJ5">
        <f t="shared" si="6"/>
        <v>-21.797553156154436</v>
      </c>
      <c r="AK5">
        <f t="shared" si="20"/>
        <v>3.7127906598973137</v>
      </c>
      <c r="AL5">
        <f t="shared" si="7"/>
        <v>-155.4771896362476</v>
      </c>
      <c r="AN5">
        <f t="shared" si="8"/>
        <v>0</v>
      </c>
      <c r="AO5">
        <f t="shared" si="8"/>
        <v>0</v>
      </c>
      <c r="AP5">
        <f t="shared" si="8"/>
        <v>-41.753289207172912</v>
      </c>
      <c r="AQ5">
        <f t="shared" si="8"/>
        <v>-75.732076807696643</v>
      </c>
      <c r="AR5">
        <f t="shared" si="8"/>
        <v>-117.48536601486954</v>
      </c>
      <c r="AS5">
        <f t="shared" si="8"/>
        <v>-18.639262469466818</v>
      </c>
      <c r="AT5">
        <f t="shared" si="8"/>
        <v>3.174837061217195</v>
      </c>
      <c r="AU5">
        <f t="shared" si="8"/>
        <v>-132.94979142311917</v>
      </c>
      <c r="AW5">
        <v>2</v>
      </c>
      <c r="AX5">
        <f>IF(Z5&gt;0, (R5*SUMPRODUCT(K5:$K$98, X5:$X$98)-K5*$AZ$3)/Z5, 0)</f>
        <v>115.04999314706933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1.8014369999999999E-3</v>
      </c>
      <c r="Q6" s="4">
        <f t="shared" si="22"/>
        <v>50</v>
      </c>
      <c r="R6">
        <f t="shared" si="0"/>
        <v>50000</v>
      </c>
      <c r="S6">
        <f t="shared" si="1"/>
        <v>155.03631540621478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112.35342290974745</v>
      </c>
      <c r="AC6">
        <f t="shared" si="19"/>
        <v>149.61576835475785</v>
      </c>
      <c r="AE6">
        <f t="shared" si="2"/>
        <v>0</v>
      </c>
      <c r="AF6">
        <f t="shared" si="3"/>
        <v>0</v>
      </c>
      <c r="AG6">
        <f t="shared" si="3"/>
        <v>-48.251846015156381</v>
      </c>
      <c r="AH6">
        <f t="shared" si="4"/>
        <v>-87.960723668857682</v>
      </c>
      <c r="AI6">
        <f t="shared" si="5"/>
        <v>-136.21256968401406</v>
      </c>
      <c r="AJ6">
        <f t="shared" si="6"/>
        <v>-37.262345445010396</v>
      </c>
      <c r="AK6">
        <f t="shared" si="20"/>
        <v>6.5726752402202262</v>
      </c>
      <c r="AL6">
        <f t="shared" si="7"/>
        <v>-166.90223988880422</v>
      </c>
      <c r="AN6">
        <f t="shared" si="8"/>
        <v>0</v>
      </c>
      <c r="AO6">
        <f t="shared" si="8"/>
        <v>0</v>
      </c>
      <c r="AP6">
        <f t="shared" si="8"/>
        <v>-37.221957956744859</v>
      </c>
      <c r="AQ6">
        <f t="shared" si="8"/>
        <v>-67.853784437980991</v>
      </c>
      <c r="AR6">
        <f t="shared" si="8"/>
        <v>-105.07574239472585</v>
      </c>
      <c r="AS6">
        <f t="shared" si="8"/>
        <v>-28.744546998019871</v>
      </c>
      <c r="AT6">
        <f t="shared" si="8"/>
        <v>5.0702276007837899</v>
      </c>
      <c r="AU6">
        <f t="shared" si="8"/>
        <v>-128.75006179196191</v>
      </c>
      <c r="AW6">
        <v>3</v>
      </c>
      <c r="AX6">
        <f>IF(Z6&gt;0, (R6*SUMPRODUCT(K6:$K$98, X6:$X$98)-K6*$AZ$3)/Z6, 0)</f>
        <v>155.03631540621478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1.8114139999999999E-3</v>
      </c>
      <c r="Q7" s="4">
        <f t="shared" si="22"/>
        <v>50</v>
      </c>
      <c r="R7">
        <f t="shared" si="0"/>
        <v>50000</v>
      </c>
      <c r="S7">
        <f t="shared" si="1"/>
        <v>184.20143845718226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149.61576835475785</v>
      </c>
      <c r="AC7">
        <f t="shared" si="19"/>
        <v>175.66157788908265</v>
      </c>
      <c r="AE7">
        <f t="shared" si="2"/>
        <v>0</v>
      </c>
      <c r="AF7">
        <f t="shared" si="3"/>
        <v>0</v>
      </c>
      <c r="AG7">
        <f t="shared" si="3"/>
        <v>-47.681923485607115</v>
      </c>
      <c r="AH7">
        <f t="shared" si="4"/>
        <v>-87.404069397698478</v>
      </c>
      <c r="AI7">
        <f t="shared" si="5"/>
        <v>-135.08599288330561</v>
      </c>
      <c r="AJ7">
        <f t="shared" si="6"/>
        <v>-26.045809534324803</v>
      </c>
      <c r="AK7">
        <f t="shared" si="20"/>
        <v>7.3461342262186102</v>
      </c>
      <c r="AL7">
        <f t="shared" si="7"/>
        <v>-153.78566819141179</v>
      </c>
      <c r="AN7">
        <f t="shared" si="8"/>
        <v>0</v>
      </c>
      <c r="AO7">
        <f t="shared" si="8"/>
        <v>0</v>
      </c>
      <c r="AP7">
        <f t="shared" si="8"/>
        <v>-33.465848422734197</v>
      </c>
      <c r="AQ7">
        <f t="shared" si="8"/>
        <v>-61.34507847353202</v>
      </c>
      <c r="AR7">
        <f t="shared" si="8"/>
        <v>-94.810926896266224</v>
      </c>
      <c r="AS7">
        <f t="shared" si="8"/>
        <v>-18.280410063285867</v>
      </c>
      <c r="AT7">
        <f t="shared" si="8"/>
        <v>5.1559290510144891</v>
      </c>
      <c r="AU7">
        <f t="shared" si="8"/>
        <v>-107.9354079085376</v>
      </c>
      <c r="AW7">
        <v>4</v>
      </c>
      <c r="AX7">
        <f>IF(Z7&gt;0, (R7*SUMPRODUCT(K7:$K$98, X7:$X$98)-K7*$AZ$3)/Z7, 0)</f>
        <v>184.20143845718226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1.8237660000000001E-3</v>
      </c>
      <c r="Q8" s="4">
        <f t="shared" si="22"/>
        <v>50</v>
      </c>
      <c r="R8">
        <f t="shared" si="0"/>
        <v>50000</v>
      </c>
      <c r="S8">
        <f t="shared" si="1"/>
        <v>188.22750013051433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175.66157788908265</v>
      </c>
      <c r="AC8">
        <f t="shared" si="19"/>
        <v>177.37860753664188</v>
      </c>
      <c r="AE8">
        <f t="shared" si="2"/>
        <v>0</v>
      </c>
      <c r="AF8">
        <f t="shared" si="3"/>
        <v>0</v>
      </c>
      <c r="AG8">
        <f t="shared" si="3"/>
        <v>-47.118143579883395</v>
      </c>
      <c r="AH8">
        <f t="shared" si="4"/>
        <v>-86.960670867651757</v>
      </c>
      <c r="AI8">
        <f t="shared" si="5"/>
        <v>-134.07881444753514</v>
      </c>
      <c r="AJ8">
        <f t="shared" si="6"/>
        <v>-1.7170296475592295</v>
      </c>
      <c r="AK8">
        <f t="shared" si="20"/>
        <v>3.7415916090374606</v>
      </c>
      <c r="AL8">
        <f t="shared" si="7"/>
        <v>-132.0542524860569</v>
      </c>
      <c r="AN8">
        <f t="shared" si="8"/>
        <v>0</v>
      </c>
      <c r="AO8">
        <f t="shared" si="8"/>
        <v>0</v>
      </c>
      <c r="AP8">
        <f t="shared" si="8"/>
        <v>-30.869183293188016</v>
      </c>
      <c r="AQ8">
        <f t="shared" si="8"/>
        <v>-56.971788028130554</v>
      </c>
      <c r="AR8">
        <f t="shared" si="8"/>
        <v>-87.840971321318563</v>
      </c>
      <c r="AS8">
        <f t="shared" si="8"/>
        <v>-1.1249021901824903</v>
      </c>
      <c r="AT8">
        <f t="shared" si="8"/>
        <v>2.4512824235491131</v>
      </c>
      <c r="AU8">
        <f t="shared" si="8"/>
        <v>-86.514591087951942</v>
      </c>
      <c r="AW8">
        <v>5</v>
      </c>
      <c r="AX8">
        <f>IF(Z8&gt;0, (R8*SUMPRODUCT(K8:$K$98, X8:$X$98)-K8*$AZ$3)/Z8, 0)</f>
        <v>188.22750013051433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1.843244E-3</v>
      </c>
      <c r="Q9" s="4">
        <f t="shared" si="22"/>
        <v>50</v>
      </c>
      <c r="R9">
        <f t="shared" si="0"/>
        <v>50000</v>
      </c>
      <c r="S9">
        <f t="shared" si="1"/>
        <v>179.58586720771558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177.37860753664188</v>
      </c>
      <c r="AC9">
        <f t="shared" si="19"/>
        <v>167.23076148802727</v>
      </c>
      <c r="AE9">
        <f t="shared" si="2"/>
        <v>0</v>
      </c>
      <c r="AF9">
        <f t="shared" si="3"/>
        <v>0</v>
      </c>
      <c r="AG9">
        <f t="shared" si="3"/>
        <v>-46.560111908639797</v>
      </c>
      <c r="AH9">
        <f t="shared" si="4"/>
        <v>-86.850235444758582</v>
      </c>
      <c r="AI9">
        <f t="shared" si="5"/>
        <v>-133.41034735339838</v>
      </c>
      <c r="AJ9">
        <f t="shared" si="6"/>
        <v>10.14784604861461</v>
      </c>
      <c r="AK9">
        <f t="shared" si="20"/>
        <v>1.0465337844661871</v>
      </c>
      <c r="AL9">
        <f t="shared" si="7"/>
        <v>-122.21596752031758</v>
      </c>
      <c r="AN9">
        <f t="shared" si="8"/>
        <v>0</v>
      </c>
      <c r="AO9">
        <f t="shared" si="8"/>
        <v>0</v>
      </c>
      <c r="AP9">
        <f t="shared" si="8"/>
        <v>-28.888712968430781</v>
      </c>
      <c r="AQ9">
        <f t="shared" si="8"/>
        <v>-53.887145458915661</v>
      </c>
      <c r="AR9">
        <f t="shared" si="8"/>
        <v>-82.775858427346435</v>
      </c>
      <c r="AS9">
        <f t="shared" si="8"/>
        <v>6.2963382115894975</v>
      </c>
      <c r="AT9">
        <f t="shared" si="8"/>
        <v>0.64933293482052767</v>
      </c>
      <c r="AU9">
        <f t="shared" si="8"/>
        <v>-75.830187280936414</v>
      </c>
      <c r="AW9">
        <v>6</v>
      </c>
      <c r="AX9">
        <f>IF(Z9&gt;0, (R9*SUMPRODUCT(K9:$K$98, X9:$X$98)-K9*$AZ$3)/Z9, 0)</f>
        <v>179.58586720771558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1.8660479999999999E-3</v>
      </c>
      <c r="Q10" s="4">
        <f t="shared" si="22"/>
        <v>50</v>
      </c>
      <c r="R10">
        <f t="shared" si="0"/>
        <v>50000</v>
      </c>
      <c r="S10">
        <f t="shared" si="1"/>
        <v>169.9001207693299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167.23076148802727</v>
      </c>
      <c r="AC10">
        <f t="shared" si="19"/>
        <v>156.33402898331303</v>
      </c>
      <c r="AE10">
        <f t="shared" si="2"/>
        <v>0</v>
      </c>
      <c r="AF10">
        <f t="shared" si="3"/>
        <v>0</v>
      </c>
      <c r="AG10">
        <f t="shared" si="3"/>
        <v>-46.007627385846504</v>
      </c>
      <c r="AH10">
        <f t="shared" si="4"/>
        <v>-86.883403706893475</v>
      </c>
      <c r="AI10">
        <f t="shared" si="5"/>
        <v>-132.89103109273998</v>
      </c>
      <c r="AJ10">
        <f t="shared" si="6"/>
        <v>10.896732504714237</v>
      </c>
      <c r="AK10">
        <f t="shared" si="20"/>
        <v>0.68564612210091191</v>
      </c>
      <c r="AL10">
        <f t="shared" si="7"/>
        <v>-121.30865246592484</v>
      </c>
      <c r="AN10">
        <f t="shared" si="8"/>
        <v>0</v>
      </c>
      <c r="AO10">
        <f t="shared" si="8"/>
        <v>0</v>
      </c>
      <c r="AP10">
        <f t="shared" si="8"/>
        <v>-27.080844430024815</v>
      </c>
      <c r="AQ10">
        <f t="shared" si="8"/>
        <v>-51.140997113475308</v>
      </c>
      <c r="AR10">
        <f t="shared" si="8"/>
        <v>-78.221841543500119</v>
      </c>
      <c r="AS10">
        <f t="shared" si="8"/>
        <v>6.4139955594958877</v>
      </c>
      <c r="AT10">
        <f t="shared" si="8"/>
        <v>0.40358255840805862</v>
      </c>
      <c r="AU10">
        <f t="shared" si="8"/>
        <v>-71.404263425596184</v>
      </c>
      <c r="AW10">
        <v>7</v>
      </c>
      <c r="AX10">
        <f>IF(Z10&gt;0, (R10*SUMPRODUCT(K10:$K$98, X10:$X$98)-K10*$AZ$3)/Z10, 0)</f>
        <v>169.9001207693299</v>
      </c>
    </row>
    <row r="11" spans="1:52" x14ac:dyDescent="0.25">
      <c r="A11" t="s">
        <v>33</v>
      </c>
      <c r="C11" s="12">
        <f>AU100</f>
        <v>-2078.6049719299117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1.8888519999999999E-3</v>
      </c>
      <c r="Q11" s="4">
        <f t="shared" si="22"/>
        <v>50</v>
      </c>
      <c r="R11">
        <f t="shared" si="0"/>
        <v>50000</v>
      </c>
      <c r="S11">
        <f t="shared" si="1"/>
        <v>159.21382018204406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156.33402898331303</v>
      </c>
      <c r="AC11">
        <f t="shared" si="19"/>
        <v>144.75927353838654</v>
      </c>
      <c r="AE11">
        <f t="shared" si="2"/>
        <v>0</v>
      </c>
      <c r="AF11">
        <f t="shared" si="3"/>
        <v>0</v>
      </c>
      <c r="AG11">
        <f t="shared" si="3"/>
        <v>-45.460649512985029</v>
      </c>
      <c r="AH11">
        <f t="shared" si="4"/>
        <v>-86.901599003010944</v>
      </c>
      <c r="AI11">
        <f t="shared" si="5"/>
        <v>-132.36224851599599</v>
      </c>
      <c r="AJ11">
        <f t="shared" si="6"/>
        <v>11.574755444926495</v>
      </c>
      <c r="AK11">
        <f t="shared" si="20"/>
        <v>0.37520166955995127</v>
      </c>
      <c r="AL11">
        <f t="shared" si="7"/>
        <v>-120.41229140150953</v>
      </c>
      <c r="AN11">
        <f t="shared" si="8"/>
        <v>0</v>
      </c>
      <c r="AO11">
        <f t="shared" si="8"/>
        <v>0</v>
      </c>
      <c r="AP11">
        <f t="shared" si="8"/>
        <v>-25.426533902091627</v>
      </c>
      <c r="AQ11">
        <f t="shared" si="8"/>
        <v>-48.60481486444435</v>
      </c>
      <c r="AR11">
        <f t="shared" si="8"/>
        <v>-74.031348766535984</v>
      </c>
      <c r="AS11">
        <f t="shared" si="8"/>
        <v>6.4738606879072398</v>
      </c>
      <c r="AT11">
        <f t="shared" si="8"/>
        <v>0.20985353428490999</v>
      </c>
      <c r="AU11">
        <f t="shared" si="8"/>
        <v>-67.347634544343833</v>
      </c>
      <c r="AW11">
        <v>8</v>
      </c>
      <c r="AX11">
        <f>IF(Z11&gt;0, (R11*SUMPRODUCT(K11:$K$98, X11:$X$98)-K11*$AZ$3)/Z11, 0)</f>
        <v>159.21382018204406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1.917357E-3</v>
      </c>
      <c r="Q12" s="4">
        <f t="shared" si="22"/>
        <v>50</v>
      </c>
      <c r="R12">
        <f t="shared" si="0"/>
        <v>50000</v>
      </c>
      <c r="S12">
        <f t="shared" si="1"/>
        <v>148.80433427365494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144.75927353838654</v>
      </c>
      <c r="AC12">
        <f t="shared" si="19"/>
        <v>133.68247689475504</v>
      </c>
      <c r="AE12">
        <f t="shared" si="2"/>
        <v>0</v>
      </c>
      <c r="AF12">
        <f t="shared" si="3"/>
        <v>0</v>
      </c>
      <c r="AG12">
        <f t="shared" si="3"/>
        <v>-44.918878723286909</v>
      </c>
      <c r="AH12">
        <f t="shared" si="4"/>
        <v>-87.164294568268431</v>
      </c>
      <c r="AI12">
        <f t="shared" si="5"/>
        <v>-132.08317329155534</v>
      </c>
      <c r="AJ12">
        <f t="shared" si="6"/>
        <v>11.076796643631496</v>
      </c>
      <c r="AK12">
        <f t="shared" si="20"/>
        <v>0.33294632913828903</v>
      </c>
      <c r="AL12">
        <f t="shared" si="7"/>
        <v>-120.67343031878555</v>
      </c>
      <c r="AN12">
        <f t="shared" si="8"/>
        <v>0</v>
      </c>
      <c r="AO12">
        <f t="shared" si="8"/>
        <v>0</v>
      </c>
      <c r="AP12">
        <f t="shared" si="8"/>
        <v>-23.874861560684021</v>
      </c>
      <c r="AQ12">
        <f t="shared" si="8"/>
        <v>-46.32874918075899</v>
      </c>
      <c r="AR12">
        <f t="shared" si="8"/>
        <v>-70.203610741443015</v>
      </c>
      <c r="AS12">
        <f t="shared" si="8"/>
        <v>5.8874351702250136</v>
      </c>
      <c r="AT12">
        <f t="shared" si="8"/>
        <v>0.17696451339052749</v>
      </c>
      <c r="AU12">
        <f t="shared" si="8"/>
        <v>-64.139211057827467</v>
      </c>
      <c r="AW12">
        <v>9</v>
      </c>
      <c r="AX12">
        <f>IF(Z12&gt;0, (R12*SUMPRODUCT(K12:$K$98, X12:$X$98)-K12*$AZ$3)/Z12, 0)</f>
        <v>148.80433427365494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1.947287E-3</v>
      </c>
      <c r="Q13" s="4">
        <f t="shared" si="22"/>
        <v>50</v>
      </c>
      <c r="R13">
        <f t="shared" si="0"/>
        <v>50000</v>
      </c>
      <c r="S13">
        <f t="shared" si="1"/>
        <v>138.36861192496974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133.68247689475504</v>
      </c>
      <c r="AC13">
        <f t="shared" si="19"/>
        <v>122.82212347627421</v>
      </c>
      <c r="AE13">
        <f t="shared" si="2"/>
        <v>0</v>
      </c>
      <c r="AF13">
        <f t="shared" si="3"/>
        <v>0</v>
      </c>
      <c r="AG13">
        <f t="shared" si="3"/>
        <v>-44.38221998746161</v>
      </c>
      <c r="AH13">
        <f t="shared" si="4"/>
        <v>-87.469948592433198</v>
      </c>
      <c r="AI13">
        <f t="shared" si="5"/>
        <v>-131.85216857989479</v>
      </c>
      <c r="AJ13">
        <f t="shared" si="6"/>
        <v>10.860353418480827</v>
      </c>
      <c r="AK13">
        <f t="shared" si="20"/>
        <v>0.26736495378951008</v>
      </c>
      <c r="AL13">
        <f t="shared" si="7"/>
        <v>-120.72445020762446</v>
      </c>
      <c r="AN13">
        <f t="shared" si="8"/>
        <v>0</v>
      </c>
      <c r="AO13">
        <f t="shared" si="8"/>
        <v>0</v>
      </c>
      <c r="AP13">
        <f t="shared" si="8"/>
        <v>-22.423594807541122</v>
      </c>
      <c r="AQ13">
        <f t="shared" si="8"/>
        <v>-44.193163064562455</v>
      </c>
      <c r="AR13">
        <f t="shared" si="8"/>
        <v>-66.616757872103562</v>
      </c>
      <c r="AS13">
        <f t="shared" si="8"/>
        <v>5.4870658698800359</v>
      </c>
      <c r="AT13">
        <f t="shared" si="8"/>
        <v>0.13508299925525702</v>
      </c>
      <c r="AU13">
        <f t="shared" si="8"/>
        <v>-60.994609002968275</v>
      </c>
      <c r="AW13">
        <v>10</v>
      </c>
      <c r="AX13">
        <f>IF(Z13&gt;0, (R13*SUMPRODUCT(K13:$K$98, X13:$X$98)-K13*$AZ$3)/Z13, 0)</f>
        <v>138.36861192496974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1.9819680000000002E-3</v>
      </c>
      <c r="Q14" s="4">
        <f t="shared" si="22"/>
        <v>50</v>
      </c>
      <c r="R14">
        <f t="shared" si="0"/>
        <v>50000</v>
      </c>
      <c r="S14">
        <f t="shared" si="1"/>
        <v>172.98511504371353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122.82212347627421</v>
      </c>
      <c r="AC14">
        <f t="shared" si="19"/>
        <v>151.70944618563817</v>
      </c>
      <c r="AE14">
        <f t="shared" si="2"/>
        <v>0</v>
      </c>
      <c r="AF14">
        <f t="shared" si="3"/>
        <v>0</v>
      </c>
      <c r="AG14">
        <f t="shared" si="3"/>
        <v>-43.85043364780288</v>
      </c>
      <c r="AH14">
        <f t="shared" si="4"/>
        <v>-87.964139784109321</v>
      </c>
      <c r="AI14">
        <f t="shared" si="5"/>
        <v>-131.81457343191221</v>
      </c>
      <c r="AJ14">
        <f t="shared" si="6"/>
        <v>-28.887322709363957</v>
      </c>
      <c r="AK14">
        <f t="shared" si="20"/>
        <v>8.597548643339195</v>
      </c>
      <c r="AL14">
        <f t="shared" si="7"/>
        <v>-152.10434749793697</v>
      </c>
      <c r="AN14">
        <f t="shared" si="8"/>
        <v>0</v>
      </c>
      <c r="AO14">
        <f t="shared" si="8"/>
        <v>0</v>
      </c>
      <c r="AP14">
        <f t="shared" si="8"/>
        <v>-19.781175010814458</v>
      </c>
      <c r="AQ14">
        <f t="shared" si="8"/>
        <v>-39.681113708493449</v>
      </c>
      <c r="AR14">
        <f t="shared" si="8"/>
        <v>-59.462288719307914</v>
      </c>
      <c r="AS14">
        <f t="shared" si="8"/>
        <v>-13.031232272350277</v>
      </c>
      <c r="AT14">
        <f t="shared" si="8"/>
        <v>3.8784021098592794</v>
      </c>
      <c r="AU14">
        <f t="shared" si="8"/>
        <v>-68.615118881798907</v>
      </c>
      <c r="AW14">
        <v>11</v>
      </c>
      <c r="AX14">
        <f>IF(Z14&gt;0, (R14*SUMPRODUCT(K14:$K$98, X14:$X$98)-K14*$AZ$3)/Z14, 0)</f>
        <v>172.98511504371353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2.0299509999999999E-3</v>
      </c>
      <c r="Q15" s="4">
        <f t="shared" si="22"/>
        <v>50</v>
      </c>
      <c r="R15">
        <f t="shared" si="0"/>
        <v>50000</v>
      </c>
      <c r="S15">
        <f t="shared" si="1"/>
        <v>204.60161311602147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151.70944618563817</v>
      </c>
      <c r="AC15">
        <f t="shared" si="19"/>
        <v>177.27876620386405</v>
      </c>
      <c r="AE15">
        <f t="shared" si="2"/>
        <v>0</v>
      </c>
      <c r="AF15">
        <f t="shared" si="3"/>
        <v>0</v>
      </c>
      <c r="AG15">
        <f t="shared" si="3"/>
        <v>-43.322915079691057</v>
      </c>
      <c r="AH15">
        <f t="shared" si="4"/>
        <v>-89.014231633791113</v>
      </c>
      <c r="AI15">
        <f t="shared" si="5"/>
        <v>-132.33714671348218</v>
      </c>
      <c r="AJ15">
        <f t="shared" si="6"/>
        <v>-25.569320018225881</v>
      </c>
      <c r="AK15">
        <f t="shared" si="20"/>
        <v>10.619661232994673</v>
      </c>
      <c r="AL15">
        <f t="shared" si="7"/>
        <v>-147.28680549871339</v>
      </c>
      <c r="AN15">
        <f t="shared" si="8"/>
        <v>0</v>
      </c>
      <c r="AO15">
        <f t="shared" si="8"/>
        <v>0</v>
      </c>
      <c r="AP15">
        <f t="shared" si="8"/>
        <v>-17.449293254207085</v>
      </c>
      <c r="AQ15">
        <f t="shared" si="8"/>
        <v>-35.852514280694486</v>
      </c>
      <c r="AR15">
        <f t="shared" si="8"/>
        <v>-53.301807534901577</v>
      </c>
      <c r="AS15">
        <f t="shared" si="8"/>
        <v>-10.298627469734724</v>
      </c>
      <c r="AT15">
        <f t="shared" si="8"/>
        <v>4.2773110436819639</v>
      </c>
      <c r="AU15">
        <f t="shared" si="8"/>
        <v>-59.323123960954334</v>
      </c>
      <c r="AW15">
        <v>12</v>
      </c>
      <c r="AX15">
        <f>IF(Z15&gt;0, (R15*SUMPRODUCT(K15:$K$98, X15:$X$98)-K15*$AZ$3)/Z15, 0)</f>
        <v>204.60161311602147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2.0855349999999999E-3</v>
      </c>
      <c r="Q16" s="4">
        <f t="shared" si="22"/>
        <v>50</v>
      </c>
      <c r="R16">
        <f t="shared" si="0"/>
        <v>50000</v>
      </c>
      <c r="S16">
        <f t="shared" si="1"/>
        <v>233.28115986904791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177.27876620386405</v>
      </c>
      <c r="AC16">
        <f t="shared" si="19"/>
        <v>199.68556775059778</v>
      </c>
      <c r="AE16">
        <f t="shared" si="2"/>
        <v>0</v>
      </c>
      <c r="AF16">
        <f t="shared" si="3"/>
        <v>0</v>
      </c>
      <c r="AG16">
        <f t="shared" si="3"/>
        <v>-42.799334473193426</v>
      </c>
      <c r="AH16">
        <f t="shared" si="4"/>
        <v>-90.351455700723491</v>
      </c>
      <c r="AI16">
        <f t="shared" si="5"/>
        <v>-133.1507901739169</v>
      </c>
      <c r="AJ16">
        <f t="shared" si="6"/>
        <v>-22.406801546733732</v>
      </c>
      <c r="AK16">
        <f t="shared" si="20"/>
        <v>12.409513634270485</v>
      </c>
      <c r="AL16">
        <f t="shared" si="7"/>
        <v>-143.14807808638014</v>
      </c>
      <c r="AN16">
        <f t="shared" si="8"/>
        <v>0</v>
      </c>
      <c r="AO16">
        <f t="shared" si="8"/>
        <v>0</v>
      </c>
      <c r="AP16">
        <f t="shared" si="8"/>
        <v>-15.39143679451616</v>
      </c>
      <c r="AQ16">
        <f t="shared" si="8"/>
        <v>-32.492064113314974</v>
      </c>
      <c r="AR16">
        <f t="shared" si="8"/>
        <v>-47.883500907831127</v>
      </c>
      <c r="AS16">
        <f t="shared" si="8"/>
        <v>-8.0579026290659712</v>
      </c>
      <c r="AT16">
        <f t="shared" si="8"/>
        <v>4.4626919344316018</v>
      </c>
      <c r="AU16">
        <f t="shared" si="8"/>
        <v>-51.478711602465495</v>
      </c>
      <c r="AW16">
        <v>13</v>
      </c>
      <c r="AX16">
        <f>IF(Z16&gt;0, (R16*SUMPRODUCT(K16:$K$98, X16:$X$98)-K16*$AZ$3)/Z16, 0)</f>
        <v>233.28115986904791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2.1420699999999998E-3</v>
      </c>
      <c r="Q17" s="4">
        <f t="shared" si="22"/>
        <v>50</v>
      </c>
      <c r="R17">
        <f t="shared" si="0"/>
        <v>50000</v>
      </c>
      <c r="S17">
        <f t="shared" si="1"/>
        <v>259.23900494898498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199.68556775059778</v>
      </c>
      <c r="AC17">
        <f t="shared" si="19"/>
        <v>219.21074991177227</v>
      </c>
      <c r="AE17">
        <f t="shared" si="2"/>
        <v>0</v>
      </c>
      <c r="AF17">
        <f t="shared" si="3"/>
        <v>0</v>
      </c>
      <c r="AG17">
        <f t="shared" si="3"/>
        <v>-42.279661958066498</v>
      </c>
      <c r="AH17">
        <f t="shared" si="4"/>
        <v>-91.679170394993434</v>
      </c>
      <c r="AI17">
        <f t="shared" si="5"/>
        <v>-133.95883235305993</v>
      </c>
      <c r="AJ17">
        <f t="shared" si="6"/>
        <v>-19.525182161174484</v>
      </c>
      <c r="AK17">
        <f t="shared" si="20"/>
        <v>13.977989742541846</v>
      </c>
      <c r="AL17">
        <f t="shared" si="7"/>
        <v>-139.50602477169258</v>
      </c>
      <c r="AN17">
        <f t="shared" si="8"/>
        <v>0</v>
      </c>
      <c r="AO17">
        <f t="shared" si="8"/>
        <v>0</v>
      </c>
      <c r="AP17">
        <f t="shared" si="8"/>
        <v>-13.575493653175508</v>
      </c>
      <c r="AQ17">
        <f t="shared" si="8"/>
        <v>-29.437084834311811</v>
      </c>
      <c r="AR17">
        <f t="shared" si="8"/>
        <v>-43.012578487487325</v>
      </c>
      <c r="AS17">
        <f t="shared" si="8"/>
        <v>-6.269302407597622</v>
      </c>
      <c r="AT17">
        <f t="shared" si="8"/>
        <v>4.4881652843448387</v>
      </c>
      <c r="AU17">
        <f t="shared" si="8"/>
        <v>-44.793715610740108</v>
      </c>
      <c r="AW17">
        <v>14</v>
      </c>
      <c r="AX17">
        <f>IF(Z17&gt;0, (R17*SUMPRODUCT(K17:$K$98, X17:$X$98)-K17*$AZ$3)/Z17, 0)</f>
        <v>259.23900494898498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2.2014550000000002E-3</v>
      </c>
      <c r="Q18" s="4">
        <f t="shared" si="22"/>
        <v>50</v>
      </c>
      <c r="R18">
        <f t="shared" si="0"/>
        <v>50000</v>
      </c>
      <c r="S18">
        <f t="shared" si="1"/>
        <v>282.80197161259446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219.21074991177227</v>
      </c>
      <c r="AC18">
        <f t="shared" si="19"/>
        <v>236.21763496539731</v>
      </c>
      <c r="AE18">
        <f t="shared" si="2"/>
        <v>0</v>
      </c>
      <c r="AF18">
        <f t="shared" si="3"/>
        <v>0</v>
      </c>
      <c r="AG18">
        <f t="shared" si="3"/>
        <v>-41.763788565269941</v>
      </c>
      <c r="AH18">
        <f t="shared" si="4"/>
        <v>-93.076773215895287</v>
      </c>
      <c r="AI18">
        <f t="shared" si="5"/>
        <v>-134.84056178116523</v>
      </c>
      <c r="AJ18">
        <f t="shared" si="6"/>
        <v>-17.006885053625041</v>
      </c>
      <c r="AK18">
        <f t="shared" si="20"/>
        <v>15.34475249382406</v>
      </c>
      <c r="AL18">
        <f t="shared" si="7"/>
        <v>-136.50269434096623</v>
      </c>
      <c r="AN18">
        <f t="shared" si="8"/>
        <v>0</v>
      </c>
      <c r="AO18">
        <f t="shared" si="8"/>
        <v>0</v>
      </c>
      <c r="AP18">
        <f t="shared" si="8"/>
        <v>-11.973082927020984</v>
      </c>
      <c r="AQ18">
        <f t="shared" si="8"/>
        <v>-26.683784268081684</v>
      </c>
      <c r="AR18">
        <f t="shared" si="8"/>
        <v>-38.65686719510267</v>
      </c>
      <c r="AS18">
        <f t="shared" si="8"/>
        <v>-4.8756315476296921</v>
      </c>
      <c r="AT18">
        <f t="shared" si="8"/>
        <v>4.3991218329255997</v>
      </c>
      <c r="AU18">
        <f t="shared" si="8"/>
        <v>-39.133376909806763</v>
      </c>
      <c r="AW18">
        <v>15</v>
      </c>
      <c r="AX18">
        <f>IF(Z18&gt;0, (R18*SUMPRODUCT(K18:$K$98, X18:$X$98)-K18*$AZ$3)/Z18, 0)</f>
        <v>282.80197161259446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2.2708170000000001E-3</v>
      </c>
      <c r="Q19" s="4">
        <f t="shared" si="22"/>
        <v>50</v>
      </c>
      <c r="R19">
        <f t="shared" si="0"/>
        <v>50000</v>
      </c>
      <c r="S19">
        <f t="shared" si="1"/>
        <v>304.2347796584055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236.21763496539731</v>
      </c>
      <c r="AC19">
        <f t="shared" si="19"/>
        <v>251.00168095440227</v>
      </c>
      <c r="AE19">
        <f t="shared" si="2"/>
        <v>0</v>
      </c>
      <c r="AF19">
        <f t="shared" si="3"/>
        <v>0</v>
      </c>
      <c r="AG19">
        <f t="shared" si="3"/>
        <v>-41.251312758558818</v>
      </c>
      <c r="AH19">
        <f t="shared" si="4"/>
        <v>-94.837921058420591</v>
      </c>
      <c r="AI19">
        <f t="shared" si="5"/>
        <v>-136.0892338169794</v>
      </c>
      <c r="AJ19">
        <f t="shared" si="6"/>
        <v>-14.784045989004966</v>
      </c>
      <c r="AK19">
        <f t="shared" si="20"/>
        <v>16.535234447577814</v>
      </c>
      <c r="AL19">
        <f t="shared" si="7"/>
        <v>-134.33804535840656</v>
      </c>
      <c r="AN19">
        <f t="shared" si="8"/>
        <v>0</v>
      </c>
      <c r="AO19">
        <f t="shared" si="8"/>
        <v>0</v>
      </c>
      <c r="AP19">
        <f t="shared" si="8"/>
        <v>-10.559074479908645</v>
      </c>
      <c r="AQ19">
        <f t="shared" si="8"/>
        <v>-24.275607368829469</v>
      </c>
      <c r="AR19">
        <f t="shared" si="8"/>
        <v>-34.834681848738114</v>
      </c>
      <c r="AS19">
        <f t="shared" si="8"/>
        <v>-3.7842636336442235</v>
      </c>
      <c r="AT19">
        <f t="shared" si="8"/>
        <v>4.2325143225532837</v>
      </c>
      <c r="AU19">
        <f t="shared" si="8"/>
        <v>-34.386431159829051</v>
      </c>
      <c r="AW19">
        <v>16</v>
      </c>
      <c r="AX19">
        <f>IF(Z19&gt;0, (R19*SUMPRODUCT(K19:$K$98, X19:$X$98)-K19*$AZ$3)/Z19, 0)</f>
        <v>304.2347796584055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2.3392280000000001E-3</v>
      </c>
      <c r="Q20" s="4">
        <f t="shared" si="22"/>
        <v>50</v>
      </c>
      <c r="R20">
        <f t="shared" si="0"/>
        <v>50000</v>
      </c>
      <c r="S20">
        <f t="shared" si="1"/>
        <v>323.68189815721081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251.00168095440227</v>
      </c>
      <c r="AC20">
        <f t="shared" si="19"/>
        <v>263.7509220294001</v>
      </c>
      <c r="AE20">
        <f t="shared" si="2"/>
        <v>0</v>
      </c>
      <c r="AF20">
        <f t="shared" si="3"/>
        <v>0</v>
      </c>
      <c r="AG20">
        <f t="shared" si="3"/>
        <v>-40.742303405131644</v>
      </c>
      <c r="AH20">
        <f t="shared" si="4"/>
        <v>-96.496225841578024</v>
      </c>
      <c r="AI20">
        <f t="shared" si="5"/>
        <v>-137.23852924670967</v>
      </c>
      <c r="AJ20">
        <f t="shared" si="6"/>
        <v>-12.749241074997826</v>
      </c>
      <c r="AK20">
        <f t="shared" si="20"/>
        <v>17.570117666808162</v>
      </c>
      <c r="AL20">
        <f t="shared" si="7"/>
        <v>-132.41765265489934</v>
      </c>
      <c r="AN20">
        <f t="shared" si="8"/>
        <v>0</v>
      </c>
      <c r="AO20">
        <f t="shared" si="8"/>
        <v>0</v>
      </c>
      <c r="AP20">
        <f t="shared" si="8"/>
        <v>-9.3114139753857756</v>
      </c>
      <c r="AQ20">
        <f t="shared" si="8"/>
        <v>-22.053645247756911</v>
      </c>
      <c r="AR20">
        <f t="shared" si="8"/>
        <v>-31.365059223142687</v>
      </c>
      <c r="AS20">
        <f t="shared" si="8"/>
        <v>-2.9137641124714793</v>
      </c>
      <c r="AT20">
        <f t="shared" si="8"/>
        <v>4.0155471222396253</v>
      </c>
      <c r="AU20">
        <f t="shared" si="8"/>
        <v>-30.263276213374542</v>
      </c>
      <c r="AW20">
        <v>17</v>
      </c>
      <c r="AX20">
        <f>IF(Z20&gt;0, (R20*SUMPRODUCT(K20:$K$98, X20:$X$98)-K20*$AZ$3)/Z20, 0)</f>
        <v>323.68189815721081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2.4176169999999999E-3</v>
      </c>
      <c r="Q21" s="4">
        <f t="shared" si="22"/>
        <v>50</v>
      </c>
      <c r="R21">
        <f t="shared" si="0"/>
        <v>50000</v>
      </c>
      <c r="S21">
        <f t="shared" si="1"/>
        <v>341.42630346449238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263.7509220294001</v>
      </c>
      <c r="AC21">
        <f t="shared" si="19"/>
        <v>274.75517717791746</v>
      </c>
      <c r="AE21">
        <f t="shared" si="2"/>
        <v>0</v>
      </c>
      <c r="AF21">
        <f t="shared" si="3"/>
        <v>0</v>
      </c>
      <c r="AG21">
        <f t="shared" si="3"/>
        <v>-40.236381085748924</v>
      </c>
      <c r="AH21">
        <f t="shared" si="4"/>
        <v>-98.499285331404153</v>
      </c>
      <c r="AI21">
        <f t="shared" si="5"/>
        <v>-138.73566641715308</v>
      </c>
      <c r="AJ21">
        <f t="shared" si="6"/>
        <v>-11.004255148517359</v>
      </c>
      <c r="AK21">
        <f t="shared" si="20"/>
        <v>18.462564542058008</v>
      </c>
      <c r="AL21">
        <f t="shared" si="7"/>
        <v>-131.27735702361244</v>
      </c>
      <c r="AN21">
        <f t="shared" si="8"/>
        <v>0</v>
      </c>
      <c r="AO21">
        <f t="shared" si="8"/>
        <v>0</v>
      </c>
      <c r="AP21">
        <f t="shared" si="8"/>
        <v>-8.2105253597419523</v>
      </c>
      <c r="AQ21">
        <f t="shared" si="8"/>
        <v>-20.099493500830562</v>
      </c>
      <c r="AR21">
        <f t="shared" si="8"/>
        <v>-28.310018860572516</v>
      </c>
      <c r="AS21">
        <f t="shared" si="8"/>
        <v>-2.2454980672696103</v>
      </c>
      <c r="AT21">
        <f t="shared" si="8"/>
        <v>3.76742018760056</v>
      </c>
      <c r="AU21">
        <f t="shared" si="8"/>
        <v>-26.788096740241567</v>
      </c>
      <c r="AW21">
        <v>18</v>
      </c>
      <c r="AX21">
        <f>IF(Z21&gt;0, (R21*SUMPRODUCT(K21:$K$98, X21:$X$98)-K21*$AZ$3)/Z21, 0)</f>
        <v>341.42630346449238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2.502181E-3</v>
      </c>
      <c r="Q22" s="4">
        <f t="shared" si="22"/>
        <v>50</v>
      </c>
      <c r="R22">
        <f t="shared" si="0"/>
        <v>50000</v>
      </c>
      <c r="S22">
        <f t="shared" si="1"/>
        <v>357.5985261057603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274.75517717791746</v>
      </c>
      <c r="AC22">
        <f t="shared" si="19"/>
        <v>284.1716661737604</v>
      </c>
      <c r="AE22">
        <f t="shared" si="2"/>
        <v>0</v>
      </c>
      <c r="AF22">
        <f t="shared" si="3"/>
        <v>0</v>
      </c>
      <c r="AG22">
        <f t="shared" si="3"/>
        <v>-39.733338566629918</v>
      </c>
      <c r="AH22">
        <f t="shared" si="4"/>
        <v>-100.67870826152031</v>
      </c>
      <c r="AI22">
        <f t="shared" si="5"/>
        <v>-140.41204682815024</v>
      </c>
      <c r="AJ22">
        <f t="shared" si="6"/>
        <v>-9.4164889958429399</v>
      </c>
      <c r="AK22">
        <f t="shared" si="20"/>
        <v>19.232862402454224</v>
      </c>
      <c r="AL22">
        <f t="shared" si="7"/>
        <v>-130.59567342153895</v>
      </c>
      <c r="AN22">
        <f t="shared" si="8"/>
        <v>0</v>
      </c>
      <c r="AO22">
        <f t="shared" si="8"/>
        <v>0</v>
      </c>
      <c r="AP22">
        <f t="shared" si="8"/>
        <v>-7.2391748978476507</v>
      </c>
      <c r="AQ22">
        <f t="shared" si="8"/>
        <v>-18.343054067111137</v>
      </c>
      <c r="AR22">
        <f t="shared" si="8"/>
        <v>-25.582228964958791</v>
      </c>
      <c r="AS22">
        <f t="shared" si="8"/>
        <v>-1.7156275617326422</v>
      </c>
      <c r="AT22">
        <f t="shared" si="8"/>
        <v>3.504111653847708</v>
      </c>
      <c r="AU22">
        <f t="shared" si="8"/>
        <v>-23.793744872843725</v>
      </c>
      <c r="AW22">
        <v>19</v>
      </c>
      <c r="AX22">
        <f>IF(Z22&gt;0, (R22*SUMPRODUCT(K22:$K$98, X22:$X$98)-K22*$AZ$3)/Z22, 0)</f>
        <v>357.5985261057603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2.5943469999999999E-3</v>
      </c>
      <c r="Q23" s="4">
        <f t="shared" si="22"/>
        <v>50</v>
      </c>
      <c r="R23">
        <f t="shared" si="0"/>
        <v>50000</v>
      </c>
      <c r="S23">
        <f t="shared" si="1"/>
        <v>372.36859341809827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284.1716661737604</v>
      </c>
      <c r="AC23">
        <f t="shared" si="19"/>
        <v>292.18216790725057</v>
      </c>
      <c r="AE23">
        <f t="shared" si="2"/>
        <v>0</v>
      </c>
      <c r="AF23">
        <f t="shared" si="3"/>
        <v>0</v>
      </c>
      <c r="AG23">
        <f t="shared" si="3"/>
        <v>-39.2329231132533</v>
      </c>
      <c r="AH23">
        <f t="shared" si="4"/>
        <v>-103.08206771032062</v>
      </c>
      <c r="AI23">
        <f t="shared" si="5"/>
        <v>-142.31499082357391</v>
      </c>
      <c r="AJ23">
        <f t="shared" si="6"/>
        <v>-8.0105017334901731</v>
      </c>
      <c r="AK23">
        <f t="shared" si="20"/>
        <v>19.89201663216323</v>
      </c>
      <c r="AL23">
        <f t="shared" si="7"/>
        <v>-130.43347592490085</v>
      </c>
      <c r="AN23">
        <f t="shared" si="8"/>
        <v>0</v>
      </c>
      <c r="AO23">
        <f t="shared" si="8"/>
        <v>0</v>
      </c>
      <c r="AP23">
        <f t="shared" si="8"/>
        <v>-6.3821448367772033</v>
      </c>
      <c r="AQ23">
        <f t="shared" si="8"/>
        <v>-16.768688998844961</v>
      </c>
      <c r="AR23">
        <f t="shared" si="8"/>
        <v>-23.150833835622162</v>
      </c>
      <c r="AS23">
        <f t="shared" si="8"/>
        <v>-1.3030938870093738</v>
      </c>
      <c r="AT23">
        <f t="shared" si="8"/>
        <v>3.2358978421151723</v>
      </c>
      <c r="AU23">
        <f t="shared" si="8"/>
        <v>-21.218029880516365</v>
      </c>
      <c r="AW23">
        <v>20</v>
      </c>
      <c r="AX23">
        <f>IF(Z23&gt;0, (R23*SUMPRODUCT(K23:$K$98, X23:$X$98)-K23*$AZ$3)/Z23, 0)</f>
        <v>372.36859341809827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2.6922130000000002E-3</v>
      </c>
      <c r="Q24" s="4">
        <f t="shared" si="22"/>
        <v>50</v>
      </c>
      <c r="R24">
        <f t="shared" si="0"/>
        <v>50000</v>
      </c>
      <c r="S24">
        <f t="shared" si="1"/>
        <v>385.88313817325229</v>
      </c>
      <c r="U24">
        <f t="shared" si="12"/>
        <v>2.6922130000000002E-3</v>
      </c>
      <c r="V24">
        <f t="shared" si="13"/>
        <v>0.01</v>
      </c>
      <c r="W24">
        <f t="shared" si="14"/>
        <v>0.78465846226506597</v>
      </c>
      <c r="X24">
        <f t="shared" si="15"/>
        <v>2.11246771267002E-3</v>
      </c>
      <c r="Y24">
        <f t="shared" si="16"/>
        <v>7.8465846226506604E-3</v>
      </c>
      <c r="Z24">
        <f t="shared" si="17"/>
        <v>0.77469940992974529</v>
      </c>
      <c r="AB24">
        <f t="shared" si="18"/>
        <v>292.18216790725057</v>
      </c>
      <c r="AC24">
        <f t="shared" si="19"/>
        <v>298.94343944465692</v>
      </c>
      <c r="AE24">
        <f t="shared" si="2"/>
        <v>0</v>
      </c>
      <c r="AF24">
        <f t="shared" si="3"/>
        <v>0</v>
      </c>
      <c r="AG24">
        <f t="shared" si="3"/>
        <v>-38.734970496487264</v>
      </c>
      <c r="AH24">
        <f t="shared" si="4"/>
        <v>-105.623385633501</v>
      </c>
      <c r="AI24">
        <f t="shared" si="5"/>
        <v>-144.35835612998827</v>
      </c>
      <c r="AJ24">
        <f t="shared" si="6"/>
        <v>-6.7612715374063441</v>
      </c>
      <c r="AK24">
        <f t="shared" si="20"/>
        <v>20.452751753507542</v>
      </c>
      <c r="AL24">
        <f t="shared" ref="AL24:AL87" si="23">SUM(AI24:AK24)</f>
        <v>-130.66687591388705</v>
      </c>
      <c r="AN24">
        <f t="shared" si="8"/>
        <v>0</v>
      </c>
      <c r="AO24">
        <f t="shared" si="8"/>
        <v>0</v>
      </c>
      <c r="AP24">
        <f t="shared" si="8"/>
        <v>-5.6260190134928356</v>
      </c>
      <c r="AQ24">
        <f t="shared" si="8"/>
        <v>-15.341154729870055</v>
      </c>
      <c r="AR24">
        <f t="shared" si="8"/>
        <v>-20.967173743362892</v>
      </c>
      <c r="AS24">
        <f t="shared" si="8"/>
        <v>-0.9820335923138408</v>
      </c>
      <c r="AT24">
        <f t="shared" si="8"/>
        <v>2.970637869826632</v>
      </c>
      <c r="AU24">
        <f t="shared" si="8"/>
        <v>-18.978569465850097</v>
      </c>
      <c r="AW24">
        <v>21</v>
      </c>
      <c r="AX24">
        <f>IF(Z24&gt;0, (R24*SUMPRODUCT(K24:$K$98, X24:$X$98)-K24*$AZ$3)/Z24, 0)</f>
        <v>385.88313817325229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2.807183E-3</v>
      </c>
      <c r="Q25" s="4">
        <f t="shared" si="22"/>
        <v>50</v>
      </c>
      <c r="R25">
        <f t="shared" si="0"/>
        <v>50000</v>
      </c>
      <c r="S25">
        <f t="shared" si="1"/>
        <v>398.30029159035735</v>
      </c>
      <c r="U25">
        <f t="shared" si="12"/>
        <v>2.807183E-3</v>
      </c>
      <c r="V25">
        <f t="shared" si="13"/>
        <v>0.01</v>
      </c>
      <c r="W25">
        <f t="shared" si="14"/>
        <v>0.77469940992974529</v>
      </c>
      <c r="X25">
        <f t="shared" si="15"/>
        <v>2.1747230136648123E-3</v>
      </c>
      <c r="Y25">
        <f t="shared" si="16"/>
        <v>7.7469940992974532E-3</v>
      </c>
      <c r="Z25">
        <f t="shared" si="17"/>
        <v>0.76477769281678298</v>
      </c>
      <c r="AB25">
        <f t="shared" si="18"/>
        <v>298.94343944465692</v>
      </c>
      <c r="AC25">
        <f t="shared" si="19"/>
        <v>304.61117805072541</v>
      </c>
      <c r="AE25">
        <f t="shared" si="2"/>
        <v>0</v>
      </c>
      <c r="AF25">
        <f t="shared" si="3"/>
        <v>0</v>
      </c>
      <c r="AG25">
        <f t="shared" si="3"/>
        <v>-38.238884640839146</v>
      </c>
      <c r="AH25">
        <f t="shared" si="4"/>
        <v>-108.73615068324061</v>
      </c>
      <c r="AI25">
        <f t="shared" si="5"/>
        <v>-146.97503532407976</v>
      </c>
      <c r="AJ25">
        <f t="shared" si="6"/>
        <v>-5.6677386060684967</v>
      </c>
      <c r="AK25">
        <f t="shared" si="20"/>
        <v>20.926040761125986</v>
      </c>
      <c r="AL25">
        <f t="shared" si="23"/>
        <v>-131.71673316902226</v>
      </c>
      <c r="AN25">
        <f t="shared" si="8"/>
        <v>0</v>
      </c>
      <c r="AO25">
        <f t="shared" si="8"/>
        <v>0</v>
      </c>
      <c r="AP25">
        <f t="shared" si="8"/>
        <v>-4.9588978200228144</v>
      </c>
      <c r="AQ25">
        <f t="shared" si="8"/>
        <v>-14.101129403887374</v>
      </c>
      <c r="AR25">
        <f t="shared" si="8"/>
        <v>-19.06002722391019</v>
      </c>
      <c r="AS25">
        <f t="shared" si="8"/>
        <v>-0.73500409026248836</v>
      </c>
      <c r="AT25">
        <f t="shared" si="8"/>
        <v>2.7137323404362506</v>
      </c>
      <c r="AU25">
        <f t="shared" si="8"/>
        <v>-17.081298973736427</v>
      </c>
      <c r="AW25">
        <v>22</v>
      </c>
      <c r="AX25">
        <f>IF(Z25&gt;0, (R25*SUMPRODUCT(K25:$K$98, X25:$X$98)-K25*$AZ$3)/Z25, 0)</f>
        <v>398.30029159035735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2.939255E-3</v>
      </c>
      <c r="Q26" s="4">
        <f t="shared" si="22"/>
        <v>50</v>
      </c>
      <c r="R26">
        <f t="shared" si="0"/>
        <v>50000</v>
      </c>
      <c r="S26">
        <f t="shared" si="1"/>
        <v>409.69048547023266</v>
      </c>
      <c r="U26">
        <f t="shared" si="12"/>
        <v>2.939255E-3</v>
      </c>
      <c r="V26">
        <f t="shared" si="13"/>
        <v>0.01</v>
      </c>
      <c r="W26">
        <f t="shared" si="14"/>
        <v>0.76477769281678298</v>
      </c>
      <c r="X26">
        <f t="shared" si="15"/>
        <v>2.2478766575001934E-3</v>
      </c>
      <c r="Y26">
        <f t="shared" si="16"/>
        <v>7.6477769281678301E-3</v>
      </c>
      <c r="Z26">
        <f t="shared" si="17"/>
        <v>0.75488203923111497</v>
      </c>
      <c r="AB26">
        <f t="shared" si="18"/>
        <v>304.61117805072541</v>
      </c>
      <c r="AC26">
        <f t="shared" si="19"/>
        <v>309.26798912535469</v>
      </c>
      <c r="AE26">
        <f t="shared" si="2"/>
        <v>0</v>
      </c>
      <c r="AF26">
        <f t="shared" si="3"/>
        <v>0</v>
      </c>
      <c r="AG26">
        <f t="shared" si="3"/>
        <v>-37.744101961555749</v>
      </c>
      <c r="AH26">
        <f t="shared" si="4"/>
        <v>-112.39383287500966</v>
      </c>
      <c r="AI26">
        <f t="shared" si="5"/>
        <v>-150.13793483656542</v>
      </c>
      <c r="AJ26">
        <f t="shared" si="6"/>
        <v>-4.6568110746292746</v>
      </c>
      <c r="AK26">
        <f t="shared" si="20"/>
        <v>21.32278246355078</v>
      </c>
      <c r="AL26">
        <f t="shared" si="23"/>
        <v>-133.47196344764393</v>
      </c>
      <c r="AN26">
        <f t="shared" si="8"/>
        <v>0</v>
      </c>
      <c r="AO26">
        <f t="shared" si="8"/>
        <v>0</v>
      </c>
      <c r="AP26">
        <f t="shared" si="8"/>
        <v>-4.3702976576880319</v>
      </c>
      <c r="AQ26">
        <f t="shared" si="8"/>
        <v>-13.013808224992106</v>
      </c>
      <c r="AR26">
        <f t="shared" si="8"/>
        <v>-17.384105882680139</v>
      </c>
      <c r="AS26">
        <f t="shared" si="8"/>
        <v>-0.53920081480484494</v>
      </c>
      <c r="AT26">
        <f t="shared" si="8"/>
        <v>2.4689130596023436</v>
      </c>
      <c r="AU26">
        <f t="shared" si="8"/>
        <v>-15.454393637882641</v>
      </c>
      <c r="AW26">
        <v>23</v>
      </c>
      <c r="AX26">
        <f>IF(Z26&gt;0, (R26*SUMPRODUCT(K26:$K$98, X26:$X$98)-K26*$AZ$3)/Z26, 0)</f>
        <v>409.69048547023266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3.7729310000000002E-3</v>
      </c>
      <c r="Q27" s="4">
        <f t="shared" si="22"/>
        <v>50</v>
      </c>
      <c r="R27">
        <f t="shared" si="0"/>
        <v>50000</v>
      </c>
      <c r="S27">
        <f t="shared" si="1"/>
        <v>420.42794627451894</v>
      </c>
      <c r="U27">
        <f t="shared" si="12"/>
        <v>3.7729310000000002E-3</v>
      </c>
      <c r="V27">
        <f t="shared" si="13"/>
        <v>0.01</v>
      </c>
      <c r="W27">
        <f t="shared" si="14"/>
        <v>0.75488203923111497</v>
      </c>
      <c r="X27">
        <f t="shared" si="15"/>
        <v>2.84811784715829E-3</v>
      </c>
      <c r="Y27">
        <f t="shared" si="16"/>
        <v>7.5488203923111501E-3</v>
      </c>
      <c r="Z27">
        <f t="shared" si="17"/>
        <v>0.74448510099164544</v>
      </c>
      <c r="AB27">
        <f t="shared" si="18"/>
        <v>309.26798912535469</v>
      </c>
      <c r="AC27">
        <f t="shared" si="19"/>
        <v>313.0023420418953</v>
      </c>
      <c r="AE27">
        <f t="shared" si="2"/>
        <v>0</v>
      </c>
      <c r="AF27">
        <f t="shared" si="3"/>
        <v>0</v>
      </c>
      <c r="AG27">
        <f t="shared" si="3"/>
        <v>-37.224255049582275</v>
      </c>
      <c r="AH27">
        <f t="shared" si="4"/>
        <v>-142.4058923579145</v>
      </c>
      <c r="AI27">
        <f t="shared" si="5"/>
        <v>-179.63014740749676</v>
      </c>
      <c r="AJ27">
        <f t="shared" si="6"/>
        <v>-3.7343529165406153</v>
      </c>
      <c r="AK27">
        <f t="shared" si="20"/>
        <v>21.648759238774829</v>
      </c>
      <c r="AL27">
        <f t="shared" si="23"/>
        <v>-161.71574108526255</v>
      </c>
      <c r="AN27">
        <f t="shared" si="8"/>
        <v>0</v>
      </c>
      <c r="AO27">
        <f t="shared" si="8"/>
        <v>0</v>
      </c>
      <c r="AP27">
        <f t="shared" si="8"/>
        <v>-3.8483087942850291</v>
      </c>
      <c r="AQ27">
        <f t="shared" si="8"/>
        <v>-14.722170992784431</v>
      </c>
      <c r="AR27">
        <f t="shared" si="8"/>
        <v>-18.570479787069459</v>
      </c>
      <c r="AS27">
        <f t="shared" si="8"/>
        <v>-0.38606395616366984</v>
      </c>
      <c r="AT27">
        <f t="shared" si="8"/>
        <v>2.238086711284538</v>
      </c>
      <c r="AU27">
        <f t="shared" si="8"/>
        <v>-16.718457031948592</v>
      </c>
      <c r="AW27">
        <v>24</v>
      </c>
      <c r="AX27">
        <f>IF(Z27&gt;0, (R27*SUMPRODUCT(K27:$K$98, X27:$X$98)-K27*$AZ$3)/Z27, 0)</f>
        <v>420.42794627451894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4.6883589999999996E-3</v>
      </c>
      <c r="Q28" s="4">
        <f t="shared" si="22"/>
        <v>50</v>
      </c>
      <c r="R28">
        <f t="shared" si="0"/>
        <v>50000</v>
      </c>
      <c r="S28">
        <f t="shared" si="1"/>
        <v>427.01105056988035</v>
      </c>
      <c r="U28">
        <f t="shared" si="12"/>
        <v>4.6883589999999996E-3</v>
      </c>
      <c r="V28">
        <f t="shared" si="13"/>
        <v>0.01</v>
      </c>
      <c r="W28">
        <f t="shared" si="14"/>
        <v>0.74448510099164544</v>
      </c>
      <c r="X28">
        <f t="shared" si="15"/>
        <v>3.4904134236000894E-3</v>
      </c>
      <c r="Y28">
        <f t="shared" si="16"/>
        <v>7.4448510099164545E-3</v>
      </c>
      <c r="Z28">
        <f t="shared" si="17"/>
        <v>0.73354983655812889</v>
      </c>
      <c r="AB28">
        <f t="shared" si="18"/>
        <v>313.0023420418953</v>
      </c>
      <c r="AC28">
        <f t="shared" si="19"/>
        <v>313.23388635405064</v>
      </c>
      <c r="AE28">
        <f t="shared" si="2"/>
        <v>0</v>
      </c>
      <c r="AF28">
        <f t="shared" si="3"/>
        <v>0</v>
      </c>
      <c r="AG28">
        <f t="shared" si="3"/>
        <v>-36.677491827906444</v>
      </c>
      <c r="AH28">
        <f t="shared" si="4"/>
        <v>-174.52067118000448</v>
      </c>
      <c r="AI28">
        <f t="shared" si="5"/>
        <v>-211.19816300791092</v>
      </c>
      <c r="AJ28">
        <f t="shared" si="6"/>
        <v>-0.23154431215533577</v>
      </c>
      <c r="AK28">
        <f t="shared" si="20"/>
        <v>21.910163942932673</v>
      </c>
      <c r="AL28">
        <f t="shared" si="23"/>
        <v>-189.51954337713357</v>
      </c>
      <c r="AN28">
        <f t="shared" si="8"/>
        <v>0</v>
      </c>
      <c r="AO28">
        <f t="shared" si="8"/>
        <v>0</v>
      </c>
      <c r="AP28">
        <f t="shared" si="8"/>
        <v>-3.3855209403318862</v>
      </c>
      <c r="AQ28">
        <f t="shared" si="8"/>
        <v>-16.109154616486929</v>
      </c>
      <c r="AR28">
        <f t="shared" si="8"/>
        <v>-19.494675556818812</v>
      </c>
      <c r="AS28">
        <f t="shared" si="8"/>
        <v>-2.1372729659234639E-2</v>
      </c>
      <c r="AT28">
        <f t="shared" si="8"/>
        <v>2.022420703764281</v>
      </c>
      <c r="AU28">
        <f t="shared" si="8"/>
        <v>-17.493627582713767</v>
      </c>
      <c r="AW28">
        <v>25</v>
      </c>
      <c r="AX28">
        <f>IF(Z28&gt;0, (R28*SUMPRODUCT(K28:$K$98, X28:$X$98)-K28*$AZ$3)/Z28, 0)</f>
        <v>427.01105056988035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5.6712799999999999E-3</v>
      </c>
      <c r="Q29" s="4">
        <f t="shared" si="22"/>
        <v>50</v>
      </c>
      <c r="R29">
        <f t="shared" si="0"/>
        <v>50000</v>
      </c>
      <c r="S29">
        <f t="shared" si="1"/>
        <v>429.9902631119698</v>
      </c>
      <c r="U29">
        <f t="shared" si="12"/>
        <v>5.6712799999999999E-3</v>
      </c>
      <c r="V29">
        <f t="shared" si="13"/>
        <v>0.01</v>
      </c>
      <c r="W29">
        <f t="shared" si="14"/>
        <v>0.73354983655812889</v>
      </c>
      <c r="X29">
        <f t="shared" si="15"/>
        <v>4.160166517075385E-3</v>
      </c>
      <c r="Y29">
        <f t="shared" si="16"/>
        <v>7.3354983655812894E-3</v>
      </c>
      <c r="Z29">
        <f t="shared" si="17"/>
        <v>0.72205417167547215</v>
      </c>
      <c r="AB29">
        <f t="shared" si="18"/>
        <v>313.23388635405064</v>
      </c>
      <c r="AC29">
        <f t="shared" si="19"/>
        <v>310.47626325983168</v>
      </c>
      <c r="AE29">
        <f t="shared" si="2"/>
        <v>0</v>
      </c>
      <c r="AF29">
        <f t="shared" si="3"/>
        <v>0</v>
      </c>
      <c r="AG29">
        <f t="shared" si="3"/>
        <v>-36.102708583773605</v>
      </c>
      <c r="AH29">
        <f t="shared" si="4"/>
        <v>-208.00832585376924</v>
      </c>
      <c r="AI29">
        <f t="shared" si="5"/>
        <v>-244.11103443754286</v>
      </c>
      <c r="AJ29">
        <f t="shared" si="6"/>
        <v>2.7576230942189568</v>
      </c>
      <c r="AK29">
        <f t="shared" si="20"/>
        <v>21.926372044783548</v>
      </c>
      <c r="AL29">
        <f t="shared" si="23"/>
        <v>-219.42703929854036</v>
      </c>
      <c r="AN29">
        <f t="shared" si="8"/>
        <v>0</v>
      </c>
      <c r="AO29">
        <f t="shared" si="8"/>
        <v>0</v>
      </c>
      <c r="AP29">
        <f t="shared" si="8"/>
        <v>-2.9754156194018586</v>
      </c>
      <c r="AQ29">
        <f t="shared" si="8"/>
        <v>-17.143068927219122</v>
      </c>
      <c r="AR29">
        <f t="shared" si="8"/>
        <v>-20.118484546620984</v>
      </c>
      <c r="AS29">
        <f t="shared" si="8"/>
        <v>0.22727033923017467</v>
      </c>
      <c r="AT29">
        <f t="shared" si="8"/>
        <v>1.8070685668218103</v>
      </c>
      <c r="AU29">
        <f t="shared" si="8"/>
        <v>-18.084145640568998</v>
      </c>
      <c r="AW29">
        <v>26</v>
      </c>
      <c r="AX29">
        <f>IF(Z29&gt;0, (R29*SUMPRODUCT(K29:$K$98, X29:$X$98)-K29*$AZ$3)/Z29, 0)</f>
        <v>429.9902631119698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6.8024940000000001E-3</v>
      </c>
      <c r="Q30" s="4">
        <f t="shared" si="22"/>
        <v>50</v>
      </c>
      <c r="R30">
        <f t="shared" si="0"/>
        <v>50000</v>
      </c>
      <c r="S30">
        <f t="shared" si="1"/>
        <v>429.98282132266007</v>
      </c>
      <c r="U30">
        <f t="shared" si="12"/>
        <v>6.8024940000000001E-3</v>
      </c>
      <c r="V30">
        <f t="shared" si="13"/>
        <v>0.01</v>
      </c>
      <c r="W30">
        <f t="shared" si="14"/>
        <v>0.72205417167547215</v>
      </c>
      <c r="X30">
        <f t="shared" si="15"/>
        <v>4.9117691704973696E-3</v>
      </c>
      <c r="Y30">
        <f t="shared" si="16"/>
        <v>7.220541716754722E-3</v>
      </c>
      <c r="Z30">
        <f t="shared" si="17"/>
        <v>0.70992186078822006</v>
      </c>
      <c r="AB30">
        <f t="shared" si="18"/>
        <v>310.47626325983168</v>
      </c>
      <c r="AC30">
        <f t="shared" si="19"/>
        <v>305.25420462035157</v>
      </c>
      <c r="AE30">
        <f t="shared" si="2"/>
        <v>0</v>
      </c>
      <c r="AF30">
        <f t="shared" si="3"/>
        <v>0</v>
      </c>
      <c r="AG30">
        <f t="shared" si="3"/>
        <v>-35.496093039411001</v>
      </c>
      <c r="AH30">
        <f t="shared" si="4"/>
        <v>-245.58845852486849</v>
      </c>
      <c r="AI30">
        <f t="shared" si="5"/>
        <v>-281.08455156427948</v>
      </c>
      <c r="AJ30">
        <f t="shared" si="6"/>
        <v>5.2220586394801103</v>
      </c>
      <c r="AK30">
        <f t="shared" si="20"/>
        <v>21.733338428188219</v>
      </c>
      <c r="AL30">
        <f t="shared" si="23"/>
        <v>-254.12915449661114</v>
      </c>
      <c r="AN30">
        <f t="shared" si="8"/>
        <v>0</v>
      </c>
      <c r="AO30">
        <f t="shared" si="8"/>
        <v>0</v>
      </c>
      <c r="AP30">
        <f t="shared" si="8"/>
        <v>-2.6119832288476359</v>
      </c>
      <c r="AQ30">
        <f t="shared" si="8"/>
        <v>-18.07164901650663</v>
      </c>
      <c r="AR30">
        <f t="shared" si="8"/>
        <v>-20.683632245354268</v>
      </c>
      <c r="AS30">
        <f t="shared" si="8"/>
        <v>0.38426565907511728</v>
      </c>
      <c r="AT30">
        <f t="shared" si="8"/>
        <v>1.5992496813175872</v>
      </c>
      <c r="AU30">
        <f t="shared" si="8"/>
        <v>-18.700116904961561</v>
      </c>
      <c r="AW30">
        <v>27</v>
      </c>
      <c r="AX30">
        <f>IF(Z30&gt;0, (R30*SUMPRODUCT(K30:$K$98, X30:$X$98)-K30*$AZ$3)/Z30, 0)</f>
        <v>429.98282132266007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8.090557E-3</v>
      </c>
      <c r="Q31" s="4">
        <f t="shared" si="22"/>
        <v>50</v>
      </c>
      <c r="R31">
        <f t="shared" si="0"/>
        <v>50000</v>
      </c>
      <c r="S31">
        <f t="shared" si="1"/>
        <v>427.24902601318405</v>
      </c>
      <c r="U31">
        <f t="shared" si="12"/>
        <v>8.090557E-3</v>
      </c>
      <c r="V31">
        <f t="shared" si="13"/>
        <v>0.01</v>
      </c>
      <c r="W31">
        <f t="shared" si="14"/>
        <v>0.70992186078822006</v>
      </c>
      <c r="X31">
        <f t="shared" si="15"/>
        <v>5.7436632802531596E-3</v>
      </c>
      <c r="Y31">
        <f t="shared" si="16"/>
        <v>7.0992186078822003E-3</v>
      </c>
      <c r="Z31">
        <f t="shared" si="17"/>
        <v>0.69707897890008474</v>
      </c>
      <c r="AB31">
        <f t="shared" si="18"/>
        <v>305.25420462035157</v>
      </c>
      <c r="AC31">
        <f t="shared" si="19"/>
        <v>297.82631478932609</v>
      </c>
      <c r="AE31">
        <f t="shared" si="2"/>
        <v>0</v>
      </c>
      <c r="AF31">
        <f t="shared" si="3"/>
        <v>0</v>
      </c>
      <c r="AG31">
        <f t="shared" si="3"/>
        <v>-34.853948945004234</v>
      </c>
      <c r="AH31">
        <f t="shared" si="4"/>
        <v>-287.18316401265798</v>
      </c>
      <c r="AI31">
        <f t="shared" si="5"/>
        <v>-322.0371129576622</v>
      </c>
      <c r="AJ31">
        <f t="shared" si="6"/>
        <v>7.4278898310254817</v>
      </c>
      <c r="AK31">
        <f t="shared" si="20"/>
        <v>21.367794323424611</v>
      </c>
      <c r="AL31">
        <f t="shared" si="23"/>
        <v>-293.2414288032121</v>
      </c>
      <c r="AN31">
        <f t="shared" si="8"/>
        <v>0</v>
      </c>
      <c r="AO31">
        <f t="shared" si="8"/>
        <v>0</v>
      </c>
      <c r="AP31">
        <f t="shared" si="8"/>
        <v>-2.289938390502789</v>
      </c>
      <c r="AQ31">
        <f t="shared" si="8"/>
        <v>-18.868213567889146</v>
      </c>
      <c r="AR31">
        <f t="shared" si="8"/>
        <v>-21.158151958391933</v>
      </c>
      <c r="AS31">
        <f t="shared" si="8"/>
        <v>0.48801959603858763</v>
      </c>
      <c r="AT31">
        <f t="shared" si="8"/>
        <v>1.4038848974842222</v>
      </c>
      <c r="AU31">
        <f t="shared" si="8"/>
        <v>-19.266247464869124</v>
      </c>
      <c r="AW31">
        <v>28</v>
      </c>
      <c r="AX31">
        <f>IF(Z31&gt;0, (R31*SUMPRODUCT(K31:$K$98, X31:$X$98)-K31*$AZ$3)/Z31, 0)</f>
        <v>427.24902601318405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9.5159809999999997E-3</v>
      </c>
      <c r="Q32" s="4">
        <f t="shared" si="22"/>
        <v>50</v>
      </c>
      <c r="R32">
        <f t="shared" si="0"/>
        <v>50000</v>
      </c>
      <c r="S32">
        <f t="shared" si="1"/>
        <v>422.05134431690334</v>
      </c>
      <c r="U32">
        <f t="shared" si="12"/>
        <v>9.5159809999999997E-3</v>
      </c>
      <c r="V32">
        <f t="shared" si="13"/>
        <v>0.01</v>
      </c>
      <c r="W32">
        <f t="shared" si="14"/>
        <v>0.69707897890008474</v>
      </c>
      <c r="X32">
        <f t="shared" si="15"/>
        <v>6.6333903187126069E-3</v>
      </c>
      <c r="Y32">
        <f t="shared" si="16"/>
        <v>6.970789789000848E-3</v>
      </c>
      <c r="Z32">
        <f t="shared" si="17"/>
        <v>0.68347479879237127</v>
      </c>
      <c r="AB32">
        <f t="shared" si="18"/>
        <v>297.82631478932609</v>
      </c>
      <c r="AC32">
        <f t="shared" si="19"/>
        <v>288.46145763704533</v>
      </c>
      <c r="AE32">
        <f t="shared" si="2"/>
        <v>0</v>
      </c>
      <c r="AF32">
        <f t="shared" si="3"/>
        <v>0</v>
      </c>
      <c r="AG32">
        <f t="shared" si="3"/>
        <v>-34.173739939618564</v>
      </c>
      <c r="AH32">
        <f t="shared" si="4"/>
        <v>-331.66951593563033</v>
      </c>
      <c r="AI32">
        <f t="shared" si="5"/>
        <v>-365.84325587524887</v>
      </c>
      <c r="AJ32">
        <f t="shared" si="6"/>
        <v>9.3648571522807629</v>
      </c>
      <c r="AK32">
        <f t="shared" si="20"/>
        <v>20.847842035252828</v>
      </c>
      <c r="AL32">
        <f t="shared" si="23"/>
        <v>-335.63055668771528</v>
      </c>
      <c r="AN32">
        <f t="shared" si="8"/>
        <v>0</v>
      </c>
      <c r="AO32">
        <f t="shared" si="8"/>
        <v>0</v>
      </c>
      <c r="AP32">
        <f t="shared" si="8"/>
        <v>-2.0046857110558625</v>
      </c>
      <c r="AQ32">
        <f t="shared" si="8"/>
        <v>-19.456259120709927</v>
      </c>
      <c r="AR32">
        <f t="shared" si="8"/>
        <v>-21.46094483176579</v>
      </c>
      <c r="AS32">
        <f t="shared" si="8"/>
        <v>0.54935735311462919</v>
      </c>
      <c r="AT32">
        <f t="shared" si="8"/>
        <v>1.2229674337156438</v>
      </c>
      <c r="AU32">
        <f t="shared" si="8"/>
        <v>-19.688620044935515</v>
      </c>
      <c r="AW32">
        <v>29</v>
      </c>
      <c r="AX32">
        <f>IF(Z32&gt;0, (R32*SUMPRODUCT(K32:$K$98, X32:$X$98)-K32*$AZ$3)/Z32, 0)</f>
        <v>422.05134431690334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1.1135328E-2</v>
      </c>
      <c r="Q33" s="4">
        <f t="shared" si="22"/>
        <v>50</v>
      </c>
      <c r="R33">
        <f t="shared" si="0"/>
        <v>50000</v>
      </c>
      <c r="S33">
        <f t="shared" si="1"/>
        <v>414.76557717891552</v>
      </c>
      <c r="U33">
        <f t="shared" si="12"/>
        <v>1.1135328E-2</v>
      </c>
      <c r="V33">
        <f t="shared" si="13"/>
        <v>0.01</v>
      </c>
      <c r="W33">
        <f t="shared" si="14"/>
        <v>0.68347479879237127</v>
      </c>
      <c r="X33">
        <f t="shared" si="15"/>
        <v>7.6107160642870583E-3</v>
      </c>
      <c r="Y33">
        <f t="shared" si="16"/>
        <v>6.8347479879237128E-3</v>
      </c>
      <c r="Z33">
        <f t="shared" si="17"/>
        <v>0.66902933474016046</v>
      </c>
      <c r="AB33">
        <f t="shared" si="18"/>
        <v>288.46145763704533</v>
      </c>
      <c r="AC33">
        <f t="shared" si="19"/>
        <v>277.49033817312852</v>
      </c>
      <c r="AE33">
        <f t="shared" si="2"/>
        <v>0</v>
      </c>
      <c r="AF33">
        <f t="shared" si="3"/>
        <v>0</v>
      </c>
      <c r="AG33">
        <f t="shared" si="3"/>
        <v>-33.451466737008026</v>
      </c>
      <c r="AH33">
        <f t="shared" si="4"/>
        <v>-380.53580321435294</v>
      </c>
      <c r="AI33">
        <f t="shared" si="5"/>
        <v>-413.98726995136099</v>
      </c>
      <c r="AJ33">
        <f t="shared" si="6"/>
        <v>10.971119463916807</v>
      </c>
      <c r="AK33">
        <f t="shared" si="20"/>
        <v>20.192302034593176</v>
      </c>
      <c r="AL33">
        <f t="shared" si="23"/>
        <v>-382.823848452851</v>
      </c>
      <c r="AN33">
        <f t="shared" si="8"/>
        <v>0</v>
      </c>
      <c r="AO33">
        <f t="shared" si="8"/>
        <v>0</v>
      </c>
      <c r="AP33">
        <f t="shared" si="8"/>
        <v>-1.7520678759069495</v>
      </c>
      <c r="AQ33">
        <f t="shared" si="8"/>
        <v>-19.931100829928798</v>
      </c>
      <c r="AR33">
        <f t="shared" si="8"/>
        <v>-21.683168705835751</v>
      </c>
      <c r="AS33">
        <f t="shared" si="8"/>
        <v>0.57462789678517345</v>
      </c>
      <c r="AT33">
        <f t="shared" si="8"/>
        <v>1.0576003741050177</v>
      </c>
      <c r="AU33">
        <f t="shared" si="8"/>
        <v>-20.050940434945559</v>
      </c>
      <c r="AW33">
        <v>30</v>
      </c>
      <c r="AX33">
        <f>IF(Z33&gt;0, (R33*SUMPRODUCT(K33:$K$98, X33:$X$98)-K33*$AZ$3)/Z33, 0)</f>
        <v>414.76557717891552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1.2969985999999999E-2</v>
      </c>
      <c r="Q34" s="4">
        <f t="shared" si="22"/>
        <v>50</v>
      </c>
      <c r="R34">
        <f t="shared" si="0"/>
        <v>50000</v>
      </c>
      <c r="S34">
        <f t="shared" si="1"/>
        <v>405.61537956505913</v>
      </c>
      <c r="U34">
        <f t="shared" si="12"/>
        <v>1.2969985999999999E-2</v>
      </c>
      <c r="V34">
        <f t="shared" si="13"/>
        <v>0.01</v>
      </c>
      <c r="W34">
        <f t="shared" si="14"/>
        <v>0.66902933474016046</v>
      </c>
      <c r="X34">
        <f t="shared" si="15"/>
        <v>8.6773011051691946E-3</v>
      </c>
      <c r="Y34">
        <f t="shared" si="16"/>
        <v>6.6902933474016048E-3</v>
      </c>
      <c r="Z34">
        <f t="shared" si="17"/>
        <v>0.65366174028758972</v>
      </c>
      <c r="AB34">
        <f t="shared" si="18"/>
        <v>277.49033817312852</v>
      </c>
      <c r="AC34">
        <f t="shared" si="19"/>
        <v>265.13525489390781</v>
      </c>
      <c r="AE34">
        <f t="shared" si="2"/>
        <v>0</v>
      </c>
      <c r="AF34">
        <f t="shared" si="3"/>
        <v>0</v>
      </c>
      <c r="AG34">
        <f t="shared" si="3"/>
        <v>-32.683087014379488</v>
      </c>
      <c r="AH34">
        <f t="shared" si="4"/>
        <v>-433.86505525845973</v>
      </c>
      <c r="AI34">
        <f t="shared" si="5"/>
        <v>-466.54814227283924</v>
      </c>
      <c r="AJ34">
        <f t="shared" si="6"/>
        <v>12.355083279220707</v>
      </c>
      <c r="AK34">
        <f t="shared" si="20"/>
        <v>19.424323672118998</v>
      </c>
      <c r="AL34">
        <f t="shared" si="23"/>
        <v>-434.76873532149955</v>
      </c>
      <c r="AN34">
        <f t="shared" si="8"/>
        <v>0</v>
      </c>
      <c r="AO34">
        <f t="shared" si="8"/>
        <v>0</v>
      </c>
      <c r="AP34">
        <f t="shared" si="8"/>
        <v>-1.5284133047556405</v>
      </c>
      <c r="AQ34">
        <f t="shared" si="8"/>
        <v>-20.289549840681133</v>
      </c>
      <c r="AR34">
        <f t="shared" si="8"/>
        <v>-21.817963145436774</v>
      </c>
      <c r="AS34">
        <f t="shared" si="8"/>
        <v>0.57778121317049025</v>
      </c>
      <c r="AT34">
        <f t="shared" si="8"/>
        <v>0.90837180475897805</v>
      </c>
      <c r="AU34">
        <f t="shared" ref="AU34:AU97" si="24">AL34*$K34</f>
        <v>-20.331810127507307</v>
      </c>
      <c r="AW34">
        <v>31</v>
      </c>
      <c r="AX34">
        <f>IF(Z34&gt;0, (R34*SUMPRODUCT(K34:$K$98, X34:$X$98)-K34*$AZ$3)/Z34, 0)</f>
        <v>405.61537956505913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1.4883069000000001E-2</v>
      </c>
      <c r="Q35" s="4">
        <f t="shared" si="22"/>
        <v>50</v>
      </c>
      <c r="R35">
        <f t="shared" si="0"/>
        <v>50000</v>
      </c>
      <c r="S35">
        <f t="shared" si="1"/>
        <v>394.74637071391265</v>
      </c>
      <c r="U35">
        <f t="shared" si="12"/>
        <v>1.4883069000000001E-2</v>
      </c>
      <c r="V35">
        <f t="shared" si="13"/>
        <v>0.01</v>
      </c>
      <c r="W35">
        <f t="shared" si="14"/>
        <v>0.65366174028758972</v>
      </c>
      <c r="X35">
        <f t="shared" si="15"/>
        <v>9.7284927833602777E-3</v>
      </c>
      <c r="Y35">
        <f t="shared" si="16"/>
        <v>6.5366174028758973E-3</v>
      </c>
      <c r="Z35">
        <f t="shared" si="17"/>
        <v>0.6373966301013535</v>
      </c>
      <c r="AB35">
        <f t="shared" si="18"/>
        <v>265.13525489390781</v>
      </c>
      <c r="AC35">
        <f t="shared" si="19"/>
        <v>251.61000643778755</v>
      </c>
      <c r="AE35">
        <f t="shared" si="2"/>
        <v>0</v>
      </c>
      <c r="AF35">
        <f t="shared" ref="AF35:AG66" si="25">-$Z35*P35</f>
        <v>0</v>
      </c>
      <c r="AG35">
        <f t="shared" si="25"/>
        <v>-31.869831505067676</v>
      </c>
      <c r="AH35">
        <f t="shared" si="4"/>
        <v>-486.42463916801387</v>
      </c>
      <c r="AI35">
        <f t="shared" ref="AI35:AI66" si="26">SUM(AE35:AH35)</f>
        <v>-518.29447067308149</v>
      </c>
      <c r="AJ35">
        <f t="shared" si="6"/>
        <v>13.525248456120266</v>
      </c>
      <c r="AK35">
        <f t="shared" si="20"/>
        <v>18.55946784257355</v>
      </c>
      <c r="AL35">
        <f t="shared" si="23"/>
        <v>-486.20975437438767</v>
      </c>
      <c r="AN35">
        <f t="shared" ref="AN35:AT66" si="27">AE35*$K35</f>
        <v>0</v>
      </c>
      <c r="AO35">
        <f t="shared" si="27"/>
        <v>0</v>
      </c>
      <c r="AP35">
        <f t="shared" si="27"/>
        <v>-1.3306979384222211</v>
      </c>
      <c r="AQ35">
        <f t="shared" si="27"/>
        <v>-20.31025060285377</v>
      </c>
      <c r="AR35">
        <f t="shared" si="27"/>
        <v>-21.640948541275989</v>
      </c>
      <c r="AS35">
        <f t="shared" si="27"/>
        <v>0.56473534334016395</v>
      </c>
      <c r="AT35">
        <f t="shared" si="27"/>
        <v>0.77493492842593192</v>
      </c>
      <c r="AU35">
        <f t="shared" si="24"/>
        <v>-20.301278269509893</v>
      </c>
      <c r="AW35">
        <v>32</v>
      </c>
      <c r="AX35">
        <f>IF(Z35&gt;0, (R35*SUMPRODUCT(K35:$K$98, X35:$X$98)-K35*$AZ$3)/Z35, 0)</f>
        <v>394.74637071391265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1.6930661E-2</v>
      </c>
      <c r="Q36" s="4">
        <f t="shared" si="22"/>
        <v>50</v>
      </c>
      <c r="R36">
        <f t="shared" si="0"/>
        <v>50000</v>
      </c>
      <c r="S36">
        <f t="shared" si="1"/>
        <v>382.66269449103953</v>
      </c>
      <c r="U36">
        <f t="shared" si="12"/>
        <v>1.6930661E-2</v>
      </c>
      <c r="V36">
        <f t="shared" si="13"/>
        <v>0.01</v>
      </c>
      <c r="W36">
        <f t="shared" si="14"/>
        <v>0.6373966301013535</v>
      </c>
      <c r="X36">
        <f t="shared" si="15"/>
        <v>1.0791546266788412E-2</v>
      </c>
      <c r="Y36">
        <f t="shared" si="16"/>
        <v>6.3739663010135353E-3</v>
      </c>
      <c r="Z36">
        <f t="shared" si="17"/>
        <v>0.62023111753355153</v>
      </c>
      <c r="AB36">
        <f t="shared" si="18"/>
        <v>251.61000643778755</v>
      </c>
      <c r="AC36">
        <f t="shared" si="19"/>
        <v>237.33931064257746</v>
      </c>
      <c r="AE36">
        <f t="shared" si="2"/>
        <v>0</v>
      </c>
      <c r="AF36">
        <f t="shared" si="25"/>
        <v>0</v>
      </c>
      <c r="AG36">
        <f t="shared" si="25"/>
        <v>-31.011555876677576</v>
      </c>
      <c r="AH36">
        <f t="shared" si="4"/>
        <v>-539.57731333942058</v>
      </c>
      <c r="AI36">
        <f t="shared" si="26"/>
        <v>-570.58886921609815</v>
      </c>
      <c r="AJ36">
        <f t="shared" si="6"/>
        <v>14.270695795210088</v>
      </c>
      <c r="AK36">
        <f t="shared" si="20"/>
        <v>17.612700450645129</v>
      </c>
      <c r="AL36">
        <f t="shared" si="23"/>
        <v>-538.70547297024302</v>
      </c>
      <c r="AN36">
        <f t="shared" si="27"/>
        <v>0</v>
      </c>
      <c r="AO36">
        <f t="shared" si="27"/>
        <v>0</v>
      </c>
      <c r="AP36">
        <f t="shared" si="27"/>
        <v>-1.1561262172760476</v>
      </c>
      <c r="AQ36">
        <f t="shared" si="27"/>
        <v>-20.115710436451337</v>
      </c>
      <c r="AR36">
        <f t="shared" si="27"/>
        <v>-21.271836653727387</v>
      </c>
      <c r="AS36">
        <f t="shared" si="27"/>
        <v>0.53201863244860281</v>
      </c>
      <c r="AT36">
        <f t="shared" si="27"/>
        <v>0.65661022713582173</v>
      </c>
      <c r="AU36">
        <f t="shared" si="24"/>
        <v>-20.083207794142965</v>
      </c>
      <c r="AW36">
        <v>33</v>
      </c>
      <c r="AX36">
        <f>IF(Z36&gt;0, (R36*SUMPRODUCT(K36:$K$98, X36:$X$98)-K36*$AZ$3)/Z36, 0)</f>
        <v>382.66269449103953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1.9185959999999998E-2</v>
      </c>
      <c r="Q37" s="4">
        <f t="shared" si="22"/>
        <v>50</v>
      </c>
      <c r="R37">
        <f t="shared" si="0"/>
        <v>50000</v>
      </c>
      <c r="S37">
        <f t="shared" si="1"/>
        <v>369.71484749540116</v>
      </c>
      <c r="U37">
        <f t="shared" si="12"/>
        <v>1.9185959999999998E-2</v>
      </c>
      <c r="V37">
        <f t="shared" si="13"/>
        <v>0.01</v>
      </c>
      <c r="W37">
        <f t="shared" si="14"/>
        <v>0.62023111753355153</v>
      </c>
      <c r="X37">
        <f t="shared" si="15"/>
        <v>1.1899729411754018E-2</v>
      </c>
      <c r="Y37">
        <f t="shared" si="16"/>
        <v>6.2023111753355155E-3</v>
      </c>
      <c r="Z37">
        <f t="shared" si="17"/>
        <v>0.60212907694646201</v>
      </c>
      <c r="AB37">
        <f t="shared" si="18"/>
        <v>237.33931064257746</v>
      </c>
      <c r="AC37">
        <f t="shared" si="19"/>
        <v>222.61605985580786</v>
      </c>
      <c r="AE37">
        <f t="shared" si="2"/>
        <v>0</v>
      </c>
      <c r="AF37">
        <f t="shared" si="25"/>
        <v>0</v>
      </c>
      <c r="AG37">
        <f t="shared" si="25"/>
        <v>-30.106453847323099</v>
      </c>
      <c r="AH37">
        <f t="shared" si="4"/>
        <v>-594.98647058770086</v>
      </c>
      <c r="AI37">
        <f t="shared" si="26"/>
        <v>-625.09292443502397</v>
      </c>
      <c r="AJ37">
        <f t="shared" si="6"/>
        <v>14.723250786769597</v>
      </c>
      <c r="AK37">
        <f t="shared" si="20"/>
        <v>16.613751744980423</v>
      </c>
      <c r="AL37">
        <f t="shared" si="23"/>
        <v>-593.75592190327393</v>
      </c>
      <c r="AN37">
        <f t="shared" si="27"/>
        <v>0</v>
      </c>
      <c r="AO37">
        <f t="shared" si="27"/>
        <v>0</v>
      </c>
      <c r="AP37">
        <f t="shared" si="27"/>
        <v>-1.0021281819139978</v>
      </c>
      <c r="AQ37">
        <f t="shared" si="27"/>
        <v>-19.804813713937104</v>
      </c>
      <c r="AR37">
        <f t="shared" si="27"/>
        <v>-20.806941895851104</v>
      </c>
      <c r="AS37">
        <f t="shared" si="27"/>
        <v>0.49008045310262111</v>
      </c>
      <c r="AT37">
        <f t="shared" si="27"/>
        <v>0.55300796684323172</v>
      </c>
      <c r="AU37">
        <f t="shared" si="24"/>
        <v>-19.763853475905247</v>
      </c>
      <c r="AW37">
        <v>34</v>
      </c>
      <c r="AX37">
        <f>IF(Z37&gt;0, (R37*SUMPRODUCT(K37:$K$98, X37:$X$98)-K37*$AZ$3)/Z37, 0)</f>
        <v>369.71484749540116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2.1884238E-2</v>
      </c>
      <c r="Q38" s="4">
        <f t="shared" si="22"/>
        <v>50</v>
      </c>
      <c r="R38">
        <f t="shared" si="0"/>
        <v>50000</v>
      </c>
      <c r="S38">
        <f t="shared" si="1"/>
        <v>356.17606005808085</v>
      </c>
      <c r="U38">
        <f t="shared" si="12"/>
        <v>2.1884238E-2</v>
      </c>
      <c r="V38">
        <f t="shared" si="13"/>
        <v>0.01</v>
      </c>
      <c r="W38">
        <f t="shared" si="14"/>
        <v>0.60212907694646201</v>
      </c>
      <c r="X38">
        <f t="shared" si="15"/>
        <v>1.3177136026616689E-2</v>
      </c>
      <c r="Y38">
        <f t="shared" si="16"/>
        <v>6.0212907694646199E-3</v>
      </c>
      <c r="Z38">
        <f t="shared" si="17"/>
        <v>0.58293065015038059</v>
      </c>
      <c r="AB38">
        <f t="shared" si="18"/>
        <v>222.61605985580786</v>
      </c>
      <c r="AC38">
        <f t="shared" si="19"/>
        <v>207.62594225765807</v>
      </c>
      <c r="AE38">
        <f t="shared" si="2"/>
        <v>0</v>
      </c>
      <c r="AF38">
        <f t="shared" si="25"/>
        <v>0</v>
      </c>
      <c r="AG38">
        <f t="shared" si="25"/>
        <v>-29.14653250751903</v>
      </c>
      <c r="AH38">
        <f t="shared" si="4"/>
        <v>-658.8568013308344</v>
      </c>
      <c r="AI38">
        <f t="shared" si="26"/>
        <v>-688.00333383835346</v>
      </c>
      <c r="AJ38">
        <f t="shared" si="6"/>
        <v>14.990117598149794</v>
      </c>
      <c r="AK38">
        <f t="shared" si="20"/>
        <v>15.583124189906552</v>
      </c>
      <c r="AL38">
        <f t="shared" si="23"/>
        <v>-657.43009205029705</v>
      </c>
      <c r="AN38">
        <f t="shared" si="27"/>
        <v>0</v>
      </c>
      <c r="AO38">
        <f t="shared" si="27"/>
        <v>0</v>
      </c>
      <c r="AP38">
        <f t="shared" si="27"/>
        <v>-0.86622865040655761</v>
      </c>
      <c r="AQ38">
        <f t="shared" si="27"/>
        <v>-19.581081820993951</v>
      </c>
      <c r="AR38">
        <f t="shared" si="27"/>
        <v>-20.44731047140051</v>
      </c>
      <c r="AS38">
        <f t="shared" si="27"/>
        <v>0.4455030571177252</v>
      </c>
      <c r="AT38">
        <f t="shared" si="27"/>
        <v>0.4631270849339717</v>
      </c>
      <c r="AU38">
        <f t="shared" si="24"/>
        <v>-19.538680329348811</v>
      </c>
      <c r="AW38">
        <v>35</v>
      </c>
      <c r="AX38">
        <f>IF(Z38&gt;0, (R38*SUMPRODUCT(K38:$K$98, X38:$X$98)-K38*$AZ$3)/Z38, 0)</f>
        <v>356.17606005808085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2.4761703999999999E-2</v>
      </c>
      <c r="Q39" s="4">
        <f t="shared" si="22"/>
        <v>50</v>
      </c>
      <c r="R39">
        <f t="shared" si="0"/>
        <v>50000</v>
      </c>
      <c r="S39">
        <f t="shared" si="1"/>
        <v>341.84286718217362</v>
      </c>
      <c r="U39">
        <f t="shared" si="12"/>
        <v>2.4761703999999999E-2</v>
      </c>
      <c r="V39">
        <f t="shared" si="13"/>
        <v>0.01</v>
      </c>
      <c r="W39">
        <f t="shared" si="14"/>
        <v>0.58293065015038059</v>
      </c>
      <c r="X39">
        <f t="shared" si="15"/>
        <v>1.4434356211551279E-2</v>
      </c>
      <c r="Y39">
        <f t="shared" si="16"/>
        <v>5.8293065015038057E-3</v>
      </c>
      <c r="Z39">
        <f t="shared" si="17"/>
        <v>0.56266698743732546</v>
      </c>
      <c r="AB39">
        <f t="shared" si="18"/>
        <v>207.62594225765807</v>
      </c>
      <c r="AC39">
        <f t="shared" si="19"/>
        <v>192.34369625433141</v>
      </c>
      <c r="AE39">
        <f t="shared" si="2"/>
        <v>0</v>
      </c>
      <c r="AF39">
        <f t="shared" si="25"/>
        <v>0</v>
      </c>
      <c r="AG39">
        <f t="shared" si="25"/>
        <v>-28.133349371866274</v>
      </c>
      <c r="AH39">
        <f t="shared" si="4"/>
        <v>-721.71781057756391</v>
      </c>
      <c r="AI39">
        <f t="shared" si="26"/>
        <v>-749.85115994943021</v>
      </c>
      <c r="AJ39">
        <f t="shared" si="6"/>
        <v>15.282246003326662</v>
      </c>
      <c r="AK39">
        <f t="shared" si="20"/>
        <v>14.533815958036065</v>
      </c>
      <c r="AL39">
        <f t="shared" si="23"/>
        <v>-720.03509798806749</v>
      </c>
      <c r="AN39">
        <f t="shared" si="27"/>
        <v>0</v>
      </c>
      <c r="AO39">
        <f t="shared" si="27"/>
        <v>0</v>
      </c>
      <c r="AP39">
        <f t="shared" si="27"/>
        <v>-0.7465330950578617</v>
      </c>
      <c r="AQ39">
        <f t="shared" si="27"/>
        <v>-19.15115842650594</v>
      </c>
      <c r="AR39">
        <f t="shared" si="27"/>
        <v>-19.897691521563804</v>
      </c>
      <c r="AS39">
        <f t="shared" si="27"/>
        <v>0.40552236626713012</v>
      </c>
      <c r="AT39">
        <f t="shared" si="27"/>
        <v>0.38566238476404541</v>
      </c>
      <c r="AU39">
        <f t="shared" si="24"/>
        <v>-19.106506770532626</v>
      </c>
      <c r="AW39">
        <v>36</v>
      </c>
      <c r="AX39">
        <f>IF(Z39&gt;0, (R39*SUMPRODUCT(K39:$K$98, X39:$X$98)-K39*$AZ$3)/Z39, 0)</f>
        <v>341.84286718217362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2.7627288E-2</v>
      </c>
      <c r="Q40" s="4">
        <f t="shared" si="22"/>
        <v>50</v>
      </c>
      <c r="R40">
        <f t="shared" si="0"/>
        <v>50000</v>
      </c>
      <c r="S40">
        <f t="shared" si="1"/>
        <v>326.92946037749033</v>
      </c>
      <c r="U40">
        <f t="shared" si="12"/>
        <v>2.7627288E-2</v>
      </c>
      <c r="V40">
        <f t="shared" si="13"/>
        <v>0.01</v>
      </c>
      <c r="W40">
        <f t="shared" si="14"/>
        <v>0.56266698743732546</v>
      </c>
      <c r="X40">
        <f t="shared" si="15"/>
        <v>1.5544962910023372E-2</v>
      </c>
      <c r="Y40">
        <f t="shared" si="16"/>
        <v>5.6266698743732543E-3</v>
      </c>
      <c r="Z40">
        <f t="shared" si="17"/>
        <v>0.54149535465292886</v>
      </c>
      <c r="AB40">
        <f t="shared" si="18"/>
        <v>192.34369625433141</v>
      </c>
      <c r="AC40">
        <f t="shared" si="19"/>
        <v>177.03078409359978</v>
      </c>
      <c r="AE40">
        <f t="shared" si="2"/>
        <v>0</v>
      </c>
      <c r="AF40">
        <f t="shared" si="25"/>
        <v>0</v>
      </c>
      <c r="AG40">
        <f t="shared" si="25"/>
        <v>-27.074767732646443</v>
      </c>
      <c r="AH40">
        <f t="shared" si="4"/>
        <v>-777.24814550116855</v>
      </c>
      <c r="AI40">
        <f t="shared" si="26"/>
        <v>-804.32291323381503</v>
      </c>
      <c r="AJ40">
        <f t="shared" si="6"/>
        <v>15.312912160731628</v>
      </c>
      <c r="AK40">
        <f t="shared" si="20"/>
        <v>13.4640587378032</v>
      </c>
      <c r="AL40">
        <f t="shared" si="23"/>
        <v>-775.5459423352803</v>
      </c>
      <c r="AN40">
        <f t="shared" si="27"/>
        <v>0</v>
      </c>
      <c r="AO40">
        <f t="shared" si="27"/>
        <v>0</v>
      </c>
      <c r="AP40">
        <f t="shared" si="27"/>
        <v>-0.64146703507909653</v>
      </c>
      <c r="AQ40">
        <f t="shared" si="27"/>
        <v>-18.414897159549035</v>
      </c>
      <c r="AR40">
        <f t="shared" si="27"/>
        <v>-19.056364194628131</v>
      </c>
      <c r="AS40">
        <f t="shared" si="27"/>
        <v>0.36280009709287464</v>
      </c>
      <c r="AT40">
        <f t="shared" si="27"/>
        <v>0.31899626707620199</v>
      </c>
      <c r="AU40">
        <f t="shared" si="24"/>
        <v>-18.374567830459057</v>
      </c>
      <c r="AW40">
        <v>37</v>
      </c>
      <c r="AX40">
        <f>IF(Z40&gt;0, (R40*SUMPRODUCT(K40:$K$98, X40:$X$98)-K40*$AZ$3)/Z40, 0)</f>
        <v>326.92946037749033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3.0780427999999999E-2</v>
      </c>
      <c r="Q41" s="4">
        <f t="shared" si="22"/>
        <v>50</v>
      </c>
      <c r="R41">
        <f t="shared" si="0"/>
        <v>50000</v>
      </c>
      <c r="S41">
        <f t="shared" si="1"/>
        <v>311.9731514612277</v>
      </c>
      <c r="U41">
        <f t="shared" si="12"/>
        <v>3.0780427999999999E-2</v>
      </c>
      <c r="V41">
        <f t="shared" si="13"/>
        <v>0.01</v>
      </c>
      <c r="W41">
        <f t="shared" si="14"/>
        <v>0.54149535465292886</v>
      </c>
      <c r="X41">
        <f t="shared" si="15"/>
        <v>1.6667458776228942E-2</v>
      </c>
      <c r="Y41">
        <f t="shared" si="16"/>
        <v>5.414953546529289E-3</v>
      </c>
      <c r="Z41">
        <f t="shared" si="17"/>
        <v>0.51941294233017055</v>
      </c>
      <c r="AB41">
        <f t="shared" si="18"/>
        <v>177.03078409359978</v>
      </c>
      <c r="AC41">
        <f t="shared" si="19"/>
        <v>162.04289252849222</v>
      </c>
      <c r="AE41">
        <f t="shared" si="2"/>
        <v>0</v>
      </c>
      <c r="AF41">
        <f t="shared" si="25"/>
        <v>0</v>
      </c>
      <c r="AG41">
        <f t="shared" si="25"/>
        <v>-25.970647116508527</v>
      </c>
      <c r="AH41">
        <f t="shared" si="4"/>
        <v>-833.37293881144706</v>
      </c>
      <c r="AI41">
        <f t="shared" si="26"/>
        <v>-859.34358592795559</v>
      </c>
      <c r="AJ41">
        <f t="shared" si="6"/>
        <v>14.98789156510756</v>
      </c>
      <c r="AK41">
        <f t="shared" si="20"/>
        <v>12.392154886551985</v>
      </c>
      <c r="AL41">
        <f t="shared" si="23"/>
        <v>-831.96353947629598</v>
      </c>
      <c r="AN41">
        <f t="shared" si="27"/>
        <v>0</v>
      </c>
      <c r="AO41">
        <f t="shared" si="27"/>
        <v>0</v>
      </c>
      <c r="AP41">
        <f t="shared" si="27"/>
        <v>-0.54938190610774984</v>
      </c>
      <c r="AQ41">
        <f t="shared" si="27"/>
        <v>-17.629133828237148</v>
      </c>
      <c r="AR41">
        <f t="shared" si="27"/>
        <v>-18.178515734344895</v>
      </c>
      <c r="AS41">
        <f t="shared" si="27"/>
        <v>0.31705318699359542</v>
      </c>
      <c r="AT41">
        <f t="shared" si="27"/>
        <v>0.26214308953544713</v>
      </c>
      <c r="AU41">
        <f t="shared" si="24"/>
        <v>-17.599319457815852</v>
      </c>
      <c r="AW41">
        <v>38</v>
      </c>
      <c r="AX41">
        <f>IF(Z41&gt;0, (R41*SUMPRODUCT(K41:$K$98, X41:$X$98)-K41*$AZ$3)/Z41, 0)</f>
        <v>311.9731514612277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3.4133669999999998E-2</v>
      </c>
      <c r="Q42" s="4">
        <f t="shared" si="22"/>
        <v>50</v>
      </c>
      <c r="R42">
        <f t="shared" si="0"/>
        <v>50000</v>
      </c>
      <c r="S42">
        <f t="shared" si="1"/>
        <v>297.03273035165995</v>
      </c>
      <c r="U42">
        <f t="shared" si="12"/>
        <v>3.4133669999999998E-2</v>
      </c>
      <c r="V42">
        <f t="shared" si="13"/>
        <v>0.01</v>
      </c>
      <c r="W42">
        <f t="shared" si="14"/>
        <v>0.51941294233017055</v>
      </c>
      <c r="X42">
        <f t="shared" si="15"/>
        <v>1.772946996722707E-2</v>
      </c>
      <c r="Y42">
        <f t="shared" si="16"/>
        <v>5.1941294233017058E-3</v>
      </c>
      <c r="Z42">
        <f t="shared" si="17"/>
        <v>0.49648934293964181</v>
      </c>
      <c r="AB42">
        <f t="shared" si="18"/>
        <v>162.04289252849222</v>
      </c>
      <c r="AC42">
        <f t="shared" si="19"/>
        <v>147.47358512386344</v>
      </c>
      <c r="AE42">
        <f t="shared" si="2"/>
        <v>0</v>
      </c>
      <c r="AF42">
        <f t="shared" si="25"/>
        <v>0</v>
      </c>
      <c r="AG42">
        <f t="shared" si="25"/>
        <v>-24.824467146982091</v>
      </c>
      <c r="AH42">
        <f t="shared" si="4"/>
        <v>-886.47349836135356</v>
      </c>
      <c r="AI42">
        <f t="shared" si="26"/>
        <v>-911.29796550833566</v>
      </c>
      <c r="AJ42">
        <f t="shared" si="6"/>
        <v>14.569307404628773</v>
      </c>
      <c r="AK42">
        <f t="shared" si="20"/>
        <v>11.343002476994457</v>
      </c>
      <c r="AL42">
        <f t="shared" si="23"/>
        <v>-885.38565562671249</v>
      </c>
      <c r="AN42">
        <f t="shared" si="27"/>
        <v>0</v>
      </c>
      <c r="AO42">
        <f t="shared" si="27"/>
        <v>0</v>
      </c>
      <c r="AP42">
        <f t="shared" si="27"/>
        <v>-0.46887113067823166</v>
      </c>
      <c r="AQ42">
        <f t="shared" si="27"/>
        <v>-16.743232756297246</v>
      </c>
      <c r="AR42">
        <f t="shared" si="27"/>
        <v>-17.212103886975477</v>
      </c>
      <c r="AS42">
        <f t="shared" si="27"/>
        <v>0.27517721107812321</v>
      </c>
      <c r="AT42">
        <f t="shared" si="27"/>
        <v>0.21424050575526377</v>
      </c>
      <c r="AU42">
        <f t="shared" si="24"/>
        <v>-16.72268617014209</v>
      </c>
      <c r="AW42">
        <v>39</v>
      </c>
      <c r="AX42">
        <f>IF(Z42&gt;0, (R42*SUMPRODUCT(K42:$K$98, X42:$X$98)-K42*$AZ$3)/Z42, 0)</f>
        <v>297.03273035165995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3.7867151000000002E-2</v>
      </c>
      <c r="Q43" s="4">
        <f t="shared" si="22"/>
        <v>50</v>
      </c>
      <c r="R43">
        <f t="shared" si="0"/>
        <v>50000</v>
      </c>
      <c r="S43">
        <f t="shared" si="1"/>
        <v>282.32624778135778</v>
      </c>
      <c r="U43">
        <f t="shared" si="12"/>
        <v>3.7867151000000002E-2</v>
      </c>
      <c r="V43">
        <f t="shared" si="13"/>
        <v>0.01</v>
      </c>
      <c r="W43">
        <f t="shared" si="14"/>
        <v>0.49648934293964181</v>
      </c>
      <c r="X43">
        <f t="shared" si="15"/>
        <v>1.8800636918986202E-2</v>
      </c>
      <c r="Y43">
        <f t="shared" si="16"/>
        <v>4.9648934293964183E-3</v>
      </c>
      <c r="Z43">
        <f t="shared" si="17"/>
        <v>0.47272381259125917</v>
      </c>
      <c r="AB43">
        <f t="shared" si="18"/>
        <v>147.47358512386344</v>
      </c>
      <c r="AC43">
        <f t="shared" si="19"/>
        <v>133.46234024578797</v>
      </c>
      <c r="AE43">
        <f t="shared" si="2"/>
        <v>0</v>
      </c>
      <c r="AF43">
        <f t="shared" si="25"/>
        <v>0</v>
      </c>
      <c r="AG43">
        <f t="shared" si="25"/>
        <v>-23.636190629562957</v>
      </c>
      <c r="AH43">
        <f t="shared" si="4"/>
        <v>-940.03184594931008</v>
      </c>
      <c r="AI43">
        <f t="shared" si="26"/>
        <v>-963.66803657887306</v>
      </c>
      <c r="AJ43">
        <f t="shared" si="6"/>
        <v>14.011244878075473</v>
      </c>
      <c r="AK43">
        <f t="shared" si="20"/>
        <v>10.323150958670443</v>
      </c>
      <c r="AL43">
        <f t="shared" si="23"/>
        <v>-939.33364074212716</v>
      </c>
      <c r="AN43">
        <f t="shared" si="27"/>
        <v>0</v>
      </c>
      <c r="AO43">
        <f t="shared" si="27"/>
        <v>0</v>
      </c>
      <c r="AP43">
        <f t="shared" si="27"/>
        <v>-0.3985960763093892</v>
      </c>
      <c r="AQ43">
        <f t="shared" si="27"/>
        <v>-15.852512415119044</v>
      </c>
      <c r="AR43">
        <f t="shared" si="27"/>
        <v>-16.251108491428433</v>
      </c>
      <c r="AS43">
        <f t="shared" si="27"/>
        <v>0.2362828816258441</v>
      </c>
      <c r="AT43">
        <f t="shared" si="27"/>
        <v>0.17408759016053135</v>
      </c>
      <c r="AU43">
        <f t="shared" si="24"/>
        <v>-15.840738019642059</v>
      </c>
      <c r="AW43">
        <v>40</v>
      </c>
      <c r="AX43">
        <f>IF(Z43&gt;0, (R43*SUMPRODUCT(K43:$K$98, X43:$X$98)-K43*$AZ$3)/Z43, 0)</f>
        <v>282.32624778135778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4.2172894000000002E-2</v>
      </c>
      <c r="Q44" s="4">
        <f t="shared" si="22"/>
        <v>50</v>
      </c>
      <c r="R44">
        <f t="shared" si="0"/>
        <v>50000</v>
      </c>
      <c r="S44">
        <f t="shared" si="1"/>
        <v>267.93059850962385</v>
      </c>
      <c r="U44">
        <f t="shared" si="12"/>
        <v>4.2172894000000002E-2</v>
      </c>
      <c r="V44">
        <f t="shared" si="13"/>
        <v>0.01</v>
      </c>
      <c r="W44">
        <f t="shared" si="14"/>
        <v>0.47272381259125917</v>
      </c>
      <c r="X44">
        <f t="shared" si="15"/>
        <v>1.993613123968704E-2</v>
      </c>
      <c r="Y44">
        <f t="shared" si="16"/>
        <v>4.7272381259125919E-3</v>
      </c>
      <c r="Z44">
        <f t="shared" si="17"/>
        <v>0.44806044322565958</v>
      </c>
      <c r="AB44">
        <f t="shared" si="18"/>
        <v>133.46234024578797</v>
      </c>
      <c r="AC44">
        <f t="shared" si="19"/>
        <v>120.04910272193831</v>
      </c>
      <c r="AE44">
        <f t="shared" si="2"/>
        <v>0</v>
      </c>
      <c r="AF44">
        <f t="shared" si="25"/>
        <v>0</v>
      </c>
      <c r="AG44">
        <f t="shared" si="25"/>
        <v>-22.40302216128298</v>
      </c>
      <c r="AH44">
        <f t="shared" si="4"/>
        <v>-996.80656198435202</v>
      </c>
      <c r="AI44">
        <f t="shared" si="26"/>
        <v>-1019.2095841456349</v>
      </c>
      <c r="AJ44">
        <f t="shared" si="6"/>
        <v>13.413237523849659</v>
      </c>
      <c r="AK44">
        <f t="shared" si="20"/>
        <v>9.3423638172051593</v>
      </c>
      <c r="AL44">
        <f t="shared" si="23"/>
        <v>-996.45398280458005</v>
      </c>
      <c r="AN44">
        <f t="shared" si="27"/>
        <v>0</v>
      </c>
      <c r="AO44">
        <f t="shared" si="27"/>
        <v>0</v>
      </c>
      <c r="AP44">
        <f t="shared" si="27"/>
        <v>-0.33732157631364601</v>
      </c>
      <c r="AQ44">
        <f t="shared" si="27"/>
        <v>-15.008883995546235</v>
      </c>
      <c r="AR44">
        <f t="shared" si="27"/>
        <v>-15.34620557185988</v>
      </c>
      <c r="AS44">
        <f t="shared" si="27"/>
        <v>0.20196268130438699</v>
      </c>
      <c r="AT44">
        <f t="shared" si="27"/>
        <v>0.14066766825600202</v>
      </c>
      <c r="AU44">
        <f t="shared" si="24"/>
        <v>-15.003575222299489</v>
      </c>
      <c r="AW44">
        <v>41</v>
      </c>
      <c r="AX44">
        <f>IF(Z44&gt;0, (R44*SUMPRODUCT(K44:$K$98, X44:$X$98)-K44*$AZ$3)/Z44, 0)</f>
        <v>267.93059850962385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4.6777600000000003E-2</v>
      </c>
      <c r="Q45" s="4">
        <f t="shared" si="22"/>
        <v>50</v>
      </c>
      <c r="R45">
        <f t="shared" si="0"/>
        <v>50000</v>
      </c>
      <c r="S45">
        <f t="shared" si="1"/>
        <v>253.69830744881861</v>
      </c>
      <c r="U45">
        <f t="shared" si="12"/>
        <v>4.6777600000000003E-2</v>
      </c>
      <c r="V45">
        <f t="shared" si="13"/>
        <v>0.01</v>
      </c>
      <c r="W45">
        <f t="shared" si="14"/>
        <v>0.44806044322565958</v>
      </c>
      <c r="X45">
        <f t="shared" si="15"/>
        <v>2.0959192189032614E-2</v>
      </c>
      <c r="Y45">
        <f t="shared" si="16"/>
        <v>4.480604432256596E-3</v>
      </c>
      <c r="Z45">
        <f t="shared" si="17"/>
        <v>0.42262064660437032</v>
      </c>
      <c r="AB45">
        <f t="shared" si="18"/>
        <v>120.04910272193831</v>
      </c>
      <c r="AC45">
        <f t="shared" si="19"/>
        <v>107.21814273645406</v>
      </c>
      <c r="AE45">
        <f t="shared" si="2"/>
        <v>0</v>
      </c>
      <c r="AF45">
        <f t="shared" si="25"/>
        <v>0</v>
      </c>
      <c r="AG45">
        <f t="shared" si="25"/>
        <v>-21.131032330218517</v>
      </c>
      <c r="AH45">
        <f t="shared" si="4"/>
        <v>-1047.9596094516307</v>
      </c>
      <c r="AI45">
        <f t="shared" si="26"/>
        <v>-1069.0906417818492</v>
      </c>
      <c r="AJ45">
        <f t="shared" si="6"/>
        <v>12.830959985484256</v>
      </c>
      <c r="AK45">
        <f t="shared" si="20"/>
        <v>8.4034371905356817</v>
      </c>
      <c r="AL45">
        <f t="shared" si="23"/>
        <v>-1047.8562446058293</v>
      </c>
      <c r="AN45">
        <f t="shared" si="27"/>
        <v>0</v>
      </c>
      <c r="AO45">
        <f t="shared" si="27"/>
        <v>0</v>
      </c>
      <c r="AP45">
        <f t="shared" si="27"/>
        <v>-0.28407970248423237</v>
      </c>
      <c r="AQ45">
        <f t="shared" si="27"/>
        <v>-14.088476578722506</v>
      </c>
      <c r="AR45">
        <f t="shared" si="27"/>
        <v>-14.372556281206737</v>
      </c>
      <c r="AS45">
        <f t="shared" si="27"/>
        <v>0.17249584583952812</v>
      </c>
      <c r="AT45">
        <f t="shared" si="27"/>
        <v>0.11297346478990615</v>
      </c>
      <c r="AU45">
        <f t="shared" si="24"/>
        <v>-14.087086970577303</v>
      </c>
      <c r="AW45">
        <v>42</v>
      </c>
      <c r="AX45">
        <f>IF(Z45&gt;0, (R45*SUMPRODUCT(K45:$K$98, X45:$X$98)-K45*$AZ$3)/Z45, 0)</f>
        <v>253.69830744881861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5.1668436999999998E-2</v>
      </c>
      <c r="Q46" s="4">
        <f t="shared" si="22"/>
        <v>50</v>
      </c>
      <c r="R46">
        <f t="shared" si="0"/>
        <v>50000</v>
      </c>
      <c r="S46">
        <f t="shared" si="1"/>
        <v>239.74846349812935</v>
      </c>
      <c r="U46">
        <f t="shared" si="12"/>
        <v>5.1668436999999998E-2</v>
      </c>
      <c r="V46">
        <f t="shared" si="13"/>
        <v>0.01</v>
      </c>
      <c r="W46">
        <f t="shared" si="14"/>
        <v>0.42262064660437032</v>
      </c>
      <c r="X46">
        <f t="shared" si="15"/>
        <v>2.1836148253977172E-2</v>
      </c>
      <c r="Y46">
        <f t="shared" si="16"/>
        <v>4.2262064660437033E-3</v>
      </c>
      <c r="Z46">
        <f t="shared" si="17"/>
        <v>0.39655829188434943</v>
      </c>
      <c r="AB46">
        <f t="shared" si="18"/>
        <v>107.21814273645406</v>
      </c>
      <c r="AC46">
        <f t="shared" si="19"/>
        <v>95.074241166715481</v>
      </c>
      <c r="AE46">
        <f t="shared" si="2"/>
        <v>0</v>
      </c>
      <c r="AF46">
        <f t="shared" si="25"/>
        <v>0</v>
      </c>
      <c r="AG46">
        <f t="shared" si="25"/>
        <v>-19.827914594217471</v>
      </c>
      <c r="AH46">
        <f t="shared" si="4"/>
        <v>-1091.8074126988586</v>
      </c>
      <c r="AI46">
        <f t="shared" si="26"/>
        <v>-1111.635327293076</v>
      </c>
      <c r="AJ46">
        <f t="shared" si="6"/>
        <v>12.143901569738574</v>
      </c>
      <c r="AK46">
        <f t="shared" si="20"/>
        <v>7.5052699915517849</v>
      </c>
      <c r="AL46">
        <f t="shared" si="23"/>
        <v>-1091.9861557317856</v>
      </c>
      <c r="AN46">
        <f t="shared" si="27"/>
        <v>0</v>
      </c>
      <c r="AO46">
        <f t="shared" si="27"/>
        <v>0</v>
      </c>
      <c r="AP46">
        <f t="shared" si="27"/>
        <v>-0.23800084932911136</v>
      </c>
      <c r="AQ46">
        <f t="shared" si="27"/>
        <v>-13.105316259629735</v>
      </c>
      <c r="AR46">
        <f t="shared" si="27"/>
        <v>-13.343317108958844</v>
      </c>
      <c r="AS46">
        <f t="shared" si="27"/>
        <v>0.14576716447073118</v>
      </c>
      <c r="AT46">
        <f t="shared" si="27"/>
        <v>9.0088174626017134E-2</v>
      </c>
      <c r="AU46">
        <f t="shared" si="24"/>
        <v>-13.107461769862097</v>
      </c>
      <c r="AW46">
        <v>43</v>
      </c>
      <c r="AX46">
        <f>IF(Z46&gt;0, (R46*SUMPRODUCT(K46:$K$98, X46:$X$98)-K46*$AZ$3)/Z46, 0)</f>
        <v>239.74846349812935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5.7177164000000003E-2</v>
      </c>
      <c r="Q47" s="4">
        <f t="shared" si="22"/>
        <v>50</v>
      </c>
      <c r="R47">
        <f t="shared" si="0"/>
        <v>50000</v>
      </c>
      <c r="S47">
        <f t="shared" si="1"/>
        <v>226.27990508675902</v>
      </c>
      <c r="U47">
        <f t="shared" si="12"/>
        <v>5.7177164000000003E-2</v>
      </c>
      <c r="V47">
        <f t="shared" si="13"/>
        <v>0.01</v>
      </c>
      <c r="W47">
        <f t="shared" si="14"/>
        <v>0.39655829188434943</v>
      </c>
      <c r="X47">
        <f t="shared" si="15"/>
        <v>2.2674078490631317E-2</v>
      </c>
      <c r="Y47">
        <f t="shared" si="16"/>
        <v>3.9655829188434948E-3</v>
      </c>
      <c r="Z47">
        <f t="shared" si="17"/>
        <v>0.36991863047487467</v>
      </c>
      <c r="AB47">
        <f t="shared" si="18"/>
        <v>95.074241166715481</v>
      </c>
      <c r="AC47">
        <f t="shared" si="19"/>
        <v>83.70515259367852</v>
      </c>
      <c r="AE47">
        <f t="shared" si="2"/>
        <v>0</v>
      </c>
      <c r="AF47">
        <f t="shared" si="25"/>
        <v>0</v>
      </c>
      <c r="AG47">
        <f t="shared" si="25"/>
        <v>-18.495931523743732</v>
      </c>
      <c r="AH47">
        <f t="shared" si="4"/>
        <v>-1133.7039245315659</v>
      </c>
      <c r="AI47">
        <f t="shared" si="26"/>
        <v>-1152.1998560553097</v>
      </c>
      <c r="AJ47">
        <f t="shared" si="6"/>
        <v>11.369088573036962</v>
      </c>
      <c r="AK47">
        <f t="shared" si="20"/>
        <v>6.6551968816700846</v>
      </c>
      <c r="AL47">
        <f t="shared" si="23"/>
        <v>-1134.1755706006027</v>
      </c>
      <c r="AN47">
        <f t="shared" si="27"/>
        <v>0</v>
      </c>
      <c r="AO47">
        <f t="shared" si="27"/>
        <v>0</v>
      </c>
      <c r="AP47">
        <f t="shared" si="27"/>
        <v>-0.19822556003713424</v>
      </c>
      <c r="AQ47">
        <f t="shared" si="27"/>
        <v>-12.150190709133831</v>
      </c>
      <c r="AR47">
        <f t="shared" si="27"/>
        <v>-12.348416269170967</v>
      </c>
      <c r="AS47">
        <f t="shared" si="27"/>
        <v>0.12184538781455646</v>
      </c>
      <c r="AT47">
        <f t="shared" si="27"/>
        <v>7.1325422422380311E-2</v>
      </c>
      <c r="AU47">
        <f t="shared" si="24"/>
        <v>-12.155245458934029</v>
      </c>
      <c r="AW47">
        <v>44</v>
      </c>
      <c r="AX47">
        <f>IF(Z47&gt;0, (R47*SUMPRODUCT(K47:$K$98, X47:$X$98)-K47*$AZ$3)/Z47, 0)</f>
        <v>226.27990508675902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6.3388860000000005E-2</v>
      </c>
      <c r="Q48" s="4">
        <f t="shared" si="22"/>
        <v>50</v>
      </c>
      <c r="R48">
        <f t="shared" si="0"/>
        <v>50000</v>
      </c>
      <c r="S48">
        <f t="shared" si="1"/>
        <v>213.27715607145223</v>
      </c>
      <c r="U48">
        <f t="shared" si="12"/>
        <v>6.3388860000000005E-2</v>
      </c>
      <c r="V48">
        <f t="shared" si="13"/>
        <v>0.01</v>
      </c>
      <c r="W48">
        <f t="shared" si="14"/>
        <v>0.36991863047487467</v>
      </c>
      <c r="X48">
        <f t="shared" si="15"/>
        <v>2.3448720278563567E-2</v>
      </c>
      <c r="Y48">
        <f t="shared" si="16"/>
        <v>3.6991863047487468E-3</v>
      </c>
      <c r="Z48">
        <f t="shared" si="17"/>
        <v>0.34277072389156238</v>
      </c>
      <c r="AB48">
        <f t="shared" si="18"/>
        <v>83.70515259367852</v>
      </c>
      <c r="AC48">
        <f t="shared" si="19"/>
        <v>73.105165176145405</v>
      </c>
      <c r="AE48">
        <f t="shared" si="2"/>
        <v>0</v>
      </c>
      <c r="AF48">
        <f t="shared" si="25"/>
        <v>0</v>
      </c>
      <c r="AG48">
        <f t="shared" si="25"/>
        <v>-17.138536194578119</v>
      </c>
      <c r="AH48">
        <f t="shared" si="4"/>
        <v>-1172.4360139281785</v>
      </c>
      <c r="AI48">
        <f t="shared" si="26"/>
        <v>-1189.5745501227566</v>
      </c>
      <c r="AJ48">
        <f t="shared" si="6"/>
        <v>10.599987417533114</v>
      </c>
      <c r="AK48">
        <f t="shared" si="20"/>
        <v>5.8593606815574972</v>
      </c>
      <c r="AL48">
        <f t="shared" si="23"/>
        <v>-1173.1152020236659</v>
      </c>
      <c r="AN48">
        <f t="shared" si="27"/>
        <v>0</v>
      </c>
      <c r="AO48">
        <f t="shared" si="27"/>
        <v>0</v>
      </c>
      <c r="AP48">
        <f t="shared" si="27"/>
        <v>-0.16399822514566734</v>
      </c>
      <c r="AQ48">
        <f t="shared" si="27"/>
        <v>-11.219010958585269</v>
      </c>
      <c r="AR48">
        <f t="shared" si="27"/>
        <v>-11.383009183730936</v>
      </c>
      <c r="AS48">
        <f t="shared" si="27"/>
        <v>0.10143101507069102</v>
      </c>
      <c r="AT48">
        <f t="shared" si="27"/>
        <v>5.6068076138715492E-2</v>
      </c>
      <c r="AU48">
        <f t="shared" si="24"/>
        <v>-11.22551009252153</v>
      </c>
      <c r="AW48">
        <v>45</v>
      </c>
      <c r="AX48">
        <f>IF(Z48&gt;0, (R48*SUMPRODUCT(K48:$K$98, X48:$X$98)-K48*$AZ$3)/Z48, 0)</f>
        <v>213.27715607145223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7.0498397000000004E-2</v>
      </c>
      <c r="Q49" s="4">
        <f t="shared" si="22"/>
        <v>50</v>
      </c>
      <c r="R49">
        <f t="shared" si="0"/>
        <v>50000</v>
      </c>
      <c r="S49">
        <f t="shared" si="1"/>
        <v>200.74439875918682</v>
      </c>
      <c r="U49">
        <f t="shared" si="12"/>
        <v>7.0498397000000004E-2</v>
      </c>
      <c r="V49">
        <f t="shared" si="13"/>
        <v>0.01</v>
      </c>
      <c r="W49">
        <f t="shared" si="14"/>
        <v>0.34277072389156238</v>
      </c>
      <c r="X49">
        <f t="shared" si="15"/>
        <v>2.4164786572884751E-2</v>
      </c>
      <c r="Y49">
        <f t="shared" si="16"/>
        <v>3.4277072389156237E-3</v>
      </c>
      <c r="Z49">
        <f t="shared" si="17"/>
        <v>0.31517823007976203</v>
      </c>
      <c r="AB49">
        <f t="shared" si="18"/>
        <v>73.105165176145405</v>
      </c>
      <c r="AC49">
        <f t="shared" si="19"/>
        <v>63.270264299346479</v>
      </c>
      <c r="AE49">
        <f t="shared" si="2"/>
        <v>0</v>
      </c>
      <c r="AF49">
        <f t="shared" si="25"/>
        <v>0</v>
      </c>
      <c r="AG49">
        <f t="shared" si="25"/>
        <v>-15.758911503988102</v>
      </c>
      <c r="AH49">
        <f t="shared" si="4"/>
        <v>-1208.2393286442375</v>
      </c>
      <c r="AI49">
        <f t="shared" si="26"/>
        <v>-1223.9982401482257</v>
      </c>
      <c r="AJ49">
        <f t="shared" si="6"/>
        <v>9.8349008767989261</v>
      </c>
      <c r="AK49">
        <f t="shared" si="20"/>
        <v>5.1173615623301787</v>
      </c>
      <c r="AL49">
        <f t="shared" si="23"/>
        <v>-1209.0459777090966</v>
      </c>
      <c r="AN49">
        <f t="shared" si="27"/>
        <v>0</v>
      </c>
      <c r="AO49">
        <f t="shared" si="27"/>
        <v>0</v>
      </c>
      <c r="AP49">
        <f t="shared" si="27"/>
        <v>-0.1346398490273179</v>
      </c>
      <c r="AQ49">
        <f t="shared" si="27"/>
        <v>-10.322867842513071</v>
      </c>
      <c r="AR49">
        <f t="shared" si="27"/>
        <v>-10.457507691540391</v>
      </c>
      <c r="AS49">
        <f t="shared" si="27"/>
        <v>8.4026715228125798E-2</v>
      </c>
      <c r="AT49">
        <f t="shared" si="27"/>
        <v>4.3721343824792071E-2</v>
      </c>
      <c r="AU49">
        <f t="shared" si="24"/>
        <v>-10.329759632487473</v>
      </c>
      <c r="AW49">
        <v>46</v>
      </c>
      <c r="AX49">
        <f>IF(Z49&gt;0, (R49*SUMPRODUCT(K49:$K$98, X49:$X$98)-K49*$AZ$3)/Z49, 0)</f>
        <v>200.74439875918682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7.8701599999999997E-2</v>
      </c>
      <c r="Q50" s="4">
        <f t="shared" si="22"/>
        <v>50</v>
      </c>
      <c r="R50">
        <f t="shared" si="0"/>
        <v>50000</v>
      </c>
      <c r="S50">
        <f t="shared" si="1"/>
        <v>188.64613104436174</v>
      </c>
      <c r="U50">
        <f t="shared" si="12"/>
        <v>7.8701599999999997E-2</v>
      </c>
      <c r="V50">
        <f t="shared" si="13"/>
        <v>0.01</v>
      </c>
      <c r="W50">
        <f t="shared" si="14"/>
        <v>0.31517823007976203</v>
      </c>
      <c r="X50">
        <f t="shared" si="15"/>
        <v>2.4805030992445399E-2</v>
      </c>
      <c r="Y50">
        <f t="shared" si="16"/>
        <v>3.1517823007976204E-3</v>
      </c>
      <c r="Z50">
        <f t="shared" si="17"/>
        <v>0.28722141678651902</v>
      </c>
      <c r="AB50">
        <f t="shared" si="18"/>
        <v>63.270264299346479</v>
      </c>
      <c r="AC50">
        <f t="shared" si="19"/>
        <v>54.183209029856911</v>
      </c>
      <c r="AE50">
        <f t="shared" si="2"/>
        <v>0</v>
      </c>
      <c r="AF50">
        <f t="shared" si="25"/>
        <v>0</v>
      </c>
      <c r="AG50">
        <f t="shared" si="25"/>
        <v>-14.361070839325951</v>
      </c>
      <c r="AH50">
        <f t="shared" si="4"/>
        <v>-1240.25154962227</v>
      </c>
      <c r="AI50">
        <f t="shared" si="26"/>
        <v>-1254.612620461596</v>
      </c>
      <c r="AJ50">
        <f t="shared" si="6"/>
        <v>9.0870552694895679</v>
      </c>
      <c r="AK50">
        <f t="shared" si="20"/>
        <v>4.4289185009542535</v>
      </c>
      <c r="AL50">
        <f t="shared" si="23"/>
        <v>-1241.096646691152</v>
      </c>
      <c r="AN50">
        <f t="shared" si="27"/>
        <v>0</v>
      </c>
      <c r="AO50">
        <f t="shared" si="27"/>
        <v>0</v>
      </c>
      <c r="AP50">
        <f t="shared" si="27"/>
        <v>-0.10955096338824674</v>
      </c>
      <c r="AQ50">
        <f t="shared" si="27"/>
        <v>-9.4610460198288937</v>
      </c>
      <c r="AR50">
        <f t="shared" si="27"/>
        <v>-9.5705969832171416</v>
      </c>
      <c r="AS50">
        <f t="shared" si="27"/>
        <v>6.9319041057076952E-2</v>
      </c>
      <c r="AT50">
        <f t="shared" si="27"/>
        <v>3.3785244427520768E-2</v>
      </c>
      <c r="AU50">
        <f t="shared" si="24"/>
        <v>-9.467492697732542</v>
      </c>
      <c r="AW50">
        <v>47</v>
      </c>
      <c r="AX50">
        <f>IF(Z50&gt;0, (R50*SUMPRODUCT(K50:$K$98, X50:$X$98)-K50*$AZ$3)/Z50, 0)</f>
        <v>188.64613104436174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8.8159118999999994E-2</v>
      </c>
      <c r="Q51" s="4">
        <f t="shared" si="22"/>
        <v>50</v>
      </c>
      <c r="R51">
        <f t="shared" si="0"/>
        <v>50000</v>
      </c>
      <c r="S51">
        <f t="shared" si="1"/>
        <v>176.91355506305095</v>
      </c>
      <c r="U51">
        <f t="shared" si="12"/>
        <v>8.8159118999999994E-2</v>
      </c>
      <c r="V51">
        <f t="shared" si="13"/>
        <v>0.01</v>
      </c>
      <c r="W51">
        <f t="shared" si="14"/>
        <v>0.28722141678651902</v>
      </c>
      <c r="X51">
        <f t="shared" si="15"/>
        <v>2.5321187061831327E-2</v>
      </c>
      <c r="Y51">
        <f t="shared" si="16"/>
        <v>2.8722141678651902E-3</v>
      </c>
      <c r="Z51">
        <f t="shared" si="17"/>
        <v>0.25902801555682248</v>
      </c>
      <c r="AB51">
        <f t="shared" si="18"/>
        <v>54.183209029856911</v>
      </c>
      <c r="AC51">
        <f t="shared" si="19"/>
        <v>45.825567093084729</v>
      </c>
      <c r="AE51">
        <f t="shared" si="2"/>
        <v>0</v>
      </c>
      <c r="AF51">
        <f t="shared" si="25"/>
        <v>0</v>
      </c>
      <c r="AG51">
        <f t="shared" si="25"/>
        <v>-12.951400777841124</v>
      </c>
      <c r="AH51">
        <f t="shared" si="4"/>
        <v>-1266.0593530915664</v>
      </c>
      <c r="AI51">
        <f t="shared" si="26"/>
        <v>-1279.0107538694076</v>
      </c>
      <c r="AJ51">
        <f t="shared" si="6"/>
        <v>8.3576419367721826</v>
      </c>
      <c r="AK51">
        <f t="shared" si="20"/>
        <v>3.7928246320899843</v>
      </c>
      <c r="AL51">
        <f t="shared" si="23"/>
        <v>-1266.8602873005455</v>
      </c>
      <c r="AN51">
        <f t="shared" si="27"/>
        <v>0</v>
      </c>
      <c r="AO51">
        <f t="shared" si="27"/>
        <v>0</v>
      </c>
      <c r="AP51">
        <f t="shared" si="27"/>
        <v>-8.8212086907549253E-2</v>
      </c>
      <c r="AQ51">
        <f t="shared" si="27"/>
        <v>-8.6231396588473981</v>
      </c>
      <c r="AR51">
        <f t="shared" si="27"/>
        <v>-8.7113517457549481</v>
      </c>
      <c r="AS51">
        <f t="shared" si="27"/>
        <v>5.69239613162228E-2</v>
      </c>
      <c r="AT51">
        <f t="shared" si="27"/>
        <v>2.583295674421909E-2</v>
      </c>
      <c r="AU51">
        <f t="shared" si="24"/>
        <v>-8.6285948276945064</v>
      </c>
      <c r="AW51">
        <v>48</v>
      </c>
      <c r="AX51">
        <f>IF(Z51&gt;0, (R51*SUMPRODUCT(K51:$K$98, X51:$X$98)-K51*$AZ$3)/Z51, 0)</f>
        <v>176.91355506305095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9.9426106E-2</v>
      </c>
      <c r="Q52" s="4">
        <f t="shared" si="22"/>
        <v>50</v>
      </c>
      <c r="R52">
        <f t="shared" si="0"/>
        <v>50000</v>
      </c>
      <c r="S52">
        <f t="shared" si="1"/>
        <v>165.54107686900295</v>
      </c>
      <c r="U52">
        <f t="shared" si="12"/>
        <v>9.9426106E-2</v>
      </c>
      <c r="V52">
        <f t="shared" si="13"/>
        <v>0.01</v>
      </c>
      <c r="W52">
        <f t="shared" si="14"/>
        <v>0.25902801555682248</v>
      </c>
      <c r="X52">
        <f t="shared" si="15"/>
        <v>2.5754146931722281E-2</v>
      </c>
      <c r="Y52">
        <f t="shared" si="16"/>
        <v>2.5902801555682249E-3</v>
      </c>
      <c r="Z52">
        <f t="shared" si="17"/>
        <v>0.23068358846953196</v>
      </c>
      <c r="AB52">
        <f t="shared" si="18"/>
        <v>45.825567093084729</v>
      </c>
      <c r="AC52">
        <f t="shared" si="19"/>
        <v>38.187609651252231</v>
      </c>
      <c r="AE52">
        <f t="shared" si="2"/>
        <v>0</v>
      </c>
      <c r="AF52">
        <f t="shared" si="25"/>
        <v>0</v>
      </c>
      <c r="AG52">
        <f t="shared" si="25"/>
        <v>-11.534179423476598</v>
      </c>
      <c r="AH52">
        <f t="shared" si="4"/>
        <v>-1287.707346586114</v>
      </c>
      <c r="AI52">
        <f t="shared" si="26"/>
        <v>-1299.2415260095906</v>
      </c>
      <c r="AJ52">
        <f t="shared" si="6"/>
        <v>7.6379574418324978</v>
      </c>
      <c r="AK52">
        <f t="shared" si="20"/>
        <v>3.2077896965159312</v>
      </c>
      <c r="AL52">
        <f t="shared" si="23"/>
        <v>-1288.3957788712423</v>
      </c>
      <c r="AN52">
        <f t="shared" si="27"/>
        <v>0</v>
      </c>
      <c r="AO52">
        <f t="shared" si="27"/>
        <v>0</v>
      </c>
      <c r="AP52">
        <f t="shared" si="27"/>
        <v>-7.0142305120645135E-2</v>
      </c>
      <c r="AQ52">
        <f t="shared" si="27"/>
        <v>-7.8308788422778601</v>
      </c>
      <c r="AR52">
        <f t="shared" si="27"/>
        <v>-7.9010211473985059</v>
      </c>
      <c r="AS52">
        <f t="shared" si="27"/>
        <v>4.6448379352680022E-2</v>
      </c>
      <c r="AT52">
        <f t="shared" si="27"/>
        <v>1.9507392367931687E-2</v>
      </c>
      <c r="AU52">
        <f t="shared" si="24"/>
        <v>-7.8350653756778943</v>
      </c>
      <c r="AW52">
        <v>49</v>
      </c>
      <c r="AX52">
        <f>IF(Z52&gt;0, (R52*SUMPRODUCT(K52:$K$98, X52:$X$98)-K52*$AZ$3)/Z52, 0)</f>
        <v>165.54107686900295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0.112419382</v>
      </c>
      <c r="Q53" s="4">
        <f t="shared" si="22"/>
        <v>50</v>
      </c>
      <c r="R53">
        <f t="shared" si="0"/>
        <v>50000</v>
      </c>
      <c r="S53">
        <f t="shared" si="1"/>
        <v>154.29671044106968</v>
      </c>
      <c r="U53">
        <f t="shared" si="12"/>
        <v>0.112419382</v>
      </c>
      <c r="V53">
        <f t="shared" si="13"/>
        <v>0.01</v>
      </c>
      <c r="W53">
        <f t="shared" si="14"/>
        <v>0.23068358846953196</v>
      </c>
      <c r="X53">
        <f t="shared" si="15"/>
        <v>2.5933306453287109E-2</v>
      </c>
      <c r="Y53">
        <f t="shared" si="16"/>
        <v>2.3068358846953197E-3</v>
      </c>
      <c r="Z53">
        <f t="shared" si="17"/>
        <v>0.20244344613154952</v>
      </c>
      <c r="AB53">
        <f t="shared" si="18"/>
        <v>38.187609651252231</v>
      </c>
      <c r="AC53">
        <f t="shared" si="19"/>
        <v>31.236357788451983</v>
      </c>
      <c r="AE53">
        <f t="shared" si="2"/>
        <v>0</v>
      </c>
      <c r="AF53">
        <f t="shared" si="25"/>
        <v>0</v>
      </c>
      <c r="AG53">
        <f t="shared" si="25"/>
        <v>-10.122172306577475</v>
      </c>
      <c r="AH53">
        <f t="shared" si="4"/>
        <v>-1296.6653226643555</v>
      </c>
      <c r="AI53">
        <f t="shared" si="26"/>
        <v>-1306.787494970933</v>
      </c>
      <c r="AJ53">
        <f t="shared" si="6"/>
        <v>6.9512518628002482</v>
      </c>
      <c r="AK53">
        <f t="shared" si="20"/>
        <v>2.6731326755876563</v>
      </c>
      <c r="AL53">
        <f t="shared" si="23"/>
        <v>-1297.1631104325452</v>
      </c>
      <c r="AN53">
        <f t="shared" si="27"/>
        <v>0</v>
      </c>
      <c r="AO53">
        <f t="shared" si="27"/>
        <v>0</v>
      </c>
      <c r="AP53">
        <f t="shared" si="27"/>
        <v>-5.4960292389035992E-2</v>
      </c>
      <c r="AQ53">
        <f t="shared" si="27"/>
        <v>-7.0404951729628227</v>
      </c>
      <c r="AR53">
        <f t="shared" si="27"/>
        <v>-7.0954554653518596</v>
      </c>
      <c r="AS53">
        <f t="shared" si="27"/>
        <v>3.7743166513879434E-2</v>
      </c>
      <c r="AT53">
        <f t="shared" si="27"/>
        <v>1.4514290904682219E-2</v>
      </c>
      <c r="AU53">
        <f t="shared" si="24"/>
        <v>-7.0431980079332979</v>
      </c>
      <c r="AW53">
        <v>50</v>
      </c>
      <c r="AX53">
        <f>IF(Z53&gt;0, (R53*SUMPRODUCT(K53:$K$98, X53:$X$98)-K53*$AZ$3)/Z53, 0)</f>
        <v>154.29671044106968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0.12734142500000001</v>
      </c>
      <c r="Q54" s="4">
        <f t="shared" si="22"/>
        <v>50</v>
      </c>
      <c r="R54">
        <f t="shared" si="0"/>
        <v>50000</v>
      </c>
      <c r="S54">
        <f t="shared" si="1"/>
        <v>143.04457555964694</v>
      </c>
      <c r="U54">
        <f t="shared" si="12"/>
        <v>0.12734142500000001</v>
      </c>
      <c r="V54">
        <f t="shared" si="13"/>
        <v>0.01</v>
      </c>
      <c r="W54">
        <f t="shared" si="14"/>
        <v>0.20244344613154952</v>
      </c>
      <c r="X54">
        <f t="shared" si="15"/>
        <v>2.5779436912302254E-2</v>
      </c>
      <c r="Y54">
        <f t="shared" si="16"/>
        <v>2.0244344613154952E-3</v>
      </c>
      <c r="Z54">
        <f t="shared" si="17"/>
        <v>0.17463957475793176</v>
      </c>
      <c r="AB54">
        <f t="shared" si="18"/>
        <v>31.236357788451983</v>
      </c>
      <c r="AC54">
        <f t="shared" si="19"/>
        <v>24.981243847165583</v>
      </c>
      <c r="AE54">
        <f t="shared" si="2"/>
        <v>0</v>
      </c>
      <c r="AF54">
        <f t="shared" si="25"/>
        <v>0</v>
      </c>
      <c r="AG54">
        <f t="shared" si="25"/>
        <v>-8.7319787378965881</v>
      </c>
      <c r="AH54">
        <f t="shared" si="4"/>
        <v>-1288.9718456151127</v>
      </c>
      <c r="AI54">
        <f t="shared" si="26"/>
        <v>-1297.7038243530092</v>
      </c>
      <c r="AJ54">
        <f t="shared" si="6"/>
        <v>6.2551139412863996</v>
      </c>
      <c r="AK54">
        <f t="shared" si="20"/>
        <v>2.1865450451916391</v>
      </c>
      <c r="AL54">
        <f t="shared" si="23"/>
        <v>-1289.262165366531</v>
      </c>
      <c r="AN54">
        <f t="shared" si="27"/>
        <v>0</v>
      </c>
      <c r="AO54">
        <f t="shared" si="27"/>
        <v>0</v>
      </c>
      <c r="AP54">
        <f t="shared" si="27"/>
        <v>-4.2332113851704586E-2</v>
      </c>
      <c r="AQ54">
        <f t="shared" si="27"/>
        <v>-6.2488588850325879</v>
      </c>
      <c r="AR54">
        <f t="shared" si="27"/>
        <v>-6.291190998884292</v>
      </c>
      <c r="AS54">
        <f t="shared" si="27"/>
        <v>3.0324420554155542E-2</v>
      </c>
      <c r="AT54">
        <f t="shared" si="27"/>
        <v>1.0600240400634517E-2</v>
      </c>
      <c r="AU54">
        <f t="shared" si="24"/>
        <v>-6.2502663379295011</v>
      </c>
      <c r="AW54">
        <v>51</v>
      </c>
      <c r="AX54">
        <f>IF(Z54&gt;0, (R54*SUMPRODUCT(K54:$K$98, X54:$X$98)-K54*$AZ$3)/Z54, 0)</f>
        <v>143.04457555964694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0.14457818</v>
      </c>
      <c r="Q55" s="4">
        <f t="shared" si="22"/>
        <v>50</v>
      </c>
      <c r="R55">
        <f t="shared" si="0"/>
        <v>50000</v>
      </c>
      <c r="S55">
        <f t="shared" si="1"/>
        <v>131.62474670808569</v>
      </c>
      <c r="U55">
        <f t="shared" si="12"/>
        <v>0.14457818</v>
      </c>
      <c r="V55">
        <f t="shared" si="13"/>
        <v>0.01</v>
      </c>
      <c r="W55">
        <f t="shared" si="14"/>
        <v>0.17463957475793176</v>
      </c>
      <c r="X55">
        <f t="shared" si="15"/>
        <v>2.5249071874475715E-2</v>
      </c>
      <c r="Y55">
        <f t="shared" si="16"/>
        <v>1.7463957475793177E-3</v>
      </c>
      <c r="Z55">
        <f t="shared" si="17"/>
        <v>0.14764410713587672</v>
      </c>
      <c r="AB55">
        <f t="shared" si="18"/>
        <v>24.981243847165583</v>
      </c>
      <c r="AC55">
        <f t="shared" si="19"/>
        <v>19.43361820470124</v>
      </c>
      <c r="AE55">
        <f t="shared" si="2"/>
        <v>0</v>
      </c>
      <c r="AF55">
        <f t="shared" si="25"/>
        <v>0</v>
      </c>
      <c r="AG55">
        <f t="shared" si="25"/>
        <v>-7.3822053567938362</v>
      </c>
      <c r="AH55">
        <f t="shared" si="4"/>
        <v>-1262.4535937237858</v>
      </c>
      <c r="AI55">
        <f t="shared" si="26"/>
        <v>-1269.8357990805796</v>
      </c>
      <c r="AJ55">
        <f t="shared" si="6"/>
        <v>5.5476256424643431</v>
      </c>
      <c r="AK55">
        <f t="shared" si="20"/>
        <v>1.748687069301591</v>
      </c>
      <c r="AL55">
        <f t="shared" si="23"/>
        <v>-1262.5394863688136</v>
      </c>
      <c r="AN55">
        <f t="shared" si="27"/>
        <v>0</v>
      </c>
      <c r="AO55">
        <f t="shared" si="27"/>
        <v>0</v>
      </c>
      <c r="AP55">
        <f t="shared" si="27"/>
        <v>-3.1954011372281509E-2</v>
      </c>
      <c r="AQ55">
        <f t="shared" si="27"/>
        <v>-5.4645535502073557</v>
      </c>
      <c r="AR55">
        <f t="shared" si="27"/>
        <v>-5.4965075615796364</v>
      </c>
      <c r="AS55">
        <f t="shared" si="27"/>
        <v>2.4012999408818365E-2</v>
      </c>
      <c r="AT55">
        <f t="shared" si="27"/>
        <v>7.5692240730746672E-3</v>
      </c>
      <c r="AU55">
        <f t="shared" si="24"/>
        <v>-5.4649253380977436</v>
      </c>
      <c r="AW55">
        <v>52</v>
      </c>
      <c r="AX55">
        <f>IF(Z55&gt;0, (R55*SUMPRODUCT(K55:$K$98, X55:$X$98)-K55*$AZ$3)/Z55, 0)</f>
        <v>131.62474670808569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0.16385111999999999</v>
      </c>
      <c r="Q56" s="4">
        <f t="shared" si="22"/>
        <v>50</v>
      </c>
      <c r="R56">
        <f t="shared" si="0"/>
        <v>50000</v>
      </c>
      <c r="S56">
        <f t="shared" si="1"/>
        <v>119.65603166844681</v>
      </c>
      <c r="U56">
        <f t="shared" si="12"/>
        <v>0.16385111999999999</v>
      </c>
      <c r="V56">
        <f t="shared" si="13"/>
        <v>0.01</v>
      </c>
      <c r="W56">
        <f t="shared" si="14"/>
        <v>0.14764410713587672</v>
      </c>
      <c r="X56">
        <f t="shared" si="15"/>
        <v>2.4191652315613391E-2</v>
      </c>
      <c r="Y56">
        <f t="shared" si="16"/>
        <v>1.4764410713587672E-3</v>
      </c>
      <c r="Z56">
        <f t="shared" si="17"/>
        <v>0.12197601374890457</v>
      </c>
      <c r="AB56">
        <f t="shared" si="18"/>
        <v>19.43361820470124</v>
      </c>
      <c r="AC56">
        <f t="shared" si="19"/>
        <v>14.595165763929829</v>
      </c>
      <c r="AE56">
        <f t="shared" si="2"/>
        <v>0</v>
      </c>
      <c r="AF56">
        <f t="shared" si="25"/>
        <v>0</v>
      </c>
      <c r="AG56">
        <f t="shared" si="25"/>
        <v>-6.0988006874452285</v>
      </c>
      <c r="AH56">
        <f t="shared" si="4"/>
        <v>-1209.5826157806696</v>
      </c>
      <c r="AI56">
        <f t="shared" si="26"/>
        <v>-1215.6814164681148</v>
      </c>
      <c r="AJ56">
        <f t="shared" si="6"/>
        <v>4.8384524407714107</v>
      </c>
      <c r="AK56">
        <f t="shared" si="20"/>
        <v>1.3603532743290869</v>
      </c>
      <c r="AL56">
        <f t="shared" si="23"/>
        <v>-1209.4826107530143</v>
      </c>
      <c r="AN56">
        <f t="shared" si="27"/>
        <v>0</v>
      </c>
      <c r="AO56">
        <f t="shared" si="27"/>
        <v>0</v>
      </c>
      <c r="AP56">
        <f t="shared" si="27"/>
        <v>-2.3570330988140747E-2</v>
      </c>
      <c r="AQ56">
        <f t="shared" si="27"/>
        <v>-4.6747326355723766</v>
      </c>
      <c r="AR56">
        <f t="shared" si="27"/>
        <v>-4.6983029665605178</v>
      </c>
      <c r="AS56">
        <f t="shared" si="27"/>
        <v>1.8699401955228071E-2</v>
      </c>
      <c r="AT56">
        <f t="shared" si="27"/>
        <v>5.2574233164798048E-3</v>
      </c>
      <c r="AU56">
        <f t="shared" si="24"/>
        <v>-4.6743461412888099</v>
      </c>
      <c r="AW56">
        <v>53</v>
      </c>
      <c r="AX56">
        <f>IF(Z56&gt;0, (R56*SUMPRODUCT(K56:$K$98, X56:$X$98)-K56*$AZ$3)/Z56, 0)</f>
        <v>119.65603166844681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0.185300933</v>
      </c>
      <c r="Q57" s="4">
        <f t="shared" si="22"/>
        <v>50</v>
      </c>
      <c r="R57">
        <f t="shared" si="0"/>
        <v>50000</v>
      </c>
      <c r="S57">
        <f t="shared" si="1"/>
        <v>106.76542611803625</v>
      </c>
      <c r="U57">
        <f t="shared" si="12"/>
        <v>0.185300933</v>
      </c>
      <c r="V57">
        <f t="shared" si="13"/>
        <v>0.01</v>
      </c>
      <c r="W57">
        <f t="shared" si="14"/>
        <v>0.12197601374890457</v>
      </c>
      <c r="X57">
        <f t="shared" si="15"/>
        <v>2.2602269151292844E-2</v>
      </c>
      <c r="Y57">
        <f t="shared" si="16"/>
        <v>1.2197601374890458E-3</v>
      </c>
      <c r="Z57">
        <f t="shared" si="17"/>
        <v>9.8153984460122676E-2</v>
      </c>
      <c r="AB57">
        <f t="shared" si="18"/>
        <v>14.595165763929829</v>
      </c>
      <c r="AC57">
        <f t="shared" si="19"/>
        <v>10.479451976068106</v>
      </c>
      <c r="AE57">
        <f t="shared" si="2"/>
        <v>0</v>
      </c>
      <c r="AF57">
        <f t="shared" si="25"/>
        <v>0</v>
      </c>
      <c r="AG57">
        <f t="shared" si="25"/>
        <v>-4.9076992230061336</v>
      </c>
      <c r="AH57">
        <f t="shared" si="4"/>
        <v>-1130.1134575646422</v>
      </c>
      <c r="AI57">
        <f t="shared" si="26"/>
        <v>-1135.0211567876484</v>
      </c>
      <c r="AJ57">
        <f t="shared" si="6"/>
        <v>4.1157137878617238</v>
      </c>
      <c r="AK57">
        <f t="shared" si="20"/>
        <v>1.0216616034750881</v>
      </c>
      <c r="AL57">
        <f t="shared" si="23"/>
        <v>-1129.8837813963114</v>
      </c>
      <c r="AN57">
        <f t="shared" si="27"/>
        <v>0</v>
      </c>
      <c r="AO57">
        <f t="shared" si="27"/>
        <v>0</v>
      </c>
      <c r="AP57">
        <f t="shared" si="27"/>
        <v>-1.6934842281283967E-2</v>
      </c>
      <c r="AQ57">
        <f t="shared" si="27"/>
        <v>-3.8996467171618674</v>
      </c>
      <c r="AR57">
        <f t="shared" si="27"/>
        <v>-3.9165815594431512</v>
      </c>
      <c r="AS57">
        <f t="shared" si="27"/>
        <v>1.4201963222524283E-2</v>
      </c>
      <c r="AT57">
        <f t="shared" si="27"/>
        <v>3.5254153389409275E-3</v>
      </c>
      <c r="AU57">
        <f t="shared" si="24"/>
        <v>-3.8988541808816857</v>
      </c>
      <c r="AW57">
        <v>54</v>
      </c>
      <c r="AX57">
        <f>IF(Z57&gt;0, (R57*SUMPRODUCT(K57:$K$98, X57:$X$98)-K57*$AZ$3)/Z57, 0)</f>
        <v>106.76542611803625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0.20871278500000001</v>
      </c>
      <c r="Q58" s="4">
        <f t="shared" si="22"/>
        <v>50</v>
      </c>
      <c r="R58">
        <f t="shared" si="0"/>
        <v>50000</v>
      </c>
      <c r="S58">
        <f t="shared" si="1"/>
        <v>92.310035715260327</v>
      </c>
      <c r="U58">
        <f t="shared" si="12"/>
        <v>0.20871278500000001</v>
      </c>
      <c r="V58">
        <f t="shared" si="13"/>
        <v>0.01</v>
      </c>
      <c r="W58">
        <f t="shared" si="14"/>
        <v>9.8153984460122676E-2</v>
      </c>
      <c r="X58">
        <f t="shared" si="15"/>
        <v>2.0485991455518927E-2</v>
      </c>
      <c r="Y58">
        <f t="shared" si="16"/>
        <v>9.8153984460122687E-4</v>
      </c>
      <c r="Z58">
        <f t="shared" si="17"/>
        <v>7.6686453160002527E-2</v>
      </c>
      <c r="AB58">
        <f t="shared" si="18"/>
        <v>10.479451976068106</v>
      </c>
      <c r="AC58">
        <f t="shared" si="19"/>
        <v>7.0789292300764712</v>
      </c>
      <c r="AE58">
        <f t="shared" si="2"/>
        <v>0</v>
      </c>
      <c r="AF58">
        <f t="shared" si="25"/>
        <v>0</v>
      </c>
      <c r="AG58">
        <f t="shared" si="25"/>
        <v>-3.8343226580001262</v>
      </c>
      <c r="AH58">
        <f t="shared" si="4"/>
        <v>-1024.2995727759464</v>
      </c>
      <c r="AI58">
        <f t="shared" si="26"/>
        <v>-1028.1338954339465</v>
      </c>
      <c r="AJ58">
        <f t="shared" si="6"/>
        <v>3.4005227459916343</v>
      </c>
      <c r="AK58">
        <f t="shared" si="20"/>
        <v>0.73356163832476751</v>
      </c>
      <c r="AL58">
        <f t="shared" si="23"/>
        <v>-1023.9998110496301</v>
      </c>
      <c r="AN58">
        <f t="shared" si="27"/>
        <v>0</v>
      </c>
      <c r="AO58">
        <f t="shared" si="27"/>
        <v>0</v>
      </c>
      <c r="AP58">
        <f t="shared" si="27"/>
        <v>-1.1813371216436247E-2</v>
      </c>
      <c r="AQ58">
        <f t="shared" si="27"/>
        <v>-3.1558197286272591</v>
      </c>
      <c r="AR58">
        <f t="shared" si="27"/>
        <v>-3.1676330998436955</v>
      </c>
      <c r="AS58">
        <f t="shared" si="27"/>
        <v>1.0476853700488186E-2</v>
      </c>
      <c r="AT58">
        <f t="shared" si="27"/>
        <v>2.2600695655037749E-3</v>
      </c>
      <c r="AU58">
        <f t="shared" si="24"/>
        <v>-3.1548961765777035</v>
      </c>
      <c r="AW58">
        <v>55</v>
      </c>
      <c r="AX58">
        <f>IF(Z58&gt;0, (R58*SUMPRODUCT(K58:$K$98, X58:$X$98)-K58*$AZ$3)/Z58, 0)</f>
        <v>92.310035715260327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0.23444695300000001</v>
      </c>
      <c r="Q59" s="4">
        <f t="shared" si="22"/>
        <v>50</v>
      </c>
      <c r="R59">
        <f t="shared" si="0"/>
        <v>50000</v>
      </c>
      <c r="S59">
        <f t="shared" si="1"/>
        <v>75.400489807661302</v>
      </c>
      <c r="U59">
        <f t="shared" si="12"/>
        <v>0.23444695300000001</v>
      </c>
      <c r="V59">
        <f t="shared" si="13"/>
        <v>0.01</v>
      </c>
      <c r="W59">
        <f t="shared" si="14"/>
        <v>7.6686453160002527E-2</v>
      </c>
      <c r="X59">
        <f t="shared" si="15"/>
        <v>1.7978905279739815E-2</v>
      </c>
      <c r="Y59">
        <f t="shared" si="16"/>
        <v>7.6686453160002531E-4</v>
      </c>
      <c r="Z59">
        <f t="shared" si="17"/>
        <v>5.7940683348662682E-2</v>
      </c>
      <c r="AB59">
        <f t="shared" si="18"/>
        <v>7.0789292300764712</v>
      </c>
      <c r="AC59">
        <f t="shared" si="19"/>
        <v>4.3687559042797712</v>
      </c>
      <c r="AE59">
        <f t="shared" si="2"/>
        <v>0</v>
      </c>
      <c r="AF59">
        <f t="shared" si="25"/>
        <v>0</v>
      </c>
      <c r="AG59">
        <f t="shared" si="25"/>
        <v>-2.8970341674331341</v>
      </c>
      <c r="AH59">
        <f t="shared" si="4"/>
        <v>-898.94526398699077</v>
      </c>
      <c r="AI59">
        <f t="shared" si="26"/>
        <v>-901.84229815442393</v>
      </c>
      <c r="AJ59">
        <f t="shared" si="6"/>
        <v>2.7101733257967</v>
      </c>
      <c r="AK59">
        <f t="shared" si="20"/>
        <v>0.49552504610535303</v>
      </c>
      <c r="AL59">
        <f t="shared" si="23"/>
        <v>-898.63659978252178</v>
      </c>
      <c r="AN59">
        <f t="shared" si="27"/>
        <v>0</v>
      </c>
      <c r="AO59">
        <f t="shared" si="27"/>
        <v>0</v>
      </c>
      <c r="AP59">
        <f t="shared" si="27"/>
        <v>-7.9693112660004471E-3</v>
      </c>
      <c r="AQ59">
        <f t="shared" si="27"/>
        <v>-2.4728650770994478</v>
      </c>
      <c r="AR59">
        <f t="shared" si="27"/>
        <v>-2.4808343883654485</v>
      </c>
      <c r="AS59">
        <f t="shared" si="27"/>
        <v>7.4552848084709538E-3</v>
      </c>
      <c r="AT59">
        <f t="shared" si="27"/>
        <v>1.3631158986335727E-3</v>
      </c>
      <c r="AU59">
        <f t="shared" si="24"/>
        <v>-2.4720159876583434</v>
      </c>
      <c r="AW59">
        <v>56</v>
      </c>
      <c r="AX59">
        <f>IF(Z59&gt;0, (R59*SUMPRODUCT(K59:$K$98, X59:$X$98)-K59*$AZ$3)/Z59, 0)</f>
        <v>75.400489807661302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0.26339700100000002</v>
      </c>
      <c r="Q60" s="4">
        <f t="shared" si="22"/>
        <v>50</v>
      </c>
      <c r="R60">
        <f t="shared" si="0"/>
        <v>50000</v>
      </c>
      <c r="S60">
        <f t="shared" si="1"/>
        <v>54.484471511591956</v>
      </c>
      <c r="U60">
        <f t="shared" si="12"/>
        <v>0.26339700100000002</v>
      </c>
      <c r="V60">
        <f t="shared" si="13"/>
        <v>0.01</v>
      </c>
      <c r="W60">
        <f t="shared" si="14"/>
        <v>5.7940683348662682E-2</v>
      </c>
      <c r="X60">
        <f t="shared" si="15"/>
        <v>1.5261402229928389E-2</v>
      </c>
      <c r="Y60">
        <f t="shared" si="16"/>
        <v>5.7940683348662681E-4</v>
      </c>
      <c r="Z60">
        <f t="shared" si="17"/>
        <v>4.2099874285247668E-2</v>
      </c>
      <c r="AB60">
        <f t="shared" si="18"/>
        <v>4.3687559042797712</v>
      </c>
      <c r="AC60">
        <f t="shared" si="19"/>
        <v>2.2937894011361792</v>
      </c>
      <c r="AE60">
        <f t="shared" si="2"/>
        <v>0</v>
      </c>
      <c r="AF60">
        <f t="shared" si="25"/>
        <v>0</v>
      </c>
      <c r="AG60">
        <f t="shared" si="25"/>
        <v>-2.1049937142623834</v>
      </c>
      <c r="AH60">
        <f t="shared" si="4"/>
        <v>-763.07011149641949</v>
      </c>
      <c r="AI60">
        <f t="shared" si="26"/>
        <v>-765.17510521068186</v>
      </c>
      <c r="AJ60">
        <f t="shared" si="6"/>
        <v>2.074966503143592</v>
      </c>
      <c r="AK60">
        <f t="shared" si="20"/>
        <v>0.30581291329958399</v>
      </c>
      <c r="AL60">
        <f t="shared" si="23"/>
        <v>-762.7943257942386</v>
      </c>
      <c r="AN60">
        <f t="shared" si="27"/>
        <v>0</v>
      </c>
      <c r="AO60">
        <f t="shared" si="27"/>
        <v>0</v>
      </c>
      <c r="AP60">
        <f t="shared" si="27"/>
        <v>-5.1701120230717955E-3</v>
      </c>
      <c r="AQ60">
        <f t="shared" si="27"/>
        <v>-1.8741898995535993</v>
      </c>
      <c r="AR60">
        <f t="shared" si="27"/>
        <v>-1.8793600115766711</v>
      </c>
      <c r="AS60">
        <f t="shared" si="27"/>
        <v>5.0963616625967394E-3</v>
      </c>
      <c r="AT60">
        <f t="shared" si="27"/>
        <v>7.5111246610768377E-4</v>
      </c>
      <c r="AU60">
        <f t="shared" si="24"/>
        <v>-1.8735125374479664</v>
      </c>
      <c r="AW60">
        <v>57</v>
      </c>
      <c r="AX60">
        <f>IF(Z60&gt;0, (R60*SUMPRODUCT(K60:$K$98, X60:$X$98)-K60*$AZ$3)/Z60, 0)</f>
        <v>54.484471511591956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0.29593128600000002</v>
      </c>
      <c r="Q61" s="4">
        <f t="shared" si="22"/>
        <v>50</v>
      </c>
      <c r="R61">
        <f t="shared" si="0"/>
        <v>50000</v>
      </c>
      <c r="S61">
        <f t="shared" si="1"/>
        <v>26.518159931991697</v>
      </c>
      <c r="U61">
        <f t="shared" si="12"/>
        <v>0.29593128600000002</v>
      </c>
      <c r="V61">
        <f t="shared" si="13"/>
        <v>0.01</v>
      </c>
      <c r="W61">
        <f t="shared" si="14"/>
        <v>4.2099874285247668E-2</v>
      </c>
      <c r="X61">
        <f t="shared" si="15"/>
        <v>1.2458669937671673E-2</v>
      </c>
      <c r="Y61">
        <f t="shared" si="16"/>
        <v>4.209987428524767E-4</v>
      </c>
      <c r="Z61">
        <f t="shared" si="17"/>
        <v>2.9220205604723517E-2</v>
      </c>
      <c r="AB61">
        <f t="shared" si="18"/>
        <v>2.2937894011361792</v>
      </c>
      <c r="AC61">
        <f t="shared" si="19"/>
        <v>0.77486608547173841</v>
      </c>
      <c r="AE61">
        <f t="shared" si="2"/>
        <v>0</v>
      </c>
      <c r="AF61">
        <f t="shared" si="25"/>
        <v>0</v>
      </c>
      <c r="AG61">
        <f t="shared" si="25"/>
        <v>-1.4610102802361757</v>
      </c>
      <c r="AH61">
        <f t="shared" si="4"/>
        <v>-622.93349688358364</v>
      </c>
      <c r="AI61">
        <f t="shared" si="26"/>
        <v>-624.39450716381987</v>
      </c>
      <c r="AJ61">
        <f t="shared" si="6"/>
        <v>1.5189233156644408</v>
      </c>
      <c r="AK61">
        <f t="shared" si="20"/>
        <v>0.16056525807953256</v>
      </c>
      <c r="AL61">
        <f t="shared" si="23"/>
        <v>-622.71501859007594</v>
      </c>
      <c r="AN61">
        <f t="shared" si="27"/>
        <v>0</v>
      </c>
      <c r="AO61">
        <f t="shared" si="27"/>
        <v>0</v>
      </c>
      <c r="AP61">
        <f t="shared" si="27"/>
        <v>-3.2039401813298029E-3</v>
      </c>
      <c r="AQ61">
        <f t="shared" si="27"/>
        <v>-1.3660695533497305</v>
      </c>
      <c r="AR61">
        <f t="shared" si="27"/>
        <v>-1.3692734935310604</v>
      </c>
      <c r="AS61">
        <f t="shared" si="27"/>
        <v>3.3309412734791343E-3</v>
      </c>
      <c r="AT61">
        <f t="shared" si="27"/>
        <v>3.5211352654099292E-4</v>
      </c>
      <c r="AU61">
        <f t="shared" si="24"/>
        <v>-1.3655904387310405</v>
      </c>
      <c r="AW61">
        <v>58</v>
      </c>
      <c r="AX61">
        <f>IF(Z61&gt;0, (R61*SUMPRODUCT(K61:$K$98, X61:$X$98)-K61*$AZ$3)/Z61, 0)</f>
        <v>26.518159931991697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0.33262349499999999</v>
      </c>
      <c r="Q62" s="4">
        <f t="shared" si="22"/>
        <v>50</v>
      </c>
      <c r="R62">
        <f t="shared" si="0"/>
        <v>50000</v>
      </c>
      <c r="S62">
        <f t="shared" si="1"/>
        <v>-14.264447573823395</v>
      </c>
      <c r="U62">
        <f t="shared" si="12"/>
        <v>0.33262349499999999</v>
      </c>
      <c r="V62">
        <f t="shared" si="13"/>
        <v>0.01</v>
      </c>
      <c r="W62">
        <f t="shared" si="14"/>
        <v>2.9220205604723517E-2</v>
      </c>
      <c r="X62">
        <f t="shared" si="15"/>
        <v>9.7193269128617241E-3</v>
      </c>
      <c r="Y62">
        <f t="shared" si="16"/>
        <v>2.9220205604723519E-4</v>
      </c>
      <c r="Z62">
        <f t="shared" si="17"/>
        <v>1.9208676635814558E-2</v>
      </c>
      <c r="AB62">
        <f t="shared" si="18"/>
        <v>0.77486608547173841</v>
      </c>
      <c r="AC62">
        <f t="shared" si="19"/>
        <v>-0.27400116083410309</v>
      </c>
      <c r="AE62">
        <f t="shared" si="2"/>
        <v>0</v>
      </c>
      <c r="AF62">
        <f t="shared" si="25"/>
        <v>0</v>
      </c>
      <c r="AG62">
        <f t="shared" si="25"/>
        <v>-0.96043383179072794</v>
      </c>
      <c r="AH62">
        <f t="shared" si="4"/>
        <v>-485.96634564308619</v>
      </c>
      <c r="AI62">
        <f t="shared" si="26"/>
        <v>-486.92677947487692</v>
      </c>
      <c r="AJ62">
        <f t="shared" si="6"/>
        <v>1.0488672463058415</v>
      </c>
      <c r="AK62">
        <f t="shared" si="20"/>
        <v>5.4240625983021692E-2</v>
      </c>
      <c r="AL62">
        <f t="shared" si="23"/>
        <v>-485.82367160258804</v>
      </c>
      <c r="AN62">
        <f t="shared" si="27"/>
        <v>0</v>
      </c>
      <c r="AO62">
        <f t="shared" si="27"/>
        <v>0</v>
      </c>
      <c r="AP62">
        <f t="shared" si="27"/>
        <v>-1.8805312487782612E-3</v>
      </c>
      <c r="AQ62">
        <f t="shared" si="27"/>
        <v>-0.95152301864718991</v>
      </c>
      <c r="AR62">
        <f t="shared" si="27"/>
        <v>-0.95340354989596821</v>
      </c>
      <c r="AS62">
        <f t="shared" si="27"/>
        <v>2.053684040701222E-3</v>
      </c>
      <c r="AT62">
        <f t="shared" si="27"/>
        <v>1.0620324767629775E-4</v>
      </c>
      <c r="AU62">
        <f t="shared" si="24"/>
        <v>-0.95124366260759063</v>
      </c>
      <c r="AW62">
        <v>59</v>
      </c>
      <c r="AX62">
        <f>IF(Z62&gt;0, (R62*SUMPRODUCT(K62:$K$98, X62:$X$98)-K62*$AZ$3)/Z62, 0)</f>
        <v>-14.264447573823395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0.37225971299999999</v>
      </c>
      <c r="Q63" s="4">
        <f t="shared" si="22"/>
        <v>50</v>
      </c>
      <c r="R63">
        <f t="shared" si="0"/>
        <v>50000</v>
      </c>
      <c r="S63">
        <f t="shared" si="1"/>
        <v>-79.412602802989653</v>
      </c>
      <c r="U63">
        <f t="shared" si="12"/>
        <v>0.37225971299999999</v>
      </c>
      <c r="V63">
        <f t="shared" si="13"/>
        <v>0.01</v>
      </c>
      <c r="W63">
        <f t="shared" si="14"/>
        <v>1.9208676635814558E-2</v>
      </c>
      <c r="X63">
        <f t="shared" si="15"/>
        <v>7.1506164515581332E-3</v>
      </c>
      <c r="Y63">
        <f t="shared" si="16"/>
        <v>1.9208676635814559E-4</v>
      </c>
      <c r="Z63">
        <f t="shared" si="17"/>
        <v>1.1865973417898279E-2</v>
      </c>
      <c r="AB63">
        <f t="shared" si="18"/>
        <v>-0.27400116083410309</v>
      </c>
      <c r="AC63">
        <f t="shared" si="19"/>
        <v>-0.9423078339063895</v>
      </c>
      <c r="AE63">
        <f t="shared" si="2"/>
        <v>0</v>
      </c>
      <c r="AF63">
        <f t="shared" si="25"/>
        <v>0</v>
      </c>
      <c r="AG63">
        <f t="shared" si="25"/>
        <v>-0.59329867089491395</v>
      </c>
      <c r="AH63">
        <f t="shared" si="4"/>
        <v>-357.53082257790663</v>
      </c>
      <c r="AI63">
        <f t="shared" si="26"/>
        <v>-358.12412124880154</v>
      </c>
      <c r="AJ63">
        <f t="shared" si="6"/>
        <v>0.66830667307228642</v>
      </c>
      <c r="AK63">
        <f t="shared" si="20"/>
        <v>-1.9180081258387219E-2</v>
      </c>
      <c r="AL63">
        <f t="shared" si="23"/>
        <v>-357.47499465698769</v>
      </c>
      <c r="AN63">
        <f t="shared" si="27"/>
        <v>0</v>
      </c>
      <c r="AO63">
        <f t="shared" si="27"/>
        <v>0</v>
      </c>
      <c r="AP63">
        <f t="shared" si="27"/>
        <v>-1.0372142083328135E-3</v>
      </c>
      <c r="AQ63">
        <f t="shared" si="27"/>
        <v>-0.62504109192654189</v>
      </c>
      <c r="AR63">
        <f t="shared" si="27"/>
        <v>-0.62607830613487481</v>
      </c>
      <c r="AS63">
        <f t="shared" si="27"/>
        <v>1.1683443952244833E-3</v>
      </c>
      <c r="AT63">
        <f t="shared" si="27"/>
        <v>-3.3530924261417685E-5</v>
      </c>
      <c r="AU63">
        <f t="shared" si="24"/>
        <v>-0.6249434926639118</v>
      </c>
      <c r="AW63">
        <v>60</v>
      </c>
      <c r="AX63">
        <f>IF(Z63&gt;0, (R63*SUMPRODUCT(K63:$K$98, X63:$X$98)-K63*$AZ$3)/Z63, 0)</f>
        <v>-79.412602802989653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0.41367450300000003</v>
      </c>
      <c r="Q64" s="4">
        <f t="shared" si="22"/>
        <v>50</v>
      </c>
      <c r="R64">
        <f t="shared" si="0"/>
        <v>50000</v>
      </c>
      <c r="S64">
        <f t="shared" si="1"/>
        <v>-192.21259819858275</v>
      </c>
      <c r="U64">
        <f t="shared" si="12"/>
        <v>0.41367450300000003</v>
      </c>
      <c r="V64">
        <f t="shared" si="13"/>
        <v>0.01</v>
      </c>
      <c r="W64">
        <f t="shared" si="14"/>
        <v>1.1865973417898279E-2</v>
      </c>
      <c r="X64">
        <f t="shared" si="15"/>
        <v>4.9086506562602819E-3</v>
      </c>
      <c r="Y64">
        <f t="shared" si="16"/>
        <v>1.1865973417898279E-4</v>
      </c>
      <c r="Z64">
        <f t="shared" si="17"/>
        <v>6.8386630274590143E-3</v>
      </c>
      <c r="AB64">
        <f t="shared" si="18"/>
        <v>-0.9423078339063895</v>
      </c>
      <c r="AC64">
        <f t="shared" si="19"/>
        <v>-1.3144771887124831</v>
      </c>
      <c r="AE64">
        <f t="shared" si="2"/>
        <v>0</v>
      </c>
      <c r="AF64">
        <f t="shared" si="25"/>
        <v>0</v>
      </c>
      <c r="AG64">
        <f t="shared" si="25"/>
        <v>-0.34193315137295072</v>
      </c>
      <c r="AH64">
        <f t="shared" si="4"/>
        <v>-245.43253281301409</v>
      </c>
      <c r="AI64">
        <f t="shared" si="26"/>
        <v>-245.77446596438705</v>
      </c>
      <c r="AJ64">
        <f t="shared" si="6"/>
        <v>0.37216935480609359</v>
      </c>
      <c r="AK64">
        <f t="shared" si="20"/>
        <v>-6.5961548373447268E-2</v>
      </c>
      <c r="AL64">
        <f t="shared" si="23"/>
        <v>-245.46825815795441</v>
      </c>
      <c r="AN64">
        <f t="shared" si="27"/>
        <v>0</v>
      </c>
      <c r="AO64">
        <f t="shared" si="27"/>
        <v>0</v>
      </c>
      <c r="AP64">
        <f t="shared" si="27"/>
        <v>-5.3372588760077703E-4</v>
      </c>
      <c r="AQ64">
        <f t="shared" si="27"/>
        <v>-0.38309738583626352</v>
      </c>
      <c r="AR64">
        <f t="shared" si="27"/>
        <v>-0.38363111172386427</v>
      </c>
      <c r="AS64">
        <f t="shared" si="27"/>
        <v>5.8092179256124729E-4</v>
      </c>
      <c r="AT64">
        <f t="shared" si="27"/>
        <v>-1.0295984993493885E-4</v>
      </c>
      <c r="AU64">
        <f t="shared" si="24"/>
        <v>-0.38315314978123799</v>
      </c>
      <c r="AW64">
        <v>61</v>
      </c>
      <c r="AX64">
        <f>IF(Z64&gt;0, (R64*SUMPRODUCT(K64:$K$98, X64:$X$98)-K64*$AZ$3)/Z64, 0)</f>
        <v>-192.21259819858275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0.42102545200000002</v>
      </c>
      <c r="Q65" s="4">
        <f t="shared" si="22"/>
        <v>50</v>
      </c>
      <c r="R65">
        <f t="shared" si="0"/>
        <v>50000</v>
      </c>
      <c r="S65">
        <f t="shared" si="1"/>
        <v>-378.25410021838906</v>
      </c>
      <c r="U65">
        <f t="shared" si="12"/>
        <v>0.42102545200000002</v>
      </c>
      <c r="V65">
        <f t="shared" si="13"/>
        <v>0.01</v>
      </c>
      <c r="W65">
        <f t="shared" si="14"/>
        <v>6.8386630274590143E-3</v>
      </c>
      <c r="X65">
        <f t="shared" si="15"/>
        <v>2.8792511922116201E-3</v>
      </c>
      <c r="Y65">
        <f t="shared" si="16"/>
        <v>6.8386630274590147E-5</v>
      </c>
      <c r="Z65">
        <f t="shared" si="17"/>
        <v>3.8910252049728041E-3</v>
      </c>
      <c r="AB65">
        <f t="shared" si="18"/>
        <v>-1.3144771887124831</v>
      </c>
      <c r="AC65">
        <f t="shared" si="19"/>
        <v>-1.4717962378340608</v>
      </c>
      <c r="AE65">
        <f t="shared" si="2"/>
        <v>0</v>
      </c>
      <c r="AF65">
        <f t="shared" si="25"/>
        <v>0</v>
      </c>
      <c r="AG65">
        <f t="shared" si="25"/>
        <v>-0.1945512602486402</v>
      </c>
      <c r="AH65">
        <f t="shared" si="4"/>
        <v>-143.962559610581</v>
      </c>
      <c r="AI65">
        <f t="shared" si="26"/>
        <v>-144.15711087082963</v>
      </c>
      <c r="AJ65">
        <f t="shared" si="6"/>
        <v>0.15731904912157768</v>
      </c>
      <c r="AK65">
        <f t="shared" si="20"/>
        <v>-9.201340320987382E-2</v>
      </c>
      <c r="AL65">
        <f t="shared" si="23"/>
        <v>-144.09180522491792</v>
      </c>
      <c r="AN65">
        <f t="shared" si="27"/>
        <v>0</v>
      </c>
      <c r="AO65">
        <f t="shared" si="27"/>
        <v>0</v>
      </c>
      <c r="AP65">
        <f t="shared" si="27"/>
        <v>-2.7113968361924188E-4</v>
      </c>
      <c r="AQ65">
        <f t="shared" si="27"/>
        <v>-0.20063587774215924</v>
      </c>
      <c r="AR65">
        <f t="shared" si="27"/>
        <v>-0.20090701742577846</v>
      </c>
      <c r="AS65">
        <f t="shared" si="27"/>
        <v>2.1925037726093415E-4</v>
      </c>
      <c r="AT65">
        <f t="shared" si="27"/>
        <v>-1.2823604947698763E-4</v>
      </c>
      <c r="AU65">
        <f t="shared" si="24"/>
        <v>-0.20081600309799452</v>
      </c>
      <c r="AW65">
        <v>62</v>
      </c>
      <c r="AX65">
        <f>IF(Z65&gt;0, (R65*SUMPRODUCT(K65:$K$98, X65:$X$98)-K65*$AZ$3)/Z65, 0)</f>
        <v>-378.25410021838906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0.42896583300000002</v>
      </c>
      <c r="Q66" s="4">
        <f t="shared" si="22"/>
        <v>50</v>
      </c>
      <c r="R66">
        <f t="shared" si="0"/>
        <v>50000</v>
      </c>
      <c r="S66">
        <f t="shared" si="1"/>
        <v>-673.7726090013166</v>
      </c>
      <c r="U66">
        <f t="shared" si="12"/>
        <v>0.42896583300000002</v>
      </c>
      <c r="V66">
        <f t="shared" si="13"/>
        <v>0.01</v>
      </c>
      <c r="W66">
        <f t="shared" si="14"/>
        <v>3.8910252049728041E-3</v>
      </c>
      <c r="X66">
        <f t="shared" si="15"/>
        <v>1.6691168682751547E-3</v>
      </c>
      <c r="Y66">
        <f t="shared" si="16"/>
        <v>3.8910252049728045E-5</v>
      </c>
      <c r="Z66">
        <f t="shared" si="17"/>
        <v>2.1829980846479217E-3</v>
      </c>
      <c r="AB66">
        <f t="shared" si="18"/>
        <v>-1.4717962378340608</v>
      </c>
      <c r="AC66">
        <f t="shared" si="19"/>
        <v>-1.4708443149381072</v>
      </c>
      <c r="AE66">
        <f t="shared" si="2"/>
        <v>0</v>
      </c>
      <c r="AF66">
        <f t="shared" si="25"/>
        <v>0</v>
      </c>
      <c r="AG66">
        <f t="shared" si="25"/>
        <v>-0.10914990423239608</v>
      </c>
      <c r="AH66">
        <f t="shared" si="4"/>
        <v>-83.455843413757734</v>
      </c>
      <c r="AI66">
        <f t="shared" si="26"/>
        <v>-83.56499331799013</v>
      </c>
      <c r="AJ66">
        <f t="shared" si="6"/>
        <v>-9.5192289595358304E-4</v>
      </c>
      <c r="AK66">
        <f t="shared" si="20"/>
        <v>-0.10302573664838427</v>
      </c>
      <c r="AL66">
        <f t="shared" si="23"/>
        <v>-83.668970977534471</v>
      </c>
      <c r="AN66">
        <f t="shared" si="27"/>
        <v>0</v>
      </c>
      <c r="AO66">
        <f t="shared" si="27"/>
        <v>0</v>
      </c>
      <c r="AP66">
        <f t="shared" si="27"/>
        <v>-1.3582020226782582E-4</v>
      </c>
      <c r="AQ66">
        <f t="shared" si="27"/>
        <v>-0.10384791093132549</v>
      </c>
      <c r="AR66">
        <f t="shared" si="27"/>
        <v>-0.10398373113359331</v>
      </c>
      <c r="AS66">
        <f t="shared" si="27"/>
        <v>-1.1845210601056699E-6</v>
      </c>
      <c r="AT66">
        <f t="shared" si="27"/>
        <v>-1.2819962132611877E-4</v>
      </c>
      <c r="AU66">
        <f t="shared" si="24"/>
        <v>-0.10411311527597954</v>
      </c>
      <c r="AW66">
        <v>63</v>
      </c>
      <c r="AX66">
        <f>IF(Z66&gt;0, (R66*SUMPRODUCT(K66:$K$98, X66:$X$98)-K66*$AZ$3)/Z66, 0)</f>
        <v>-673.7726090013166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0.43771532000000002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-1156.8190208530457</v>
      </c>
      <c r="U67">
        <f t="shared" si="12"/>
        <v>0.43771532000000002</v>
      </c>
      <c r="V67">
        <f t="shared" si="13"/>
        <v>0.01</v>
      </c>
      <c r="W67">
        <f t="shared" si="14"/>
        <v>2.1829980846479217E-3</v>
      </c>
      <c r="X67">
        <f t="shared" si="15"/>
        <v>9.5553170518105214E-4</v>
      </c>
      <c r="Y67">
        <f t="shared" si="16"/>
        <v>2.1829980846479216E-5</v>
      </c>
      <c r="Z67">
        <f t="shared" si="17"/>
        <v>1.2056363986203903E-3</v>
      </c>
      <c r="AB67">
        <f t="shared" si="18"/>
        <v>-1.4708443149381072</v>
      </c>
      <c r="AC67">
        <f t="shared" si="19"/>
        <v>-1.3947031181568321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-6.0281819931019519E-2</v>
      </c>
      <c r="AH67">
        <f t="shared" ref="AH67:AH98" si="32">-X67*R67</f>
        <v>-47.776585259052609</v>
      </c>
      <c r="AI67">
        <f t="shared" ref="AI67:AI98" si="33">SUM(AE67:AH67)</f>
        <v>-47.83686707898363</v>
      </c>
      <c r="AJ67">
        <f t="shared" ref="AJ67:AJ98" si="34">AB67-AC67</f>
        <v>-7.6141196781275067E-2</v>
      </c>
      <c r="AK67">
        <f t="shared" si="20"/>
        <v>-0.10295910204566751</v>
      </c>
      <c r="AL67">
        <f t="shared" si="23"/>
        <v>-48.015967377810568</v>
      </c>
      <c r="AN67">
        <f t="shared" ref="AN67:AU98" si="35">AE67*$K67</f>
        <v>0</v>
      </c>
      <c r="AO67">
        <f t="shared" si="35"/>
        <v>0</v>
      </c>
      <c r="AP67">
        <f t="shared" si="35"/>
        <v>-6.6974479416983447E-5</v>
      </c>
      <c r="AQ67">
        <f t="shared" si="35"/>
        <v>-5.3080877944755453E-2</v>
      </c>
      <c r="AR67">
        <f t="shared" si="35"/>
        <v>-5.3147852424172443E-2</v>
      </c>
      <c r="AS67">
        <f t="shared" si="35"/>
        <v>-8.4594609493332659E-5</v>
      </c>
      <c r="AT67">
        <f t="shared" si="35"/>
        <v>-1.1438991504634943E-4</v>
      </c>
      <c r="AU67">
        <f t="shared" si="24"/>
        <v>-5.3346836948712117E-2</v>
      </c>
      <c r="AW67">
        <v>64</v>
      </c>
      <c r="AX67">
        <f>IF(Z67&gt;0, (R67*SUMPRODUCT(K67:$K$98, X67:$X$98)-K67*$AZ$3)/Z67, 0)</f>
        <v>-1156.8190208530457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0.44739131599999998</v>
      </c>
      <c r="Q68" s="4">
        <f t="shared" si="22"/>
        <v>50</v>
      </c>
      <c r="R68">
        <f t="shared" si="28"/>
        <v>50000</v>
      </c>
      <c r="S68">
        <f t="shared" si="29"/>
        <v>-1967.4434592967198</v>
      </c>
      <c r="U68">
        <f t="shared" ref="U68:U98" si="39">M68</f>
        <v>0.44739131599999998</v>
      </c>
      <c r="V68">
        <f t="shared" ref="V68:V98" si="40">$C$10</f>
        <v>0.01</v>
      </c>
      <c r="W68">
        <f t="shared" ref="W68:W98" si="41">Z67</f>
        <v>1.2056363986203903E-3</v>
      </c>
      <c r="X68">
        <f t="shared" ref="X68:X98" si="42">U68*W68</f>
        <v>5.3939125499627698E-4</v>
      </c>
      <c r="Y68">
        <f t="shared" ref="Y68:Y98" si="43">V68*W68</f>
        <v>1.2056363986203904E-5</v>
      </c>
      <c r="Z68">
        <f t="shared" ref="Z68:Z98" si="44">MAX(0, W68-X68-Y68)</f>
        <v>6.5418877963790945E-4</v>
      </c>
      <c r="AB68">
        <f t="shared" ref="AB68:AB98" si="45">AC67</f>
        <v>-1.3947031181568321</v>
      </c>
      <c r="AC68">
        <f t="shared" ref="AC68:AC98" si="46">S68*Z68</f>
        <v>-1.2870794356439081</v>
      </c>
      <c r="AE68">
        <f t="shared" si="30"/>
        <v>0</v>
      </c>
      <c r="AF68">
        <f t="shared" si="31"/>
        <v>0</v>
      </c>
      <c r="AG68">
        <f t="shared" si="31"/>
        <v>-3.2709438981895475E-2</v>
      </c>
      <c r="AH68">
        <f t="shared" si="32"/>
        <v>-26.96956274981385</v>
      </c>
      <c r="AI68">
        <f t="shared" si="33"/>
        <v>-27.002272188795747</v>
      </c>
      <c r="AJ68">
        <f t="shared" si="34"/>
        <v>-0.10762368251292398</v>
      </c>
      <c r="AK68">
        <f t="shared" ref="AK68:AK98" si="47">G68*SUM(AB68:AB68, AE68:AF68)</f>
        <v>-9.7629218270978257E-2</v>
      </c>
      <c r="AL68">
        <f t="shared" si="23"/>
        <v>-27.207525089579647</v>
      </c>
      <c r="AN68">
        <f t="shared" si="35"/>
        <v>0</v>
      </c>
      <c r="AO68">
        <f t="shared" si="35"/>
        <v>0</v>
      </c>
      <c r="AP68">
        <f t="shared" si="35"/>
        <v>-3.2447262623245067E-5</v>
      </c>
      <c r="AQ68">
        <f t="shared" si="35"/>
        <v>-2.6753393289981366E-2</v>
      </c>
      <c r="AR68">
        <f t="shared" si="35"/>
        <v>-2.6785840552604613E-2</v>
      </c>
      <c r="AS68">
        <f t="shared" si="35"/>
        <v>-1.0676104511943631E-4</v>
      </c>
      <c r="AT68">
        <f t="shared" si="35"/>
        <v>-9.6846689626621556E-5</v>
      </c>
      <c r="AU68">
        <f t="shared" si="24"/>
        <v>-2.698944828735067E-2</v>
      </c>
      <c r="AW68">
        <v>65</v>
      </c>
      <c r="AX68">
        <f>IF(Z68&gt;0, (R68*SUMPRODUCT(K68:$K$98, X68:$X$98)-K68*$AZ$3)/Z68, 0)</f>
        <v>-1967.4434592967198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0.457001349</v>
      </c>
      <c r="Q69" s="4">
        <f t="shared" ref="Q69:Q98" si="49">$C$8</f>
        <v>50</v>
      </c>
      <c r="R69">
        <f t="shared" si="28"/>
        <v>50000</v>
      </c>
      <c r="S69">
        <f t="shared" si="29"/>
        <v>-3356.4895717035702</v>
      </c>
      <c r="U69">
        <f t="shared" si="39"/>
        <v>0.457001349</v>
      </c>
      <c r="V69">
        <f t="shared" si="40"/>
        <v>0.01</v>
      </c>
      <c r="W69">
        <f t="shared" si="41"/>
        <v>6.5418877963790945E-4</v>
      </c>
      <c r="X69">
        <f t="shared" si="42"/>
        <v>2.9896515479518833E-4</v>
      </c>
      <c r="Y69">
        <f t="shared" si="43"/>
        <v>6.5418877963790949E-6</v>
      </c>
      <c r="Z69">
        <f t="shared" si="44"/>
        <v>3.4868173704634203E-4</v>
      </c>
      <c r="AB69">
        <f t="shared" si="45"/>
        <v>-1.2870794356439081</v>
      </c>
      <c r="AC69">
        <f t="shared" si="46"/>
        <v>-1.1703466142395333</v>
      </c>
      <c r="AE69">
        <f t="shared" si="30"/>
        <v>0</v>
      </c>
      <c r="AF69">
        <f t="shared" si="31"/>
        <v>0</v>
      </c>
      <c r="AG69">
        <f t="shared" si="31"/>
        <v>-1.74340868523171E-2</v>
      </c>
      <c r="AH69">
        <f t="shared" si="32"/>
        <v>-14.948257739759416</v>
      </c>
      <c r="AI69">
        <f t="shared" si="33"/>
        <v>-14.965691826611733</v>
      </c>
      <c r="AJ69">
        <f t="shared" si="34"/>
        <v>-0.1167328214043748</v>
      </c>
      <c r="AK69">
        <f t="shared" si="47"/>
        <v>-9.0095560495073584E-2</v>
      </c>
      <c r="AL69">
        <f t="shared" si="23"/>
        <v>-15.172520208511182</v>
      </c>
      <c r="AN69">
        <f t="shared" si="35"/>
        <v>0</v>
      </c>
      <c r="AO69">
        <f t="shared" si="35"/>
        <v>0</v>
      </c>
      <c r="AP69">
        <f t="shared" si="35"/>
        <v>-1.544138143467173E-5</v>
      </c>
      <c r="AQ69">
        <f t="shared" si="35"/>
        <v>-1.3239681062660956E-2</v>
      </c>
      <c r="AR69">
        <f t="shared" si="35"/>
        <v>-1.3255122444095628E-2</v>
      </c>
      <c r="AS69">
        <f t="shared" si="35"/>
        <v>-1.0339033162558772E-4</v>
      </c>
      <c r="AT69">
        <f t="shared" si="35"/>
        <v>-7.9797693275233047E-5</v>
      </c>
      <c r="AU69">
        <f t="shared" si="24"/>
        <v>-1.3438310468996448E-2</v>
      </c>
      <c r="AW69">
        <v>66</v>
      </c>
      <c r="AX69">
        <f>IF(Z69&gt;0, (R69*SUMPRODUCT(K69:$K$98, X69:$X$98)-K69*$AZ$3)/Z69, 0)</f>
        <v>-3356.4895717035702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0.46737994300000002</v>
      </c>
      <c r="Q70" s="4">
        <f t="shared" si="49"/>
        <v>50</v>
      </c>
      <c r="R70">
        <f t="shared" si="28"/>
        <v>50000</v>
      </c>
      <c r="S70">
        <f t="shared" si="29"/>
        <v>-5792.0473378390725</v>
      </c>
      <c r="U70">
        <f t="shared" si="39"/>
        <v>0.46737994300000002</v>
      </c>
      <c r="V70">
        <f t="shared" si="40"/>
        <v>0.01</v>
      </c>
      <c r="W70">
        <f t="shared" si="41"/>
        <v>3.4868173704634203E-4</v>
      </c>
      <c r="X70">
        <f t="shared" si="42"/>
        <v>1.6296685038586032E-4</v>
      </c>
      <c r="Y70">
        <f t="shared" si="43"/>
        <v>3.4868173704634205E-6</v>
      </c>
      <c r="Z70">
        <f t="shared" si="44"/>
        <v>1.8222806929001829E-4</v>
      </c>
      <c r="AB70">
        <f t="shared" si="45"/>
        <v>-1.1703466142395333</v>
      </c>
      <c r="AC70">
        <f t="shared" si="46"/>
        <v>-1.0554736036108046</v>
      </c>
      <c r="AE70">
        <f t="shared" si="30"/>
        <v>0</v>
      </c>
      <c r="AF70">
        <f t="shared" si="31"/>
        <v>0</v>
      </c>
      <c r="AG70">
        <f t="shared" si="31"/>
        <v>-9.111403464500914E-3</v>
      </c>
      <c r="AH70">
        <f t="shared" si="32"/>
        <v>-8.1483425192930152</v>
      </c>
      <c r="AI70">
        <f t="shared" si="33"/>
        <v>-8.1574539227575169</v>
      </c>
      <c r="AJ70">
        <f t="shared" si="34"/>
        <v>-0.11487301062872879</v>
      </c>
      <c r="AK70">
        <f t="shared" si="47"/>
        <v>-8.1924262996767347E-2</v>
      </c>
      <c r="AL70">
        <f t="shared" si="23"/>
        <v>-8.3542511963830126</v>
      </c>
      <c r="AN70">
        <f t="shared" si="35"/>
        <v>0</v>
      </c>
      <c r="AO70">
        <f t="shared" si="35"/>
        <v>0</v>
      </c>
      <c r="AP70">
        <f t="shared" si="35"/>
        <v>-7.205335397809715E-6</v>
      </c>
      <c r="AQ70">
        <f t="shared" si="35"/>
        <v>-6.4437428346233311E-3</v>
      </c>
      <c r="AR70">
        <f t="shared" si="35"/>
        <v>-6.450948170021141E-3</v>
      </c>
      <c r="AS70">
        <f t="shared" si="35"/>
        <v>-9.084205007065717E-5</v>
      </c>
      <c r="AT70">
        <f t="shared" si="35"/>
        <v>-6.4786044697715973E-5</v>
      </c>
      <c r="AU70">
        <f t="shared" si="24"/>
        <v>-6.6065762647895144E-3</v>
      </c>
      <c r="AW70">
        <v>67</v>
      </c>
      <c r="AX70">
        <f>IF(Z70&gt;0, (R70*SUMPRODUCT(K70:$K$98, X70:$X$98)-K70*$AZ$3)/Z70, 0)</f>
        <v>-5792.0473378390725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0.47825477199999999</v>
      </c>
      <c r="Q71" s="4">
        <f t="shared" si="49"/>
        <v>50</v>
      </c>
      <c r="R71">
        <f t="shared" si="28"/>
        <v>50000</v>
      </c>
      <c r="S71">
        <f t="shared" si="29"/>
        <v>-10160.717078987771</v>
      </c>
      <c r="U71">
        <f t="shared" si="39"/>
        <v>0.47825477199999999</v>
      </c>
      <c r="V71">
        <f t="shared" si="40"/>
        <v>0.01</v>
      </c>
      <c r="W71">
        <f t="shared" si="41"/>
        <v>1.8222806929001829E-4</v>
      </c>
      <c r="X71">
        <f t="shared" si="42"/>
        <v>8.71514437302979E-5</v>
      </c>
      <c r="Y71">
        <f t="shared" si="43"/>
        <v>1.8222806929001829E-6</v>
      </c>
      <c r="Z71">
        <f t="shared" si="44"/>
        <v>9.3254344866820212E-5</v>
      </c>
      <c r="AB71">
        <f t="shared" si="45"/>
        <v>-1.0554736036108046</v>
      </c>
      <c r="AC71">
        <f t="shared" si="46"/>
        <v>-0.94753101457811573</v>
      </c>
      <c r="AE71">
        <f t="shared" si="30"/>
        <v>0</v>
      </c>
      <c r="AF71">
        <f t="shared" si="31"/>
        <v>0</v>
      </c>
      <c r="AG71">
        <f t="shared" si="31"/>
        <v>-4.6627172433410108E-3</v>
      </c>
      <c r="AH71">
        <f t="shared" si="32"/>
        <v>-4.3575721865148953</v>
      </c>
      <c r="AI71">
        <f t="shared" si="33"/>
        <v>-4.3622349037582362</v>
      </c>
      <c r="AJ71">
        <f t="shared" si="34"/>
        <v>-0.10794258903268883</v>
      </c>
      <c r="AK71">
        <f t="shared" si="47"/>
        <v>-7.3883152252756323E-2</v>
      </c>
      <c r="AL71">
        <f t="shared" si="23"/>
        <v>-4.5440606450436816</v>
      </c>
      <c r="AN71">
        <f t="shared" si="35"/>
        <v>0</v>
      </c>
      <c r="AO71">
        <f t="shared" si="35"/>
        <v>0</v>
      </c>
      <c r="AP71">
        <f t="shared" si="35"/>
        <v>-3.2922285767576819E-6</v>
      </c>
      <c r="AQ71">
        <f t="shared" si="35"/>
        <v>-3.0767732480919776E-3</v>
      </c>
      <c r="AR71">
        <f t="shared" si="35"/>
        <v>-3.0800654766687352E-3</v>
      </c>
      <c r="AS71">
        <f t="shared" si="35"/>
        <v>-7.6215575107014516E-5</v>
      </c>
      <c r="AT71">
        <f t="shared" si="35"/>
        <v>-5.216705463640175E-5</v>
      </c>
      <c r="AU71">
        <f t="shared" si="24"/>
        <v>-3.2084481064121517E-3</v>
      </c>
      <c r="AW71">
        <v>68</v>
      </c>
      <c r="AX71">
        <f>IF(Z71&gt;0, (R71*SUMPRODUCT(K71:$K$98, X71:$X$98)-K71*$AZ$3)/Z71, 0)</f>
        <v>-10160.717078987771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0.48949088600000001</v>
      </c>
      <c r="Q72" s="4">
        <f t="shared" si="49"/>
        <v>50</v>
      </c>
      <c r="R72">
        <f t="shared" si="28"/>
        <v>50000</v>
      </c>
      <c r="S72">
        <f t="shared" si="29"/>
        <v>-18178.543234730692</v>
      </c>
      <c r="U72">
        <f t="shared" si="39"/>
        <v>0.48949088600000001</v>
      </c>
      <c r="V72">
        <f t="shared" si="40"/>
        <v>0.01</v>
      </c>
      <c r="W72">
        <f t="shared" si="41"/>
        <v>9.3254344866820212E-5</v>
      </c>
      <c r="X72">
        <f t="shared" si="42"/>
        <v>4.564715189220938E-5</v>
      </c>
      <c r="Y72">
        <f t="shared" si="43"/>
        <v>9.3254344866820219E-7</v>
      </c>
      <c r="Z72">
        <f t="shared" si="44"/>
        <v>4.6674649525942628E-5</v>
      </c>
      <c r="AB72">
        <f t="shared" si="45"/>
        <v>-0.94753101457811573</v>
      </c>
      <c r="AC72">
        <f t="shared" si="46"/>
        <v>-0.84847713437325045</v>
      </c>
      <c r="AE72">
        <f t="shared" si="30"/>
        <v>0</v>
      </c>
      <c r="AF72">
        <f t="shared" si="31"/>
        <v>0</v>
      </c>
      <c r="AG72">
        <f t="shared" si="31"/>
        <v>-2.3337324762971313E-3</v>
      </c>
      <c r="AH72">
        <f t="shared" si="32"/>
        <v>-2.2823575946104691</v>
      </c>
      <c r="AI72">
        <f t="shared" si="33"/>
        <v>-2.2846913270867661</v>
      </c>
      <c r="AJ72">
        <f t="shared" si="34"/>
        <v>-9.9053880204865274E-2</v>
      </c>
      <c r="AK72">
        <f t="shared" si="47"/>
        <v>-6.6327171020468104E-2</v>
      </c>
      <c r="AL72">
        <f t="shared" si="23"/>
        <v>-2.4500723783120995</v>
      </c>
      <c r="AN72">
        <f t="shared" si="35"/>
        <v>0</v>
      </c>
      <c r="AO72">
        <f t="shared" si="35"/>
        <v>0</v>
      </c>
      <c r="AP72">
        <f t="shared" si="35"/>
        <v>-1.4712414357486323E-6</v>
      </c>
      <c r="AQ72">
        <f t="shared" si="35"/>
        <v>-1.4388534669211043E-3</v>
      </c>
      <c r="AR72">
        <f t="shared" si="35"/>
        <v>-1.440324708356853E-3</v>
      </c>
      <c r="AS72">
        <f t="shared" si="35"/>
        <v>-6.2445963455206406E-5</v>
      </c>
      <c r="AT72">
        <f t="shared" si="35"/>
        <v>-4.1814253909741726E-5</v>
      </c>
      <c r="AU72">
        <f t="shared" si="24"/>
        <v>-1.544584925721801E-3</v>
      </c>
      <c r="AW72">
        <v>69</v>
      </c>
      <c r="AX72">
        <f>IF(Z72&gt;0, (R72*SUMPRODUCT(K72:$K$98, X72:$X$98)-K72*$AZ$3)/Z72, 0)</f>
        <v>-18178.543234730692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0.50154699899999999</v>
      </c>
      <c r="Q73" s="4">
        <f t="shared" si="49"/>
        <v>50</v>
      </c>
      <c r="R73">
        <f t="shared" si="28"/>
        <v>50000</v>
      </c>
      <c r="S73">
        <f t="shared" si="29"/>
        <v>-33279.91504750595</v>
      </c>
      <c r="U73">
        <f t="shared" si="39"/>
        <v>0.50154699899999999</v>
      </c>
      <c r="V73">
        <f t="shared" si="40"/>
        <v>0.01</v>
      </c>
      <c r="W73">
        <f t="shared" si="41"/>
        <v>4.6674649525942628E-5</v>
      </c>
      <c r="X73">
        <f t="shared" si="42"/>
        <v>2.3409530399113297E-5</v>
      </c>
      <c r="Y73">
        <f t="shared" si="43"/>
        <v>4.667464952594263E-7</v>
      </c>
      <c r="Z73">
        <f t="shared" si="44"/>
        <v>2.2798372631569905E-5</v>
      </c>
      <c r="AB73">
        <f t="shared" si="45"/>
        <v>-0.84847713437325045</v>
      </c>
      <c r="AC73">
        <f t="shared" si="46"/>
        <v>-0.75872790440003113</v>
      </c>
      <c r="AE73">
        <f t="shared" si="30"/>
        <v>0</v>
      </c>
      <c r="AF73">
        <f t="shared" si="31"/>
        <v>0</v>
      </c>
      <c r="AG73">
        <f t="shared" si="31"/>
        <v>-1.1399186315784952E-3</v>
      </c>
      <c r="AH73">
        <f t="shared" si="32"/>
        <v>-1.1704765199556648</v>
      </c>
      <c r="AI73">
        <f t="shared" si="33"/>
        <v>-1.1716164385872434</v>
      </c>
      <c r="AJ73">
        <f t="shared" si="34"/>
        <v>-8.9749229973219324E-2</v>
      </c>
      <c r="AK73">
        <f t="shared" si="47"/>
        <v>-5.9393399406127534E-2</v>
      </c>
      <c r="AL73">
        <f t="shared" si="23"/>
        <v>-1.3207590679665902</v>
      </c>
      <c r="AN73">
        <f t="shared" si="35"/>
        <v>0</v>
      </c>
      <c r="AO73">
        <f t="shared" si="35"/>
        <v>0</v>
      </c>
      <c r="AP73">
        <f t="shared" si="35"/>
        <v>-6.4163597722050723E-7</v>
      </c>
      <c r="AQ73">
        <f t="shared" si="35"/>
        <v>-6.5883636330730155E-4</v>
      </c>
      <c r="AR73">
        <f t="shared" si="35"/>
        <v>-6.594779992845221E-4</v>
      </c>
      <c r="AS73">
        <f t="shared" si="35"/>
        <v>-5.0517934599342671E-5</v>
      </c>
      <c r="AT73">
        <f t="shared" si="35"/>
        <v>-3.3431282560604708E-5</v>
      </c>
      <c r="AU73">
        <f t="shared" si="24"/>
        <v>-7.434272164444694E-4</v>
      </c>
      <c r="AW73">
        <v>70</v>
      </c>
      <c r="AX73">
        <f>IF(Z73&gt;0, (R73*SUMPRODUCT(K73:$K$98, X73:$X$98)-K73*$AZ$3)/Z73, 0)</f>
        <v>-33279.91504750595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0.51394563599999998</v>
      </c>
      <c r="Q74" s="4">
        <f t="shared" si="49"/>
        <v>50</v>
      </c>
      <c r="R74">
        <f t="shared" si="28"/>
        <v>50000</v>
      </c>
      <c r="S74">
        <f t="shared" si="29"/>
        <v>-62466.808158959677</v>
      </c>
      <c r="U74">
        <f t="shared" si="39"/>
        <v>0.51394563599999998</v>
      </c>
      <c r="V74">
        <f t="shared" si="40"/>
        <v>0.01</v>
      </c>
      <c r="W74">
        <f t="shared" si="41"/>
        <v>2.2798372631569905E-5</v>
      </c>
      <c r="X74">
        <f t="shared" si="42"/>
        <v>1.1717124121897188E-5</v>
      </c>
      <c r="Y74">
        <f t="shared" si="43"/>
        <v>2.2798372631569905E-7</v>
      </c>
      <c r="Z74">
        <f t="shared" si="44"/>
        <v>1.0853264783357018E-5</v>
      </c>
      <c r="AB74">
        <f t="shared" si="45"/>
        <v>-0.75872790440003113</v>
      </c>
      <c r="AC74">
        <f t="shared" si="46"/>
        <v>-0.67796880912035595</v>
      </c>
      <c r="AE74">
        <f t="shared" si="30"/>
        <v>0</v>
      </c>
      <c r="AF74">
        <f t="shared" si="31"/>
        <v>0</v>
      </c>
      <c r="AG74">
        <f t="shared" si="31"/>
        <v>-5.4266323916785087E-4</v>
      </c>
      <c r="AH74">
        <f t="shared" si="32"/>
        <v>-0.58585620609485944</v>
      </c>
      <c r="AI74">
        <f t="shared" si="33"/>
        <v>-0.5863988693340273</v>
      </c>
      <c r="AJ74">
        <f t="shared" si="34"/>
        <v>-8.0759095279675175E-2</v>
      </c>
      <c r="AK74">
        <f t="shared" si="47"/>
        <v>-5.3110953308002182E-2</v>
      </c>
      <c r="AL74">
        <f t="shared" si="23"/>
        <v>-0.72026891792170467</v>
      </c>
      <c r="AN74">
        <f t="shared" si="35"/>
        <v>0</v>
      </c>
      <c r="AO74">
        <f t="shared" si="35"/>
        <v>0</v>
      </c>
      <c r="AP74">
        <f t="shared" si="35"/>
        <v>-2.7272643487073845E-7</v>
      </c>
      <c r="AQ74">
        <f t="shared" si="35"/>
        <v>-2.944339378509599E-4</v>
      </c>
      <c r="AR74">
        <f t="shared" si="35"/>
        <v>-2.9470666428583065E-4</v>
      </c>
      <c r="AS74">
        <f t="shared" si="35"/>
        <v>-4.0587123927514663E-5</v>
      </c>
      <c r="AT74">
        <f t="shared" si="35"/>
        <v>-2.669198851665243E-5</v>
      </c>
      <c r="AU74">
        <f t="shared" si="24"/>
        <v>-3.6198577672999775E-4</v>
      </c>
      <c r="AW74">
        <v>71</v>
      </c>
      <c r="AX74">
        <f>IF(Z74&gt;0, (R74*SUMPRODUCT(K74:$K$98, X74:$X$98)-K74*$AZ$3)/Z74, 0)</f>
        <v>-62466.808158959677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0.52707773400000002</v>
      </c>
      <c r="Q75" s="4">
        <f t="shared" si="49"/>
        <v>50</v>
      </c>
      <c r="R75">
        <f t="shared" si="28"/>
        <v>50000</v>
      </c>
      <c r="S75">
        <f t="shared" si="29"/>
        <v>-120529.93521213451</v>
      </c>
      <c r="U75">
        <f t="shared" si="39"/>
        <v>0.52707773400000002</v>
      </c>
      <c r="V75">
        <f t="shared" si="40"/>
        <v>0.01</v>
      </c>
      <c r="W75">
        <f t="shared" si="41"/>
        <v>1.0853264783357018E-5</v>
      </c>
      <c r="X75">
        <f t="shared" si="42"/>
        <v>5.7205142085138182E-6</v>
      </c>
      <c r="Y75">
        <f t="shared" si="43"/>
        <v>1.0853264783357018E-7</v>
      </c>
      <c r="Z75">
        <f t="shared" si="44"/>
        <v>5.0242179270096295E-6</v>
      </c>
      <c r="AB75">
        <f t="shared" si="45"/>
        <v>-0.67796880912035595</v>
      </c>
      <c r="AC75">
        <f t="shared" si="46"/>
        <v>-0.60556866123411546</v>
      </c>
      <c r="AE75">
        <f t="shared" si="30"/>
        <v>0</v>
      </c>
      <c r="AF75">
        <f t="shared" si="31"/>
        <v>0</v>
      </c>
      <c r="AG75">
        <f t="shared" si="31"/>
        <v>-2.512108963504815E-4</v>
      </c>
      <c r="AH75">
        <f t="shared" si="32"/>
        <v>-0.28602571042569092</v>
      </c>
      <c r="AI75">
        <f t="shared" si="33"/>
        <v>-0.28627692132204141</v>
      </c>
      <c r="AJ75">
        <f t="shared" si="34"/>
        <v>-7.2400147886240496E-2</v>
      </c>
      <c r="AK75">
        <f t="shared" si="47"/>
        <v>-4.7457816638424924E-2</v>
      </c>
      <c r="AL75">
        <f t="shared" si="23"/>
        <v>-0.40613488584670682</v>
      </c>
      <c r="AN75">
        <f t="shared" si="35"/>
        <v>0</v>
      </c>
      <c r="AO75">
        <f t="shared" si="35"/>
        <v>0</v>
      </c>
      <c r="AP75">
        <f t="shared" si="35"/>
        <v>-1.127242314539854E-7</v>
      </c>
      <c r="AQ75">
        <f t="shared" si="35"/>
        <v>-1.2834645651211375E-4</v>
      </c>
      <c r="AR75">
        <f t="shared" si="35"/>
        <v>-1.2845918074356775E-4</v>
      </c>
      <c r="AS75">
        <f t="shared" si="35"/>
        <v>-3.2487647415759494E-5</v>
      </c>
      <c r="AT75">
        <f t="shared" si="35"/>
        <v>-2.1295437358684291E-5</v>
      </c>
      <c r="AU75">
        <f t="shared" si="24"/>
        <v>-1.8224226551801152E-4</v>
      </c>
      <c r="AW75">
        <v>72</v>
      </c>
      <c r="AX75">
        <f>IF(Z75&gt;0, (R75*SUMPRODUCT(K75:$K$98, X75:$X$98)-K75*$AZ$3)/Z75, 0)</f>
        <v>-120529.93521213451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0.54097960300000003</v>
      </c>
      <c r="Q76" s="4">
        <f t="shared" si="49"/>
        <v>50</v>
      </c>
      <c r="R76">
        <f t="shared" si="28"/>
        <v>50000</v>
      </c>
      <c r="S76">
        <f t="shared" si="29"/>
        <v>-239714.89607489359</v>
      </c>
      <c r="U76">
        <f t="shared" si="39"/>
        <v>0.54097960300000003</v>
      </c>
      <c r="V76">
        <f t="shared" si="40"/>
        <v>0.01</v>
      </c>
      <c r="W76">
        <f t="shared" si="41"/>
        <v>5.0242179270096295E-6</v>
      </c>
      <c r="X76">
        <f t="shared" si="42"/>
        <v>2.7179994195391523E-6</v>
      </c>
      <c r="Y76">
        <f t="shared" si="43"/>
        <v>5.0242179270096296E-8</v>
      </c>
      <c r="Z76">
        <f t="shared" si="44"/>
        <v>2.2559763282003811E-6</v>
      </c>
      <c r="AB76">
        <f t="shared" si="45"/>
        <v>-0.60556866123411546</v>
      </c>
      <c r="AC76">
        <f t="shared" si="46"/>
        <v>-0.54079113106197441</v>
      </c>
      <c r="AE76">
        <f t="shared" si="30"/>
        <v>0</v>
      </c>
      <c r="AF76">
        <f t="shared" si="31"/>
        <v>0</v>
      </c>
      <c r="AG76">
        <f t="shared" si="31"/>
        <v>-1.1279881641001906E-4</v>
      </c>
      <c r="AH76">
        <f t="shared" si="32"/>
        <v>-0.13589997097695761</v>
      </c>
      <c r="AI76">
        <f t="shared" si="33"/>
        <v>-0.13601276979336763</v>
      </c>
      <c r="AJ76">
        <f t="shared" si="34"/>
        <v>-6.4777530172141051E-2</v>
      </c>
      <c r="AK76">
        <f t="shared" si="47"/>
        <v>-4.2389806286388089E-2</v>
      </c>
      <c r="AL76">
        <f t="shared" si="23"/>
        <v>-0.24318010625189676</v>
      </c>
      <c r="AN76">
        <f t="shared" si="35"/>
        <v>0</v>
      </c>
      <c r="AO76">
        <f t="shared" si="35"/>
        <v>0</v>
      </c>
      <c r="AP76">
        <f t="shared" si="35"/>
        <v>-4.5192392106239655E-8</v>
      </c>
      <c r="AQ76">
        <f t="shared" si="35"/>
        <v>-5.4447776768265285E-5</v>
      </c>
      <c r="AR76">
        <f t="shared" si="35"/>
        <v>-5.449296916037153E-5</v>
      </c>
      <c r="AS76">
        <f t="shared" si="35"/>
        <v>-2.5952856921583312E-5</v>
      </c>
      <c r="AT76">
        <f t="shared" si="35"/>
        <v>-1.6983305392483146E-5</v>
      </c>
      <c r="AU76">
        <f t="shared" si="24"/>
        <v>-9.7429131474437977E-5</v>
      </c>
      <c r="AW76">
        <v>73</v>
      </c>
      <c r="AX76">
        <f>IF(Z76&gt;0, (R76*SUMPRODUCT(K76:$K$98, X76:$X$98)-K76*$AZ$3)/Z76, 0)</f>
        <v>-239714.89607489359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0.55513806300000001</v>
      </c>
      <c r="Q77" s="4">
        <f t="shared" si="49"/>
        <v>50</v>
      </c>
      <c r="R77">
        <f t="shared" si="28"/>
        <v>50000</v>
      </c>
      <c r="S77">
        <f t="shared" si="29"/>
        <v>-492227.4031764064</v>
      </c>
      <c r="U77">
        <f t="shared" si="39"/>
        <v>0.55513806300000001</v>
      </c>
      <c r="V77">
        <f t="shared" si="40"/>
        <v>0.01</v>
      </c>
      <c r="W77">
        <f t="shared" si="41"/>
        <v>2.2559763282003811E-6</v>
      </c>
      <c r="X77">
        <f t="shared" si="42"/>
        <v>1.2523783290110118E-6</v>
      </c>
      <c r="Y77">
        <f t="shared" si="43"/>
        <v>2.2559763282003813E-8</v>
      </c>
      <c r="Z77">
        <f t="shared" si="44"/>
        <v>9.8103823590736552E-7</v>
      </c>
      <c r="AB77">
        <f t="shared" si="45"/>
        <v>-0.54079113106197441</v>
      </c>
      <c r="AC77">
        <f t="shared" si="46"/>
        <v>-0.4828939032774453</v>
      </c>
      <c r="AE77">
        <f t="shared" si="30"/>
        <v>0</v>
      </c>
      <c r="AF77">
        <f t="shared" si="31"/>
        <v>0</v>
      </c>
      <c r="AG77">
        <f t="shared" si="31"/>
        <v>-4.9051911795368275E-5</v>
      </c>
      <c r="AH77">
        <f t="shared" si="32"/>
        <v>-6.2618916450550594E-2</v>
      </c>
      <c r="AI77">
        <f t="shared" si="33"/>
        <v>-6.2667968362345963E-2</v>
      </c>
      <c r="AJ77">
        <f t="shared" si="34"/>
        <v>-5.7897227784529104E-2</v>
      </c>
      <c r="AK77">
        <f t="shared" si="47"/>
        <v>-3.7855379174338212E-2</v>
      </c>
      <c r="AL77">
        <f t="shared" si="23"/>
        <v>-0.15842057532121329</v>
      </c>
      <c r="AN77">
        <f t="shared" si="35"/>
        <v>0</v>
      </c>
      <c r="AO77">
        <f t="shared" si="35"/>
        <v>0</v>
      </c>
      <c r="AP77">
        <f t="shared" si="35"/>
        <v>-1.7546831400877577E-8</v>
      </c>
      <c r="AQ77">
        <f t="shared" si="35"/>
        <v>-2.2400015193030687E-5</v>
      </c>
      <c r="AR77">
        <f t="shared" si="35"/>
        <v>-2.2417562024431564E-5</v>
      </c>
      <c r="AS77">
        <f t="shared" si="35"/>
        <v>-2.0710974502919671E-5</v>
      </c>
      <c r="AT77">
        <f t="shared" si="35"/>
        <v>-1.354161197140385E-5</v>
      </c>
      <c r="AU77">
        <f t="shared" si="24"/>
        <v>-5.6670148498755086E-5</v>
      </c>
      <c r="AW77">
        <v>74</v>
      </c>
      <c r="AX77">
        <f>IF(Z77&gt;0, (R77*SUMPRODUCT(K77:$K$98, X77:$X$98)-K77*$AZ$3)/Z77, 0)</f>
        <v>-492227.4031764064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0.569934367</v>
      </c>
      <c r="Q78" s="4">
        <f t="shared" si="49"/>
        <v>50</v>
      </c>
      <c r="R78">
        <f t="shared" si="28"/>
        <v>50000</v>
      </c>
      <c r="S78">
        <f t="shared" si="29"/>
        <v>-1046283.1049476555</v>
      </c>
      <c r="U78">
        <f t="shared" si="39"/>
        <v>0.569934367</v>
      </c>
      <c r="V78">
        <f t="shared" si="40"/>
        <v>0.01</v>
      </c>
      <c r="W78">
        <f t="shared" si="41"/>
        <v>9.8103823590736552E-7</v>
      </c>
      <c r="X78">
        <f t="shared" si="42"/>
        <v>5.5912740598466105E-7</v>
      </c>
      <c r="Y78">
        <f t="shared" si="43"/>
        <v>9.8103823590736553E-9</v>
      </c>
      <c r="Z78">
        <f t="shared" si="44"/>
        <v>4.1210044756363084E-7</v>
      </c>
      <c r="AB78">
        <f t="shared" si="45"/>
        <v>-0.4828939032774453</v>
      </c>
      <c r="AC78">
        <f t="shared" si="46"/>
        <v>-0.43117373582719415</v>
      </c>
      <c r="AE78">
        <f t="shared" si="30"/>
        <v>0</v>
      </c>
      <c r="AF78">
        <f t="shared" si="31"/>
        <v>0</v>
      </c>
      <c r="AG78">
        <f t="shared" si="31"/>
        <v>-2.0605022378181543E-5</v>
      </c>
      <c r="AH78">
        <f t="shared" si="32"/>
        <v>-2.7956370299233053E-2</v>
      </c>
      <c r="AI78">
        <f t="shared" si="33"/>
        <v>-2.7976975321611235E-2</v>
      </c>
      <c r="AJ78">
        <f t="shared" si="34"/>
        <v>-5.1720167450251153E-2</v>
      </c>
      <c r="AK78">
        <f t="shared" si="47"/>
        <v>-3.3802573229421172E-2</v>
      </c>
      <c r="AL78">
        <f t="shared" si="23"/>
        <v>-0.11349971600128356</v>
      </c>
      <c r="AN78">
        <f t="shared" si="35"/>
        <v>0</v>
      </c>
      <c r="AO78">
        <f t="shared" si="35"/>
        <v>0</v>
      </c>
      <c r="AP78">
        <f t="shared" si="35"/>
        <v>-6.5810900353159966E-9</v>
      </c>
      <c r="AQ78">
        <f t="shared" si="35"/>
        <v>-8.9290555779597187E-6</v>
      </c>
      <c r="AR78">
        <f t="shared" si="35"/>
        <v>-8.9356366679950339E-6</v>
      </c>
      <c r="AS78">
        <f t="shared" si="35"/>
        <v>-1.6519034650122123E-5</v>
      </c>
      <c r="AT78">
        <f t="shared" si="35"/>
        <v>-1.0796289068035243E-5</v>
      </c>
      <c r="AU78">
        <f t="shared" si="24"/>
        <v>-3.62509603861524E-5</v>
      </c>
      <c r="AW78">
        <v>75</v>
      </c>
      <c r="AX78">
        <f>IF(Z78&gt;0, (R78*SUMPRODUCT(K78:$K$98, X78:$X$98)-K78*$AZ$3)/Z78, 0)</f>
        <v>-1046283.1049476555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0.58483052300000005</v>
      </c>
      <c r="Q79" s="4">
        <f t="shared" si="49"/>
        <v>50</v>
      </c>
      <c r="R79">
        <f t="shared" si="28"/>
        <v>50000</v>
      </c>
      <c r="S79">
        <f t="shared" si="29"/>
        <v>-2305700.056815837</v>
      </c>
      <c r="U79">
        <f t="shared" si="39"/>
        <v>0.58483052300000005</v>
      </c>
      <c r="V79">
        <f t="shared" si="40"/>
        <v>0.01</v>
      </c>
      <c r="W79">
        <f t="shared" si="41"/>
        <v>4.1210044756363084E-7</v>
      </c>
      <c r="X79">
        <f t="shared" si="42"/>
        <v>2.4100892027717233E-7</v>
      </c>
      <c r="Y79">
        <f t="shared" si="43"/>
        <v>4.1210044756363082E-9</v>
      </c>
      <c r="Z79">
        <f t="shared" si="44"/>
        <v>1.6697052281082219E-7</v>
      </c>
      <c r="AB79">
        <f t="shared" si="45"/>
        <v>-0.43117373582719415</v>
      </c>
      <c r="AC79">
        <f t="shared" si="46"/>
        <v>-0.38498394393148272</v>
      </c>
      <c r="AE79">
        <f t="shared" si="30"/>
        <v>0</v>
      </c>
      <c r="AF79">
        <f t="shared" si="31"/>
        <v>0</v>
      </c>
      <c r="AG79">
        <f t="shared" si="31"/>
        <v>-8.3485261405411102E-6</v>
      </c>
      <c r="AH79">
        <f t="shared" si="32"/>
        <v>-1.2050446013858617E-2</v>
      </c>
      <c r="AI79">
        <f t="shared" si="33"/>
        <v>-1.2058794539999158E-2</v>
      </c>
      <c r="AJ79">
        <f t="shared" si="34"/>
        <v>-4.618979189571143E-2</v>
      </c>
      <c r="AK79">
        <f t="shared" si="47"/>
        <v>-3.0182161507903593E-2</v>
      </c>
      <c r="AL79">
        <f t="shared" si="23"/>
        <v>-8.8430747943614177E-2</v>
      </c>
      <c r="AN79">
        <f t="shared" si="35"/>
        <v>0</v>
      </c>
      <c r="AO79">
        <f t="shared" si="35"/>
        <v>0</v>
      </c>
      <c r="AP79">
        <f t="shared" si="35"/>
        <v>-2.3807650068740118E-9</v>
      </c>
      <c r="AQ79">
        <f t="shared" si="35"/>
        <v>-3.4364485064856635E-6</v>
      </c>
      <c r="AR79">
        <f t="shared" si="35"/>
        <v>-3.4388292714925374E-6</v>
      </c>
      <c r="AS79">
        <f t="shared" si="35"/>
        <v>-1.3172030412181842E-5</v>
      </c>
      <c r="AT79">
        <f t="shared" si="35"/>
        <v>-8.6071041451131207E-6</v>
      </c>
      <c r="AU79">
        <f t="shared" si="24"/>
        <v>-2.5217963828787499E-5</v>
      </c>
      <c r="AW79">
        <v>76</v>
      </c>
      <c r="AX79">
        <f>IF(Z79&gt;0, (R79*SUMPRODUCT(K79:$K$98, X79:$X$98)-K79*$AZ$3)/Z79, 0)</f>
        <v>-2305700.056815837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0.59948279800000004</v>
      </c>
      <c r="Q80" s="4">
        <f t="shared" si="49"/>
        <v>50</v>
      </c>
      <c r="R80">
        <f t="shared" si="28"/>
        <v>50000</v>
      </c>
      <c r="S80">
        <f t="shared" si="29"/>
        <v>-5271670.1652120072</v>
      </c>
      <c r="U80">
        <f t="shared" si="39"/>
        <v>0.59948279800000004</v>
      </c>
      <c r="V80">
        <f t="shared" si="40"/>
        <v>0.01</v>
      </c>
      <c r="W80">
        <f t="shared" si="41"/>
        <v>1.6697052281082219E-7</v>
      </c>
      <c r="X80">
        <f t="shared" si="42"/>
        <v>1.0009595619815451E-7</v>
      </c>
      <c r="Y80">
        <f t="shared" si="43"/>
        <v>1.6697052281082219E-9</v>
      </c>
      <c r="Z80">
        <f t="shared" si="44"/>
        <v>6.5204861384559449E-8</v>
      </c>
      <c r="AB80">
        <f t="shared" si="45"/>
        <v>-0.38498394393148272</v>
      </c>
      <c r="AC80">
        <f t="shared" si="46"/>
        <v>-0.34373852238776653</v>
      </c>
      <c r="AE80">
        <f t="shared" si="30"/>
        <v>0</v>
      </c>
      <c r="AF80">
        <f t="shared" si="31"/>
        <v>0</v>
      </c>
      <c r="AG80">
        <f t="shared" si="31"/>
        <v>-3.2602430692279726E-6</v>
      </c>
      <c r="AH80">
        <f t="shared" si="32"/>
        <v>-5.004797809907726E-3</v>
      </c>
      <c r="AI80">
        <f t="shared" si="33"/>
        <v>-5.0080580529769537E-3</v>
      </c>
      <c r="AJ80">
        <f t="shared" si="34"/>
        <v>-4.1245421543716188E-2</v>
      </c>
      <c r="AK80">
        <f t="shared" si="47"/>
        <v>-2.6948876075203791E-2</v>
      </c>
      <c r="AL80">
        <f t="shared" si="23"/>
        <v>-7.3202355671896924E-2</v>
      </c>
      <c r="AN80">
        <f t="shared" si="35"/>
        <v>0</v>
      </c>
      <c r="AO80">
        <f t="shared" si="35"/>
        <v>0</v>
      </c>
      <c r="AP80">
        <f t="shared" si="35"/>
        <v>-8.3011579384281207E-10</v>
      </c>
      <c r="AQ80">
        <f t="shared" si="35"/>
        <v>-1.2743104175904658E-6</v>
      </c>
      <c r="AR80">
        <f t="shared" si="35"/>
        <v>-1.2751405333843084E-6</v>
      </c>
      <c r="AS80">
        <f t="shared" si="35"/>
        <v>-1.050181692595426E-5</v>
      </c>
      <c r="AT80">
        <f t="shared" si="35"/>
        <v>-6.8616625145182055E-6</v>
      </c>
      <c r="AU80">
        <f t="shared" si="24"/>
        <v>-1.8638619973856771E-5</v>
      </c>
      <c r="AW80">
        <v>77</v>
      </c>
      <c r="AX80">
        <f>IF(Z80&gt;0, (R80*SUMPRODUCT(K80:$K$98, X80:$X$98)-K80*$AZ$3)/Z80, 0)</f>
        <v>-5271670.1652120072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0.61448546299999995</v>
      </c>
      <c r="Q81" s="4">
        <f t="shared" si="49"/>
        <v>50</v>
      </c>
      <c r="R81">
        <f t="shared" si="28"/>
        <v>50000</v>
      </c>
      <c r="S81">
        <f t="shared" si="29"/>
        <v>-12534440.66510688</v>
      </c>
      <c r="U81">
        <f t="shared" si="39"/>
        <v>0.61448546299999995</v>
      </c>
      <c r="V81">
        <f t="shared" si="40"/>
        <v>0.01</v>
      </c>
      <c r="W81">
        <f t="shared" si="41"/>
        <v>6.5204861384559449E-8</v>
      </c>
      <c r="X81">
        <f t="shared" si="42"/>
        <v>4.0067439437741831E-8</v>
      </c>
      <c r="Y81">
        <f t="shared" si="43"/>
        <v>6.5204861384559446E-10</v>
      </c>
      <c r="Z81">
        <f t="shared" si="44"/>
        <v>2.4485373332972023E-8</v>
      </c>
      <c r="AB81">
        <f t="shared" si="45"/>
        <v>-0.34373852238776653</v>
      </c>
      <c r="AC81">
        <f t="shared" si="46"/>
        <v>-0.30691045920512811</v>
      </c>
      <c r="AE81">
        <f t="shared" si="30"/>
        <v>0</v>
      </c>
      <c r="AF81">
        <f t="shared" si="31"/>
        <v>0</v>
      </c>
      <c r="AG81">
        <f t="shared" si="31"/>
        <v>-1.2242686666486012E-6</v>
      </c>
      <c r="AH81">
        <f t="shared" si="32"/>
        <v>-2.0033719718870915E-3</v>
      </c>
      <c r="AI81">
        <f t="shared" si="33"/>
        <v>-2.0045962405537401E-3</v>
      </c>
      <c r="AJ81">
        <f t="shared" si="34"/>
        <v>-3.6828063182638426E-2</v>
      </c>
      <c r="AK81">
        <f t="shared" si="47"/>
        <v>-2.4061696567143659E-2</v>
      </c>
      <c r="AL81">
        <f t="shared" si="23"/>
        <v>-6.2894355990335826E-2</v>
      </c>
      <c r="AN81">
        <f t="shared" si="35"/>
        <v>0</v>
      </c>
      <c r="AO81">
        <f t="shared" si="35"/>
        <v>0</v>
      </c>
      <c r="AP81">
        <f t="shared" si="35"/>
        <v>-2.7832191784042058E-10</v>
      </c>
      <c r="AQ81">
        <f t="shared" si="35"/>
        <v>-4.5544114993135078E-7</v>
      </c>
      <c r="AR81">
        <f t="shared" si="35"/>
        <v>-4.5571947184919118E-7</v>
      </c>
      <c r="AS81">
        <f t="shared" si="35"/>
        <v>-8.3723919876176652E-6</v>
      </c>
      <c r="AT81">
        <f t="shared" si="35"/>
        <v>-5.4701208300905418E-6</v>
      </c>
      <c r="AU81">
        <f t="shared" si="24"/>
        <v>-1.4298232289557399E-5</v>
      </c>
      <c r="AW81">
        <v>78</v>
      </c>
      <c r="AX81">
        <f>IF(Z81&gt;0, (R81*SUMPRODUCT(K81:$K$98, X81:$X$98)-K81*$AZ$3)/Z81, 0)</f>
        <v>-12534440.66510688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0.62975077099999999</v>
      </c>
      <c r="Q82" s="4">
        <f t="shared" si="49"/>
        <v>50</v>
      </c>
      <c r="R82">
        <f t="shared" si="28"/>
        <v>50000</v>
      </c>
      <c r="S82">
        <f t="shared" si="29"/>
        <v>-31065938.730465092</v>
      </c>
      <c r="U82">
        <f t="shared" si="39"/>
        <v>0.62975077099999999</v>
      </c>
      <c r="V82">
        <f t="shared" si="40"/>
        <v>0.01</v>
      </c>
      <c r="W82">
        <f t="shared" si="41"/>
        <v>2.4485373332972023E-8</v>
      </c>
      <c r="X82">
        <f t="shared" si="42"/>
        <v>1.5419682734661973E-8</v>
      </c>
      <c r="Y82">
        <f t="shared" si="43"/>
        <v>2.4485373332972023E-10</v>
      </c>
      <c r="Z82">
        <f t="shared" si="44"/>
        <v>8.8208368649803304E-9</v>
      </c>
      <c r="AB82">
        <f t="shared" si="45"/>
        <v>-0.30691045920512811</v>
      </c>
      <c r="AC82">
        <f t="shared" si="46"/>
        <v>-0.27402757759890672</v>
      </c>
      <c r="AE82">
        <f t="shared" si="30"/>
        <v>0</v>
      </c>
      <c r="AF82">
        <f t="shared" si="31"/>
        <v>0</v>
      </c>
      <c r="AG82">
        <f t="shared" si="31"/>
        <v>-4.4104184324901652E-7</v>
      </c>
      <c r="AH82">
        <f t="shared" si="32"/>
        <v>-7.7098413673309864E-4</v>
      </c>
      <c r="AI82">
        <f t="shared" si="33"/>
        <v>-7.7142517857634767E-4</v>
      </c>
      <c r="AJ82">
        <f t="shared" si="34"/>
        <v>-3.2882881606221381E-2</v>
      </c>
      <c r="AK82">
        <f t="shared" si="47"/>
        <v>-2.1483732144358971E-2</v>
      </c>
      <c r="AL82">
        <f t="shared" si="23"/>
        <v>-5.5138038929156696E-2</v>
      </c>
      <c r="AN82">
        <f t="shared" si="35"/>
        <v>0</v>
      </c>
      <c r="AO82">
        <f t="shared" si="35"/>
        <v>0</v>
      </c>
      <c r="AP82">
        <f t="shared" si="35"/>
        <v>-8.9522550281975741E-11</v>
      </c>
      <c r="AQ82">
        <f t="shared" si="35"/>
        <v>-1.5649414495196743E-7</v>
      </c>
      <c r="AR82">
        <f t="shared" si="35"/>
        <v>-1.5658366750224941E-7</v>
      </c>
      <c r="AS82">
        <f t="shared" si="35"/>
        <v>-6.6745581333586389E-6</v>
      </c>
      <c r="AT82">
        <f t="shared" si="35"/>
        <v>-4.3607619562118797E-6</v>
      </c>
      <c r="AU82">
        <f t="shared" si="24"/>
        <v>-1.1191903757072768E-5</v>
      </c>
      <c r="AW82">
        <v>79</v>
      </c>
      <c r="AX82">
        <f>IF(Z82&gt;0, (R82*SUMPRODUCT(K82:$K$98, X82:$X$98)-K82*$AZ$3)/Z82, 0)</f>
        <v>-31065938.730465092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0.64518007799999999</v>
      </c>
      <c r="Q83" s="4">
        <f t="shared" si="49"/>
        <v>50</v>
      </c>
      <c r="R83">
        <f t="shared" si="28"/>
        <v>50000</v>
      </c>
      <c r="S83">
        <f t="shared" si="29"/>
        <v>-80440422.549163744</v>
      </c>
      <c r="U83">
        <f t="shared" si="39"/>
        <v>0.64518007799999999</v>
      </c>
      <c r="V83">
        <f t="shared" si="40"/>
        <v>0.01</v>
      </c>
      <c r="W83">
        <f t="shared" si="41"/>
        <v>8.8208368649803304E-9</v>
      </c>
      <c r="X83">
        <f t="shared" si="42"/>
        <v>5.6910282165732851E-9</v>
      </c>
      <c r="Y83">
        <f t="shared" si="43"/>
        <v>8.820836864980331E-11</v>
      </c>
      <c r="Z83">
        <f t="shared" si="44"/>
        <v>3.0416002797572419E-9</v>
      </c>
      <c r="AB83">
        <f t="shared" si="45"/>
        <v>-0.27402757759890672</v>
      </c>
      <c r="AC83">
        <f t="shared" si="46"/>
        <v>-0.24466761172932719</v>
      </c>
      <c r="AE83">
        <f t="shared" si="30"/>
        <v>0</v>
      </c>
      <c r="AF83">
        <f t="shared" si="31"/>
        <v>0</v>
      </c>
      <c r="AG83">
        <f t="shared" si="31"/>
        <v>-1.5208001398786209E-7</v>
      </c>
      <c r="AH83">
        <f t="shared" si="32"/>
        <v>-2.8455141082866424E-4</v>
      </c>
      <c r="AI83">
        <f t="shared" si="33"/>
        <v>-2.8470349084265209E-4</v>
      </c>
      <c r="AJ83">
        <f t="shared" si="34"/>
        <v>-2.9359965869579535E-2</v>
      </c>
      <c r="AK83">
        <f t="shared" si="47"/>
        <v>-1.9181930431923472E-2</v>
      </c>
      <c r="AL83">
        <f t="shared" si="23"/>
        <v>-4.882659979234566E-2</v>
      </c>
      <c r="AN83">
        <f t="shared" si="35"/>
        <v>0</v>
      </c>
      <c r="AO83">
        <f t="shared" si="35"/>
        <v>0</v>
      </c>
      <c r="AP83">
        <f t="shared" si="35"/>
        <v>-2.7561748933457098E-11</v>
      </c>
      <c r="AQ83">
        <f t="shared" si="35"/>
        <v>-5.1569791047932166E-8</v>
      </c>
      <c r="AR83">
        <f t="shared" si="35"/>
        <v>-5.1597352796865623E-8</v>
      </c>
      <c r="AS83">
        <f t="shared" si="35"/>
        <v>-5.3209622143827919E-6</v>
      </c>
      <c r="AT83">
        <f t="shared" si="35"/>
        <v>-3.476377577568549E-6</v>
      </c>
      <c r="AU83">
        <f t="shared" si="24"/>
        <v>-8.8489371447482055E-6</v>
      </c>
      <c r="AW83">
        <v>80</v>
      </c>
      <c r="AX83">
        <f>IF(Z83&gt;0, (R83*SUMPRODUCT(K83:$K$98, X83:$X$98)-K83*$AZ$3)/Z83, 0)</f>
        <v>-80440422.549163744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0.66067595400000001</v>
      </c>
      <c r="Q84" s="4">
        <f t="shared" si="49"/>
        <v>50</v>
      </c>
      <c r="R84">
        <f t="shared" si="28"/>
        <v>50000</v>
      </c>
      <c r="S84">
        <f t="shared" si="29"/>
        <v>-218088600.10546911</v>
      </c>
      <c r="U84">
        <f t="shared" si="39"/>
        <v>0.66067595400000001</v>
      </c>
      <c r="V84">
        <f t="shared" si="40"/>
        <v>0.01</v>
      </c>
      <c r="W84">
        <f t="shared" si="41"/>
        <v>3.0416002797572419E-9</v>
      </c>
      <c r="X84">
        <f t="shared" si="42"/>
        <v>2.0095121665152829E-9</v>
      </c>
      <c r="Y84">
        <f t="shared" si="43"/>
        <v>3.0416002797572422E-11</v>
      </c>
      <c r="Z84">
        <f t="shared" si="44"/>
        <v>1.0016721104443867E-9</v>
      </c>
      <c r="AB84">
        <f t="shared" si="45"/>
        <v>-0.24466761172932719</v>
      </c>
      <c r="AC84">
        <f t="shared" si="46"/>
        <v>-0.21845326833150713</v>
      </c>
      <c r="AE84">
        <f t="shared" si="30"/>
        <v>0</v>
      </c>
      <c r="AF84">
        <f t="shared" si="31"/>
        <v>0</v>
      </c>
      <c r="AG84">
        <f t="shared" si="31"/>
        <v>-5.0083605522219334E-8</v>
      </c>
      <c r="AH84">
        <f t="shared" si="32"/>
        <v>-1.0047560832576414E-4</v>
      </c>
      <c r="AI84">
        <f t="shared" si="33"/>
        <v>-1.0052569193128636E-4</v>
      </c>
      <c r="AJ84">
        <f t="shared" si="34"/>
        <v>-2.6214343397820056E-2</v>
      </c>
      <c r="AK84">
        <f t="shared" si="47"/>
        <v>-1.7126732821052905E-2</v>
      </c>
      <c r="AL84">
        <f t="shared" si="23"/>
        <v>-4.3441601910804248E-2</v>
      </c>
      <c r="AN84">
        <f t="shared" si="35"/>
        <v>0</v>
      </c>
      <c r="AO84">
        <f t="shared" si="35"/>
        <v>0</v>
      </c>
      <c r="AP84">
        <f t="shared" si="35"/>
        <v>-8.1042381014306027E-12</v>
      </c>
      <c r="AQ84">
        <f t="shared" si="35"/>
        <v>-1.6258379259393081E-8</v>
      </c>
      <c r="AR84">
        <f t="shared" si="35"/>
        <v>-1.6266483497494511E-8</v>
      </c>
      <c r="AS84">
        <f t="shared" si="35"/>
        <v>-4.2418527650599738E-6</v>
      </c>
      <c r="AT84">
        <f t="shared" si="35"/>
        <v>-2.7713484130015655E-6</v>
      </c>
      <c r="AU84">
        <f t="shared" si="24"/>
        <v>-7.0294676615590338E-6</v>
      </c>
      <c r="AW84">
        <v>81</v>
      </c>
      <c r="AX84">
        <f>IF(Z84&gt;0, (R84*SUMPRODUCT(K84:$K$98, X84:$X$98)-K84*$AZ$3)/Z84, 0)</f>
        <v>-218088600.10546911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0.67625413199999995</v>
      </c>
      <c r="Q85" s="4">
        <f t="shared" si="49"/>
        <v>50</v>
      </c>
      <c r="R85">
        <f t="shared" si="28"/>
        <v>50000</v>
      </c>
      <c r="S85">
        <f t="shared" si="29"/>
        <v>-620635992.38849664</v>
      </c>
      <c r="U85">
        <f t="shared" si="39"/>
        <v>0.67625413199999995</v>
      </c>
      <c r="V85">
        <f t="shared" si="40"/>
        <v>0.01</v>
      </c>
      <c r="W85">
        <f t="shared" si="41"/>
        <v>1.0016721104443867E-9</v>
      </c>
      <c r="X85">
        <f t="shared" si="42"/>
        <v>6.7738490359717677E-10</v>
      </c>
      <c r="Y85">
        <f t="shared" si="43"/>
        <v>1.0016721104443867E-11</v>
      </c>
      <c r="Z85">
        <f t="shared" si="44"/>
        <v>3.1427048574276604E-10</v>
      </c>
      <c r="AB85">
        <f t="shared" si="45"/>
        <v>-0.21845326833150713</v>
      </c>
      <c r="AC85">
        <f t="shared" si="46"/>
        <v>-0.19504757479737647</v>
      </c>
      <c r="AE85">
        <f t="shared" si="30"/>
        <v>0</v>
      </c>
      <c r="AF85">
        <f t="shared" si="31"/>
        <v>0</v>
      </c>
      <c r="AG85">
        <f t="shared" si="31"/>
        <v>-1.5713524287138301E-8</v>
      </c>
      <c r="AH85">
        <f t="shared" si="32"/>
        <v>-3.3869245179858841E-5</v>
      </c>
      <c r="AI85">
        <f t="shared" si="33"/>
        <v>-3.388495870414598E-5</v>
      </c>
      <c r="AJ85">
        <f t="shared" si="34"/>
        <v>-2.3405693534130662E-2</v>
      </c>
      <c r="AK85">
        <f t="shared" si="47"/>
        <v>-1.5291728783205501E-2</v>
      </c>
      <c r="AL85">
        <f t="shared" si="23"/>
        <v>-3.8731307276040308E-2</v>
      </c>
      <c r="AN85">
        <f t="shared" si="35"/>
        <v>0</v>
      </c>
      <c r="AO85">
        <f t="shared" si="35"/>
        <v>0</v>
      </c>
      <c r="AP85">
        <f t="shared" si="35"/>
        <v>-2.2702421585821578E-12</v>
      </c>
      <c r="AQ85">
        <f t="shared" si="35"/>
        <v>-4.8933254489323926E-9</v>
      </c>
      <c r="AR85">
        <f t="shared" si="35"/>
        <v>-4.8955956910909751E-9</v>
      </c>
      <c r="AS85">
        <f t="shared" si="35"/>
        <v>-3.3815833571804231E-6</v>
      </c>
      <c r="AT85">
        <f t="shared" si="35"/>
        <v>-2.2093024280780063E-6</v>
      </c>
      <c r="AU85">
        <f t="shared" si="24"/>
        <v>-5.5957813809495202E-6</v>
      </c>
      <c r="AW85">
        <v>82</v>
      </c>
      <c r="AX85">
        <f>IF(Z85&gt;0, (R85*SUMPRODUCT(K85:$K$98, X85:$X$98)-K85*$AZ$3)/Z85, 0)</f>
        <v>-620635992.38849664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0.69194305599999995</v>
      </c>
      <c r="Q86" s="4">
        <f t="shared" si="49"/>
        <v>50</v>
      </c>
      <c r="R86">
        <f t="shared" si="28"/>
        <v>50000</v>
      </c>
      <c r="S86">
        <f t="shared" si="29"/>
        <v>-1859172561.8984048</v>
      </c>
      <c r="U86">
        <f t="shared" si="39"/>
        <v>0.69194305599999995</v>
      </c>
      <c r="V86">
        <f t="shared" si="40"/>
        <v>0.01</v>
      </c>
      <c r="W86">
        <f t="shared" si="41"/>
        <v>3.1427048574276604E-10</v>
      </c>
      <c r="X86">
        <f t="shared" si="42"/>
        <v>2.1745728031545393E-10</v>
      </c>
      <c r="Y86">
        <f t="shared" si="43"/>
        <v>3.1427048574276605E-12</v>
      </c>
      <c r="Z86">
        <f t="shared" si="44"/>
        <v>9.3670500569884444E-11</v>
      </c>
      <c r="AB86">
        <f t="shared" si="45"/>
        <v>-0.19504757479737647</v>
      </c>
      <c r="AC86">
        <f t="shared" si="46"/>
        <v>-0.17414962451881805</v>
      </c>
      <c r="AE86">
        <f t="shared" si="30"/>
        <v>0</v>
      </c>
      <c r="AF86">
        <f t="shared" si="31"/>
        <v>0</v>
      </c>
      <c r="AG86">
        <f t="shared" si="31"/>
        <v>-4.6835250284942222E-9</v>
      </c>
      <c r="AH86">
        <f t="shared" si="32"/>
        <v>-1.0872864015772697E-5</v>
      </c>
      <c r="AI86">
        <f t="shared" si="33"/>
        <v>-1.0877547540801191E-5</v>
      </c>
      <c r="AJ86">
        <f t="shared" si="34"/>
        <v>-2.0897950278558425E-2</v>
      </c>
      <c r="AK86">
        <f t="shared" si="47"/>
        <v>-1.3653330235816354E-2</v>
      </c>
      <c r="AL86">
        <f t="shared" si="23"/>
        <v>-3.4562158061915579E-2</v>
      </c>
      <c r="AN86">
        <f t="shared" si="35"/>
        <v>0</v>
      </c>
      <c r="AO86">
        <f t="shared" si="35"/>
        <v>0</v>
      </c>
      <c r="AP86">
        <f t="shared" si="35"/>
        <v>-6.0416199993478719E-13</v>
      </c>
      <c r="AQ86">
        <f t="shared" si="35"/>
        <v>-1.4025699080976563E-9</v>
      </c>
      <c r="AR86">
        <f t="shared" si="35"/>
        <v>-1.4031740700975911E-9</v>
      </c>
      <c r="AS86">
        <f t="shared" si="35"/>
        <v>-2.6957787901244215E-6</v>
      </c>
      <c r="AT86">
        <f t="shared" si="35"/>
        <v>-1.7612424938173007E-6</v>
      </c>
      <c r="AU86">
        <f t="shared" si="24"/>
        <v>-4.4584244580118194E-6</v>
      </c>
      <c r="AW86">
        <v>83</v>
      </c>
      <c r="AX86">
        <f>IF(Z86&gt;0, (R86*SUMPRODUCT(K86:$K$98, X86:$X$98)-K86*$AZ$3)/Z86, 0)</f>
        <v>-1859172561.8984048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0.70765376499999999</v>
      </c>
      <c r="Q87" s="4">
        <f t="shared" si="49"/>
        <v>50</v>
      </c>
      <c r="R87">
        <f t="shared" si="28"/>
        <v>50000</v>
      </c>
      <c r="S87">
        <f t="shared" si="29"/>
        <v>-5879219584.7048569</v>
      </c>
      <c r="U87">
        <f t="shared" si="39"/>
        <v>0.70765376499999999</v>
      </c>
      <c r="V87">
        <f t="shared" si="40"/>
        <v>0.01</v>
      </c>
      <c r="W87">
        <f t="shared" si="41"/>
        <v>9.3670500569884444E-11</v>
      </c>
      <c r="X87">
        <f t="shared" si="42"/>
        <v>6.6286282397713373E-11</v>
      </c>
      <c r="Y87">
        <f t="shared" si="43"/>
        <v>9.3670500569884437E-13</v>
      </c>
      <c r="Z87">
        <f t="shared" si="44"/>
        <v>2.6447513166472226E-11</v>
      </c>
      <c r="AB87">
        <f t="shared" si="45"/>
        <v>-0.17414962451881805</v>
      </c>
      <c r="AC87">
        <f t="shared" si="46"/>
        <v>-0.15549073737506308</v>
      </c>
      <c r="AE87">
        <f t="shared" si="30"/>
        <v>0</v>
      </c>
      <c r="AF87">
        <f t="shared" si="31"/>
        <v>0</v>
      </c>
      <c r="AG87">
        <f t="shared" si="31"/>
        <v>-1.3223756583236114E-9</v>
      </c>
      <c r="AH87">
        <f t="shared" si="32"/>
        <v>-3.3143141198856685E-6</v>
      </c>
      <c r="AI87">
        <f t="shared" si="33"/>
        <v>-3.3156364955439921E-6</v>
      </c>
      <c r="AJ87">
        <f t="shared" si="34"/>
        <v>-1.8658887143754965E-2</v>
      </c>
      <c r="AK87">
        <f t="shared" si="47"/>
        <v>-1.2190473716317264E-2</v>
      </c>
      <c r="AL87">
        <f t="shared" si="23"/>
        <v>-3.0852676496567775E-2</v>
      </c>
      <c r="AN87">
        <f t="shared" si="35"/>
        <v>0</v>
      </c>
      <c r="AO87">
        <f t="shared" si="35"/>
        <v>0</v>
      </c>
      <c r="AP87">
        <f t="shared" si="35"/>
        <v>-1.5230613036755126E-13</v>
      </c>
      <c r="AQ87">
        <f t="shared" si="35"/>
        <v>-3.8172992314623377E-10</v>
      </c>
      <c r="AR87">
        <f t="shared" si="35"/>
        <v>-3.8188222927660133E-10</v>
      </c>
      <c r="AS87">
        <f t="shared" si="35"/>
        <v>-2.14905868838574E-6</v>
      </c>
      <c r="AT87">
        <f t="shared" si="35"/>
        <v>-1.4040517665255276E-6</v>
      </c>
      <c r="AU87">
        <f t="shared" si="24"/>
        <v>-3.5534923371405444E-6</v>
      </c>
      <c r="AW87">
        <v>84</v>
      </c>
      <c r="AX87">
        <f>IF(Z87&gt;0, (R87*SUMPRODUCT(K87:$K$98, X87:$X$98)-K87*$AZ$3)/Z87, 0)</f>
        <v>-5879219584.7048569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0.72329488099999995</v>
      </c>
      <c r="Q88" s="4">
        <f t="shared" si="49"/>
        <v>50</v>
      </c>
      <c r="R88">
        <f t="shared" si="28"/>
        <v>50000</v>
      </c>
      <c r="S88">
        <f t="shared" si="29"/>
        <v>-19682048971.068981</v>
      </c>
      <c r="U88">
        <f t="shared" si="39"/>
        <v>0.72329488099999995</v>
      </c>
      <c r="V88">
        <f t="shared" si="40"/>
        <v>0.01</v>
      </c>
      <c r="W88">
        <f t="shared" si="41"/>
        <v>2.6447513166472226E-11</v>
      </c>
      <c r="X88">
        <f t="shared" si="42"/>
        <v>1.9129350888489461E-11</v>
      </c>
      <c r="Y88">
        <f t="shared" si="43"/>
        <v>2.6447513166472229E-13</v>
      </c>
      <c r="Z88">
        <f t="shared" si="44"/>
        <v>7.053687146318043E-12</v>
      </c>
      <c r="AB88">
        <f t="shared" si="45"/>
        <v>-0.15549073737506308</v>
      </c>
      <c r="AC88">
        <f t="shared" si="46"/>
        <v>-0.13883101584043153</v>
      </c>
      <c r="AE88">
        <f t="shared" si="30"/>
        <v>0</v>
      </c>
      <c r="AF88">
        <f t="shared" si="31"/>
        <v>0</v>
      </c>
      <c r="AG88">
        <f t="shared" si="31"/>
        <v>-3.5268435731590216E-10</v>
      </c>
      <c r="AH88">
        <f t="shared" si="32"/>
        <v>-9.5646754442447306E-7</v>
      </c>
      <c r="AI88">
        <f t="shared" si="33"/>
        <v>-9.5682022878178896E-7</v>
      </c>
      <c r="AJ88">
        <f t="shared" si="34"/>
        <v>-1.665972153463155E-2</v>
      </c>
      <c r="AK88">
        <f t="shared" si="47"/>
        <v>-1.0884351616254416E-2</v>
      </c>
      <c r="AL88">
        <f t="shared" ref="AL88:AL98" si="50">SUM(AI88:AK88)</f>
        <v>-2.7545029971114746E-2</v>
      </c>
      <c r="AN88">
        <f t="shared" si="35"/>
        <v>0</v>
      </c>
      <c r="AO88">
        <f t="shared" si="35"/>
        <v>0</v>
      </c>
      <c r="AP88">
        <f t="shared" si="35"/>
        <v>-3.626859341438149E-14</v>
      </c>
      <c r="AQ88">
        <f t="shared" si="35"/>
        <v>-9.8359146821221831E-11</v>
      </c>
      <c r="AR88">
        <f t="shared" si="35"/>
        <v>-9.8395415414636212E-11</v>
      </c>
      <c r="AS88">
        <f t="shared" si="35"/>
        <v>-1.7132165184041848E-6</v>
      </c>
      <c r="AT88">
        <f t="shared" si="35"/>
        <v>-1.1193014806593981E-6</v>
      </c>
      <c r="AU88">
        <f t="shared" si="24"/>
        <v>-2.8326163944789973E-6</v>
      </c>
      <c r="AW88">
        <v>85</v>
      </c>
      <c r="AX88">
        <f>IF(Z88&gt;0, (R88*SUMPRODUCT(K88:$K$98, X88:$X$98)-K88*$AZ$3)/Z88, 0)</f>
        <v>-19682048971.068981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0.74145409100000004</v>
      </c>
      <c r="Q89" s="4">
        <f t="shared" si="49"/>
        <v>50</v>
      </c>
      <c r="R89">
        <f t="shared" si="28"/>
        <v>50000</v>
      </c>
      <c r="S89">
        <f t="shared" si="29"/>
        <v>-70704273880.702484</v>
      </c>
      <c r="U89">
        <f t="shared" si="39"/>
        <v>0.74145409100000004</v>
      </c>
      <c r="V89">
        <f t="shared" si="40"/>
        <v>0.01</v>
      </c>
      <c r="W89">
        <f t="shared" si="41"/>
        <v>7.053687146318043E-12</v>
      </c>
      <c r="X89">
        <f t="shared" si="42"/>
        <v>5.2299851912716286E-12</v>
      </c>
      <c r="Y89">
        <f t="shared" si="43"/>
        <v>7.0536871463180435E-14</v>
      </c>
      <c r="Z89">
        <f t="shared" si="44"/>
        <v>1.7531650835832338E-12</v>
      </c>
      <c r="AB89">
        <f t="shared" si="45"/>
        <v>-0.13883101584043153</v>
      </c>
      <c r="AC89">
        <f t="shared" si="46"/>
        <v>-0.12395626422775363</v>
      </c>
      <c r="AE89">
        <f t="shared" si="30"/>
        <v>0</v>
      </c>
      <c r="AF89">
        <f t="shared" si="31"/>
        <v>0</v>
      </c>
      <c r="AG89">
        <f t="shared" si="31"/>
        <v>-8.7658254179161696E-11</v>
      </c>
      <c r="AH89">
        <f t="shared" si="32"/>
        <v>-2.6149925956358144E-7</v>
      </c>
      <c r="AI89">
        <f t="shared" si="33"/>
        <v>-2.6158691781776059E-7</v>
      </c>
      <c r="AJ89">
        <f t="shared" si="34"/>
        <v>-1.48747516126779E-2</v>
      </c>
      <c r="AK89">
        <f t="shared" si="47"/>
        <v>-9.7181711088302081E-3</v>
      </c>
      <c r="AL89">
        <f t="shared" si="50"/>
        <v>-2.4593184308425928E-2</v>
      </c>
      <c r="AN89">
        <f t="shared" si="35"/>
        <v>0</v>
      </c>
      <c r="AO89">
        <f t="shared" si="35"/>
        <v>0</v>
      </c>
      <c r="AP89">
        <f t="shared" si="35"/>
        <v>-8.0485808199364835E-15</v>
      </c>
      <c r="AQ89">
        <f t="shared" si="35"/>
        <v>-2.4010265144561442E-11</v>
      </c>
      <c r="AR89">
        <f t="shared" si="35"/>
        <v>-2.4018313725381379E-11</v>
      </c>
      <c r="AS89">
        <f t="shared" si="35"/>
        <v>-1.3657657416542396E-6</v>
      </c>
      <c r="AT89">
        <f t="shared" si="35"/>
        <v>-8.9230028961705811E-7</v>
      </c>
      <c r="AU89">
        <f t="shared" si="24"/>
        <v>-2.2580900495850235E-6</v>
      </c>
      <c r="AW89">
        <v>86</v>
      </c>
      <c r="AX89">
        <f>IF(Z89&gt;0, (R89*SUMPRODUCT(K89:$K$98, X89:$X$98)-K89*$AZ$3)/Z89, 0)</f>
        <v>-70704273880.702484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0.75951466000000001</v>
      </c>
      <c r="Q90" s="4">
        <f t="shared" si="49"/>
        <v>50</v>
      </c>
      <c r="R90">
        <f t="shared" si="28"/>
        <v>50000</v>
      </c>
      <c r="S90">
        <f t="shared" si="29"/>
        <v>-273895146549.10635</v>
      </c>
      <c r="U90">
        <f t="shared" si="39"/>
        <v>0.75951466000000001</v>
      </c>
      <c r="V90">
        <f t="shared" si="40"/>
        <v>0.01</v>
      </c>
      <c r="W90">
        <f t="shared" si="41"/>
        <v>1.7531650835832338E-12</v>
      </c>
      <c r="X90">
        <f t="shared" si="42"/>
        <v>1.3315545823815915E-12</v>
      </c>
      <c r="Y90">
        <f t="shared" si="43"/>
        <v>1.7531650835832339E-14</v>
      </c>
      <c r="Z90">
        <f t="shared" si="44"/>
        <v>4.0407885036581E-13</v>
      </c>
      <c r="AB90">
        <f t="shared" si="45"/>
        <v>-0.12395626422775363</v>
      </c>
      <c r="AC90">
        <f t="shared" si="46"/>
        <v>-0.11067523593833795</v>
      </c>
      <c r="AE90">
        <f t="shared" si="30"/>
        <v>0</v>
      </c>
      <c r="AF90">
        <f t="shared" si="31"/>
        <v>0</v>
      </c>
      <c r="AG90">
        <f t="shared" si="31"/>
        <v>-2.0203942518290501E-11</v>
      </c>
      <c r="AH90">
        <f t="shared" si="32"/>
        <v>-6.657772911907957E-8</v>
      </c>
      <c r="AI90">
        <f t="shared" si="33"/>
        <v>-6.6597933061597858E-8</v>
      </c>
      <c r="AJ90">
        <f t="shared" si="34"/>
        <v>-1.3281028289415686E-2</v>
      </c>
      <c r="AK90">
        <f t="shared" si="47"/>
        <v>-8.6769384959427542E-3</v>
      </c>
      <c r="AL90">
        <f t="shared" si="50"/>
        <v>-2.1958033383291505E-2</v>
      </c>
      <c r="AN90">
        <f t="shared" si="35"/>
        <v>0</v>
      </c>
      <c r="AO90">
        <f t="shared" si="35"/>
        <v>0</v>
      </c>
      <c r="AP90">
        <f t="shared" si="35"/>
        <v>-1.6563213275004808E-15</v>
      </c>
      <c r="AQ90">
        <f t="shared" si="35"/>
        <v>-5.4580492186933736E-12</v>
      </c>
      <c r="AR90">
        <f t="shared" si="35"/>
        <v>-5.4597055400208731E-12</v>
      </c>
      <c r="AS90">
        <f t="shared" si="35"/>
        <v>-1.088780092646873E-6</v>
      </c>
      <c r="AT90">
        <f t="shared" si="35"/>
        <v>-7.1133632830469748E-7</v>
      </c>
      <c r="AU90">
        <f t="shared" si="24"/>
        <v>-1.8001218806571109E-6</v>
      </c>
      <c r="AW90">
        <v>87</v>
      </c>
      <c r="AX90">
        <f>IF(Z90&gt;0, (R90*SUMPRODUCT(K90:$K$98, X90:$X$98)-K90*$AZ$3)/Z90, 0)</f>
        <v>-273895146549.10635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0.77745419500000001</v>
      </c>
      <c r="Q91" s="4">
        <f t="shared" si="49"/>
        <v>50</v>
      </c>
      <c r="R91">
        <f t="shared" si="28"/>
        <v>50000</v>
      </c>
      <c r="S91">
        <f t="shared" si="29"/>
        <v>-1150571934374.1328</v>
      </c>
      <c r="U91">
        <f t="shared" si="39"/>
        <v>0.77745419500000001</v>
      </c>
      <c r="V91">
        <f t="shared" si="40"/>
        <v>0.01</v>
      </c>
      <c r="W91">
        <f t="shared" si="41"/>
        <v>4.0407885036581E-13</v>
      </c>
      <c r="X91">
        <f t="shared" si="42"/>
        <v>3.1415279732767628E-13</v>
      </c>
      <c r="Y91">
        <f t="shared" si="43"/>
        <v>4.0407885036580997E-15</v>
      </c>
      <c r="Z91">
        <f t="shared" si="44"/>
        <v>8.5885264534475611E-14</v>
      </c>
      <c r="AB91">
        <f t="shared" si="45"/>
        <v>-0.11067523593833795</v>
      </c>
      <c r="AC91">
        <f t="shared" si="46"/>
        <v>-9.8817174949665715E-2</v>
      </c>
      <c r="AE91">
        <f t="shared" si="30"/>
        <v>0</v>
      </c>
      <c r="AF91">
        <f t="shared" si="31"/>
        <v>0</v>
      </c>
      <c r="AG91">
        <f t="shared" si="31"/>
        <v>-4.2942632267237807E-12</v>
      </c>
      <c r="AH91">
        <f t="shared" si="32"/>
        <v>-1.5707639866383813E-8</v>
      </c>
      <c r="AI91">
        <f t="shared" si="33"/>
        <v>-1.5711934129610537E-8</v>
      </c>
      <c r="AJ91">
        <f t="shared" si="34"/>
        <v>-1.1858060988672231E-2</v>
      </c>
      <c r="AK91">
        <f t="shared" si="47"/>
        <v>-7.7472665156836573E-3</v>
      </c>
      <c r="AL91">
        <f t="shared" si="50"/>
        <v>-1.9605343216290018E-2</v>
      </c>
      <c r="AN91">
        <f t="shared" si="35"/>
        <v>0</v>
      </c>
      <c r="AO91">
        <f t="shared" si="35"/>
        <v>0</v>
      </c>
      <c r="AP91">
        <f t="shared" si="35"/>
        <v>-3.1432513383237346E-16</v>
      </c>
      <c r="AQ91">
        <f t="shared" si="35"/>
        <v>-1.1497446110118015E-12</v>
      </c>
      <c r="AR91">
        <f t="shared" si="35"/>
        <v>-1.1500589361456338E-12</v>
      </c>
      <c r="AS91">
        <f t="shared" si="35"/>
        <v>-8.6796882502717502E-7</v>
      </c>
      <c r="AT91">
        <f t="shared" si="35"/>
        <v>-5.6707296591019325E-7</v>
      </c>
      <c r="AU91">
        <f t="shared" si="24"/>
        <v>-1.4350429409963044E-6</v>
      </c>
      <c r="AW91">
        <v>88</v>
      </c>
      <c r="AX91">
        <f>IF(Z91&gt;0, (R91*SUMPRODUCT(K91:$K$98, X91:$X$98)-K91*$AZ$3)/Z91, 0)</f>
        <v>-1150571934374.1328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0.79525030600000002</v>
      </c>
      <c r="Q92" s="4">
        <f t="shared" si="49"/>
        <v>50</v>
      </c>
      <c r="R92">
        <f t="shared" si="28"/>
        <v>50000</v>
      </c>
      <c r="S92">
        <f t="shared" si="29"/>
        <v>-5274957556485.4014</v>
      </c>
      <c r="U92">
        <f t="shared" si="39"/>
        <v>0.79525030600000002</v>
      </c>
      <c r="V92">
        <f t="shared" si="40"/>
        <v>0.01</v>
      </c>
      <c r="W92">
        <f t="shared" si="41"/>
        <v>8.5885264534475611E-14</v>
      </c>
      <c r="X92">
        <f t="shared" si="42"/>
        <v>6.8300282901932677E-14</v>
      </c>
      <c r="Y92">
        <f t="shared" si="43"/>
        <v>8.5885264534475614E-16</v>
      </c>
      <c r="Z92">
        <f t="shared" si="44"/>
        <v>1.6726128987198177E-14</v>
      </c>
      <c r="AB92">
        <f t="shared" si="45"/>
        <v>-9.8817174949665715E-2</v>
      </c>
      <c r="AC92">
        <f t="shared" si="46"/>
        <v>-8.8229620491770536E-2</v>
      </c>
      <c r="AE92">
        <f t="shared" si="30"/>
        <v>0</v>
      </c>
      <c r="AF92">
        <f t="shared" si="31"/>
        <v>0</v>
      </c>
      <c r="AG92">
        <f t="shared" si="31"/>
        <v>-8.3630644935990889E-13</v>
      </c>
      <c r="AH92">
        <f t="shared" si="32"/>
        <v>-3.4150141450966337E-9</v>
      </c>
      <c r="AI92">
        <f t="shared" si="33"/>
        <v>-3.4158504515459936E-9</v>
      </c>
      <c r="AJ92">
        <f t="shared" si="34"/>
        <v>-1.0587554457895179E-2</v>
      </c>
      <c r="AK92">
        <f t="shared" si="47"/>
        <v>-6.9172022464766003E-3</v>
      </c>
      <c r="AL92">
        <f t="shared" si="50"/>
        <v>-1.7504760120222229E-2</v>
      </c>
      <c r="AN92">
        <f t="shared" si="35"/>
        <v>0</v>
      </c>
      <c r="AO92">
        <f t="shared" si="35"/>
        <v>0</v>
      </c>
      <c r="AP92">
        <f t="shared" si="35"/>
        <v>-5.4656003241396213E-17</v>
      </c>
      <c r="AQ92">
        <f t="shared" si="35"/>
        <v>-2.2318496327114809E-13</v>
      </c>
      <c r="AR92">
        <f t="shared" si="35"/>
        <v>-2.2323961927438949E-13</v>
      </c>
      <c r="AS92">
        <f t="shared" si="35"/>
        <v>-6.9193943346016536E-7</v>
      </c>
      <c r="AT92">
        <f t="shared" si="35"/>
        <v>-4.5206709656990256E-7</v>
      </c>
      <c r="AU92">
        <f t="shared" si="24"/>
        <v>-1.144006753269687E-6</v>
      </c>
      <c r="AW92">
        <v>89</v>
      </c>
      <c r="AX92">
        <f>IF(Z92&gt;0, (R92*SUMPRODUCT(K92:$K$98, X92:$X$98)-K92*$AZ$3)/Z92, 0)</f>
        <v>-5274957556485.4014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0.81288120699999999</v>
      </c>
      <c r="Q93" s="4">
        <f t="shared" si="49"/>
        <v>50</v>
      </c>
      <c r="R93">
        <f t="shared" si="28"/>
        <v>50000</v>
      </c>
      <c r="S93">
        <f t="shared" si="29"/>
        <v>-26591099977673.527</v>
      </c>
      <c r="U93">
        <f t="shared" si="39"/>
        <v>0.81288120699999999</v>
      </c>
      <c r="V93">
        <f t="shared" si="40"/>
        <v>0.01</v>
      </c>
      <c r="W93">
        <f t="shared" si="41"/>
        <v>1.6726128987198177E-14</v>
      </c>
      <c r="X93">
        <f t="shared" si="42"/>
        <v>1.3596355919551342E-14</v>
      </c>
      <c r="Y93">
        <f t="shared" si="43"/>
        <v>1.6726128987198177E-16</v>
      </c>
      <c r="Z93">
        <f t="shared" si="44"/>
        <v>2.9625117777748539E-15</v>
      </c>
      <c r="AB93">
        <f t="shared" si="45"/>
        <v>-8.8229620491770536E-2</v>
      </c>
      <c r="AC93">
        <f t="shared" si="46"/>
        <v>-7.8776446867846475E-2</v>
      </c>
      <c r="AE93">
        <f t="shared" si="30"/>
        <v>0</v>
      </c>
      <c r="AF93">
        <f t="shared" si="31"/>
        <v>0</v>
      </c>
      <c r="AG93">
        <f t="shared" si="31"/>
        <v>-1.4812558888874269E-13</v>
      </c>
      <c r="AH93">
        <f t="shared" si="32"/>
        <v>-6.7981779597756705E-10</v>
      </c>
      <c r="AI93">
        <f t="shared" si="33"/>
        <v>-6.7996592156645581E-10</v>
      </c>
      <c r="AJ93">
        <f t="shared" si="34"/>
        <v>-9.4531736239240605E-3</v>
      </c>
      <c r="AK93">
        <f t="shared" si="47"/>
        <v>-6.1760734344239385E-3</v>
      </c>
      <c r="AL93">
        <f t="shared" si="50"/>
        <v>-1.5629247738313923E-2</v>
      </c>
      <c r="AN93">
        <f t="shared" si="35"/>
        <v>0</v>
      </c>
      <c r="AO93">
        <f t="shared" si="35"/>
        <v>0</v>
      </c>
      <c r="AP93">
        <f t="shared" si="35"/>
        <v>-8.6433976110001652E-18</v>
      </c>
      <c r="AQ93">
        <f t="shared" si="35"/>
        <v>-3.9668605254162554E-14</v>
      </c>
      <c r="AR93">
        <f t="shared" si="35"/>
        <v>-3.9677248651773558E-14</v>
      </c>
      <c r="AS93">
        <f t="shared" si="35"/>
        <v>-5.5160988003744329E-7</v>
      </c>
      <c r="AT93">
        <f t="shared" si="35"/>
        <v>-3.6038512163186693E-7</v>
      </c>
      <c r="AU93">
        <f t="shared" si="24"/>
        <v>-9.11995041346559E-7</v>
      </c>
      <c r="AW93">
        <v>90</v>
      </c>
      <c r="AX93">
        <f>IF(Z93&gt;0, (R93*SUMPRODUCT(K93:$K$98, X93:$X$98)-K93*$AZ$3)/Z93, 0)</f>
        <v>-26591099977673.527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0.83042254299999996</v>
      </c>
      <c r="Q94" s="4">
        <f t="shared" si="49"/>
        <v>50</v>
      </c>
      <c r="R94">
        <f t="shared" si="28"/>
        <v>50000</v>
      </c>
      <c r="S94">
        <f t="shared" si="29"/>
        <v>-148780748846661.28</v>
      </c>
      <c r="U94">
        <f t="shared" si="39"/>
        <v>0.83042254299999996</v>
      </c>
      <c r="V94">
        <f t="shared" si="40"/>
        <v>0.01</v>
      </c>
      <c r="W94">
        <f t="shared" si="41"/>
        <v>2.9625117777748539E-15</v>
      </c>
      <c r="X94">
        <f t="shared" si="42"/>
        <v>2.4601365641672449E-15</v>
      </c>
      <c r="Y94">
        <f t="shared" si="43"/>
        <v>2.9625117777748537E-17</v>
      </c>
      <c r="Z94">
        <f t="shared" si="44"/>
        <v>4.7275009582986049E-16</v>
      </c>
      <c r="AB94">
        <f t="shared" si="45"/>
        <v>-7.8776446867846475E-2</v>
      </c>
      <c r="AC94">
        <f t="shared" si="46"/>
        <v>-7.0336113274897527E-2</v>
      </c>
      <c r="AE94">
        <f t="shared" si="30"/>
        <v>0</v>
      </c>
      <c r="AF94">
        <f t="shared" si="31"/>
        <v>0</v>
      </c>
      <c r="AG94">
        <f t="shared" si="31"/>
        <v>-2.3637504791493024E-14</v>
      </c>
      <c r="AH94">
        <f t="shared" si="32"/>
        <v>-1.2300682820836225E-10</v>
      </c>
      <c r="AI94">
        <f t="shared" si="33"/>
        <v>-1.2303046571315373E-10</v>
      </c>
      <c r="AJ94">
        <f t="shared" si="34"/>
        <v>-8.4403335929489481E-3</v>
      </c>
      <c r="AK94">
        <f t="shared" si="47"/>
        <v>-5.5143512807492535E-3</v>
      </c>
      <c r="AL94">
        <f t="shared" si="50"/>
        <v>-1.3954684996728667E-2</v>
      </c>
      <c r="AN94">
        <f t="shared" si="35"/>
        <v>0</v>
      </c>
      <c r="AO94">
        <f t="shared" si="35"/>
        <v>0</v>
      </c>
      <c r="AP94">
        <f t="shared" si="35"/>
        <v>-1.2315101880386448E-18</v>
      </c>
      <c r="AQ94">
        <f t="shared" si="35"/>
        <v>-6.4086359145418587E-15</v>
      </c>
      <c r="AR94">
        <f t="shared" si="35"/>
        <v>-6.409867424729897E-15</v>
      </c>
      <c r="AS94">
        <f t="shared" si="35"/>
        <v>-4.3974001917081818E-7</v>
      </c>
      <c r="AT94">
        <f t="shared" si="35"/>
        <v>-2.872968125261124E-7</v>
      </c>
      <c r="AU94">
        <f t="shared" si="24"/>
        <v>-7.2703683810679793E-7</v>
      </c>
      <c r="AW94">
        <v>91</v>
      </c>
      <c r="AX94">
        <f>IF(Z94&gt;0, (R94*SUMPRODUCT(K94:$K$98, X94:$X$98)-K94*$AZ$3)/Z94, 0)</f>
        <v>-148780748846661.28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0.84796327400000004</v>
      </c>
      <c r="Q95" s="4">
        <f t="shared" si="49"/>
        <v>50</v>
      </c>
      <c r="R95">
        <f t="shared" si="28"/>
        <v>50000</v>
      </c>
      <c r="S95">
        <f t="shared" si="29"/>
        <v>-935250748650655.5</v>
      </c>
      <c r="U95">
        <f t="shared" si="39"/>
        <v>0.84796327400000004</v>
      </c>
      <c r="V95">
        <f t="shared" si="40"/>
        <v>0.01</v>
      </c>
      <c r="W95">
        <f t="shared" si="41"/>
        <v>4.7275009582986049E-16</v>
      </c>
      <c r="X95">
        <f t="shared" si="42"/>
        <v>4.0087471904370227E-16</v>
      </c>
      <c r="Y95">
        <f t="shared" si="43"/>
        <v>4.7275009582986054E-18</v>
      </c>
      <c r="Z95">
        <f t="shared" si="44"/>
        <v>6.7147875827859629E-17</v>
      </c>
      <c r="AB95">
        <f t="shared" si="45"/>
        <v>-7.0336113274897527E-2</v>
      </c>
      <c r="AC95">
        <f t="shared" si="46"/>
        <v>-6.2800101138306974E-2</v>
      </c>
      <c r="AE95">
        <f t="shared" si="30"/>
        <v>0</v>
      </c>
      <c r="AF95">
        <f t="shared" si="31"/>
        <v>0</v>
      </c>
      <c r="AG95">
        <f t="shared" si="31"/>
        <v>-3.3573937913929816E-15</v>
      </c>
      <c r="AH95">
        <f t="shared" si="32"/>
        <v>-2.0043735952185113E-11</v>
      </c>
      <c r="AI95">
        <f t="shared" si="33"/>
        <v>-2.0047093345976505E-11</v>
      </c>
      <c r="AJ95">
        <f t="shared" si="34"/>
        <v>-7.536012136590553E-3</v>
      </c>
      <c r="AK95">
        <f t="shared" si="47"/>
        <v>-4.9235279292428272E-3</v>
      </c>
      <c r="AL95">
        <f t="shared" si="50"/>
        <v>-1.2459540085880474E-2</v>
      </c>
      <c r="AN95">
        <f t="shared" si="35"/>
        <v>0</v>
      </c>
      <c r="AO95">
        <f t="shared" si="35"/>
        <v>0</v>
      </c>
      <c r="AP95">
        <f t="shared" si="35"/>
        <v>-1.5617828137915486E-19</v>
      </c>
      <c r="AQ95">
        <f t="shared" si="35"/>
        <v>-9.3238875983357577E-16</v>
      </c>
      <c r="AR95">
        <f t="shared" si="35"/>
        <v>-9.325449381149548E-16</v>
      </c>
      <c r="AS95">
        <f t="shared" si="35"/>
        <v>-3.5055805099849324E-7</v>
      </c>
      <c r="AT95">
        <f t="shared" si="35"/>
        <v>-2.2903125998585277E-7</v>
      </c>
      <c r="AU95">
        <f t="shared" si="24"/>
        <v>-5.7958931191689094E-7</v>
      </c>
      <c r="AW95">
        <v>92</v>
      </c>
      <c r="AX95">
        <f>IF(Z95&gt;0, (R95*SUMPRODUCT(K95:$K$98, X95:$X$98)-K95*$AZ$3)/Z95, 0)</f>
        <v>-935250748650655.5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0.86550461000000001</v>
      </c>
      <c r="Q96" s="4">
        <f t="shared" si="49"/>
        <v>50</v>
      </c>
      <c r="R96">
        <f t="shared" si="28"/>
        <v>50000</v>
      </c>
      <c r="S96">
        <f t="shared" si="29"/>
        <v>-6707439619211931</v>
      </c>
      <c r="U96">
        <f t="shared" si="39"/>
        <v>0.86550461000000001</v>
      </c>
      <c r="V96">
        <f t="shared" si="40"/>
        <v>0.01</v>
      </c>
      <c r="W96">
        <f t="shared" si="41"/>
        <v>6.7147875827859629E-17</v>
      </c>
      <c r="X96">
        <f t="shared" si="42"/>
        <v>5.8116796080720082E-17</v>
      </c>
      <c r="Y96">
        <f t="shared" si="43"/>
        <v>6.7147875827859631E-19</v>
      </c>
      <c r="Z96">
        <f t="shared" si="44"/>
        <v>8.3596009888609505E-18</v>
      </c>
      <c r="AB96">
        <f t="shared" si="45"/>
        <v>-6.2800101138306974E-2</v>
      </c>
      <c r="AC96">
        <f t="shared" si="46"/>
        <v>-5.6071518873489178E-2</v>
      </c>
      <c r="AE96">
        <f t="shared" si="30"/>
        <v>0</v>
      </c>
      <c r="AF96">
        <f t="shared" si="31"/>
        <v>0</v>
      </c>
      <c r="AG96">
        <f t="shared" si="31"/>
        <v>-4.1798004944304752E-16</v>
      </c>
      <c r="AH96">
        <f t="shared" si="32"/>
        <v>-2.905839804036004E-12</v>
      </c>
      <c r="AI96">
        <f t="shared" si="33"/>
        <v>-2.906257784085447E-12</v>
      </c>
      <c r="AJ96">
        <f t="shared" si="34"/>
        <v>-6.7285822648177965E-3</v>
      </c>
      <c r="AK96">
        <f t="shared" si="47"/>
        <v>-4.3960070796814884E-3</v>
      </c>
      <c r="AL96">
        <f t="shared" si="50"/>
        <v>-1.1124589347405543E-2</v>
      </c>
      <c r="AN96">
        <f t="shared" si="35"/>
        <v>0</v>
      </c>
      <c r="AO96">
        <f t="shared" si="35"/>
        <v>0</v>
      </c>
      <c r="AP96">
        <f t="shared" si="35"/>
        <v>-1.7360246473060359E-20</v>
      </c>
      <c r="AQ96">
        <f t="shared" si="35"/>
        <v>-1.2069019867458542E-16</v>
      </c>
      <c r="AR96">
        <f t="shared" si="35"/>
        <v>-1.2070755892105849E-16</v>
      </c>
      <c r="AS96">
        <f t="shared" si="35"/>
        <v>-2.794627319824166E-7</v>
      </c>
      <c r="AT96">
        <f t="shared" si="35"/>
        <v>-1.8258231822853412E-7</v>
      </c>
      <c r="AU96">
        <f t="shared" si="24"/>
        <v>-4.6204505033165827E-7</v>
      </c>
      <c r="AW96">
        <v>93</v>
      </c>
      <c r="AX96">
        <f>IF(Z96&gt;0, (R96*SUMPRODUCT(K96:$K$98, X96:$X$98)-K96*$AZ$3)/Z96, 0)</f>
        <v>-6707439619211931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0.88304594599999997</v>
      </c>
      <c r="Q97" s="4">
        <f t="shared" si="49"/>
        <v>50</v>
      </c>
      <c r="R97">
        <f t="shared" si="28"/>
        <v>50000</v>
      </c>
      <c r="S97">
        <f t="shared" si="29"/>
        <v>-5.5994000697686336E+16</v>
      </c>
      <c r="U97">
        <f t="shared" si="39"/>
        <v>0.88304594599999997</v>
      </c>
      <c r="V97">
        <f t="shared" si="40"/>
        <v>0.01</v>
      </c>
      <c r="W97">
        <f t="shared" si="41"/>
        <v>8.3596009888609505E-18</v>
      </c>
      <c r="X97">
        <f t="shared" si="42"/>
        <v>7.3819117633912536E-18</v>
      </c>
      <c r="Y97">
        <f t="shared" si="43"/>
        <v>8.3596009888609501E-20</v>
      </c>
      <c r="Z97">
        <f t="shared" si="44"/>
        <v>8.940932155810873E-19</v>
      </c>
      <c r="AB97">
        <f t="shared" si="45"/>
        <v>-5.6071518873489178E-2</v>
      </c>
      <c r="AC97">
        <f t="shared" si="46"/>
        <v>-5.0063856137044019E-2</v>
      </c>
      <c r="AE97">
        <f t="shared" si="30"/>
        <v>0</v>
      </c>
      <c r="AF97">
        <f t="shared" si="31"/>
        <v>0</v>
      </c>
      <c r="AG97">
        <f t="shared" si="31"/>
        <v>-4.4704660779054363E-17</v>
      </c>
      <c r="AH97">
        <f t="shared" si="32"/>
        <v>-3.6909558816956266E-13</v>
      </c>
      <c r="AI97">
        <f t="shared" si="33"/>
        <v>-3.6914029283034171E-13</v>
      </c>
      <c r="AJ97">
        <f t="shared" si="34"/>
        <v>-6.0076627364451587E-3</v>
      </c>
      <c r="AK97">
        <f t="shared" si="47"/>
        <v>-3.9250063211442431E-3</v>
      </c>
      <c r="AL97">
        <f t="shared" si="50"/>
        <v>-9.9326690579585424E-3</v>
      </c>
      <c r="AN97">
        <f t="shared" si="35"/>
        <v>0</v>
      </c>
      <c r="AO97">
        <f t="shared" si="35"/>
        <v>0</v>
      </c>
      <c r="AP97">
        <f t="shared" si="35"/>
        <v>-1.6578113738687559E-21</v>
      </c>
      <c r="AQ97">
        <f t="shared" si="35"/>
        <v>-1.3687406490711381E-17</v>
      </c>
      <c r="AR97">
        <f t="shared" si="35"/>
        <v>-1.368906430208525E-17</v>
      </c>
      <c r="AS97">
        <f t="shared" si="35"/>
        <v>-2.2278597894009012E-7</v>
      </c>
      <c r="AT97">
        <f t="shared" si="35"/>
        <v>-1.4555350624086159E-7</v>
      </c>
      <c r="AU97">
        <f t="shared" si="24"/>
        <v>-3.6833948519464077E-7</v>
      </c>
      <c r="AW97">
        <v>94</v>
      </c>
      <c r="AX97">
        <f>IF(Z97&gt;0, (R97*SUMPRODUCT(K97:$K$98, X97:$X$98)-K97*$AZ$3)/Z97, 0)</f>
        <v>-5.5994000697686336E+16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8.940932155810873E-19</v>
      </c>
      <c r="X98">
        <f t="shared" si="42"/>
        <v>8.940932155810873E-19</v>
      </c>
      <c r="Y98">
        <f t="shared" si="43"/>
        <v>8.9409321558108731E-21</v>
      </c>
      <c r="Z98">
        <f t="shared" si="44"/>
        <v>0</v>
      </c>
      <c r="AB98">
        <f t="shared" si="45"/>
        <v>-5.0063856137044019E-2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-4.4704660779054362E-14</v>
      </c>
      <c r="AI98">
        <f t="shared" si="33"/>
        <v>-4.4704660779054362E-14</v>
      </c>
      <c r="AJ98">
        <f t="shared" si="34"/>
        <v>-5.0063856137044019E-2</v>
      </c>
      <c r="AK98">
        <f t="shared" si="47"/>
        <v>-3.5044699295930818E-3</v>
      </c>
      <c r="AL98">
        <f t="shared" si="50"/>
        <v>-5.3568326066681805E-2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-1.4801887266685319E-18</v>
      </c>
      <c r="AR98">
        <f t="shared" si="35"/>
        <v>-1.4801887266685319E-18</v>
      </c>
      <c r="AS98">
        <f t="shared" si="35"/>
        <v>-1.6576337718757046E-6</v>
      </c>
      <c r="AT98">
        <f t="shared" si="35"/>
        <v>-1.1603436403129934E-7</v>
      </c>
      <c r="AU98">
        <f t="shared" si="35"/>
        <v>-1.7736681359084841E-6</v>
      </c>
      <c r="AW98">
        <v>95</v>
      </c>
    </row>
    <row r="100" spans="5:50" x14ac:dyDescent="0.25">
      <c r="AN100" s="8">
        <f t="shared" ref="AN100:AP100" si="51">SUM(AN3:AN98)</f>
        <v>2571.4290748467074</v>
      </c>
      <c r="AO100" s="8">
        <f t="shared" si="51"/>
        <v>-257.14290748467073</v>
      </c>
      <c r="AP100" s="8">
        <f t="shared" si="51"/>
        <v>-2955.1234901320558</v>
      </c>
      <c r="AQ100" s="8">
        <f>SUM(AQ3:AQ98)</f>
        <v>-1350.0255464377781</v>
      </c>
      <c r="AR100" s="8">
        <f t="shared" ref="AR100:AU100" si="52">SUM(AR3:AR98)</f>
        <v>-1990.8628692077989</v>
      </c>
      <c r="AS100" s="8">
        <f t="shared" si="52"/>
        <v>-170.28538371957595</v>
      </c>
      <c r="AT100" s="8">
        <f t="shared" si="52"/>
        <v>82.54328099746229</v>
      </c>
      <c r="AU100" s="8">
        <f t="shared" si="52"/>
        <v>-2078.6049719299117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4428.8603968166972</v>
      </c>
      <c r="K3">
        <v>1</v>
      </c>
      <c r="L3" s="2">
        <v>0</v>
      </c>
      <c r="O3">
        <f>$C$3</f>
        <v>4428.8603968166972</v>
      </c>
      <c r="P3">
        <f>O3*C5</f>
        <v>442.88603968166973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4428.8603968166972</v>
      </c>
      <c r="AF3">
        <f t="shared" ref="AF3:AG34" si="3">-$Z3*P3</f>
        <v>-442.88603968166973</v>
      </c>
      <c r="AG3">
        <f t="shared" si="3"/>
        <v>-2519.9082039999998</v>
      </c>
      <c r="AH3">
        <f t="shared" ref="AH3:AH66" si="4">-X3*R3</f>
        <v>0</v>
      </c>
      <c r="AI3">
        <f t="shared" ref="AI3:AI66" si="5">SUM(AE3:AH3)</f>
        <v>1466.0661531350274</v>
      </c>
      <c r="AJ3">
        <f t="shared" ref="AJ3:AJ66" si="6">AB3-AC3</f>
        <v>0</v>
      </c>
      <c r="AL3">
        <f t="shared" ref="AL3:AL66" si="7">SUM(AI3:AK3)</f>
        <v>1466.0661531350274</v>
      </c>
      <c r="AN3">
        <f t="shared" ref="AN3:AU34" si="8">AE3*$K3</f>
        <v>4428.8603968166972</v>
      </c>
      <c r="AO3">
        <f t="shared" si="8"/>
        <v>-442.88603968166973</v>
      </c>
      <c r="AP3">
        <f t="shared" si="8"/>
        <v>-2519.9082039999998</v>
      </c>
      <c r="AQ3">
        <f t="shared" si="8"/>
        <v>0</v>
      </c>
      <c r="AR3">
        <f t="shared" si="8"/>
        <v>1466.0661531350274</v>
      </c>
      <c r="AS3">
        <f t="shared" si="8"/>
        <v>0</v>
      </c>
      <c r="AT3">
        <f t="shared" si="8"/>
        <v>0</v>
      </c>
      <c r="AU3">
        <f t="shared" si="8"/>
        <v>1466.0661531350274</v>
      </c>
      <c r="AW3">
        <v>0</v>
      </c>
      <c r="AX3">
        <f>IF(Z3&gt;0, (R3*SUMPRODUCT(K3:$K$98, X3:$X$98)-K3*$AZ$3)/Z3, 0)</f>
        <v>0</v>
      </c>
      <c r="AZ3">
        <f>C6*SUMPRODUCT(X4:X89, K4:K89)/1</f>
        <v>2269.6225362532145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50000</v>
      </c>
      <c r="S4">
        <f t="shared" si="1"/>
        <v>154.0806633864363</v>
      </c>
      <c r="U4">
        <f t="shared" ref="U4:U67" si="12">M4</f>
        <v>1.947287E-3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1.947287E-3</v>
      </c>
      <c r="Y4">
        <f t="shared" ref="Y4:Y67" si="16">V4*W4</f>
        <v>0.01</v>
      </c>
      <c r="Z4">
        <f t="shared" ref="Z4:Z67" si="17">MAX(0, W4-X4-Y4)</f>
        <v>0.98805271299999997</v>
      </c>
      <c r="AB4">
        <f t="shared" ref="AB4:AB67" si="18">AC3</f>
        <v>0</v>
      </c>
      <c r="AC4">
        <f t="shared" ref="AC4:AC67" si="19">S4*Z4</f>
        <v>152.23981747980815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-152.23981747980815</v>
      </c>
      <c r="AK4">
        <f t="shared" ref="AK4:AK67" si="20">G4*SUM(AB4:AB4, AE4:AF4)</f>
        <v>0</v>
      </c>
      <c r="AL4">
        <f t="shared" si="7"/>
        <v>-249.60416747980815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-90.83342662561806</v>
      </c>
      <c r="AR4">
        <f t="shared" si="8"/>
        <v>-90.83342662561806</v>
      </c>
      <c r="AS4">
        <f t="shared" si="8"/>
        <v>-142.02800399273082</v>
      </c>
      <c r="AT4">
        <f t="shared" si="8"/>
        <v>0</v>
      </c>
      <c r="AU4">
        <f t="shared" si="8"/>
        <v>-232.86143061834886</v>
      </c>
      <c r="AW4">
        <v>1</v>
      </c>
      <c r="AX4">
        <f>IF(Z4&gt;0, (R4*SUMPRODUCT(K4:$K$98, X4:$X$98)-K4*$AZ$3)/Z4, 0)</f>
        <v>154.0806633864363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1.9819680000000002E-3</v>
      </c>
      <c r="Q5" s="4">
        <f t="shared" ref="Q5:Q68" si="22">$C$8</f>
        <v>50</v>
      </c>
      <c r="R5">
        <f t="shared" si="0"/>
        <v>50000</v>
      </c>
      <c r="S5">
        <f t="shared" si="1"/>
        <v>243.81611705847433</v>
      </c>
      <c r="U5">
        <f t="shared" si="12"/>
        <v>1.9819680000000002E-3</v>
      </c>
      <c r="V5">
        <f t="shared" si="13"/>
        <v>0.01</v>
      </c>
      <c r="W5">
        <f t="shared" si="14"/>
        <v>0.98805271299999997</v>
      </c>
      <c r="X5">
        <f t="shared" si="15"/>
        <v>1.9582888594791843E-3</v>
      </c>
      <c r="Y5">
        <f t="shared" si="16"/>
        <v>9.8805271300000004E-3</v>
      </c>
      <c r="Z5">
        <f t="shared" si="17"/>
        <v>0.97621389701052086</v>
      </c>
      <c r="AB5">
        <f t="shared" si="18"/>
        <v>152.23981747980815</v>
      </c>
      <c r="AC5">
        <f t="shared" si="19"/>
        <v>238.01668178762657</v>
      </c>
      <c r="AE5">
        <f t="shared" si="2"/>
        <v>0</v>
      </c>
      <c r="AF5">
        <f t="shared" si="3"/>
        <v>0</v>
      </c>
      <c r="AG5">
        <f t="shared" si="3"/>
        <v>-48.810694850526041</v>
      </c>
      <c r="AH5">
        <f t="shared" si="4"/>
        <v>-97.914442973959211</v>
      </c>
      <c r="AI5">
        <f t="shared" si="5"/>
        <v>-146.72513782448524</v>
      </c>
      <c r="AJ5">
        <f t="shared" si="6"/>
        <v>-85.776864307818414</v>
      </c>
      <c r="AK5">
        <f t="shared" si="20"/>
        <v>6.2418325166721349</v>
      </c>
      <c r="AL5">
        <f t="shared" si="7"/>
        <v>-226.26016961563153</v>
      </c>
      <c r="AN5">
        <f t="shared" si="8"/>
        <v>0</v>
      </c>
      <c r="AO5">
        <f t="shared" si="8"/>
        <v>0</v>
      </c>
      <c r="AP5">
        <f t="shared" si="8"/>
        <v>-41.738416514843131</v>
      </c>
      <c r="AQ5">
        <f t="shared" si="8"/>
        <v>-83.727425232954275</v>
      </c>
      <c r="AR5">
        <f t="shared" si="8"/>
        <v>-125.4658417477974</v>
      </c>
      <c r="AS5">
        <f t="shared" si="8"/>
        <v>-73.348484400408452</v>
      </c>
      <c r="AT5">
        <f t="shared" si="8"/>
        <v>5.3374410299743023</v>
      </c>
      <c r="AU5">
        <f t="shared" si="8"/>
        <v>-193.47688511823154</v>
      </c>
      <c r="AW5">
        <v>2</v>
      </c>
      <c r="AX5">
        <f>IF(Z5&gt;0, (R5*SUMPRODUCT(K5:$K$98, X5:$X$98)-K5*$AZ$3)/Z5, 0)</f>
        <v>243.81611705847433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2.0299509999999999E-3</v>
      </c>
      <c r="Q6" s="4">
        <f t="shared" si="22"/>
        <v>50</v>
      </c>
      <c r="R6">
        <f t="shared" si="0"/>
        <v>50000</v>
      </c>
      <c r="S6">
        <f t="shared" si="1"/>
        <v>356.93392649834817</v>
      </c>
      <c r="U6">
        <f t="shared" si="12"/>
        <v>2.0299509999999999E-3</v>
      </c>
      <c r="V6">
        <f t="shared" si="13"/>
        <v>0.01</v>
      </c>
      <c r="W6">
        <f t="shared" si="14"/>
        <v>0.97621389701052086</v>
      </c>
      <c r="X6">
        <f t="shared" si="15"/>
        <v>1.9816663764504038E-3</v>
      </c>
      <c r="Y6">
        <f t="shared" si="16"/>
        <v>9.762138970105208E-3</v>
      </c>
      <c r="Z6">
        <f t="shared" si="17"/>
        <v>0.96447009166396525</v>
      </c>
      <c r="AB6">
        <f t="shared" si="18"/>
        <v>238.01668178762657</v>
      </c>
      <c r="AC6">
        <f t="shared" si="19"/>
        <v>344.25209680784087</v>
      </c>
      <c r="AE6">
        <f t="shared" si="2"/>
        <v>0</v>
      </c>
      <c r="AF6">
        <f t="shared" si="3"/>
        <v>0</v>
      </c>
      <c r="AG6">
        <f t="shared" si="3"/>
        <v>-48.223504583198263</v>
      </c>
      <c r="AH6">
        <f t="shared" si="4"/>
        <v>-99.083318822520198</v>
      </c>
      <c r="AI6">
        <f t="shared" si="5"/>
        <v>-147.30682340571846</v>
      </c>
      <c r="AJ6">
        <f t="shared" si="6"/>
        <v>-106.2354150202143</v>
      </c>
      <c r="AK6">
        <f t="shared" si="20"/>
        <v>13.923975884576155</v>
      </c>
      <c r="AL6">
        <f t="shared" si="7"/>
        <v>-239.61826254135661</v>
      </c>
      <c r="AN6">
        <f t="shared" si="8"/>
        <v>0</v>
      </c>
      <c r="AO6">
        <f t="shared" si="8"/>
        <v>0</v>
      </c>
      <c r="AP6">
        <f t="shared" si="8"/>
        <v>-37.200095091882702</v>
      </c>
      <c r="AQ6">
        <f t="shared" si="8"/>
        <v>-76.433865893299355</v>
      </c>
      <c r="AR6">
        <f t="shared" si="8"/>
        <v>-113.63396098518206</v>
      </c>
      <c r="AS6">
        <f t="shared" si="8"/>
        <v>-81.951064631966133</v>
      </c>
      <c r="AT6">
        <f t="shared" si="8"/>
        <v>10.7410946475214</v>
      </c>
      <c r="AU6">
        <f t="shared" si="8"/>
        <v>-184.8439309696268</v>
      </c>
      <c r="AW6">
        <v>3</v>
      </c>
      <c r="AX6">
        <f>IF(Z6&gt;0, (R6*SUMPRODUCT(K6:$K$98, X6:$X$98)-K6*$AZ$3)/Z6, 0)</f>
        <v>356.93392649834817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2.0855349999999999E-3</v>
      </c>
      <c r="Q7" s="4">
        <f t="shared" si="22"/>
        <v>50</v>
      </c>
      <c r="R7">
        <f t="shared" si="0"/>
        <v>50000</v>
      </c>
      <c r="S7">
        <f t="shared" si="1"/>
        <v>446.76026772726635</v>
      </c>
      <c r="U7">
        <f t="shared" si="12"/>
        <v>2.0855349999999999E-3</v>
      </c>
      <c r="V7">
        <f t="shared" si="13"/>
        <v>0.01</v>
      </c>
      <c r="W7">
        <f t="shared" si="14"/>
        <v>0.96447009166396525</v>
      </c>
      <c r="X7">
        <f t="shared" si="15"/>
        <v>2.0114361326184077E-3</v>
      </c>
      <c r="Y7">
        <f t="shared" si="16"/>
        <v>9.6447009166396522E-3</v>
      </c>
      <c r="Z7">
        <f t="shared" si="17"/>
        <v>0.95281395461470719</v>
      </c>
      <c r="AB7">
        <f t="shared" si="18"/>
        <v>344.25209680784087</v>
      </c>
      <c r="AC7">
        <f t="shared" si="19"/>
        <v>425.67941745794201</v>
      </c>
      <c r="AE7">
        <f t="shared" si="2"/>
        <v>0</v>
      </c>
      <c r="AF7">
        <f t="shared" si="3"/>
        <v>0</v>
      </c>
      <c r="AG7">
        <f t="shared" si="3"/>
        <v>-47.640697730735361</v>
      </c>
      <c r="AH7">
        <f t="shared" si="4"/>
        <v>-100.57180663092039</v>
      </c>
      <c r="AI7">
        <f t="shared" si="5"/>
        <v>-148.21250436165576</v>
      </c>
      <c r="AJ7">
        <f t="shared" si="6"/>
        <v>-81.427320650101137</v>
      </c>
      <c r="AK7">
        <f t="shared" si="20"/>
        <v>16.902777953264987</v>
      </c>
      <c r="AL7">
        <f t="shared" si="7"/>
        <v>-212.7370470584919</v>
      </c>
      <c r="AN7">
        <f t="shared" si="8"/>
        <v>0</v>
      </c>
      <c r="AO7">
        <f t="shared" si="8"/>
        <v>0</v>
      </c>
      <c r="AP7">
        <f t="shared" si="8"/>
        <v>-33.436913875576771</v>
      </c>
      <c r="AQ7">
        <f t="shared" si="8"/>
        <v>-70.586935053634434</v>
      </c>
      <c r="AR7">
        <f t="shared" si="8"/>
        <v>-104.02384892921121</v>
      </c>
      <c r="AS7">
        <f t="shared" si="8"/>
        <v>-57.150260961435748</v>
      </c>
      <c r="AT7">
        <f t="shared" si="8"/>
        <v>11.86331765910926</v>
      </c>
      <c r="AU7">
        <f t="shared" si="8"/>
        <v>-149.3107922315377</v>
      </c>
      <c r="AW7">
        <v>4</v>
      </c>
      <c r="AX7">
        <f>IF(Z7&gt;0, (R7*SUMPRODUCT(K7:$K$98, X7:$X$98)-K7*$AZ$3)/Z7, 0)</f>
        <v>446.76026772726635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2.1420699999999998E-3</v>
      </c>
      <c r="Q8" s="4">
        <f t="shared" si="22"/>
        <v>50</v>
      </c>
      <c r="R8">
        <f t="shared" si="0"/>
        <v>50000</v>
      </c>
      <c r="S8">
        <f t="shared" si="1"/>
        <v>489.89444681316479</v>
      </c>
      <c r="U8">
        <f t="shared" si="12"/>
        <v>2.1420699999999998E-3</v>
      </c>
      <c r="V8">
        <f t="shared" si="13"/>
        <v>0.01</v>
      </c>
      <c r="W8">
        <f t="shared" si="14"/>
        <v>0.95281395461470719</v>
      </c>
      <c r="X8">
        <f t="shared" si="15"/>
        <v>2.0409941877615255E-3</v>
      </c>
      <c r="Y8">
        <f t="shared" si="16"/>
        <v>9.5281395461470717E-3</v>
      </c>
      <c r="Z8">
        <f t="shared" si="17"/>
        <v>0.94124482088079864</v>
      </c>
      <c r="AB8">
        <f t="shared" si="18"/>
        <v>425.67941745794201</v>
      </c>
      <c r="AC8">
        <f t="shared" si="19"/>
        <v>461.11061084115522</v>
      </c>
      <c r="AE8">
        <f t="shared" si="2"/>
        <v>0</v>
      </c>
      <c r="AF8">
        <f t="shared" si="3"/>
        <v>0</v>
      </c>
      <c r="AG8">
        <f t="shared" si="3"/>
        <v>-47.062241044039929</v>
      </c>
      <c r="AH8">
        <f t="shared" si="4"/>
        <v>-102.04970938807628</v>
      </c>
      <c r="AI8">
        <f t="shared" si="5"/>
        <v>-149.1119504321162</v>
      </c>
      <c r="AJ8">
        <f t="shared" si="6"/>
        <v>-35.431193383213213</v>
      </c>
      <c r="AK8">
        <f t="shared" si="20"/>
        <v>9.0669715918541645</v>
      </c>
      <c r="AL8">
        <f t="shared" si="7"/>
        <v>-175.47617222347526</v>
      </c>
      <c r="AN8">
        <f t="shared" si="8"/>
        <v>0</v>
      </c>
      <c r="AO8">
        <f t="shared" si="8"/>
        <v>0</v>
      </c>
      <c r="AP8">
        <f t="shared" si="8"/>
        <v>-30.832559065355689</v>
      </c>
      <c r="AQ8">
        <f t="shared" si="8"/>
        <v>-66.857285639369678</v>
      </c>
      <c r="AR8">
        <f t="shared" si="8"/>
        <v>-97.68984470472536</v>
      </c>
      <c r="AS8">
        <f t="shared" si="8"/>
        <v>-23.212544462591193</v>
      </c>
      <c r="AT8">
        <f t="shared" si="8"/>
        <v>5.9401747759555423</v>
      </c>
      <c r="AU8">
        <f t="shared" si="8"/>
        <v>-114.96221439136102</v>
      </c>
      <c r="AW8">
        <v>5</v>
      </c>
      <c r="AX8">
        <f>IF(Z8&gt;0, (R8*SUMPRODUCT(K8:$K$98, X8:$X$98)-K8*$AZ$3)/Z8, 0)</f>
        <v>489.89444681316479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2.2014550000000002E-3</v>
      </c>
      <c r="Q9" s="4">
        <f t="shared" si="22"/>
        <v>50</v>
      </c>
      <c r="R9">
        <f t="shared" si="0"/>
        <v>50000</v>
      </c>
      <c r="S9">
        <f t="shared" si="1"/>
        <v>508.70353663715429</v>
      </c>
      <c r="U9">
        <f t="shared" si="12"/>
        <v>2.2014550000000002E-3</v>
      </c>
      <c r="V9">
        <f t="shared" si="13"/>
        <v>0.01</v>
      </c>
      <c r="W9">
        <f t="shared" si="14"/>
        <v>0.94124482088079864</v>
      </c>
      <c r="X9">
        <f t="shared" si="15"/>
        <v>2.0721081171521387E-3</v>
      </c>
      <c r="Y9">
        <f t="shared" si="16"/>
        <v>9.4124482088079869E-3</v>
      </c>
      <c r="Z9">
        <f t="shared" si="17"/>
        <v>0.92976026455483851</v>
      </c>
      <c r="AB9">
        <f t="shared" si="18"/>
        <v>461.11061084115522</v>
      </c>
      <c r="AC9">
        <f t="shared" si="19"/>
        <v>472.97233480374257</v>
      </c>
      <c r="AE9">
        <f t="shared" si="2"/>
        <v>0</v>
      </c>
      <c r="AF9">
        <f t="shared" si="3"/>
        <v>0</v>
      </c>
      <c r="AG9">
        <f t="shared" si="3"/>
        <v>-46.488013227741924</v>
      </c>
      <c r="AH9">
        <f t="shared" si="4"/>
        <v>-103.60540585760694</v>
      </c>
      <c r="AI9">
        <f t="shared" si="5"/>
        <v>-150.09341908534887</v>
      </c>
      <c r="AJ9">
        <f t="shared" si="6"/>
        <v>-11.861723962587348</v>
      </c>
      <c r="AK9">
        <f t="shared" si="20"/>
        <v>2.7205526039628158</v>
      </c>
      <c r="AL9">
        <f t="shared" si="7"/>
        <v>-159.23459044397339</v>
      </c>
      <c r="AN9">
        <f t="shared" si="8"/>
        <v>0</v>
      </c>
      <c r="AO9">
        <f t="shared" si="8"/>
        <v>0</v>
      </c>
      <c r="AP9">
        <f t="shared" si="8"/>
        <v>-28.843978580722517</v>
      </c>
      <c r="AQ9">
        <f t="shared" si="8"/>
        <v>-64.283067825762487</v>
      </c>
      <c r="AR9">
        <f t="shared" si="8"/>
        <v>-93.127046406485007</v>
      </c>
      <c r="AS9">
        <f t="shared" si="8"/>
        <v>-7.3597318567088044</v>
      </c>
      <c r="AT9">
        <f t="shared" si="8"/>
        <v>1.6879955839800029</v>
      </c>
      <c r="AU9">
        <f t="shared" si="8"/>
        <v>-98.798782679213801</v>
      </c>
      <c r="AW9">
        <v>6</v>
      </c>
      <c r="AX9">
        <f>IF(Z9&gt;0, (R9*SUMPRODUCT(K9:$K$98, X9:$X$98)-K9*$AZ$3)/Z9, 0)</f>
        <v>508.70353663715429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2.2708170000000001E-3</v>
      </c>
      <c r="Q10" s="4">
        <f t="shared" si="22"/>
        <v>50</v>
      </c>
      <c r="R10">
        <f t="shared" si="0"/>
        <v>50000</v>
      </c>
      <c r="S10">
        <f t="shared" si="1"/>
        <v>523.72489480571016</v>
      </c>
      <c r="U10">
        <f t="shared" si="12"/>
        <v>2.2708170000000001E-3</v>
      </c>
      <c r="V10">
        <f t="shared" si="13"/>
        <v>0.01</v>
      </c>
      <c r="W10">
        <f t="shared" si="14"/>
        <v>0.92976026455483851</v>
      </c>
      <c r="X10">
        <f t="shared" si="15"/>
        <v>2.1113154146756249E-3</v>
      </c>
      <c r="Y10">
        <f t="shared" si="16"/>
        <v>9.2976026455483859E-3</v>
      </c>
      <c r="Z10">
        <f t="shared" si="17"/>
        <v>0.91835134649461458</v>
      </c>
      <c r="AB10">
        <f t="shared" si="18"/>
        <v>472.97233480374257</v>
      </c>
      <c r="AC10">
        <f t="shared" si="19"/>
        <v>480.9634623375743</v>
      </c>
      <c r="AE10">
        <f t="shared" si="2"/>
        <v>0</v>
      </c>
      <c r="AF10">
        <f t="shared" si="3"/>
        <v>0</v>
      </c>
      <c r="AG10">
        <f t="shared" si="3"/>
        <v>-45.917567324730726</v>
      </c>
      <c r="AH10">
        <f t="shared" si="4"/>
        <v>-105.56577073378125</v>
      </c>
      <c r="AI10">
        <f t="shared" si="5"/>
        <v>-151.48333805851198</v>
      </c>
      <c r="AJ10">
        <f t="shared" si="6"/>
        <v>-7.9911275338317296</v>
      </c>
      <c r="AK10">
        <f t="shared" si="20"/>
        <v>1.9391865726953448</v>
      </c>
      <c r="AL10">
        <f t="shared" si="7"/>
        <v>-157.53527901964836</v>
      </c>
      <c r="AN10">
        <f t="shared" si="8"/>
        <v>0</v>
      </c>
      <c r="AO10">
        <f t="shared" si="8"/>
        <v>0</v>
      </c>
      <c r="AP10">
        <f t="shared" si="8"/>
        <v>-27.027833600233901</v>
      </c>
      <c r="AQ10">
        <f t="shared" si="8"/>
        <v>-62.13774490915528</v>
      </c>
      <c r="AR10">
        <f t="shared" si="8"/>
        <v>-89.165578509389178</v>
      </c>
      <c r="AS10">
        <f t="shared" si="8"/>
        <v>-4.7037087948325471</v>
      </c>
      <c r="AT10">
        <f t="shared" si="8"/>
        <v>1.1414370372881033</v>
      </c>
      <c r="AU10">
        <f t="shared" si="8"/>
        <v>-92.727850266933615</v>
      </c>
      <c r="AW10">
        <v>7</v>
      </c>
      <c r="AX10">
        <f>IF(Z10&gt;0, (R10*SUMPRODUCT(K10:$K$98, X10:$X$98)-K10*$AZ$3)/Z10, 0)</f>
        <v>523.72489480571016</v>
      </c>
    </row>
    <row r="11" spans="1:52" x14ac:dyDescent="0.25">
      <c r="A11" t="s">
        <v>33</v>
      </c>
      <c r="C11" s="12">
        <f>AU91</f>
        <v>-1467.9978252552244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2.3392280000000001E-3</v>
      </c>
      <c r="Q11" s="4">
        <f t="shared" si="22"/>
        <v>50</v>
      </c>
      <c r="R11">
        <f t="shared" si="0"/>
        <v>50000</v>
      </c>
      <c r="S11">
        <f t="shared" si="1"/>
        <v>535.09681445249271</v>
      </c>
      <c r="U11">
        <f t="shared" si="12"/>
        <v>2.3392280000000001E-3</v>
      </c>
      <c r="V11">
        <f t="shared" si="13"/>
        <v>0.01</v>
      </c>
      <c r="W11">
        <f t="shared" si="14"/>
        <v>0.91835134649461458</v>
      </c>
      <c r="X11">
        <f t="shared" si="15"/>
        <v>2.1482331835579044E-3</v>
      </c>
      <c r="Y11">
        <f t="shared" si="16"/>
        <v>9.1835134649461466E-3</v>
      </c>
      <c r="Z11">
        <f t="shared" si="17"/>
        <v>0.90701959984611047</v>
      </c>
      <c r="AB11">
        <f t="shared" si="18"/>
        <v>480.9634623375743</v>
      </c>
      <c r="AC11">
        <f t="shared" si="19"/>
        <v>485.34329852362833</v>
      </c>
      <c r="AE11">
        <f t="shared" si="2"/>
        <v>0</v>
      </c>
      <c r="AF11">
        <f t="shared" si="3"/>
        <v>0</v>
      </c>
      <c r="AG11">
        <f t="shared" si="3"/>
        <v>-45.350979992305525</v>
      </c>
      <c r="AH11">
        <f t="shared" si="4"/>
        <v>-107.41165917789522</v>
      </c>
      <c r="AI11">
        <f t="shared" si="5"/>
        <v>-152.76263917020074</v>
      </c>
      <c r="AJ11">
        <f t="shared" si="6"/>
        <v>-4.3798361860540354</v>
      </c>
      <c r="AK11">
        <f t="shared" si="20"/>
        <v>1.1543123096101782</v>
      </c>
      <c r="AL11">
        <f t="shared" si="7"/>
        <v>-155.98816304664459</v>
      </c>
      <c r="AN11">
        <f t="shared" si="8"/>
        <v>0</v>
      </c>
      <c r="AO11">
        <f t="shared" si="8"/>
        <v>0</v>
      </c>
      <c r="AP11">
        <f t="shared" si="8"/>
        <v>-25.365194791994067</v>
      </c>
      <c r="AQ11">
        <f t="shared" si="8"/>
        <v>-60.076268659262595</v>
      </c>
      <c r="AR11">
        <f t="shared" si="8"/>
        <v>-85.441463451256666</v>
      </c>
      <c r="AS11">
        <f t="shared" si="8"/>
        <v>-2.4496802061418292</v>
      </c>
      <c r="AT11">
        <f t="shared" si="8"/>
        <v>0.64561684420108267</v>
      </c>
      <c r="AU11">
        <f t="shared" si="8"/>
        <v>-87.245526813197401</v>
      </c>
      <c r="AW11">
        <v>8</v>
      </c>
      <c r="AX11">
        <f>IF(Z11&gt;0, (R11*SUMPRODUCT(K11:$K$98, X11:$X$98)-K11*$AZ$3)/Z11, 0)</f>
        <v>535.09681445249271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2.4176169999999999E-3</v>
      </c>
      <c r="Q12" s="4">
        <f t="shared" si="22"/>
        <v>50</v>
      </c>
      <c r="R12">
        <f t="shared" si="0"/>
        <v>50000</v>
      </c>
      <c r="S12">
        <f t="shared" si="1"/>
        <v>545.19053813496839</v>
      </c>
      <c r="U12">
        <f t="shared" si="12"/>
        <v>2.4176169999999999E-3</v>
      </c>
      <c r="V12">
        <f t="shared" si="13"/>
        <v>0.01</v>
      </c>
      <c r="W12">
        <f t="shared" si="14"/>
        <v>0.90701959984611047</v>
      </c>
      <c r="X12">
        <f t="shared" si="15"/>
        <v>2.1928260039211539E-3</v>
      </c>
      <c r="Y12">
        <f t="shared" si="16"/>
        <v>9.0701959984611051E-3</v>
      </c>
      <c r="Z12">
        <f t="shared" si="17"/>
        <v>0.8957565778437282</v>
      </c>
      <c r="AB12">
        <f t="shared" si="18"/>
        <v>485.34329852362833</v>
      </c>
      <c r="AC12">
        <f t="shared" si="19"/>
        <v>488.35801071255986</v>
      </c>
      <c r="AE12">
        <f t="shared" si="2"/>
        <v>0</v>
      </c>
      <c r="AF12">
        <f t="shared" si="3"/>
        <v>0</v>
      </c>
      <c r="AG12">
        <f t="shared" si="3"/>
        <v>-44.787828892186411</v>
      </c>
      <c r="AH12">
        <f t="shared" si="4"/>
        <v>-109.6413001960577</v>
      </c>
      <c r="AI12">
        <f t="shared" si="5"/>
        <v>-154.42912908824411</v>
      </c>
      <c r="AJ12">
        <f t="shared" si="6"/>
        <v>-3.0147121889315258</v>
      </c>
      <c r="AK12">
        <f t="shared" si="20"/>
        <v>1.1162895866043452</v>
      </c>
      <c r="AL12">
        <f t="shared" si="7"/>
        <v>-156.32755169057128</v>
      </c>
      <c r="AN12">
        <f t="shared" si="8"/>
        <v>0</v>
      </c>
      <c r="AO12">
        <f t="shared" si="8"/>
        <v>0</v>
      </c>
      <c r="AP12">
        <f t="shared" si="8"/>
        <v>-23.805207182302279</v>
      </c>
      <c r="AQ12">
        <f t="shared" si="8"/>
        <v>-58.275516618299264</v>
      </c>
      <c r="AR12">
        <f t="shared" si="8"/>
        <v>-82.080723800601547</v>
      </c>
      <c r="AS12">
        <f t="shared" si="8"/>
        <v>-1.6023515769268981</v>
      </c>
      <c r="AT12">
        <f t="shared" si="8"/>
        <v>0.59331978222322268</v>
      </c>
      <c r="AU12">
        <f t="shared" si="8"/>
        <v>-83.089755595305206</v>
      </c>
      <c r="AW12">
        <v>9</v>
      </c>
      <c r="AX12">
        <f>IF(Z12&gt;0, (R12*SUMPRODUCT(K12:$K$98, X12:$X$98)-K12*$AZ$3)/Z12, 0)</f>
        <v>545.19053813496839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2.502181E-3</v>
      </c>
      <c r="Q13" s="4">
        <f t="shared" si="22"/>
        <v>50</v>
      </c>
      <c r="R13">
        <f t="shared" si="0"/>
        <v>50000</v>
      </c>
      <c r="S13">
        <f t="shared" si="1"/>
        <v>553.622355672342</v>
      </c>
      <c r="U13">
        <f t="shared" si="12"/>
        <v>2.502181E-3</v>
      </c>
      <c r="V13">
        <f t="shared" si="13"/>
        <v>0.01</v>
      </c>
      <c r="W13">
        <f t="shared" si="14"/>
        <v>0.8957565778437282</v>
      </c>
      <c r="X13">
        <f t="shared" si="15"/>
        <v>2.2413450897055976E-3</v>
      </c>
      <c r="Y13">
        <f t="shared" si="16"/>
        <v>8.9575657784372823E-3</v>
      </c>
      <c r="Z13">
        <f t="shared" si="17"/>
        <v>0.88455766697558524</v>
      </c>
      <c r="AB13">
        <f t="shared" si="18"/>
        <v>488.35801071255986</v>
      </c>
      <c r="AC13">
        <f t="shared" si="19"/>
        <v>489.71089931905448</v>
      </c>
      <c r="AE13">
        <f t="shared" si="2"/>
        <v>0</v>
      </c>
      <c r="AF13">
        <f t="shared" si="3"/>
        <v>0</v>
      </c>
      <c r="AG13">
        <f t="shared" si="3"/>
        <v>-44.227883348779265</v>
      </c>
      <c r="AH13">
        <f t="shared" si="4"/>
        <v>-112.06725448527988</v>
      </c>
      <c r="AI13">
        <f t="shared" si="5"/>
        <v>-156.29513783405915</v>
      </c>
      <c r="AJ13">
        <f t="shared" si="6"/>
        <v>-1.3528886064946164</v>
      </c>
      <c r="AK13">
        <f t="shared" si="20"/>
        <v>0.97671602142511971</v>
      </c>
      <c r="AL13">
        <f t="shared" si="7"/>
        <v>-156.67131041912864</v>
      </c>
      <c r="AN13">
        <f t="shared" si="8"/>
        <v>0</v>
      </c>
      <c r="AO13">
        <f t="shared" si="8"/>
        <v>0</v>
      </c>
      <c r="AP13">
        <f t="shared" si="8"/>
        <v>-22.345618035519614</v>
      </c>
      <c r="AQ13">
        <f t="shared" si="8"/>
        <v>-56.62066265458202</v>
      </c>
      <c r="AR13">
        <f t="shared" si="8"/>
        <v>-78.966280690101641</v>
      </c>
      <c r="AS13">
        <f t="shared" si="8"/>
        <v>-0.68353106132015484</v>
      </c>
      <c r="AT13">
        <f t="shared" si="8"/>
        <v>0.49347428570850921</v>
      </c>
      <c r="AU13">
        <f t="shared" si="8"/>
        <v>-79.156337465713278</v>
      </c>
      <c r="AW13">
        <v>10</v>
      </c>
      <c r="AX13">
        <f>IF(Z13&gt;0, (R13*SUMPRODUCT(K13:$K$98, X13:$X$98)-K13*$AZ$3)/Z13, 0)</f>
        <v>553.622355672342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2.5943469999999999E-3</v>
      </c>
      <c r="Q14" s="4">
        <f t="shared" si="22"/>
        <v>50</v>
      </c>
      <c r="R14">
        <f t="shared" si="0"/>
        <v>50000</v>
      </c>
      <c r="S14">
        <f t="shared" si="1"/>
        <v>636.52391521548032</v>
      </c>
      <c r="U14">
        <f t="shared" si="12"/>
        <v>2.5943469999999999E-3</v>
      </c>
      <c r="V14">
        <f t="shared" si="13"/>
        <v>0.01</v>
      </c>
      <c r="W14">
        <f t="shared" si="14"/>
        <v>0.88455766697558524</v>
      </c>
      <c r="X14">
        <f t="shared" si="15"/>
        <v>2.2948495296451084E-3</v>
      </c>
      <c r="Y14">
        <f t="shared" si="16"/>
        <v>8.8455766697558523E-3</v>
      </c>
      <c r="Z14">
        <f t="shared" si="17"/>
        <v>0.87341724077618432</v>
      </c>
      <c r="AB14">
        <f t="shared" si="18"/>
        <v>489.71089931905448</v>
      </c>
      <c r="AC14">
        <f t="shared" si="19"/>
        <v>555.95096171555872</v>
      </c>
      <c r="AE14">
        <f t="shared" si="2"/>
        <v>0</v>
      </c>
      <c r="AF14">
        <f t="shared" si="3"/>
        <v>0</v>
      </c>
      <c r="AG14">
        <f t="shared" si="3"/>
        <v>-43.670862038809219</v>
      </c>
      <c r="AH14">
        <f t="shared" si="4"/>
        <v>-114.74247648225543</v>
      </c>
      <c r="AI14">
        <f t="shared" si="5"/>
        <v>-158.41333852106465</v>
      </c>
      <c r="AJ14">
        <f t="shared" si="6"/>
        <v>-66.240062396504243</v>
      </c>
      <c r="AK14">
        <f t="shared" si="20"/>
        <v>34.279762952333819</v>
      </c>
      <c r="AL14">
        <f t="shared" si="7"/>
        <v>-190.37363796523508</v>
      </c>
      <c r="AN14">
        <f t="shared" si="8"/>
        <v>0</v>
      </c>
      <c r="AO14">
        <f t="shared" si="8"/>
        <v>0</v>
      </c>
      <c r="AP14">
        <f t="shared" si="8"/>
        <v>-19.700169257188232</v>
      </c>
      <c r="AQ14">
        <f t="shared" si="8"/>
        <v>-51.760970637139451</v>
      </c>
      <c r="AR14">
        <f t="shared" si="8"/>
        <v>-71.461139894327687</v>
      </c>
      <c r="AS14">
        <f t="shared" si="8"/>
        <v>-29.881261323812996</v>
      </c>
      <c r="AT14">
        <f t="shared" si="8"/>
        <v>15.463792119723422</v>
      </c>
      <c r="AU14">
        <f t="shared" si="8"/>
        <v>-85.878609098417257</v>
      </c>
      <c r="AW14">
        <v>11</v>
      </c>
      <c r="AX14">
        <f>IF(Z14&gt;0, (R14*SUMPRODUCT(K14:$K$98, X14:$X$98)-K14*$AZ$3)/Z14, 0)</f>
        <v>636.52391521548032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2.6922130000000002E-3</v>
      </c>
      <c r="Q15" s="4">
        <f t="shared" si="22"/>
        <v>50</v>
      </c>
      <c r="R15">
        <f t="shared" si="0"/>
        <v>50000</v>
      </c>
      <c r="S15">
        <f t="shared" si="1"/>
        <v>711.89207993914897</v>
      </c>
      <c r="U15">
        <f t="shared" si="12"/>
        <v>2.6922130000000002E-3</v>
      </c>
      <c r="V15">
        <f t="shared" si="13"/>
        <v>0.01</v>
      </c>
      <c r="W15">
        <f t="shared" si="14"/>
        <v>0.87341724077618432</v>
      </c>
      <c r="X15">
        <f t="shared" si="15"/>
        <v>2.3514252500417736E-3</v>
      </c>
      <c r="Y15">
        <f t="shared" si="16"/>
        <v>8.7341724077618435E-3</v>
      </c>
      <c r="Z15">
        <f t="shared" si="17"/>
        <v>0.86233164311838073</v>
      </c>
      <c r="AB15">
        <f t="shared" si="18"/>
        <v>555.95096171555872</v>
      </c>
      <c r="AC15">
        <f t="shared" si="19"/>
        <v>613.88706701688795</v>
      </c>
      <c r="AE15">
        <f t="shared" si="2"/>
        <v>0</v>
      </c>
      <c r="AF15">
        <f t="shared" si="3"/>
        <v>0</v>
      </c>
      <c r="AG15">
        <f t="shared" si="3"/>
        <v>-43.116582155919033</v>
      </c>
      <c r="AH15">
        <f t="shared" si="4"/>
        <v>-117.57126250208869</v>
      </c>
      <c r="AI15">
        <f t="shared" si="5"/>
        <v>-160.68784465800772</v>
      </c>
      <c r="AJ15">
        <f t="shared" si="6"/>
        <v>-57.936105301329235</v>
      </c>
      <c r="AK15">
        <f t="shared" si="20"/>
        <v>38.916567320089115</v>
      </c>
      <c r="AL15">
        <f t="shared" si="7"/>
        <v>-179.70738263924784</v>
      </c>
      <c r="AN15">
        <f t="shared" si="8"/>
        <v>0</v>
      </c>
      <c r="AO15">
        <f t="shared" si="8"/>
        <v>0</v>
      </c>
      <c r="AP15">
        <f t="shared" si="8"/>
        <v>-17.366187957892809</v>
      </c>
      <c r="AQ15">
        <f t="shared" si="8"/>
        <v>-47.354510514645092</v>
      </c>
      <c r="AR15">
        <f t="shared" si="8"/>
        <v>-64.72069847253789</v>
      </c>
      <c r="AS15">
        <f t="shared" si="8"/>
        <v>-23.335089283579315</v>
      </c>
      <c r="AT15">
        <f t="shared" si="8"/>
        <v>15.674536082491368</v>
      </c>
      <c r="AU15">
        <f t="shared" si="8"/>
        <v>-72.38125167362584</v>
      </c>
      <c r="AW15">
        <v>12</v>
      </c>
      <c r="AX15">
        <f>IF(Z15&gt;0, (R15*SUMPRODUCT(K15:$K$98, X15:$X$98)-K15*$AZ$3)/Z15, 0)</f>
        <v>711.89207993914897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2.807183E-3</v>
      </c>
      <c r="Q16" s="4">
        <f t="shared" si="22"/>
        <v>50</v>
      </c>
      <c r="R16">
        <f t="shared" si="0"/>
        <v>50000</v>
      </c>
      <c r="S16">
        <f t="shared" si="1"/>
        <v>780.55450498139601</v>
      </c>
      <c r="U16">
        <f t="shared" si="12"/>
        <v>2.807183E-3</v>
      </c>
      <c r="V16">
        <f t="shared" si="13"/>
        <v>0.01</v>
      </c>
      <c r="W16">
        <f t="shared" si="14"/>
        <v>0.86233164311838073</v>
      </c>
      <c r="X16">
        <f t="shared" si="15"/>
        <v>2.4207227289239856E-3</v>
      </c>
      <c r="Y16">
        <f t="shared" si="16"/>
        <v>8.6233164311838081E-3</v>
      </c>
      <c r="Z16">
        <f t="shared" si="17"/>
        <v>0.85128760395827285</v>
      </c>
      <c r="AB16">
        <f t="shared" si="18"/>
        <v>613.88706701688795</v>
      </c>
      <c r="AC16">
        <f t="shared" si="19"/>
        <v>664.47637430444831</v>
      </c>
      <c r="AE16">
        <f t="shared" si="2"/>
        <v>0</v>
      </c>
      <c r="AF16">
        <f t="shared" si="3"/>
        <v>0</v>
      </c>
      <c r="AG16">
        <f t="shared" si="3"/>
        <v>-42.564380197913643</v>
      </c>
      <c r="AH16">
        <f t="shared" si="4"/>
        <v>-121.03613644619928</v>
      </c>
      <c r="AI16">
        <f t="shared" si="5"/>
        <v>-163.60051664411293</v>
      </c>
      <c r="AJ16">
        <f t="shared" si="6"/>
        <v>-50.589307287560359</v>
      </c>
      <c r="AK16">
        <f t="shared" si="20"/>
        <v>42.972094691182164</v>
      </c>
      <c r="AL16">
        <f t="shared" si="7"/>
        <v>-171.21772924049111</v>
      </c>
      <c r="AN16">
        <f t="shared" si="8"/>
        <v>0</v>
      </c>
      <c r="AO16">
        <f t="shared" si="8"/>
        <v>0</v>
      </c>
      <c r="AP16">
        <f t="shared" si="8"/>
        <v>-15.30694286669971</v>
      </c>
      <c r="AQ16">
        <f t="shared" si="8"/>
        <v>-43.52684608053697</v>
      </c>
      <c r="AR16">
        <f t="shared" si="8"/>
        <v>-58.833788947236684</v>
      </c>
      <c r="AS16">
        <f t="shared" si="8"/>
        <v>-18.192855921218335</v>
      </c>
      <c r="AT16">
        <f t="shared" si="8"/>
        <v>15.453564582448141</v>
      </c>
      <c r="AU16">
        <f t="shared" si="8"/>
        <v>-61.573080286006871</v>
      </c>
      <c r="AW16">
        <v>13</v>
      </c>
      <c r="AX16">
        <f>IF(Z16&gt;0, (R16*SUMPRODUCT(K16:$K$98, X16:$X$98)-K16*$AZ$3)/Z16, 0)</f>
        <v>780.55450498139601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2.939255E-3</v>
      </c>
      <c r="Q17" s="4">
        <f t="shared" si="22"/>
        <v>50</v>
      </c>
      <c r="R17">
        <f t="shared" si="0"/>
        <v>50000</v>
      </c>
      <c r="S17">
        <f t="shared" si="1"/>
        <v>843.05900882431149</v>
      </c>
      <c r="U17">
        <f t="shared" si="12"/>
        <v>2.939255E-3</v>
      </c>
      <c r="V17">
        <f t="shared" si="13"/>
        <v>0.01</v>
      </c>
      <c r="W17">
        <f t="shared" si="14"/>
        <v>0.85128760395827285</v>
      </c>
      <c r="X17">
        <f t="shared" si="15"/>
        <v>2.5021513463723733E-3</v>
      </c>
      <c r="Y17">
        <f t="shared" si="16"/>
        <v>8.5128760395827285E-3</v>
      </c>
      <c r="Z17">
        <f t="shared" si="17"/>
        <v>0.8402725765723178</v>
      </c>
      <c r="AB17">
        <f t="shared" si="18"/>
        <v>664.47637430444831</v>
      </c>
      <c r="AC17">
        <f t="shared" si="19"/>
        <v>708.39936554730866</v>
      </c>
      <c r="AE17">
        <f t="shared" si="2"/>
        <v>0</v>
      </c>
      <c r="AF17">
        <f t="shared" si="3"/>
        <v>0</v>
      </c>
      <c r="AG17">
        <f t="shared" si="3"/>
        <v>-42.013628828615893</v>
      </c>
      <c r="AH17">
        <f t="shared" si="4"/>
        <v>-125.10756731861866</v>
      </c>
      <c r="AI17">
        <f t="shared" si="5"/>
        <v>-167.12119614723457</v>
      </c>
      <c r="AJ17">
        <f t="shared" si="6"/>
        <v>-43.922991242860348</v>
      </c>
      <c r="AK17">
        <f t="shared" si="20"/>
        <v>46.513346201311386</v>
      </c>
      <c r="AL17">
        <f t="shared" si="7"/>
        <v>-164.53084118878354</v>
      </c>
      <c r="AN17">
        <f t="shared" si="8"/>
        <v>0</v>
      </c>
      <c r="AO17">
        <f t="shared" si="8"/>
        <v>0</v>
      </c>
      <c r="AP17">
        <f t="shared" si="8"/>
        <v>-13.490073597925941</v>
      </c>
      <c r="AQ17">
        <f t="shared" si="8"/>
        <v>-40.170543174697727</v>
      </c>
      <c r="AR17">
        <f t="shared" si="8"/>
        <v>-53.660616772623676</v>
      </c>
      <c r="AS17">
        <f t="shared" si="8"/>
        <v>-14.103147026987314</v>
      </c>
      <c r="AT17">
        <f t="shared" si="8"/>
        <v>14.93487901511913</v>
      </c>
      <c r="AU17">
        <f t="shared" si="8"/>
        <v>-52.828884784491862</v>
      </c>
      <c r="AW17">
        <v>14</v>
      </c>
      <c r="AX17">
        <f>IF(Z17&gt;0, (R17*SUMPRODUCT(K17:$K$98, X17:$X$98)-K17*$AZ$3)/Z17, 0)</f>
        <v>843.05900882431149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3.7729310000000002E-3</v>
      </c>
      <c r="Q18" s="4">
        <f t="shared" si="22"/>
        <v>50</v>
      </c>
      <c r="R18">
        <f t="shared" si="0"/>
        <v>50000</v>
      </c>
      <c r="S18">
        <f t="shared" si="1"/>
        <v>900.57853288796434</v>
      </c>
      <c r="U18">
        <f t="shared" si="12"/>
        <v>3.7729310000000002E-3</v>
      </c>
      <c r="V18">
        <f t="shared" si="13"/>
        <v>0.01</v>
      </c>
      <c r="W18">
        <f t="shared" si="14"/>
        <v>0.8402725765723178</v>
      </c>
      <c r="X18">
        <f t="shared" si="15"/>
        <v>3.1702904525995716E-3</v>
      </c>
      <c r="Y18">
        <f t="shared" si="16"/>
        <v>8.4027257657231774E-3</v>
      </c>
      <c r="Z18">
        <f t="shared" si="17"/>
        <v>0.82869956035399506</v>
      </c>
      <c r="AB18">
        <f t="shared" si="18"/>
        <v>708.39936554730866</v>
      </c>
      <c r="AC18">
        <f t="shared" si="19"/>
        <v>746.30903426850193</v>
      </c>
      <c r="AE18">
        <f t="shared" si="2"/>
        <v>0</v>
      </c>
      <c r="AF18">
        <f t="shared" si="3"/>
        <v>0</v>
      </c>
      <c r="AG18">
        <f t="shared" si="3"/>
        <v>-41.434978017699756</v>
      </c>
      <c r="AH18">
        <f t="shared" si="4"/>
        <v>-158.51452262997859</v>
      </c>
      <c r="AI18">
        <f t="shared" si="5"/>
        <v>-199.94950064767835</v>
      </c>
      <c r="AJ18">
        <f t="shared" si="6"/>
        <v>-37.90966872119327</v>
      </c>
      <c r="AK18">
        <f t="shared" si="20"/>
        <v>49.587955588311608</v>
      </c>
      <c r="AL18">
        <f t="shared" si="7"/>
        <v>-188.27121378056</v>
      </c>
      <c r="AN18">
        <f t="shared" si="8"/>
        <v>0</v>
      </c>
      <c r="AO18">
        <f t="shared" si="8"/>
        <v>0</v>
      </c>
      <c r="AP18">
        <f t="shared" si="8"/>
        <v>-11.878817629532842</v>
      </c>
      <c r="AQ18">
        <f t="shared" si="8"/>
        <v>-45.443854348121704</v>
      </c>
      <c r="AR18">
        <f t="shared" si="8"/>
        <v>-57.322671977654551</v>
      </c>
      <c r="AS18">
        <f t="shared" si="8"/>
        <v>-10.868161700066464</v>
      </c>
      <c r="AT18">
        <f t="shared" si="8"/>
        <v>14.216160095543069</v>
      </c>
      <c r="AU18">
        <f t="shared" si="8"/>
        <v>-53.974673582177942</v>
      </c>
      <c r="AW18">
        <v>15</v>
      </c>
      <c r="AX18">
        <f>IF(Z18&gt;0, (R18*SUMPRODUCT(K18:$K$98, X18:$X$98)-K18*$AZ$3)/Z18, 0)</f>
        <v>900.57853288796434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4.6883589999999996E-3</v>
      </c>
      <c r="Q19" s="4">
        <f t="shared" si="22"/>
        <v>50</v>
      </c>
      <c r="R19">
        <f t="shared" si="0"/>
        <v>50000</v>
      </c>
      <c r="S19">
        <f t="shared" si="1"/>
        <v>943.72794694454262</v>
      </c>
      <c r="U19">
        <f t="shared" si="12"/>
        <v>4.6883589999999996E-3</v>
      </c>
      <c r="V19">
        <f t="shared" si="13"/>
        <v>0.01</v>
      </c>
      <c r="W19">
        <f t="shared" si="14"/>
        <v>0.82869956035399506</v>
      </c>
      <c r="X19">
        <f t="shared" si="15"/>
        <v>3.8852410420816955E-3</v>
      </c>
      <c r="Y19">
        <f t="shared" si="16"/>
        <v>8.2869956035399508E-3</v>
      </c>
      <c r="Z19">
        <f t="shared" si="17"/>
        <v>0.81652732370837344</v>
      </c>
      <c r="AB19">
        <f t="shared" si="18"/>
        <v>746.30903426850193</v>
      </c>
      <c r="AC19">
        <f t="shared" si="19"/>
        <v>770.5796548274252</v>
      </c>
      <c r="AE19">
        <f t="shared" si="2"/>
        <v>0</v>
      </c>
      <c r="AF19">
        <f t="shared" si="3"/>
        <v>0</v>
      </c>
      <c r="AG19">
        <f t="shared" si="3"/>
        <v>-40.826366185418671</v>
      </c>
      <c r="AH19">
        <f t="shared" si="4"/>
        <v>-194.26205210408477</v>
      </c>
      <c r="AI19">
        <f t="shared" si="5"/>
        <v>-235.08841828950344</v>
      </c>
      <c r="AJ19">
        <f t="shared" si="6"/>
        <v>-24.27062055892327</v>
      </c>
      <c r="AK19">
        <f t="shared" si="20"/>
        <v>52.24163239879514</v>
      </c>
      <c r="AL19">
        <f t="shared" si="7"/>
        <v>-207.1174064496316</v>
      </c>
      <c r="AN19">
        <f t="shared" si="8"/>
        <v>0</v>
      </c>
      <c r="AO19">
        <f t="shared" si="8"/>
        <v>0</v>
      </c>
      <c r="AP19">
        <f t="shared" si="8"/>
        <v>-10.450301153298868</v>
      </c>
      <c r="AQ19">
        <f t="shared" si="8"/>
        <v>-49.725144234624061</v>
      </c>
      <c r="AR19">
        <f t="shared" si="8"/>
        <v>-60.175445387922927</v>
      </c>
      <c r="AS19">
        <f t="shared" si="8"/>
        <v>-6.2125365962347665</v>
      </c>
      <c r="AT19">
        <f t="shared" si="8"/>
        <v>13.372260191560466</v>
      </c>
      <c r="AU19">
        <f t="shared" si="8"/>
        <v>-53.01572179259724</v>
      </c>
      <c r="AW19">
        <v>16</v>
      </c>
      <c r="AX19">
        <f>IF(Z19&gt;0, (R19*SUMPRODUCT(K19:$K$98, X19:$X$98)-K19*$AZ$3)/Z19, 0)</f>
        <v>943.72794694454262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5.6712799999999999E-3</v>
      </c>
      <c r="Q20" s="4">
        <f t="shared" si="22"/>
        <v>50</v>
      </c>
      <c r="R20">
        <f t="shared" si="0"/>
        <v>50000</v>
      </c>
      <c r="S20">
        <f t="shared" si="1"/>
        <v>974.33008017093175</v>
      </c>
      <c r="U20">
        <f t="shared" si="12"/>
        <v>5.6712799999999999E-3</v>
      </c>
      <c r="V20">
        <f t="shared" si="13"/>
        <v>0.01</v>
      </c>
      <c r="W20">
        <f t="shared" si="14"/>
        <v>0.81652732370837344</v>
      </c>
      <c r="X20">
        <f t="shared" si="15"/>
        <v>4.6307550804008243E-3</v>
      </c>
      <c r="Y20">
        <f t="shared" si="16"/>
        <v>8.1652732370837353E-3</v>
      </c>
      <c r="Z20">
        <f t="shared" si="17"/>
        <v>0.80373129539088894</v>
      </c>
      <c r="AB20">
        <f t="shared" si="18"/>
        <v>770.5796548274252</v>
      </c>
      <c r="AC20">
        <f t="shared" si="19"/>
        <v>783.09957747409169</v>
      </c>
      <c r="AE20">
        <f t="shared" si="2"/>
        <v>0</v>
      </c>
      <c r="AF20">
        <f t="shared" si="3"/>
        <v>0</v>
      </c>
      <c r="AG20">
        <f t="shared" si="3"/>
        <v>-40.186564769544447</v>
      </c>
      <c r="AH20">
        <f t="shared" si="4"/>
        <v>-231.53775402004121</v>
      </c>
      <c r="AI20">
        <f t="shared" si="5"/>
        <v>-271.72431878958565</v>
      </c>
      <c r="AJ20">
        <f t="shared" si="6"/>
        <v>-12.519922646666487</v>
      </c>
      <c r="AK20">
        <f t="shared" si="20"/>
        <v>53.940575837919766</v>
      </c>
      <c r="AL20">
        <f t="shared" si="7"/>
        <v>-230.30366559833237</v>
      </c>
      <c r="AN20">
        <f t="shared" si="8"/>
        <v>0</v>
      </c>
      <c r="AO20">
        <f t="shared" si="8"/>
        <v>0</v>
      </c>
      <c r="AP20">
        <f t="shared" si="8"/>
        <v>-9.1844031766439294</v>
      </c>
      <c r="AQ20">
        <f t="shared" si="8"/>
        <v>-52.916592789893578</v>
      </c>
      <c r="AR20">
        <f t="shared" si="8"/>
        <v>-62.100995966537511</v>
      </c>
      <c r="AS20">
        <f t="shared" si="8"/>
        <v>-2.8613547335233811</v>
      </c>
      <c r="AT20">
        <f t="shared" si="8"/>
        <v>12.327801565443659</v>
      </c>
      <c r="AU20">
        <f t="shared" si="8"/>
        <v>-52.634549134617231</v>
      </c>
      <c r="AW20">
        <v>17</v>
      </c>
      <c r="AX20">
        <f>IF(Z20&gt;0, (R20*SUMPRODUCT(K20:$K$98, X20:$X$98)-K20*$AZ$3)/Z20, 0)</f>
        <v>974.33008017093175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6.8024940000000001E-3</v>
      </c>
      <c r="Q21" s="4">
        <f t="shared" si="22"/>
        <v>50</v>
      </c>
      <c r="R21">
        <f t="shared" si="0"/>
        <v>50000</v>
      </c>
      <c r="S21">
        <f t="shared" si="1"/>
        <v>994.34634592567227</v>
      </c>
      <c r="U21">
        <f t="shared" si="12"/>
        <v>6.8024940000000001E-3</v>
      </c>
      <c r="V21">
        <f t="shared" si="13"/>
        <v>0.01</v>
      </c>
      <c r="W21">
        <f t="shared" si="14"/>
        <v>0.80373129539088894</v>
      </c>
      <c r="X21">
        <f t="shared" si="15"/>
        <v>5.4673773145087496E-3</v>
      </c>
      <c r="Y21">
        <f t="shared" si="16"/>
        <v>8.037312953908889E-3</v>
      </c>
      <c r="Z21">
        <f t="shared" si="17"/>
        <v>0.79022660512247134</v>
      </c>
      <c r="AB21">
        <f t="shared" si="18"/>
        <v>783.09957747409169</v>
      </c>
      <c r="AC21">
        <f t="shared" si="19"/>
        <v>785.75893725677849</v>
      </c>
      <c r="AE21">
        <f t="shared" si="2"/>
        <v>0</v>
      </c>
      <c r="AF21">
        <f t="shared" si="3"/>
        <v>0</v>
      </c>
      <c r="AG21">
        <f t="shared" si="3"/>
        <v>-39.511330256123564</v>
      </c>
      <c r="AH21">
        <f t="shared" si="4"/>
        <v>-273.3688657254375</v>
      </c>
      <c r="AI21">
        <f t="shared" si="5"/>
        <v>-312.88019598156109</v>
      </c>
      <c r="AJ21">
        <f t="shared" si="6"/>
        <v>-2.6593597826868063</v>
      </c>
      <c r="AK21">
        <f t="shared" si="20"/>
        <v>54.816970423186426</v>
      </c>
      <c r="AL21">
        <f t="shared" si="7"/>
        <v>-260.72258534106146</v>
      </c>
      <c r="AN21">
        <f t="shared" si="8"/>
        <v>0</v>
      </c>
      <c r="AO21">
        <f t="shared" si="8"/>
        <v>0</v>
      </c>
      <c r="AP21">
        <f t="shared" si="8"/>
        <v>-8.0625734797989175</v>
      </c>
      <c r="AQ21">
        <f t="shared" si="8"/>
        <v>-55.782899555983271</v>
      </c>
      <c r="AR21">
        <f t="shared" si="8"/>
        <v>-63.845473035782192</v>
      </c>
      <c r="AS21">
        <f t="shared" si="8"/>
        <v>-0.54266164966216068</v>
      </c>
      <c r="AT21">
        <f t="shared" si="8"/>
        <v>11.185800354277049</v>
      </c>
      <c r="AU21">
        <f t="shared" si="8"/>
        <v>-53.2023343311673</v>
      </c>
      <c r="AW21">
        <v>18</v>
      </c>
      <c r="AX21">
        <f>IF(Z21&gt;0, (R21*SUMPRODUCT(K21:$K$98, X21:$X$98)-K21*$AZ$3)/Z21, 0)</f>
        <v>994.34634592567227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8.090557E-3</v>
      </c>
      <c r="Q22" s="4">
        <f t="shared" si="22"/>
        <v>50</v>
      </c>
      <c r="R22">
        <f t="shared" si="0"/>
        <v>50000</v>
      </c>
      <c r="S22">
        <f t="shared" si="1"/>
        <v>1004.7252376936854</v>
      </c>
      <c r="U22">
        <f t="shared" si="12"/>
        <v>8.090557E-3</v>
      </c>
      <c r="V22">
        <f t="shared" si="13"/>
        <v>0.01</v>
      </c>
      <c r="W22">
        <f t="shared" si="14"/>
        <v>0.79022660512247134</v>
      </c>
      <c r="X22">
        <f t="shared" si="15"/>
        <v>6.393373391659846E-3</v>
      </c>
      <c r="Y22">
        <f t="shared" si="16"/>
        <v>7.9022660512247135E-3</v>
      </c>
      <c r="Z22">
        <f t="shared" si="17"/>
        <v>0.77593096567958686</v>
      </c>
      <c r="AB22">
        <f t="shared" si="18"/>
        <v>785.75893725677849</v>
      </c>
      <c r="AC22">
        <f t="shared" si="19"/>
        <v>779.5974239263137</v>
      </c>
      <c r="AE22">
        <f t="shared" si="2"/>
        <v>0</v>
      </c>
      <c r="AF22">
        <f t="shared" si="3"/>
        <v>0</v>
      </c>
      <c r="AG22">
        <f t="shared" si="3"/>
        <v>-38.796548283979341</v>
      </c>
      <c r="AH22">
        <f t="shared" si="4"/>
        <v>-319.66866958299232</v>
      </c>
      <c r="AI22">
        <f t="shared" si="5"/>
        <v>-358.46521786697167</v>
      </c>
      <c r="AJ22">
        <f t="shared" si="6"/>
        <v>6.1615133304647998</v>
      </c>
      <c r="AK22">
        <f t="shared" si="20"/>
        <v>55.003125607974496</v>
      </c>
      <c r="AL22">
        <f t="shared" si="7"/>
        <v>-297.30057892853239</v>
      </c>
      <c r="AN22">
        <f t="shared" si="8"/>
        <v>0</v>
      </c>
      <c r="AO22">
        <f t="shared" si="8"/>
        <v>0</v>
      </c>
      <c r="AP22">
        <f t="shared" si="8"/>
        <v>-7.0684973524070775</v>
      </c>
      <c r="AQ22">
        <f t="shared" si="8"/>
        <v>-58.241705629465613</v>
      </c>
      <c r="AR22">
        <f t="shared" si="8"/>
        <v>-65.310202981872692</v>
      </c>
      <c r="AS22">
        <f t="shared" si="8"/>
        <v>1.1225906063709279</v>
      </c>
      <c r="AT22">
        <f t="shared" si="8"/>
        <v>10.021238097994107</v>
      </c>
      <c r="AU22">
        <f t="shared" si="8"/>
        <v>-54.166374277507664</v>
      </c>
      <c r="AW22">
        <v>19</v>
      </c>
      <c r="AX22">
        <f>IF(Z22&gt;0, (R22*SUMPRODUCT(K22:$K$98, X22:$X$98)-K22*$AZ$3)/Z22, 0)</f>
        <v>1004.7252376936854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9.5159809999999997E-3</v>
      </c>
      <c r="Q23" s="4">
        <f t="shared" si="22"/>
        <v>50</v>
      </c>
      <c r="R23">
        <f t="shared" si="0"/>
        <v>50000</v>
      </c>
      <c r="S23">
        <f t="shared" si="1"/>
        <v>1006.4046965728469</v>
      </c>
      <c r="U23">
        <f t="shared" si="12"/>
        <v>9.5159809999999997E-3</v>
      </c>
      <c r="V23">
        <f t="shared" si="13"/>
        <v>0.01</v>
      </c>
      <c r="W23">
        <f t="shared" si="14"/>
        <v>0.77593096567958686</v>
      </c>
      <c r="X23">
        <f t="shared" si="15"/>
        <v>7.3837443267186003E-3</v>
      </c>
      <c r="Y23">
        <f t="shared" si="16"/>
        <v>7.7593096567958684E-3</v>
      </c>
      <c r="Z23">
        <f t="shared" si="17"/>
        <v>0.76078791169607241</v>
      </c>
      <c r="AB23">
        <f t="shared" si="18"/>
        <v>779.5974239263137</v>
      </c>
      <c r="AC23">
        <f t="shared" si="19"/>
        <v>765.66052742677562</v>
      </c>
      <c r="AE23">
        <f t="shared" si="2"/>
        <v>0</v>
      </c>
      <c r="AF23">
        <f t="shared" si="3"/>
        <v>0</v>
      </c>
      <c r="AG23">
        <f t="shared" si="3"/>
        <v>-38.039395584803621</v>
      </c>
      <c r="AH23">
        <f t="shared" si="4"/>
        <v>-369.18721633593003</v>
      </c>
      <c r="AI23">
        <f t="shared" si="5"/>
        <v>-407.22661192073366</v>
      </c>
      <c r="AJ23">
        <f t="shared" si="6"/>
        <v>13.936896499538079</v>
      </c>
      <c r="AK23">
        <f t="shared" si="20"/>
        <v>54.571819674841962</v>
      </c>
      <c r="AL23">
        <f t="shared" si="7"/>
        <v>-338.71789574635363</v>
      </c>
      <c r="AN23">
        <f t="shared" si="8"/>
        <v>0</v>
      </c>
      <c r="AO23">
        <f t="shared" si="8"/>
        <v>0</v>
      </c>
      <c r="AP23">
        <f t="shared" si="8"/>
        <v>-6.1879899039097781</v>
      </c>
      <c r="AQ23">
        <f t="shared" si="8"/>
        <v>-60.056862950050046</v>
      </c>
      <c r="AR23">
        <f t="shared" si="8"/>
        <v>-66.244852853959827</v>
      </c>
      <c r="AS23">
        <f t="shared" si="8"/>
        <v>2.2671594410251297</v>
      </c>
      <c r="AT23">
        <f t="shared" si="8"/>
        <v>8.8773721031679838</v>
      </c>
      <c r="AU23">
        <f t="shared" si="8"/>
        <v>-55.10032130976672</v>
      </c>
      <c r="AW23">
        <v>20</v>
      </c>
      <c r="AX23">
        <f>IF(Z23&gt;0, (R23*SUMPRODUCT(K23:$K$98, X23:$X$98)-K23*$AZ$3)/Z23, 0)</f>
        <v>1006.4046965728469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1.1135328E-2</v>
      </c>
      <c r="Q24" s="4">
        <f t="shared" si="22"/>
        <v>50</v>
      </c>
      <c r="R24">
        <f t="shared" si="0"/>
        <v>50000</v>
      </c>
      <c r="S24">
        <f t="shared" si="1"/>
        <v>1000.6084530824339</v>
      </c>
      <c r="U24">
        <f t="shared" si="12"/>
        <v>1.1135328E-2</v>
      </c>
      <c r="V24">
        <f t="shared" si="13"/>
        <v>0.01</v>
      </c>
      <c r="W24">
        <f t="shared" si="14"/>
        <v>0.76078791169607241</v>
      </c>
      <c r="X24">
        <f t="shared" si="15"/>
        <v>8.4716229351708017E-3</v>
      </c>
      <c r="Y24">
        <f t="shared" si="16"/>
        <v>7.6078791169607246E-3</v>
      </c>
      <c r="Z24">
        <f t="shared" si="17"/>
        <v>0.74470840964394092</v>
      </c>
      <c r="AB24">
        <f t="shared" si="18"/>
        <v>765.66052742677562</v>
      </c>
      <c r="AC24">
        <f t="shared" si="19"/>
        <v>745.16152977130321</v>
      </c>
      <c r="AE24">
        <f t="shared" si="2"/>
        <v>0</v>
      </c>
      <c r="AF24">
        <f t="shared" si="3"/>
        <v>0</v>
      </c>
      <c r="AG24">
        <f t="shared" si="3"/>
        <v>-37.235420482197043</v>
      </c>
      <c r="AH24">
        <f t="shared" si="4"/>
        <v>-423.58114675854011</v>
      </c>
      <c r="AI24">
        <f t="shared" si="5"/>
        <v>-460.81656724073719</v>
      </c>
      <c r="AJ24">
        <f t="shared" si="6"/>
        <v>20.498997655472408</v>
      </c>
      <c r="AK24">
        <f t="shared" si="20"/>
        <v>53.5962369198743</v>
      </c>
      <c r="AL24">
        <f t="shared" si="7"/>
        <v>-386.72133266539049</v>
      </c>
      <c r="AN24">
        <f t="shared" si="8"/>
        <v>0</v>
      </c>
      <c r="AO24">
        <f t="shared" si="8"/>
        <v>0</v>
      </c>
      <c r="AP24">
        <f t="shared" si="8"/>
        <v>-5.4082184889553169</v>
      </c>
      <c r="AQ24">
        <f t="shared" si="8"/>
        <v>-61.522586822074857</v>
      </c>
      <c r="AR24">
        <f t="shared" si="8"/>
        <v>-66.930805311030184</v>
      </c>
      <c r="AS24">
        <f t="shared" si="8"/>
        <v>2.977354805980593</v>
      </c>
      <c r="AT24">
        <f t="shared" si="8"/>
        <v>7.7845276270502</v>
      </c>
      <c r="AU24">
        <f t="shared" si="8"/>
        <v>-56.168922877999393</v>
      </c>
      <c r="AW24">
        <v>21</v>
      </c>
      <c r="AX24">
        <f>IF(Z24&gt;0, (R24*SUMPRODUCT(K24:$K$98, X24:$X$98)-K24*$AZ$3)/Z24, 0)</f>
        <v>1000.6084530824339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1.2969985999999999E-2</v>
      </c>
      <c r="Q25" s="4">
        <f t="shared" si="22"/>
        <v>50</v>
      </c>
      <c r="R25">
        <f t="shared" si="0"/>
        <v>50000</v>
      </c>
      <c r="S25">
        <f t="shared" si="1"/>
        <v>988.11988311198479</v>
      </c>
      <c r="U25">
        <f t="shared" si="12"/>
        <v>1.2969985999999999E-2</v>
      </c>
      <c r="V25">
        <f t="shared" si="13"/>
        <v>0.01</v>
      </c>
      <c r="W25">
        <f t="shared" si="14"/>
        <v>0.74470840964394092</v>
      </c>
      <c r="X25">
        <f t="shared" si="15"/>
        <v>9.658857647164178E-3</v>
      </c>
      <c r="Y25">
        <f t="shared" si="16"/>
        <v>7.4470840964394091E-3</v>
      </c>
      <c r="Z25">
        <f t="shared" si="17"/>
        <v>0.72760246790033722</v>
      </c>
      <c r="AB25">
        <f t="shared" si="18"/>
        <v>745.16152977130321</v>
      </c>
      <c r="AC25">
        <f t="shared" si="19"/>
        <v>718.95846553367289</v>
      </c>
      <c r="AE25">
        <f t="shared" si="2"/>
        <v>0</v>
      </c>
      <c r="AF25">
        <f t="shared" si="3"/>
        <v>0</v>
      </c>
      <c r="AG25">
        <f t="shared" si="3"/>
        <v>-36.380123395016859</v>
      </c>
      <c r="AH25">
        <f t="shared" si="4"/>
        <v>-482.94288235820892</v>
      </c>
      <c r="AI25">
        <f t="shared" si="5"/>
        <v>-519.32300575322574</v>
      </c>
      <c r="AJ25">
        <f t="shared" si="6"/>
        <v>26.203064237630315</v>
      </c>
      <c r="AK25">
        <f t="shared" si="20"/>
        <v>52.161307083991233</v>
      </c>
      <c r="AL25">
        <f t="shared" si="7"/>
        <v>-440.9586344316042</v>
      </c>
      <c r="AN25">
        <f t="shared" si="8"/>
        <v>0</v>
      </c>
      <c r="AO25">
        <f t="shared" si="8"/>
        <v>0</v>
      </c>
      <c r="AP25">
        <f t="shared" si="8"/>
        <v>-4.717849808909885</v>
      </c>
      <c r="AQ25">
        <f t="shared" si="8"/>
        <v>-62.62903400597466</v>
      </c>
      <c r="AR25">
        <f t="shared" si="8"/>
        <v>-67.346883814884535</v>
      </c>
      <c r="AS25">
        <f t="shared" si="8"/>
        <v>3.3980676828405336</v>
      </c>
      <c r="AT25">
        <f t="shared" si="8"/>
        <v>6.7643864202067485</v>
      </c>
      <c r="AU25">
        <f t="shared" si="8"/>
        <v>-57.184429711837254</v>
      </c>
      <c r="AW25">
        <v>22</v>
      </c>
      <c r="AX25">
        <f>IF(Z25&gt;0, (R25*SUMPRODUCT(K25:$K$98, X25:$X$98)-K25*$AZ$3)/Z25, 0)</f>
        <v>988.11988311198479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1.4883069000000001E-2</v>
      </c>
      <c r="Q26" s="4">
        <f t="shared" si="22"/>
        <v>50</v>
      </c>
      <c r="R26">
        <f t="shared" si="0"/>
        <v>50000</v>
      </c>
      <c r="S26">
        <f t="shared" si="1"/>
        <v>969.50973558048577</v>
      </c>
      <c r="U26">
        <f t="shared" si="12"/>
        <v>1.4883069000000001E-2</v>
      </c>
      <c r="V26">
        <f t="shared" si="13"/>
        <v>0.01</v>
      </c>
      <c r="W26">
        <f t="shared" si="14"/>
        <v>0.72760246790033722</v>
      </c>
      <c r="X26">
        <f t="shared" si="15"/>
        <v>1.0828957734331004E-2</v>
      </c>
      <c r="Y26">
        <f t="shared" si="16"/>
        <v>7.2760246790033725E-3</v>
      </c>
      <c r="Z26">
        <f t="shared" si="17"/>
        <v>0.70949748548700287</v>
      </c>
      <c r="AB26">
        <f t="shared" si="18"/>
        <v>718.95846553367289</v>
      </c>
      <c r="AC26">
        <f t="shared" si="19"/>
        <v>687.86471954952367</v>
      </c>
      <c r="AE26">
        <f t="shared" si="2"/>
        <v>0</v>
      </c>
      <c r="AF26">
        <f t="shared" si="3"/>
        <v>0</v>
      </c>
      <c r="AG26">
        <f t="shared" si="3"/>
        <v>-35.474874274350142</v>
      </c>
      <c r="AH26">
        <f t="shared" si="4"/>
        <v>-541.44788671655022</v>
      </c>
      <c r="AI26">
        <f t="shared" si="5"/>
        <v>-576.92276099090031</v>
      </c>
      <c r="AJ26">
        <f t="shared" si="6"/>
        <v>31.093745984149223</v>
      </c>
      <c r="AK26">
        <f t="shared" si="20"/>
        <v>50.327092587357107</v>
      </c>
      <c r="AL26">
        <f t="shared" si="7"/>
        <v>-495.50192241939396</v>
      </c>
      <c r="AN26">
        <f t="shared" si="8"/>
        <v>0</v>
      </c>
      <c r="AO26">
        <f t="shared" si="8"/>
        <v>0</v>
      </c>
      <c r="AP26">
        <f t="shared" si="8"/>
        <v>-4.1075493094492357</v>
      </c>
      <c r="AQ26">
        <f t="shared" si="8"/>
        <v>-62.692932355038067</v>
      </c>
      <c r="AR26">
        <f t="shared" si="8"/>
        <v>-66.800481664487293</v>
      </c>
      <c r="AS26">
        <f t="shared" si="8"/>
        <v>3.6002691329544323</v>
      </c>
      <c r="AT26">
        <f t="shared" si="8"/>
        <v>5.8272515021499203</v>
      </c>
      <c r="AU26">
        <f t="shared" si="8"/>
        <v>-57.372961029382942</v>
      </c>
      <c r="AW26">
        <v>23</v>
      </c>
      <c r="AX26">
        <f>IF(Z26&gt;0, (R26*SUMPRODUCT(K26:$K$98, X26:$X$98)-K26*$AZ$3)/Z26, 0)</f>
        <v>969.50973558048577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1.6930661E-2</v>
      </c>
      <c r="Q27" s="4">
        <f t="shared" si="22"/>
        <v>50</v>
      </c>
      <c r="R27">
        <f t="shared" si="0"/>
        <v>50000</v>
      </c>
      <c r="S27">
        <f t="shared" si="1"/>
        <v>946.31738366847651</v>
      </c>
      <c r="U27">
        <f t="shared" si="12"/>
        <v>1.6930661E-2</v>
      </c>
      <c r="V27">
        <f t="shared" si="13"/>
        <v>0.01</v>
      </c>
      <c r="W27">
        <f t="shared" si="14"/>
        <v>0.70949748548700287</v>
      </c>
      <c r="X27">
        <f t="shared" si="15"/>
        <v>1.2012261407132865E-2</v>
      </c>
      <c r="Y27">
        <f t="shared" si="16"/>
        <v>7.0949748548700285E-3</v>
      </c>
      <c r="Z27">
        <f t="shared" si="17"/>
        <v>0.69039024922500003</v>
      </c>
      <c r="AB27">
        <f t="shared" si="18"/>
        <v>687.86471954952367</v>
      </c>
      <c r="AC27">
        <f t="shared" si="19"/>
        <v>653.32829435682947</v>
      </c>
      <c r="AE27">
        <f t="shared" si="2"/>
        <v>0</v>
      </c>
      <c r="AF27">
        <f t="shared" si="3"/>
        <v>0</v>
      </c>
      <c r="AG27">
        <f t="shared" si="3"/>
        <v>-34.519512461250002</v>
      </c>
      <c r="AH27">
        <f t="shared" si="4"/>
        <v>-600.61307035664322</v>
      </c>
      <c r="AI27">
        <f t="shared" si="5"/>
        <v>-635.13258281789319</v>
      </c>
      <c r="AJ27">
        <f t="shared" si="6"/>
        <v>34.536425192694196</v>
      </c>
      <c r="AK27">
        <f t="shared" si="20"/>
        <v>48.150530368466661</v>
      </c>
      <c r="AL27">
        <f t="shared" si="7"/>
        <v>-552.44562725673234</v>
      </c>
      <c r="AN27">
        <f t="shared" si="8"/>
        <v>0</v>
      </c>
      <c r="AO27">
        <f t="shared" si="8"/>
        <v>0</v>
      </c>
      <c r="AP27">
        <f t="shared" si="8"/>
        <v>-3.5686877602282805</v>
      </c>
      <c r="AQ27">
        <f t="shared" si="8"/>
        <v>-62.092432945597402</v>
      </c>
      <c r="AR27">
        <f t="shared" si="8"/>
        <v>-65.661120705825681</v>
      </c>
      <c r="AS27">
        <f t="shared" si="8"/>
        <v>3.5704362280771433</v>
      </c>
      <c r="AT27">
        <f t="shared" si="8"/>
        <v>4.9778863061099186</v>
      </c>
      <c r="AU27">
        <f t="shared" si="8"/>
        <v>-57.112798171638616</v>
      </c>
      <c r="AW27">
        <v>24</v>
      </c>
      <c r="AX27">
        <f>IF(Z27&gt;0, (R27*SUMPRODUCT(K27:$K$98, X27:$X$98)-K27*$AZ$3)/Z27, 0)</f>
        <v>946.31738366847651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1.9185959999999998E-2</v>
      </c>
      <c r="Q28" s="4">
        <f t="shared" si="22"/>
        <v>50</v>
      </c>
      <c r="R28">
        <f t="shared" si="0"/>
        <v>50000</v>
      </c>
      <c r="S28">
        <f t="shared" si="1"/>
        <v>919.63341024854253</v>
      </c>
      <c r="U28">
        <f t="shared" si="12"/>
        <v>1.9185959999999998E-2</v>
      </c>
      <c r="V28">
        <f t="shared" si="13"/>
        <v>0.01</v>
      </c>
      <c r="W28">
        <f t="shared" si="14"/>
        <v>0.69039024922500003</v>
      </c>
      <c r="X28">
        <f t="shared" si="15"/>
        <v>1.324579970602088E-2</v>
      </c>
      <c r="Y28">
        <f t="shared" si="16"/>
        <v>6.9039024922500003E-3</v>
      </c>
      <c r="Z28">
        <f t="shared" si="17"/>
        <v>0.67024054702672908</v>
      </c>
      <c r="AB28">
        <f t="shared" si="18"/>
        <v>653.32829435682947</v>
      </c>
      <c r="AC28">
        <f t="shared" si="19"/>
        <v>616.3755999490395</v>
      </c>
      <c r="AE28">
        <f t="shared" si="2"/>
        <v>0</v>
      </c>
      <c r="AF28">
        <f t="shared" si="3"/>
        <v>0</v>
      </c>
      <c r="AG28">
        <f t="shared" si="3"/>
        <v>-33.512027351336457</v>
      </c>
      <c r="AH28">
        <f t="shared" si="4"/>
        <v>-662.289985301044</v>
      </c>
      <c r="AI28">
        <f t="shared" si="5"/>
        <v>-695.80201265238043</v>
      </c>
      <c r="AJ28">
        <f t="shared" si="6"/>
        <v>36.952694407789977</v>
      </c>
      <c r="AK28">
        <f t="shared" si="20"/>
        <v>45.732980604978067</v>
      </c>
      <c r="AL28">
        <f t="shared" si="7"/>
        <v>-613.11633763961242</v>
      </c>
      <c r="AN28">
        <f t="shared" si="8"/>
        <v>0</v>
      </c>
      <c r="AO28">
        <f t="shared" si="8"/>
        <v>0</v>
      </c>
      <c r="AP28">
        <f t="shared" si="8"/>
        <v>-3.0933323053622925</v>
      </c>
      <c r="AQ28">
        <f t="shared" si="8"/>
        <v>-61.132768410919077</v>
      </c>
      <c r="AR28">
        <f t="shared" si="8"/>
        <v>-64.226100716281366</v>
      </c>
      <c r="AS28">
        <f t="shared" si="8"/>
        <v>3.4109235524134505</v>
      </c>
      <c r="AT28">
        <f t="shared" si="8"/>
        <v>4.2213890804861771</v>
      </c>
      <c r="AU28">
        <f t="shared" si="8"/>
        <v>-56.593788083381739</v>
      </c>
      <c r="AW28">
        <v>25</v>
      </c>
      <c r="AX28">
        <f>IF(Z28&gt;0, (R28*SUMPRODUCT(K28:$K$98, X28:$X$98)-K28*$AZ$3)/Z28, 0)</f>
        <v>919.63341024854253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2.1884238E-2</v>
      </c>
      <c r="Q29" s="4">
        <f t="shared" si="22"/>
        <v>50</v>
      </c>
      <c r="R29">
        <f t="shared" si="0"/>
        <v>50000</v>
      </c>
      <c r="S29">
        <f t="shared" si="1"/>
        <v>890.29950034955993</v>
      </c>
      <c r="U29">
        <f t="shared" si="12"/>
        <v>2.1884238E-2</v>
      </c>
      <c r="V29">
        <f t="shared" si="13"/>
        <v>0.01</v>
      </c>
      <c r="W29">
        <f t="shared" si="14"/>
        <v>0.67024054702672908</v>
      </c>
      <c r="X29">
        <f t="shared" si="15"/>
        <v>1.4667703648383133E-2</v>
      </c>
      <c r="Y29">
        <f t="shared" si="16"/>
        <v>6.7024054702672911E-3</v>
      </c>
      <c r="Z29">
        <f t="shared" si="17"/>
        <v>0.64887043790807875</v>
      </c>
      <c r="AB29">
        <f t="shared" si="18"/>
        <v>616.3755999490395</v>
      </c>
      <c r="AC29">
        <f t="shared" si="19"/>
        <v>577.68902666116264</v>
      </c>
      <c r="AE29">
        <f t="shared" si="2"/>
        <v>0</v>
      </c>
      <c r="AF29">
        <f t="shared" si="3"/>
        <v>0</v>
      </c>
      <c r="AG29">
        <f t="shared" si="3"/>
        <v>-32.44352189540394</v>
      </c>
      <c r="AH29">
        <f t="shared" si="4"/>
        <v>-733.38518241915665</v>
      </c>
      <c r="AI29">
        <f t="shared" si="5"/>
        <v>-765.82870431456058</v>
      </c>
      <c r="AJ29">
        <f t="shared" si="6"/>
        <v>38.686573287876854</v>
      </c>
      <c r="AK29">
        <f t="shared" si="20"/>
        <v>43.146291996432765</v>
      </c>
      <c r="AL29">
        <f t="shared" si="7"/>
        <v>-683.99583903025098</v>
      </c>
      <c r="AN29">
        <f t="shared" si="8"/>
        <v>0</v>
      </c>
      <c r="AO29">
        <f t="shared" si="8"/>
        <v>0</v>
      </c>
      <c r="AP29">
        <f t="shared" si="8"/>
        <v>-2.6738426445759225</v>
      </c>
      <c r="AQ29">
        <f t="shared" si="8"/>
        <v>-60.442161056818833</v>
      </c>
      <c r="AR29">
        <f t="shared" si="8"/>
        <v>-63.116003701394753</v>
      </c>
      <c r="AS29">
        <f t="shared" si="8"/>
        <v>3.1883656084911918</v>
      </c>
      <c r="AT29">
        <f t="shared" si="8"/>
        <v>3.5559146712653886</v>
      </c>
      <c r="AU29">
        <f t="shared" si="8"/>
        <v>-56.371723421638173</v>
      </c>
      <c r="AW29">
        <v>26</v>
      </c>
      <c r="AX29">
        <f>IF(Z29&gt;0, (R29*SUMPRODUCT(K29:$K$98, X29:$X$98)-K29*$AZ$3)/Z29, 0)</f>
        <v>890.29950034955993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2.4761703999999999E-2</v>
      </c>
      <c r="Q30" s="4">
        <f t="shared" si="22"/>
        <v>50</v>
      </c>
      <c r="R30">
        <f t="shared" si="0"/>
        <v>50000</v>
      </c>
      <c r="S30">
        <f t="shared" si="1"/>
        <v>857.85660248593081</v>
      </c>
      <c r="U30">
        <f t="shared" si="12"/>
        <v>2.4761703999999999E-2</v>
      </c>
      <c r="V30">
        <f t="shared" si="13"/>
        <v>0.01</v>
      </c>
      <c r="W30">
        <f t="shared" si="14"/>
        <v>0.64887043790807875</v>
      </c>
      <c r="X30">
        <f t="shared" si="15"/>
        <v>1.6067137717830225E-2</v>
      </c>
      <c r="Y30">
        <f t="shared" si="16"/>
        <v>6.4887043790807872E-3</v>
      </c>
      <c r="Z30">
        <f t="shared" si="17"/>
        <v>0.62631459581116777</v>
      </c>
      <c r="AB30">
        <f t="shared" si="18"/>
        <v>577.68902666116264</v>
      </c>
      <c r="AC30">
        <f t="shared" si="19"/>
        <v>537.28811124991739</v>
      </c>
      <c r="AE30">
        <f t="shared" si="2"/>
        <v>0</v>
      </c>
      <c r="AF30">
        <f t="shared" si="3"/>
        <v>0</v>
      </c>
      <c r="AG30">
        <f t="shared" si="3"/>
        <v>-31.31572979055839</v>
      </c>
      <c r="AH30">
        <f t="shared" si="4"/>
        <v>-803.35688589151118</v>
      </c>
      <c r="AI30">
        <f t="shared" si="5"/>
        <v>-834.67261568206959</v>
      </c>
      <c r="AJ30">
        <f t="shared" si="6"/>
        <v>40.400915411245251</v>
      </c>
      <c r="AK30">
        <f t="shared" si="20"/>
        <v>40.438231866281392</v>
      </c>
      <c r="AL30">
        <f t="shared" si="7"/>
        <v>-753.83346840454294</v>
      </c>
      <c r="AN30">
        <f t="shared" si="8"/>
        <v>0</v>
      </c>
      <c r="AO30">
        <f t="shared" si="8"/>
        <v>0</v>
      </c>
      <c r="AP30">
        <f t="shared" si="8"/>
        <v>-2.3043708196630326</v>
      </c>
      <c r="AQ30">
        <f t="shared" si="8"/>
        <v>-59.115089381755517</v>
      </c>
      <c r="AR30">
        <f t="shared" si="8"/>
        <v>-61.419460201418552</v>
      </c>
      <c r="AS30">
        <f t="shared" si="8"/>
        <v>2.9729050283674718</v>
      </c>
      <c r="AT30">
        <f t="shared" si="8"/>
        <v>2.9756509630991119</v>
      </c>
      <c r="AU30">
        <f t="shared" si="8"/>
        <v>-55.470904209951968</v>
      </c>
      <c r="AW30">
        <v>27</v>
      </c>
      <c r="AX30">
        <f>IF(Z30&gt;0, (R30*SUMPRODUCT(K30:$K$98, X30:$X$98)-K30*$AZ$3)/Z30, 0)</f>
        <v>857.85660248593081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2.7627288E-2</v>
      </c>
      <c r="Q31" s="4">
        <f t="shared" si="22"/>
        <v>50</v>
      </c>
      <c r="R31">
        <f t="shared" si="0"/>
        <v>50000</v>
      </c>
      <c r="S31">
        <f t="shared" si="1"/>
        <v>823.00883376466584</v>
      </c>
      <c r="U31">
        <f t="shared" si="12"/>
        <v>2.7627288E-2</v>
      </c>
      <c r="V31">
        <f t="shared" si="13"/>
        <v>0.01</v>
      </c>
      <c r="W31">
        <f t="shared" si="14"/>
        <v>0.62631459581116777</v>
      </c>
      <c r="X31">
        <f t="shared" si="15"/>
        <v>1.7303373717078727E-2</v>
      </c>
      <c r="Y31">
        <f t="shared" si="16"/>
        <v>6.263145958111678E-3</v>
      </c>
      <c r="Z31">
        <f t="shared" si="17"/>
        <v>0.60274807613597736</v>
      </c>
      <c r="AB31">
        <f t="shared" si="18"/>
        <v>537.28811124991739</v>
      </c>
      <c r="AC31">
        <f t="shared" si="19"/>
        <v>496.06699119456675</v>
      </c>
      <c r="AE31">
        <f t="shared" si="2"/>
        <v>0</v>
      </c>
      <c r="AF31">
        <f t="shared" si="3"/>
        <v>0</v>
      </c>
      <c r="AG31">
        <f t="shared" si="3"/>
        <v>-30.137403806798869</v>
      </c>
      <c r="AH31">
        <f t="shared" si="4"/>
        <v>-865.16868585393638</v>
      </c>
      <c r="AI31">
        <f t="shared" si="5"/>
        <v>-895.30608966073521</v>
      </c>
      <c r="AJ31">
        <f t="shared" si="6"/>
        <v>41.221120055350639</v>
      </c>
      <c r="AK31">
        <f t="shared" si="20"/>
        <v>37.61016778749422</v>
      </c>
      <c r="AL31">
        <f t="shared" si="7"/>
        <v>-816.47480181789035</v>
      </c>
      <c r="AN31">
        <f t="shared" si="8"/>
        <v>0</v>
      </c>
      <c r="AO31">
        <f t="shared" si="8"/>
        <v>0</v>
      </c>
      <c r="AP31">
        <f t="shared" si="8"/>
        <v>-1.980056781404264</v>
      </c>
      <c r="AQ31">
        <f t="shared" si="8"/>
        <v>-56.842425262166671</v>
      </c>
      <c r="AR31">
        <f t="shared" si="8"/>
        <v>-58.822482043570936</v>
      </c>
      <c r="AS31">
        <f t="shared" si="8"/>
        <v>2.7082677335419048</v>
      </c>
      <c r="AT31">
        <f t="shared" si="8"/>
        <v>2.471024652779811</v>
      </c>
      <c r="AU31">
        <f t="shared" si="8"/>
        <v>-53.643189657249216</v>
      </c>
      <c r="AW31">
        <v>28</v>
      </c>
      <c r="AX31">
        <f>IF(Z31&gt;0, (R31*SUMPRODUCT(K31:$K$98, X31:$X$98)-K31*$AZ$3)/Z31, 0)</f>
        <v>823.00883376466584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3.0780427999999999E-2</v>
      </c>
      <c r="Q32" s="4">
        <f t="shared" si="22"/>
        <v>50</v>
      </c>
      <c r="R32">
        <f t="shared" si="0"/>
        <v>50000</v>
      </c>
      <c r="S32">
        <f t="shared" si="1"/>
        <v>787.31704248126834</v>
      </c>
      <c r="U32">
        <f t="shared" si="12"/>
        <v>3.0780427999999999E-2</v>
      </c>
      <c r="V32">
        <f t="shared" si="13"/>
        <v>0.01</v>
      </c>
      <c r="W32">
        <f t="shared" si="14"/>
        <v>0.60274807613597736</v>
      </c>
      <c r="X32">
        <f t="shared" si="15"/>
        <v>1.8552843759641967E-2</v>
      </c>
      <c r="Y32">
        <f t="shared" si="16"/>
        <v>6.0274807613597738E-3</v>
      </c>
      <c r="Z32">
        <f t="shared" si="17"/>
        <v>0.57816775161497569</v>
      </c>
      <c r="AB32">
        <f t="shared" si="18"/>
        <v>496.06699119456675</v>
      </c>
      <c r="AC32">
        <f t="shared" si="19"/>
        <v>455.20132425954722</v>
      </c>
      <c r="AE32">
        <f t="shared" si="2"/>
        <v>0</v>
      </c>
      <c r="AF32">
        <f t="shared" si="3"/>
        <v>0</v>
      </c>
      <c r="AG32">
        <f t="shared" si="3"/>
        <v>-28.908387580748784</v>
      </c>
      <c r="AH32">
        <f t="shared" si="4"/>
        <v>-927.64218798209833</v>
      </c>
      <c r="AI32">
        <f t="shared" si="5"/>
        <v>-956.55057556284714</v>
      </c>
      <c r="AJ32">
        <f t="shared" si="6"/>
        <v>40.865666935019533</v>
      </c>
      <c r="AK32">
        <f t="shared" si="20"/>
        <v>34.724689383619676</v>
      </c>
      <c r="AL32">
        <f t="shared" si="7"/>
        <v>-880.96021924420791</v>
      </c>
      <c r="AN32">
        <f t="shared" si="8"/>
        <v>0</v>
      </c>
      <c r="AO32">
        <f t="shared" si="8"/>
        <v>0</v>
      </c>
      <c r="AP32">
        <f t="shared" si="8"/>
        <v>-1.6958118021377639</v>
      </c>
      <c r="AQ32">
        <f t="shared" si="8"/>
        <v>-54.416959996362209</v>
      </c>
      <c r="AR32">
        <f t="shared" si="8"/>
        <v>-56.112771798499971</v>
      </c>
      <c r="AS32">
        <f t="shared" si="8"/>
        <v>2.3972447476381209</v>
      </c>
      <c r="AT32">
        <f t="shared" si="8"/>
        <v>2.0370052780641767</v>
      </c>
      <c r="AU32">
        <f t="shared" si="8"/>
        <v>-51.678521772797673</v>
      </c>
      <c r="AW32">
        <v>29</v>
      </c>
      <c r="AX32">
        <f>IF(Z32&gt;0, (R32*SUMPRODUCT(K32:$K$98, X32:$X$98)-K32*$AZ$3)/Z32, 0)</f>
        <v>787.31704248126834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3.4133669999999998E-2</v>
      </c>
      <c r="Q33" s="4">
        <f t="shared" si="22"/>
        <v>50</v>
      </c>
      <c r="R33">
        <f t="shared" si="0"/>
        <v>50000</v>
      </c>
      <c r="S33">
        <f t="shared" si="1"/>
        <v>751.01512857424882</v>
      </c>
      <c r="U33">
        <f t="shared" si="12"/>
        <v>3.4133669999999998E-2</v>
      </c>
      <c r="V33">
        <f t="shared" si="13"/>
        <v>0.01</v>
      </c>
      <c r="W33">
        <f t="shared" si="14"/>
        <v>0.57816775161497569</v>
      </c>
      <c r="X33">
        <f t="shared" si="15"/>
        <v>1.9734987238267547E-2</v>
      </c>
      <c r="Y33">
        <f t="shared" si="16"/>
        <v>5.7816775161497573E-3</v>
      </c>
      <c r="Z33">
        <f t="shared" si="17"/>
        <v>0.55265108686055842</v>
      </c>
      <c r="AB33">
        <f t="shared" si="18"/>
        <v>455.20132425954722</v>
      </c>
      <c r="AC33">
        <f t="shared" si="19"/>
        <v>415.04932705528063</v>
      </c>
      <c r="AE33">
        <f t="shared" si="2"/>
        <v>0</v>
      </c>
      <c r="AF33">
        <f t="shared" si="3"/>
        <v>0</v>
      </c>
      <c r="AG33">
        <f t="shared" si="3"/>
        <v>-27.63255434302792</v>
      </c>
      <c r="AH33">
        <f t="shared" si="4"/>
        <v>-986.74936191337736</v>
      </c>
      <c r="AI33">
        <f t="shared" si="5"/>
        <v>-1014.3819162564052</v>
      </c>
      <c r="AJ33">
        <f t="shared" si="6"/>
        <v>40.151997204266593</v>
      </c>
      <c r="AK33">
        <f t="shared" si="20"/>
        <v>31.86409269816831</v>
      </c>
      <c r="AL33">
        <f t="shared" si="7"/>
        <v>-942.36582635397042</v>
      </c>
      <c r="AN33">
        <f t="shared" si="8"/>
        <v>0</v>
      </c>
      <c r="AO33">
        <f t="shared" si="8"/>
        <v>0</v>
      </c>
      <c r="AP33">
        <f t="shared" si="8"/>
        <v>-1.4472941104286703</v>
      </c>
      <c r="AQ33">
        <f t="shared" si="8"/>
        <v>-51.682393246674756</v>
      </c>
      <c r="AR33">
        <f t="shared" si="8"/>
        <v>-53.129687357103428</v>
      </c>
      <c r="AS33">
        <f t="shared" si="8"/>
        <v>2.1030176347177214</v>
      </c>
      <c r="AT33">
        <f t="shared" si="8"/>
        <v>1.6689269158299178</v>
      </c>
      <c r="AU33">
        <f t="shared" si="8"/>
        <v>-49.357742806555791</v>
      </c>
      <c r="AW33">
        <v>30</v>
      </c>
      <c r="AX33">
        <f>IF(Z33&gt;0, (R33*SUMPRODUCT(K33:$K$98, X33:$X$98)-K33*$AZ$3)/Z33, 0)</f>
        <v>751.01512857424882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3.7867151000000002E-2</v>
      </c>
      <c r="Q34" s="4">
        <f t="shared" si="22"/>
        <v>50</v>
      </c>
      <c r="R34">
        <f t="shared" si="0"/>
        <v>50000</v>
      </c>
      <c r="S34">
        <f t="shared" si="1"/>
        <v>714.75764076812277</v>
      </c>
      <c r="U34">
        <f t="shared" si="12"/>
        <v>3.7867151000000002E-2</v>
      </c>
      <c r="V34">
        <f t="shared" si="13"/>
        <v>0.01</v>
      </c>
      <c r="W34">
        <f t="shared" si="14"/>
        <v>0.55265108686055842</v>
      </c>
      <c r="X34">
        <f t="shared" si="15"/>
        <v>2.0927322156462883E-2</v>
      </c>
      <c r="Y34">
        <f t="shared" si="16"/>
        <v>5.5265108686055843E-3</v>
      </c>
      <c r="Z34">
        <f t="shared" si="17"/>
        <v>0.52619725383548999</v>
      </c>
      <c r="AB34">
        <f t="shared" si="18"/>
        <v>415.04932705528063</v>
      </c>
      <c r="AC34">
        <f t="shared" si="19"/>
        <v>376.10350773011987</v>
      </c>
      <c r="AE34">
        <f t="shared" si="2"/>
        <v>0</v>
      </c>
      <c r="AF34">
        <f t="shared" si="3"/>
        <v>0</v>
      </c>
      <c r="AG34">
        <f t="shared" si="3"/>
        <v>-26.309862691774498</v>
      </c>
      <c r="AH34">
        <f t="shared" si="4"/>
        <v>-1046.3661078231441</v>
      </c>
      <c r="AI34">
        <f t="shared" si="5"/>
        <v>-1072.6759705149186</v>
      </c>
      <c r="AJ34">
        <f t="shared" si="6"/>
        <v>38.945819325160755</v>
      </c>
      <c r="AK34">
        <f t="shared" si="20"/>
        <v>29.053452893869647</v>
      </c>
      <c r="AL34">
        <f t="shared" si="7"/>
        <v>-1004.6766982958882</v>
      </c>
      <c r="AN34">
        <f t="shared" si="8"/>
        <v>0</v>
      </c>
      <c r="AO34">
        <f t="shared" si="8"/>
        <v>0</v>
      </c>
      <c r="AP34">
        <f t="shared" si="8"/>
        <v>-1.2303716649137235</v>
      </c>
      <c r="AQ34">
        <f t="shared" si="8"/>
        <v>-48.932950554476015</v>
      </c>
      <c r="AR34">
        <f t="shared" si="8"/>
        <v>-50.163322219389734</v>
      </c>
      <c r="AS34">
        <f t="shared" si="8"/>
        <v>1.8212878237296204</v>
      </c>
      <c r="AT34">
        <f t="shared" si="8"/>
        <v>1.3586747155354262</v>
      </c>
      <c r="AU34">
        <f t="shared" ref="AU34:AU89" si="23">AL34*$K34</f>
        <v>-46.983359680124686</v>
      </c>
      <c r="AW34">
        <v>31</v>
      </c>
      <c r="AX34">
        <f>IF(Z34&gt;0, (R34*SUMPRODUCT(K34:$K$98, X34:$X$98)-K34*$AZ$3)/Z34, 0)</f>
        <v>714.75764076812277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4.2172894000000002E-2</v>
      </c>
      <c r="Q35" s="4">
        <f t="shared" si="22"/>
        <v>50</v>
      </c>
      <c r="R35">
        <f t="shared" si="0"/>
        <v>50000</v>
      </c>
      <c r="S35">
        <f t="shared" si="1"/>
        <v>678.79008951621529</v>
      </c>
      <c r="U35">
        <f t="shared" si="12"/>
        <v>4.2172894000000002E-2</v>
      </c>
      <c r="V35">
        <f t="shared" si="13"/>
        <v>0.01</v>
      </c>
      <c r="W35">
        <f t="shared" si="14"/>
        <v>0.52619725383548999</v>
      </c>
      <c r="X35">
        <f t="shared" si="15"/>
        <v>2.2191261009095214E-2</v>
      </c>
      <c r="Y35">
        <f t="shared" si="16"/>
        <v>5.2619725383548999E-3</v>
      </c>
      <c r="Z35">
        <f t="shared" si="17"/>
        <v>0.49874402028803988</v>
      </c>
      <c r="AB35">
        <f t="shared" si="18"/>
        <v>376.10350773011987</v>
      </c>
      <c r="AC35">
        <f t="shared" si="19"/>
        <v>338.54249817699571</v>
      </c>
      <c r="AE35">
        <f t="shared" si="2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4"/>
        <v>-1109.5630504547607</v>
      </c>
      <c r="AI35">
        <f t="shared" si="5"/>
        <v>-1134.5002514691628</v>
      </c>
      <c r="AJ35">
        <f t="shared" si="6"/>
        <v>37.561009553124165</v>
      </c>
      <c r="AK35">
        <f t="shared" si="20"/>
        <v>26.327245541108393</v>
      </c>
      <c r="AL35">
        <f t="shared" si="7"/>
        <v>-1070.6119963749302</v>
      </c>
      <c r="AN35">
        <f t="shared" ref="AN35:AT66" si="25">AE35*$K35</f>
        <v>0</v>
      </c>
      <c r="AO35">
        <f t="shared" si="25"/>
        <v>0</v>
      </c>
      <c r="AP35">
        <f t="shared" si="25"/>
        <v>-1.0412317986246218</v>
      </c>
      <c r="AQ35">
        <f t="shared" si="25"/>
        <v>-46.328869468758924</v>
      </c>
      <c r="AR35">
        <f t="shared" si="25"/>
        <v>-47.370101267383546</v>
      </c>
      <c r="AS35">
        <f t="shared" si="25"/>
        <v>1.568328278404983</v>
      </c>
      <c r="AT35">
        <f t="shared" si="25"/>
        <v>1.0992719356021006</v>
      </c>
      <c r="AU35">
        <f t="shared" si="23"/>
        <v>-44.702501053376459</v>
      </c>
      <c r="AW35">
        <v>32</v>
      </c>
      <c r="AX35">
        <f>IF(Z35&gt;0, (R35*SUMPRODUCT(K35:$K$98, X35:$X$98)-K35*$AZ$3)/Z35, 0)</f>
        <v>678.79008951621529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4.6777600000000003E-2</v>
      </c>
      <c r="Q36" s="4">
        <f t="shared" si="22"/>
        <v>50</v>
      </c>
      <c r="R36">
        <f t="shared" si="0"/>
        <v>50000</v>
      </c>
      <c r="S36">
        <f t="shared" si="1"/>
        <v>642.75105041668871</v>
      </c>
      <c r="U36">
        <f t="shared" si="12"/>
        <v>4.6777600000000003E-2</v>
      </c>
      <c r="V36">
        <f t="shared" si="13"/>
        <v>0.01</v>
      </c>
      <c r="W36">
        <f t="shared" si="14"/>
        <v>0.49874402028803988</v>
      </c>
      <c r="X36">
        <f t="shared" si="15"/>
        <v>2.3330048283425817E-2</v>
      </c>
      <c r="Y36">
        <f t="shared" si="16"/>
        <v>4.9874402028803992E-3</v>
      </c>
      <c r="Z36">
        <f t="shared" si="17"/>
        <v>0.47042653180173366</v>
      </c>
      <c r="AB36">
        <f t="shared" si="18"/>
        <v>338.54249817699571</v>
      </c>
      <c r="AC36">
        <f t="shared" si="19"/>
        <v>302.36714745944414</v>
      </c>
      <c r="AE36">
        <f t="shared" si="2"/>
        <v>0</v>
      </c>
      <c r="AF36">
        <f t="shared" si="24"/>
        <v>0</v>
      </c>
      <c r="AG36">
        <f t="shared" si="24"/>
        <v>-23.521326590086684</v>
      </c>
      <c r="AH36">
        <f t="shared" si="4"/>
        <v>-1166.5024141712909</v>
      </c>
      <c r="AI36">
        <f t="shared" si="5"/>
        <v>-1190.0237407613774</v>
      </c>
      <c r="AJ36">
        <f t="shared" si="6"/>
        <v>36.175350717551567</v>
      </c>
      <c r="AK36">
        <f t="shared" si="20"/>
        <v>23.6979748723897</v>
      </c>
      <c r="AL36">
        <f t="shared" si="7"/>
        <v>-1130.1504151714362</v>
      </c>
      <c r="AN36">
        <f t="shared" si="25"/>
        <v>0</v>
      </c>
      <c r="AO36">
        <f t="shared" si="25"/>
        <v>0</v>
      </c>
      <c r="AP36">
        <f t="shared" si="25"/>
        <v>-0.87688674647770759</v>
      </c>
      <c r="AQ36">
        <f t="shared" si="25"/>
        <v>-43.48778980655635</v>
      </c>
      <c r="AR36">
        <f t="shared" si="25"/>
        <v>-44.364676553034059</v>
      </c>
      <c r="AS36">
        <f t="shared" si="25"/>
        <v>1.3486350555913476</v>
      </c>
      <c r="AT36">
        <f t="shared" si="25"/>
        <v>0.8834722822444212</v>
      </c>
      <c r="AU36">
        <f t="shared" si="23"/>
        <v>-42.132569215198288</v>
      </c>
      <c r="AW36">
        <v>33</v>
      </c>
      <c r="AX36">
        <f>IF(Z36&gt;0, (R36*SUMPRODUCT(K36:$K$98, X36:$X$98)-K36*$AZ$3)/Z36, 0)</f>
        <v>642.75105041668871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5.1668436999999998E-2</v>
      </c>
      <c r="Q37" s="4">
        <f t="shared" si="22"/>
        <v>50</v>
      </c>
      <c r="R37">
        <f t="shared" si="0"/>
        <v>50000</v>
      </c>
      <c r="S37">
        <f t="shared" si="1"/>
        <v>607.01234490120771</v>
      </c>
      <c r="U37">
        <f t="shared" si="12"/>
        <v>5.1668436999999998E-2</v>
      </c>
      <c r="V37">
        <f t="shared" si="13"/>
        <v>0.01</v>
      </c>
      <c r="W37">
        <f t="shared" si="14"/>
        <v>0.47042653180173366</v>
      </c>
      <c r="X37">
        <f t="shared" si="15"/>
        <v>2.430620362152637E-2</v>
      </c>
      <c r="Y37">
        <f t="shared" si="16"/>
        <v>4.7042653180173364E-3</v>
      </c>
      <c r="Z37">
        <f t="shared" si="17"/>
        <v>0.44141606286218998</v>
      </c>
      <c r="AB37">
        <f t="shared" si="18"/>
        <v>302.36714745944414</v>
      </c>
      <c r="AC37">
        <f t="shared" si="19"/>
        <v>267.94499939503686</v>
      </c>
      <c r="AE37">
        <f t="shared" si="2"/>
        <v>0</v>
      </c>
      <c r="AF37">
        <f t="shared" si="24"/>
        <v>0</v>
      </c>
      <c r="AG37">
        <f t="shared" si="24"/>
        <v>-22.070803143109501</v>
      </c>
      <c r="AH37">
        <f t="shared" si="4"/>
        <v>-1215.3101810763185</v>
      </c>
      <c r="AI37">
        <f t="shared" si="5"/>
        <v>-1237.380984219428</v>
      </c>
      <c r="AJ37">
        <f t="shared" si="6"/>
        <v>34.422148064407281</v>
      </c>
      <c r="AK37">
        <f t="shared" si="20"/>
        <v>21.165700322161094</v>
      </c>
      <c r="AL37">
        <f t="shared" si="7"/>
        <v>-1181.7931358328597</v>
      </c>
      <c r="AN37">
        <f t="shared" si="25"/>
        <v>0</v>
      </c>
      <c r="AO37">
        <f t="shared" si="25"/>
        <v>0</v>
      </c>
      <c r="AP37">
        <f t="shared" si="25"/>
        <v>-0.73465224231822523</v>
      </c>
      <c r="AQ37">
        <f t="shared" si="25"/>
        <v>-40.453006800462859</v>
      </c>
      <c r="AR37">
        <f t="shared" si="25"/>
        <v>-41.187659042781085</v>
      </c>
      <c r="AS37">
        <f t="shared" si="25"/>
        <v>1.1457810618378774</v>
      </c>
      <c r="AT37">
        <f t="shared" si="25"/>
        <v>0.70452484674377414</v>
      </c>
      <c r="AU37">
        <f t="shared" si="23"/>
        <v>-39.337353134199432</v>
      </c>
      <c r="AW37">
        <v>34</v>
      </c>
      <c r="AX37">
        <f>IF(Z37&gt;0, (R37*SUMPRODUCT(K37:$K$98, X37:$X$98)-K37*$AZ$3)/Z37, 0)</f>
        <v>607.01234490120771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5.7177164000000003E-2</v>
      </c>
      <c r="Q38" s="4">
        <f t="shared" si="22"/>
        <v>50</v>
      </c>
      <c r="R38">
        <f t="shared" si="0"/>
        <v>50000</v>
      </c>
      <c r="S38">
        <f t="shared" si="1"/>
        <v>572.14058804002184</v>
      </c>
      <c r="U38">
        <f t="shared" si="12"/>
        <v>5.7177164000000003E-2</v>
      </c>
      <c r="V38">
        <f t="shared" si="13"/>
        <v>0.01</v>
      </c>
      <c r="W38">
        <f t="shared" si="14"/>
        <v>0.44141606286218998</v>
      </c>
      <c r="X38">
        <f t="shared" si="15"/>
        <v>2.5238918618505746E-2</v>
      </c>
      <c r="Y38">
        <f t="shared" si="16"/>
        <v>4.4141606286218996E-3</v>
      </c>
      <c r="Z38">
        <f t="shared" si="17"/>
        <v>0.41176298361506236</v>
      </c>
      <c r="AB38">
        <f t="shared" si="18"/>
        <v>267.94499939503686</v>
      </c>
      <c r="AC38">
        <f t="shared" si="19"/>
        <v>235.58631557863566</v>
      </c>
      <c r="AE38">
        <f t="shared" si="2"/>
        <v>0</v>
      </c>
      <c r="AF38">
        <f t="shared" si="24"/>
        <v>0</v>
      </c>
      <c r="AG38">
        <f t="shared" si="24"/>
        <v>-20.588149180753117</v>
      </c>
      <c r="AH38">
        <f t="shared" si="4"/>
        <v>-1261.9459309252873</v>
      </c>
      <c r="AI38">
        <f t="shared" si="5"/>
        <v>-1282.5340801060404</v>
      </c>
      <c r="AJ38">
        <f t="shared" si="6"/>
        <v>32.358683816401197</v>
      </c>
      <c r="AK38">
        <f t="shared" si="20"/>
        <v>18.756149957652582</v>
      </c>
      <c r="AL38">
        <f t="shared" si="7"/>
        <v>-1231.4192463319866</v>
      </c>
      <c r="AN38">
        <f t="shared" si="25"/>
        <v>0</v>
      </c>
      <c r="AO38">
        <f t="shared" si="25"/>
        <v>0</v>
      </c>
      <c r="AP38">
        <f t="shared" si="25"/>
        <v>-0.61187534656521958</v>
      </c>
      <c r="AQ38">
        <f t="shared" si="25"/>
        <v>-37.5047604839258</v>
      </c>
      <c r="AR38">
        <f t="shared" si="25"/>
        <v>-38.11663583049102</v>
      </c>
      <c r="AS38">
        <f t="shared" si="25"/>
        <v>0.96169309347459164</v>
      </c>
      <c r="AT38">
        <f t="shared" si="25"/>
        <v>0.55742872537064514</v>
      </c>
      <c r="AU38">
        <f t="shared" si="23"/>
        <v>-36.597514011645785</v>
      </c>
      <c r="AW38">
        <v>35</v>
      </c>
      <c r="AX38">
        <f>IF(Z38&gt;0, (R38*SUMPRODUCT(K38:$K$98, X38:$X$98)-K38*$AZ$3)/Z38, 0)</f>
        <v>572.14058804002184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6.3388860000000005E-2</v>
      </c>
      <c r="Q39" s="4">
        <f t="shared" si="22"/>
        <v>50</v>
      </c>
      <c r="R39">
        <f t="shared" si="0"/>
        <v>50000</v>
      </c>
      <c r="S39">
        <f t="shared" si="1"/>
        <v>538.09924666965298</v>
      </c>
      <c r="U39">
        <f t="shared" si="12"/>
        <v>6.3388860000000005E-2</v>
      </c>
      <c r="V39">
        <f t="shared" si="13"/>
        <v>0.01</v>
      </c>
      <c r="W39">
        <f t="shared" si="14"/>
        <v>0.41176298361506236</v>
      </c>
      <c r="X39">
        <f t="shared" si="15"/>
        <v>2.6101186121557485E-2</v>
      </c>
      <c r="Y39">
        <f t="shared" si="16"/>
        <v>4.1176298361506238E-3</v>
      </c>
      <c r="Z39">
        <f t="shared" si="17"/>
        <v>0.38154416765735427</v>
      </c>
      <c r="AB39">
        <f t="shared" si="18"/>
        <v>235.58631557863566</v>
      </c>
      <c r="AC39">
        <f t="shared" si="19"/>
        <v>205.3086291876221</v>
      </c>
      <c r="AE39">
        <f t="shared" si="2"/>
        <v>0</v>
      </c>
      <c r="AF39">
        <f t="shared" si="24"/>
        <v>0</v>
      </c>
      <c r="AG39">
        <f t="shared" si="24"/>
        <v>-19.077208382867713</v>
      </c>
      <c r="AH39">
        <f t="shared" si="4"/>
        <v>-1305.0593060778742</v>
      </c>
      <c r="AI39">
        <f t="shared" si="5"/>
        <v>-1324.1365144607419</v>
      </c>
      <c r="AJ39">
        <f t="shared" si="6"/>
        <v>30.27768639101356</v>
      </c>
      <c r="AK39">
        <f t="shared" si="20"/>
        <v>16.491042090504497</v>
      </c>
      <c r="AL39">
        <f t="shared" si="7"/>
        <v>-1277.3677859792238</v>
      </c>
      <c r="AN39">
        <f t="shared" si="25"/>
        <v>0</v>
      </c>
      <c r="AO39">
        <f t="shared" si="25"/>
        <v>0</v>
      </c>
      <c r="AP39">
        <f t="shared" si="25"/>
        <v>-0.50622367180240468</v>
      </c>
      <c r="AQ39">
        <f t="shared" si="25"/>
        <v>-34.630429179351957</v>
      </c>
      <c r="AR39">
        <f t="shared" si="25"/>
        <v>-35.136652851154359</v>
      </c>
      <c r="AS39">
        <f t="shared" si="25"/>
        <v>0.80343419597519561</v>
      </c>
      <c r="AT39">
        <f t="shared" si="25"/>
        <v>0.4375984007387711</v>
      </c>
      <c r="AU39">
        <f t="shared" si="23"/>
        <v>-33.895620254440388</v>
      </c>
      <c r="AW39">
        <v>36</v>
      </c>
      <c r="AX39">
        <f>IF(Z39&gt;0, (R39*SUMPRODUCT(K39:$K$98, X39:$X$98)-K39*$AZ$3)/Z39, 0)</f>
        <v>538.09924666965298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7.0498397000000004E-2</v>
      </c>
      <c r="Q40" s="4">
        <f t="shared" si="22"/>
        <v>50</v>
      </c>
      <c r="R40">
        <f t="shared" si="0"/>
        <v>50000</v>
      </c>
      <c r="S40">
        <f t="shared" si="1"/>
        <v>504.89041851894513</v>
      </c>
      <c r="U40">
        <f t="shared" si="12"/>
        <v>7.0498397000000004E-2</v>
      </c>
      <c r="V40">
        <f t="shared" si="13"/>
        <v>0.01</v>
      </c>
      <c r="W40">
        <f t="shared" si="14"/>
        <v>0.38154416765735427</v>
      </c>
      <c r="X40">
        <f t="shared" si="15"/>
        <v>2.6898252204542724E-2</v>
      </c>
      <c r="Y40">
        <f t="shared" si="16"/>
        <v>3.815441676573543E-3</v>
      </c>
      <c r="Z40">
        <f t="shared" si="17"/>
        <v>0.35083047377623799</v>
      </c>
      <c r="AB40">
        <f t="shared" si="18"/>
        <v>205.3086291876221</v>
      </c>
      <c r="AC40">
        <f t="shared" si="19"/>
        <v>177.13094473408461</v>
      </c>
      <c r="AE40">
        <f t="shared" si="2"/>
        <v>0</v>
      </c>
      <c r="AF40">
        <f t="shared" si="24"/>
        <v>0</v>
      </c>
      <c r="AG40">
        <f t="shared" si="24"/>
        <v>-17.5415236888119</v>
      </c>
      <c r="AH40">
        <f t="shared" si="4"/>
        <v>-1344.9126102271362</v>
      </c>
      <c r="AI40">
        <f t="shared" si="5"/>
        <v>-1362.454133915948</v>
      </c>
      <c r="AJ40">
        <f t="shared" si="6"/>
        <v>28.177684453537495</v>
      </c>
      <c r="AK40">
        <f t="shared" si="20"/>
        <v>14.371604043133548</v>
      </c>
      <c r="AL40">
        <f t="shared" si="7"/>
        <v>-1319.9048454192769</v>
      </c>
      <c r="AN40">
        <f t="shared" si="25"/>
        <v>0</v>
      </c>
      <c r="AO40">
        <f t="shared" si="25"/>
        <v>0</v>
      </c>
      <c r="AP40">
        <f t="shared" si="25"/>
        <v>-0.41560131937397937</v>
      </c>
      <c r="AQ40">
        <f t="shared" si="25"/>
        <v>-31.864247665646094</v>
      </c>
      <c r="AR40">
        <f t="shared" si="25"/>
        <v>-32.279848985020074</v>
      </c>
      <c r="AS40">
        <f t="shared" si="25"/>
        <v>0.66759781211383595</v>
      </c>
      <c r="AT40">
        <f t="shared" si="25"/>
        <v>0.34049822055402446</v>
      </c>
      <c r="AU40">
        <f t="shared" si="23"/>
        <v>-31.271752952352209</v>
      </c>
      <c r="AW40">
        <v>37</v>
      </c>
      <c r="AX40">
        <f>IF(Z40&gt;0, (R40*SUMPRODUCT(K40:$K$98, X40:$X$98)-K40*$AZ$3)/Z40, 0)</f>
        <v>504.89041851894513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7.8701599999999997E-2</v>
      </c>
      <c r="Q41" s="4">
        <f t="shared" si="22"/>
        <v>50</v>
      </c>
      <c r="R41">
        <f t="shared" si="0"/>
        <v>50000</v>
      </c>
      <c r="S41">
        <f t="shared" si="1"/>
        <v>472.38899650930301</v>
      </c>
      <c r="U41">
        <f t="shared" si="12"/>
        <v>7.8701599999999997E-2</v>
      </c>
      <c r="V41">
        <f t="shared" si="13"/>
        <v>0.01</v>
      </c>
      <c r="W41">
        <f t="shared" si="14"/>
        <v>0.35083047377623799</v>
      </c>
      <c r="X41">
        <f t="shared" si="15"/>
        <v>2.7610919614947972E-2</v>
      </c>
      <c r="Y41">
        <f t="shared" si="16"/>
        <v>3.5083047377623801E-3</v>
      </c>
      <c r="Z41">
        <f t="shared" si="17"/>
        <v>0.31971124942352763</v>
      </c>
      <c r="AB41">
        <f t="shared" si="18"/>
        <v>177.13094473408461</v>
      </c>
      <c r="AC41">
        <f t="shared" si="19"/>
        <v>151.0280762879157</v>
      </c>
      <c r="AE41">
        <f t="shared" si="2"/>
        <v>0</v>
      </c>
      <c r="AF41">
        <f t="shared" si="24"/>
        <v>0</v>
      </c>
      <c r="AG41">
        <f t="shared" si="24"/>
        <v>-15.985562471176381</v>
      </c>
      <c r="AH41">
        <f t="shared" si="4"/>
        <v>-1380.5459807473985</v>
      </c>
      <c r="AI41">
        <f t="shared" si="5"/>
        <v>-1396.5315432185748</v>
      </c>
      <c r="AJ41">
        <f t="shared" si="6"/>
        <v>26.102868446168912</v>
      </c>
      <c r="AK41">
        <f t="shared" si="20"/>
        <v>12.399166131385924</v>
      </c>
      <c r="AL41">
        <f t="shared" si="7"/>
        <v>-1358.0295086410199</v>
      </c>
      <c r="AN41">
        <f t="shared" si="25"/>
        <v>0</v>
      </c>
      <c r="AO41">
        <f t="shared" si="25"/>
        <v>0</v>
      </c>
      <c r="AP41">
        <f t="shared" si="25"/>
        <v>-0.33815787266374675</v>
      </c>
      <c r="AQ41">
        <f t="shared" si="25"/>
        <v>-29.20400785432426</v>
      </c>
      <c r="AR41">
        <f t="shared" si="25"/>
        <v>-29.542165726988006</v>
      </c>
      <c r="AS41">
        <f t="shared" si="25"/>
        <v>0.55217891019436538</v>
      </c>
      <c r="AT41">
        <f t="shared" si="25"/>
        <v>0.26229140509469279</v>
      </c>
      <c r="AU41">
        <f t="shared" si="23"/>
        <v>-28.727695411698946</v>
      </c>
      <c r="AW41">
        <v>38</v>
      </c>
      <c r="AX41">
        <f>IF(Z41&gt;0, (R41*SUMPRODUCT(K41:$K$98, X41:$X$98)-K41*$AZ$3)/Z41, 0)</f>
        <v>472.38899650930301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8.8159118999999994E-2</v>
      </c>
      <c r="Q42" s="4">
        <f t="shared" si="22"/>
        <v>50</v>
      </c>
      <c r="R42">
        <f t="shared" si="0"/>
        <v>50000</v>
      </c>
      <c r="S42">
        <f t="shared" si="1"/>
        <v>440.35910438095272</v>
      </c>
      <c r="U42">
        <f t="shared" si="12"/>
        <v>8.8159118999999994E-2</v>
      </c>
      <c r="V42">
        <f t="shared" si="13"/>
        <v>0.01</v>
      </c>
      <c r="W42">
        <f t="shared" si="14"/>
        <v>0.31971124942352763</v>
      </c>
      <c r="X42">
        <f t="shared" si="15"/>
        <v>2.8185462083567453E-2</v>
      </c>
      <c r="Y42">
        <f t="shared" si="16"/>
        <v>3.1971124942352762E-3</v>
      </c>
      <c r="Z42">
        <f t="shared" si="17"/>
        <v>0.28832867484572489</v>
      </c>
      <c r="AB42">
        <f t="shared" si="18"/>
        <v>151.0280762879157</v>
      </c>
      <c r="AC42">
        <f t="shared" si="19"/>
        <v>126.96815702241034</v>
      </c>
      <c r="AE42">
        <f t="shared" si="2"/>
        <v>0</v>
      </c>
      <c r="AF42">
        <f t="shared" si="24"/>
        <v>0</v>
      </c>
      <c r="AG42">
        <f t="shared" si="24"/>
        <v>-14.416433742286245</v>
      </c>
      <c r="AH42">
        <f t="shared" si="4"/>
        <v>-1409.2731041783727</v>
      </c>
      <c r="AI42">
        <f t="shared" si="5"/>
        <v>-1423.6895379206589</v>
      </c>
      <c r="AJ42">
        <f t="shared" si="6"/>
        <v>24.059919265505357</v>
      </c>
      <c r="AK42">
        <f t="shared" si="20"/>
        <v>10.571965340154099</v>
      </c>
      <c r="AL42">
        <f t="shared" si="7"/>
        <v>-1389.0576533149995</v>
      </c>
      <c r="AN42">
        <f t="shared" si="25"/>
        <v>0</v>
      </c>
      <c r="AO42">
        <f t="shared" si="25"/>
        <v>0</v>
      </c>
      <c r="AP42">
        <f t="shared" si="25"/>
        <v>-0.27228981589299922</v>
      </c>
      <c r="AQ42">
        <f t="shared" si="25"/>
        <v>-26.617589407991158</v>
      </c>
      <c r="AR42">
        <f t="shared" si="25"/>
        <v>-26.889879223884154</v>
      </c>
      <c r="AS42">
        <f t="shared" si="25"/>
        <v>0.45443076313587244</v>
      </c>
      <c r="AT42">
        <f t="shared" si="25"/>
        <v>0.19967757266168498</v>
      </c>
      <c r="AU42">
        <f t="shared" si="23"/>
        <v>-26.235770888086599</v>
      </c>
      <c r="AW42">
        <v>39</v>
      </c>
      <c r="AX42">
        <f>IF(Z42&gt;0, (R42*SUMPRODUCT(K42:$K$98, X42:$X$98)-K42*$AZ$3)/Z42, 0)</f>
        <v>440.35910438095272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9.9426106E-2</v>
      </c>
      <c r="Q43" s="4">
        <f t="shared" si="22"/>
        <v>50</v>
      </c>
      <c r="R43">
        <f t="shared" si="0"/>
        <v>50000</v>
      </c>
      <c r="S43">
        <f t="shared" si="1"/>
        <v>408.69353157793483</v>
      </c>
      <c r="U43">
        <f t="shared" si="12"/>
        <v>9.9426106E-2</v>
      </c>
      <c r="V43">
        <f t="shared" si="13"/>
        <v>0.01</v>
      </c>
      <c r="W43">
        <f t="shared" si="14"/>
        <v>0.28832867484572489</v>
      </c>
      <c r="X43">
        <f t="shared" si="15"/>
        <v>2.8667397388050575E-2</v>
      </c>
      <c r="Y43">
        <f t="shared" si="16"/>
        <v>2.883286748457249E-3</v>
      </c>
      <c r="Z43">
        <f t="shared" si="17"/>
        <v>0.25677799070921709</v>
      </c>
      <c r="AB43">
        <f t="shared" si="18"/>
        <v>126.96815702241034</v>
      </c>
      <c r="AC43">
        <f t="shared" si="19"/>
        <v>104.94350385443607</v>
      </c>
      <c r="AE43">
        <f t="shared" si="2"/>
        <v>0</v>
      </c>
      <c r="AF43">
        <f t="shared" si="24"/>
        <v>0</v>
      </c>
      <c r="AG43">
        <f t="shared" si="24"/>
        <v>-12.838899535460854</v>
      </c>
      <c r="AH43">
        <f t="shared" si="4"/>
        <v>-1433.3698694025288</v>
      </c>
      <c r="AI43">
        <f t="shared" si="5"/>
        <v>-1446.2087689379896</v>
      </c>
      <c r="AJ43">
        <f t="shared" si="6"/>
        <v>22.024653167974265</v>
      </c>
      <c r="AK43">
        <f t="shared" si="20"/>
        <v>8.8877709915687237</v>
      </c>
      <c r="AL43">
        <f t="shared" si="7"/>
        <v>-1415.2963447784466</v>
      </c>
      <c r="AN43">
        <f t="shared" si="25"/>
        <v>0</v>
      </c>
      <c r="AO43">
        <f t="shared" si="25"/>
        <v>0</v>
      </c>
      <c r="AP43">
        <f t="shared" si="25"/>
        <v>-0.21651268003247448</v>
      </c>
      <c r="AQ43">
        <f t="shared" si="25"/>
        <v>-24.172067944373058</v>
      </c>
      <c r="AR43">
        <f t="shared" si="25"/>
        <v>-24.388580624405531</v>
      </c>
      <c r="AS43">
        <f t="shared" si="25"/>
        <v>0.37141942508491382</v>
      </c>
      <c r="AT43">
        <f t="shared" si="25"/>
        <v>0.14988162432336954</v>
      </c>
      <c r="AU43">
        <f t="shared" si="23"/>
        <v>-23.867279574997248</v>
      </c>
      <c r="AW43">
        <v>40</v>
      </c>
      <c r="AX43">
        <f>IF(Z43&gt;0, (R43*SUMPRODUCT(K43:$K$98, X43:$X$98)-K43*$AZ$3)/Z43, 0)</f>
        <v>408.69353157793483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0.112419382</v>
      </c>
      <c r="Q44" s="4">
        <f t="shared" si="22"/>
        <v>50</v>
      </c>
      <c r="R44">
        <f t="shared" si="0"/>
        <v>50000</v>
      </c>
      <c r="S44">
        <f t="shared" si="1"/>
        <v>376.63528837706343</v>
      </c>
      <c r="U44">
        <f t="shared" si="12"/>
        <v>0.112419382</v>
      </c>
      <c r="V44">
        <f t="shared" si="13"/>
        <v>0.01</v>
      </c>
      <c r="W44">
        <f t="shared" si="14"/>
        <v>0.25677799070921709</v>
      </c>
      <c r="X44">
        <f t="shared" si="15"/>
        <v>2.8866823026731925E-2</v>
      </c>
      <c r="Y44">
        <f t="shared" si="16"/>
        <v>2.567779907092171E-3</v>
      </c>
      <c r="Z44">
        <f t="shared" si="17"/>
        <v>0.22534338777539298</v>
      </c>
      <c r="AB44">
        <f t="shared" si="18"/>
        <v>104.94350385443607</v>
      </c>
      <c r="AC44">
        <f t="shared" si="19"/>
        <v>84.872271838649567</v>
      </c>
      <c r="AE44">
        <f t="shared" si="2"/>
        <v>0</v>
      </c>
      <c r="AF44">
        <f t="shared" si="24"/>
        <v>0</v>
      </c>
      <c r="AG44">
        <f t="shared" si="24"/>
        <v>-11.267169388769648</v>
      </c>
      <c r="AH44">
        <f t="shared" si="4"/>
        <v>-1443.3411513365963</v>
      </c>
      <c r="AI44">
        <f t="shared" si="5"/>
        <v>-1454.608320725366</v>
      </c>
      <c r="AJ44">
        <f t="shared" si="6"/>
        <v>20.071232015786507</v>
      </c>
      <c r="AK44">
        <f t="shared" si="20"/>
        <v>7.3460452698105261</v>
      </c>
      <c r="AL44">
        <f t="shared" si="7"/>
        <v>-1427.1910434397689</v>
      </c>
      <c r="AN44">
        <f t="shared" si="25"/>
        <v>0</v>
      </c>
      <c r="AO44">
        <f t="shared" si="25"/>
        <v>0</v>
      </c>
      <c r="AP44">
        <f t="shared" si="25"/>
        <v>-0.1696494031676207</v>
      </c>
      <c r="AQ44">
        <f t="shared" si="25"/>
        <v>-21.732340789655819</v>
      </c>
      <c r="AR44">
        <f t="shared" si="25"/>
        <v>-21.90199019282344</v>
      </c>
      <c r="AS44">
        <f t="shared" si="25"/>
        <v>0.30221188790424747</v>
      </c>
      <c r="AT44">
        <f t="shared" si="25"/>
        <v>0.11060916479234427</v>
      </c>
      <c r="AU44">
        <f t="shared" si="23"/>
        <v>-21.489169140126847</v>
      </c>
      <c r="AW44">
        <v>41</v>
      </c>
      <c r="AX44">
        <f>IF(Z44&gt;0, (R44*SUMPRODUCT(K44:$K$98, X44:$X$98)-K44*$AZ$3)/Z44, 0)</f>
        <v>376.63528837706343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0.12734142500000001</v>
      </c>
      <c r="Q45" s="4">
        <f t="shared" si="22"/>
        <v>50</v>
      </c>
      <c r="R45">
        <f t="shared" si="0"/>
        <v>50000</v>
      </c>
      <c r="S45">
        <f t="shared" si="1"/>
        <v>343.63844695070981</v>
      </c>
      <c r="U45">
        <f t="shared" si="12"/>
        <v>0.12734142500000001</v>
      </c>
      <c r="V45">
        <f t="shared" si="13"/>
        <v>0.01</v>
      </c>
      <c r="W45">
        <f t="shared" si="14"/>
        <v>0.22534338777539298</v>
      </c>
      <c r="X45">
        <f t="shared" si="15"/>
        <v>2.8695548113646125E-2</v>
      </c>
      <c r="Y45">
        <f t="shared" si="16"/>
        <v>2.2534338777539299E-3</v>
      </c>
      <c r="Z45">
        <f t="shared" si="17"/>
        <v>0.19439440578399292</v>
      </c>
      <c r="AB45">
        <f t="shared" si="18"/>
        <v>84.872271838649567</v>
      </c>
      <c r="AC45">
        <f t="shared" si="19"/>
        <v>66.80139169951741</v>
      </c>
      <c r="AE45">
        <f t="shared" si="2"/>
        <v>0</v>
      </c>
      <c r="AF45">
        <f t="shared" si="24"/>
        <v>0</v>
      </c>
      <c r="AG45">
        <f t="shared" si="24"/>
        <v>-9.7197202891996461</v>
      </c>
      <c r="AH45">
        <f t="shared" si="4"/>
        <v>-1434.7774056823062</v>
      </c>
      <c r="AI45">
        <f t="shared" si="5"/>
        <v>-1444.4971259715057</v>
      </c>
      <c r="AJ45">
        <f t="shared" si="6"/>
        <v>18.070880139132157</v>
      </c>
      <c r="AK45">
        <f t="shared" si="20"/>
        <v>5.9410590287054701</v>
      </c>
      <c r="AL45">
        <f t="shared" si="7"/>
        <v>-1420.4851868036681</v>
      </c>
      <c r="AN45">
        <f t="shared" si="25"/>
        <v>0</v>
      </c>
      <c r="AO45">
        <f t="shared" si="25"/>
        <v>0</v>
      </c>
      <c r="AP45">
        <f t="shared" si="25"/>
        <v>-0.13066920748766084</v>
      </c>
      <c r="AQ45">
        <f t="shared" si="25"/>
        <v>-19.288747098003867</v>
      </c>
      <c r="AR45">
        <f t="shared" si="25"/>
        <v>-19.419416305491527</v>
      </c>
      <c r="AS45">
        <f t="shared" si="25"/>
        <v>0.24293987029737324</v>
      </c>
      <c r="AT45">
        <f t="shared" si="25"/>
        <v>7.9869939856291899E-2</v>
      </c>
      <c r="AU45">
        <f t="shared" si="23"/>
        <v>-19.096606495337863</v>
      </c>
      <c r="AW45">
        <v>42</v>
      </c>
      <c r="AX45">
        <f>IF(Z45&gt;0, (R45*SUMPRODUCT(K45:$K$98, X45:$X$98)-K45*$AZ$3)/Z45, 0)</f>
        <v>343.63844695070981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0.14457818</v>
      </c>
      <c r="Q46" s="4">
        <f t="shared" si="22"/>
        <v>50</v>
      </c>
      <c r="R46">
        <f t="shared" si="0"/>
        <v>50000</v>
      </c>
      <c r="S46">
        <f t="shared" si="1"/>
        <v>308.99462561288482</v>
      </c>
      <c r="U46">
        <f t="shared" si="12"/>
        <v>0.14457818</v>
      </c>
      <c r="V46">
        <f t="shared" si="13"/>
        <v>0.01</v>
      </c>
      <c r="W46">
        <f t="shared" si="14"/>
        <v>0.19439440578399292</v>
      </c>
      <c r="X46">
        <f t="shared" si="15"/>
        <v>2.8105189390431169E-2</v>
      </c>
      <c r="Y46">
        <f t="shared" si="16"/>
        <v>1.9439440578399292E-3</v>
      </c>
      <c r="Z46">
        <f t="shared" si="17"/>
        <v>0.16434527233572183</v>
      </c>
      <c r="AB46">
        <f t="shared" si="18"/>
        <v>66.80139169951741</v>
      </c>
      <c r="AC46">
        <f t="shared" si="19"/>
        <v>50.781805896623965</v>
      </c>
      <c r="AE46">
        <f t="shared" si="2"/>
        <v>0</v>
      </c>
      <c r="AF46">
        <f t="shared" si="24"/>
        <v>0</v>
      </c>
      <c r="AG46">
        <f t="shared" si="24"/>
        <v>-8.2172636167860915</v>
      </c>
      <c r="AH46">
        <f t="shared" si="4"/>
        <v>-1405.2594695215585</v>
      </c>
      <c r="AI46">
        <f t="shared" si="5"/>
        <v>-1413.4767331383446</v>
      </c>
      <c r="AJ46">
        <f t="shared" si="6"/>
        <v>16.019585802893445</v>
      </c>
      <c r="AK46">
        <f t="shared" si="20"/>
        <v>4.6760974189662194</v>
      </c>
      <c r="AL46">
        <f t="shared" si="7"/>
        <v>-1392.7810499164848</v>
      </c>
      <c r="AN46">
        <f t="shared" si="25"/>
        <v>0</v>
      </c>
      <c r="AO46">
        <f t="shared" si="25"/>
        <v>0</v>
      </c>
      <c r="AP46">
        <f t="shared" si="25"/>
        <v>-9.8634463582299867E-2</v>
      </c>
      <c r="AQ46">
        <f t="shared" si="25"/>
        <v>-16.867782321971763</v>
      </c>
      <c r="AR46">
        <f t="shared" si="25"/>
        <v>-16.966416785554063</v>
      </c>
      <c r="AS46">
        <f t="shared" si="25"/>
        <v>0.19228825143825901</v>
      </c>
      <c r="AT46">
        <f t="shared" si="25"/>
        <v>5.6128704406674793E-2</v>
      </c>
      <c r="AU46">
        <f t="shared" si="23"/>
        <v>-16.717999829709129</v>
      </c>
      <c r="AW46">
        <v>43</v>
      </c>
      <c r="AX46">
        <f>IF(Z46&gt;0, (R46*SUMPRODUCT(K46:$K$98, X46:$X$98)-K46*$AZ$3)/Z46, 0)</f>
        <v>308.99462561288482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0.16385111999999999</v>
      </c>
      <c r="Q47" s="4">
        <f t="shared" si="22"/>
        <v>50</v>
      </c>
      <c r="R47">
        <f t="shared" si="0"/>
        <v>50000</v>
      </c>
      <c r="S47">
        <f t="shared" si="1"/>
        <v>271.2817557019896</v>
      </c>
      <c r="U47">
        <f t="shared" si="12"/>
        <v>0.16385111999999999</v>
      </c>
      <c r="V47">
        <f t="shared" si="13"/>
        <v>0.01</v>
      </c>
      <c r="W47">
        <f t="shared" si="14"/>
        <v>0.16434527233572183</v>
      </c>
      <c r="X47">
        <f t="shared" si="15"/>
        <v>2.6928156938913036E-2</v>
      </c>
      <c r="Y47">
        <f t="shared" si="16"/>
        <v>1.6434527233572182E-3</v>
      </c>
      <c r="Z47">
        <f t="shared" si="17"/>
        <v>0.13577366267345156</v>
      </c>
      <c r="AB47">
        <f t="shared" si="18"/>
        <v>50.781805896623965</v>
      </c>
      <c r="AC47">
        <f t="shared" si="19"/>
        <v>36.83291758814363</v>
      </c>
      <c r="AE47">
        <f t="shared" si="2"/>
        <v>0</v>
      </c>
      <c r="AF47">
        <f t="shared" si="24"/>
        <v>0</v>
      </c>
      <c r="AG47">
        <f t="shared" si="24"/>
        <v>-6.7886831336725777</v>
      </c>
      <c r="AH47">
        <f t="shared" si="4"/>
        <v>-1346.4078469456517</v>
      </c>
      <c r="AI47">
        <f t="shared" si="5"/>
        <v>-1353.1965300793242</v>
      </c>
      <c r="AJ47">
        <f t="shared" si="6"/>
        <v>13.948888308480335</v>
      </c>
      <c r="AK47">
        <f t="shared" si="20"/>
        <v>3.554726412763678</v>
      </c>
      <c r="AL47">
        <f t="shared" si="7"/>
        <v>-1335.6929153580802</v>
      </c>
      <c r="AN47">
        <f t="shared" si="25"/>
        <v>0</v>
      </c>
      <c r="AO47">
        <f t="shared" si="25"/>
        <v>0</v>
      </c>
      <c r="AP47">
        <f t="shared" si="25"/>
        <v>-7.2756028230283751E-2</v>
      </c>
      <c r="AQ47">
        <f t="shared" si="25"/>
        <v>-14.429792257642003</v>
      </c>
      <c r="AR47">
        <f t="shared" si="25"/>
        <v>-14.502548285872285</v>
      </c>
      <c r="AS47">
        <f t="shared" si="25"/>
        <v>0.14949375181749613</v>
      </c>
      <c r="AT47">
        <f t="shared" si="25"/>
        <v>3.8096898933925594E-2</v>
      </c>
      <c r="AU47">
        <f t="shared" si="23"/>
        <v>-14.314957635120864</v>
      </c>
      <c r="AW47">
        <v>44</v>
      </c>
      <c r="AX47">
        <f>IF(Z47&gt;0, (R47*SUMPRODUCT(K47:$K$98, X47:$X$98)-K47*$AZ$3)/Z47, 0)</f>
        <v>271.2817557019896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0.185300933</v>
      </c>
      <c r="Q48" s="4">
        <f t="shared" si="22"/>
        <v>50</v>
      </c>
      <c r="R48">
        <f t="shared" si="0"/>
        <v>50000</v>
      </c>
      <c r="S48">
        <f t="shared" si="1"/>
        <v>228.90336095575105</v>
      </c>
      <c r="U48">
        <f t="shared" si="12"/>
        <v>0.185300933</v>
      </c>
      <c r="V48">
        <f t="shared" si="13"/>
        <v>0.01</v>
      </c>
      <c r="W48">
        <f t="shared" si="14"/>
        <v>0.13577366267345156</v>
      </c>
      <c r="X48">
        <f t="shared" si="15"/>
        <v>2.5158986370217847E-2</v>
      </c>
      <c r="Y48">
        <f t="shared" si="16"/>
        <v>1.3577366267345156E-3</v>
      </c>
      <c r="Z48">
        <f t="shared" si="17"/>
        <v>0.1092569396764992</v>
      </c>
      <c r="AB48">
        <f t="shared" si="18"/>
        <v>36.83291758814363</v>
      </c>
      <c r="AC48">
        <f t="shared" si="19"/>
        <v>25.009280699690414</v>
      </c>
      <c r="AE48">
        <f t="shared" si="2"/>
        <v>0</v>
      </c>
      <c r="AF48">
        <f t="shared" si="24"/>
        <v>0</v>
      </c>
      <c r="AG48">
        <f t="shared" si="24"/>
        <v>-5.46284698382496</v>
      </c>
      <c r="AH48">
        <f t="shared" si="4"/>
        <v>-1257.9493185108925</v>
      </c>
      <c r="AI48">
        <f t="shared" si="5"/>
        <v>-1263.4121654947173</v>
      </c>
      <c r="AJ48">
        <f t="shared" si="6"/>
        <v>11.823636888453215</v>
      </c>
      <c r="AK48">
        <f t="shared" si="20"/>
        <v>2.5783042311700544</v>
      </c>
      <c r="AL48">
        <f t="shared" si="7"/>
        <v>-1249.0102243750941</v>
      </c>
      <c r="AN48">
        <f t="shared" si="25"/>
        <v>0</v>
      </c>
      <c r="AO48">
        <f t="shared" si="25"/>
        <v>0</v>
      </c>
      <c r="AP48">
        <f t="shared" si="25"/>
        <v>-5.227384646029911E-2</v>
      </c>
      <c r="AQ48">
        <f t="shared" si="25"/>
        <v>-12.037285636112427</v>
      </c>
      <c r="AR48">
        <f t="shared" si="25"/>
        <v>-12.089559482572726</v>
      </c>
      <c r="AS48">
        <f t="shared" si="25"/>
        <v>0.11314008632117603</v>
      </c>
      <c r="AT48">
        <f t="shared" si="25"/>
        <v>2.4671728845268623E-2</v>
      </c>
      <c r="AU48">
        <f t="shared" si="23"/>
        <v>-11.951747667406282</v>
      </c>
      <c r="AW48">
        <v>45</v>
      </c>
      <c r="AX48">
        <f>IF(Z48&gt;0, (R48*SUMPRODUCT(K48:$K$98, X48:$X$98)-K48*$AZ$3)/Z48, 0)</f>
        <v>228.90336095575105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0.20871278500000001</v>
      </c>
      <c r="Q49" s="4">
        <f t="shared" si="22"/>
        <v>50</v>
      </c>
      <c r="R49">
        <f t="shared" si="0"/>
        <v>50000</v>
      </c>
      <c r="S49">
        <f t="shared" si="1"/>
        <v>179.22599919959399</v>
      </c>
      <c r="U49">
        <f t="shared" si="12"/>
        <v>0.20871278500000001</v>
      </c>
      <c r="V49">
        <f t="shared" si="13"/>
        <v>0.01</v>
      </c>
      <c r="W49">
        <f t="shared" si="14"/>
        <v>0.1092569396764992</v>
      </c>
      <c r="X49">
        <f t="shared" si="15"/>
        <v>2.2803320160459148E-2</v>
      </c>
      <c r="Y49">
        <f t="shared" si="16"/>
        <v>1.092569396764992E-3</v>
      </c>
      <c r="Z49">
        <f t="shared" si="17"/>
        <v>8.5361050119275056E-2</v>
      </c>
      <c r="AB49">
        <f t="shared" si="18"/>
        <v>25.009280699690414</v>
      </c>
      <c r="AC49">
        <f t="shared" si="19"/>
        <v>15.298919500353692</v>
      </c>
      <c r="AE49">
        <f t="shared" si="2"/>
        <v>0</v>
      </c>
      <c r="AF49">
        <f t="shared" si="24"/>
        <v>0</v>
      </c>
      <c r="AG49">
        <f t="shared" si="24"/>
        <v>-4.2680525059637526</v>
      </c>
      <c r="AH49">
        <f t="shared" si="4"/>
        <v>-1140.1660080229574</v>
      </c>
      <c r="AI49">
        <f t="shared" si="5"/>
        <v>-1144.4340605289212</v>
      </c>
      <c r="AJ49">
        <f t="shared" si="6"/>
        <v>9.710361199336722</v>
      </c>
      <c r="AK49">
        <f t="shared" si="20"/>
        <v>1.7506496489783292</v>
      </c>
      <c r="AL49">
        <f t="shared" si="7"/>
        <v>-1132.973049680606</v>
      </c>
      <c r="AN49">
        <f t="shared" si="25"/>
        <v>0</v>
      </c>
      <c r="AO49">
        <f t="shared" si="25"/>
        <v>0</v>
      </c>
      <c r="AP49">
        <f t="shared" si="25"/>
        <v>-3.6465078498486334E-2</v>
      </c>
      <c r="AQ49">
        <f t="shared" si="25"/>
        <v>-9.7412679262423385</v>
      </c>
      <c r="AR49">
        <f t="shared" si="25"/>
        <v>-9.777733004740826</v>
      </c>
      <c r="AS49">
        <f t="shared" si="25"/>
        <v>8.2962682133760207E-2</v>
      </c>
      <c r="AT49">
        <f t="shared" si="25"/>
        <v>1.4957073931059196E-2</v>
      </c>
      <c r="AU49">
        <f t="shared" si="23"/>
        <v>-9.6798132486760053</v>
      </c>
      <c r="AW49">
        <v>46</v>
      </c>
      <c r="AX49">
        <f>IF(Z49&gt;0, (R49*SUMPRODUCT(K49:$K$98, X49:$X$98)-K49*$AZ$3)/Z49, 0)</f>
        <v>179.22599919959399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0.23444695300000001</v>
      </c>
      <c r="Q50" s="4">
        <f t="shared" si="22"/>
        <v>50</v>
      </c>
      <c r="R50">
        <f t="shared" si="0"/>
        <v>50000</v>
      </c>
      <c r="S50">
        <f t="shared" si="1"/>
        <v>118.38570705372885</v>
      </c>
      <c r="U50">
        <f t="shared" si="12"/>
        <v>0.23444695300000001</v>
      </c>
      <c r="V50">
        <f t="shared" si="13"/>
        <v>0.01</v>
      </c>
      <c r="W50">
        <f t="shared" si="14"/>
        <v>8.5361050119275056E-2</v>
      </c>
      <c r="X50">
        <f t="shared" si="15"/>
        <v>2.0012638105344326E-2</v>
      </c>
      <c r="Y50">
        <f t="shared" si="16"/>
        <v>8.5361050119275059E-4</v>
      </c>
      <c r="Z50">
        <f t="shared" si="17"/>
        <v>6.4494801512737981E-2</v>
      </c>
      <c r="AB50">
        <f t="shared" si="18"/>
        <v>15.298919500353692</v>
      </c>
      <c r="AC50">
        <f t="shared" si="19"/>
        <v>7.635262678375387</v>
      </c>
      <c r="AE50">
        <f t="shared" si="2"/>
        <v>0</v>
      </c>
      <c r="AF50">
        <f t="shared" si="24"/>
        <v>0</v>
      </c>
      <c r="AG50">
        <f t="shared" si="24"/>
        <v>-3.2247400756368991</v>
      </c>
      <c r="AH50">
        <f t="shared" si="4"/>
        <v>-1000.6319052672163</v>
      </c>
      <c r="AI50">
        <f t="shared" si="5"/>
        <v>-1003.8566453428532</v>
      </c>
      <c r="AJ50">
        <f t="shared" si="6"/>
        <v>7.6636568219783054</v>
      </c>
      <c r="AK50">
        <f t="shared" si="20"/>
        <v>1.0709243650247586</v>
      </c>
      <c r="AL50">
        <f t="shared" si="7"/>
        <v>-995.12206415585013</v>
      </c>
      <c r="AN50">
        <f t="shared" si="25"/>
        <v>0</v>
      </c>
      <c r="AO50">
        <f t="shared" si="25"/>
        <v>0</v>
      </c>
      <c r="AP50">
        <f t="shared" si="25"/>
        <v>-2.4599376043415656E-2</v>
      </c>
      <c r="AQ50">
        <f t="shared" si="25"/>
        <v>-7.6331487007820868</v>
      </c>
      <c r="AR50">
        <f t="shared" si="25"/>
        <v>-7.6577480768255022</v>
      </c>
      <c r="AS50">
        <f t="shared" si="25"/>
        <v>5.8460890369372916E-2</v>
      </c>
      <c r="AT50">
        <f t="shared" si="25"/>
        <v>8.1693626622285544E-3</v>
      </c>
      <c r="AU50">
        <f t="shared" si="23"/>
        <v>-7.5911178237939003</v>
      </c>
      <c r="AW50">
        <v>47</v>
      </c>
      <c r="AX50">
        <f>IF(Z50&gt;0, (R50*SUMPRODUCT(K50:$K$98, X50:$X$98)-K50*$AZ$3)/Z50, 0)</f>
        <v>118.38570705372885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0.26339700100000002</v>
      </c>
      <c r="Q51" s="4">
        <f t="shared" si="22"/>
        <v>50</v>
      </c>
      <c r="R51">
        <f t="shared" si="0"/>
        <v>50000</v>
      </c>
      <c r="S51">
        <f t="shared" si="1"/>
        <v>39.629535384741857</v>
      </c>
      <c r="U51">
        <f t="shared" si="12"/>
        <v>0.26339700100000002</v>
      </c>
      <c r="V51">
        <f t="shared" si="13"/>
        <v>0.01</v>
      </c>
      <c r="W51">
        <f t="shared" si="14"/>
        <v>6.4494801512737981E-2</v>
      </c>
      <c r="X51">
        <f t="shared" si="15"/>
        <v>1.6987737298545448E-2</v>
      </c>
      <c r="Y51">
        <f t="shared" si="16"/>
        <v>6.4494801512737982E-4</v>
      </c>
      <c r="Z51">
        <f t="shared" si="17"/>
        <v>4.6862116199065156E-2</v>
      </c>
      <c r="AB51">
        <f t="shared" si="18"/>
        <v>7.635262678375387</v>
      </c>
      <c r="AC51">
        <f t="shared" si="19"/>
        <v>1.8571238921147371</v>
      </c>
      <c r="AE51">
        <f t="shared" si="2"/>
        <v>0</v>
      </c>
      <c r="AF51">
        <f t="shared" si="24"/>
        <v>0</v>
      </c>
      <c r="AG51">
        <f t="shared" si="24"/>
        <v>-2.3431058099532578</v>
      </c>
      <c r="AH51">
        <f t="shared" si="4"/>
        <v>-849.38686492727243</v>
      </c>
      <c r="AI51">
        <f t="shared" si="5"/>
        <v>-851.7299707372257</v>
      </c>
      <c r="AJ51">
        <f t="shared" si="6"/>
        <v>5.7781387862606497</v>
      </c>
      <c r="AK51">
        <f t="shared" si="20"/>
        <v>0.53446838748627712</v>
      </c>
      <c r="AL51">
        <f t="shared" si="7"/>
        <v>-845.41736356347872</v>
      </c>
      <c r="AN51">
        <f t="shared" si="25"/>
        <v>0</v>
      </c>
      <c r="AO51">
        <f t="shared" si="25"/>
        <v>0</v>
      </c>
      <c r="AP51">
        <f t="shared" si="25"/>
        <v>-1.5958911077388008E-2</v>
      </c>
      <c r="AQ51">
        <f t="shared" si="25"/>
        <v>-5.7851802467026152</v>
      </c>
      <c r="AR51">
        <f t="shared" si="25"/>
        <v>-5.8011391577800033</v>
      </c>
      <c r="AS51">
        <f t="shared" si="25"/>
        <v>3.9354946196211223E-2</v>
      </c>
      <c r="AT51">
        <f t="shared" si="25"/>
        <v>3.6402681574754011E-3</v>
      </c>
      <c r="AU51">
        <f t="shared" si="23"/>
        <v>-5.7581439434263162</v>
      </c>
      <c r="AW51">
        <v>48</v>
      </c>
      <c r="AX51">
        <f>IF(Z51&gt;0, (R51*SUMPRODUCT(K51:$K$98, X51:$X$98)-K51*$AZ$3)/Z51, 0)</f>
        <v>39.629535384741857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0.29593128600000002</v>
      </c>
      <c r="Q52" s="4">
        <f t="shared" si="22"/>
        <v>50</v>
      </c>
      <c r="R52">
        <f t="shared" si="0"/>
        <v>50000</v>
      </c>
      <c r="S52">
        <f t="shared" si="1"/>
        <v>-69.846597160717209</v>
      </c>
      <c r="U52">
        <f t="shared" si="12"/>
        <v>0.29593128600000002</v>
      </c>
      <c r="V52">
        <f t="shared" si="13"/>
        <v>0.01</v>
      </c>
      <c r="W52">
        <f t="shared" si="14"/>
        <v>4.6862116199065156E-2</v>
      </c>
      <c r="X52">
        <f t="shared" si="15"/>
        <v>1.3867966311470784E-2</v>
      </c>
      <c r="Y52">
        <f t="shared" si="16"/>
        <v>4.6862116199065159E-4</v>
      </c>
      <c r="Z52">
        <f t="shared" si="17"/>
        <v>3.2525528725603721E-2</v>
      </c>
      <c r="AB52">
        <f t="shared" si="18"/>
        <v>1.8571238921147371</v>
      </c>
      <c r="AC52">
        <f t="shared" si="19"/>
        <v>-2.2717975023365788</v>
      </c>
      <c r="AE52">
        <f t="shared" si="2"/>
        <v>0</v>
      </c>
      <c r="AF52">
        <f t="shared" si="24"/>
        <v>0</v>
      </c>
      <c r="AG52">
        <f t="shared" si="24"/>
        <v>-1.626276436280186</v>
      </c>
      <c r="AH52">
        <f t="shared" si="4"/>
        <v>-693.39831557353921</v>
      </c>
      <c r="AI52">
        <f t="shared" si="5"/>
        <v>-695.02459200981934</v>
      </c>
      <c r="AJ52">
        <f t="shared" si="6"/>
        <v>4.1289213944513161</v>
      </c>
      <c r="AK52">
        <f t="shared" si="20"/>
        <v>0.12999867244803159</v>
      </c>
      <c r="AL52">
        <f t="shared" si="7"/>
        <v>-690.76567194291999</v>
      </c>
      <c r="AN52">
        <f t="shared" si="25"/>
        <v>0</v>
      </c>
      <c r="AO52">
        <f t="shared" si="25"/>
        <v>0</v>
      </c>
      <c r="AP52">
        <f t="shared" si="25"/>
        <v>-9.889804364574149E-3</v>
      </c>
      <c r="AQ52">
        <f t="shared" si="25"/>
        <v>-4.2167331056170338</v>
      </c>
      <c r="AR52">
        <f t="shared" si="25"/>
        <v>-4.2266229099816082</v>
      </c>
      <c r="AS52">
        <f t="shared" si="25"/>
        <v>2.5109030615501713E-2</v>
      </c>
      <c r="AT52">
        <f t="shared" si="25"/>
        <v>7.9055528905412089E-4</v>
      </c>
      <c r="AU52">
        <f t="shared" si="23"/>
        <v>-4.2007233240770523</v>
      </c>
      <c r="AW52">
        <v>49</v>
      </c>
      <c r="AX52">
        <f>IF(Z52&gt;0, (R52*SUMPRODUCT(K52:$K$98, X52:$X$98)-K52*$AZ$3)/Z52, 0)</f>
        <v>-69.846597160717209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0.33262349499999999</v>
      </c>
      <c r="Q53" s="4">
        <f t="shared" si="22"/>
        <v>50</v>
      </c>
      <c r="R53">
        <f t="shared" si="0"/>
        <v>50000</v>
      </c>
      <c r="S53">
        <f t="shared" si="1"/>
        <v>-234.30179130887248</v>
      </c>
      <c r="U53">
        <f t="shared" si="12"/>
        <v>0.33262349499999999</v>
      </c>
      <c r="V53">
        <f t="shared" si="13"/>
        <v>0.01</v>
      </c>
      <c r="W53">
        <f t="shared" si="14"/>
        <v>3.2525528725603721E-2</v>
      </c>
      <c r="X53">
        <f t="shared" si="15"/>
        <v>1.0818755041433205E-2</v>
      </c>
      <c r="Y53">
        <f t="shared" si="16"/>
        <v>3.252552872560372E-4</v>
      </c>
      <c r="Z53">
        <f t="shared" si="17"/>
        <v>2.1381518396914479E-2</v>
      </c>
      <c r="AB53">
        <f t="shared" si="18"/>
        <v>-2.2717975023365788</v>
      </c>
      <c r="AC53">
        <f t="shared" si="19"/>
        <v>-5.0097280613006738</v>
      </c>
      <c r="AE53">
        <f t="shared" si="2"/>
        <v>0</v>
      </c>
      <c r="AF53">
        <f t="shared" si="24"/>
        <v>0</v>
      </c>
      <c r="AG53">
        <f t="shared" si="24"/>
        <v>-1.069075919845724</v>
      </c>
      <c r="AH53">
        <f t="shared" si="4"/>
        <v>-540.93775207166027</v>
      </c>
      <c r="AI53">
        <f t="shared" si="5"/>
        <v>-542.00682799150604</v>
      </c>
      <c r="AJ53">
        <f t="shared" si="6"/>
        <v>2.737930558964095</v>
      </c>
      <c r="AK53">
        <f t="shared" si="20"/>
        <v>-0.15902582516356054</v>
      </c>
      <c r="AL53">
        <f t="shared" si="7"/>
        <v>-539.42792325770552</v>
      </c>
      <c r="AN53">
        <f t="shared" si="25"/>
        <v>0</v>
      </c>
      <c r="AO53">
        <f t="shared" si="25"/>
        <v>0</v>
      </c>
      <c r="AP53">
        <f t="shared" si="25"/>
        <v>-5.8047544895691973E-3</v>
      </c>
      <c r="AQ53">
        <f t="shared" si="25"/>
        <v>-2.937126154116882</v>
      </c>
      <c r="AR53">
        <f t="shared" si="25"/>
        <v>-2.9429309086064515</v>
      </c>
      <c r="AS53">
        <f t="shared" si="25"/>
        <v>1.4866123545808626E-2</v>
      </c>
      <c r="AT53">
        <f t="shared" si="25"/>
        <v>-8.6346147681339188E-4</v>
      </c>
      <c r="AU53">
        <f t="shared" si="23"/>
        <v>-2.9289282465374562</v>
      </c>
      <c r="AW53">
        <v>50</v>
      </c>
      <c r="AX53">
        <f>IF(Z53&gt;0, (R53*SUMPRODUCT(K53:$K$98, X53:$X$98)-K53*$AZ$3)/Z53, 0)</f>
        <v>-234.30179130887248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0.37225971299999999</v>
      </c>
      <c r="Q54" s="4">
        <f t="shared" si="22"/>
        <v>50</v>
      </c>
      <c r="R54">
        <f t="shared" si="0"/>
        <v>50000</v>
      </c>
      <c r="S54">
        <f t="shared" si="1"/>
        <v>-501.69456098251322</v>
      </c>
      <c r="U54">
        <f t="shared" si="12"/>
        <v>0.37225971299999999</v>
      </c>
      <c r="V54">
        <f t="shared" si="13"/>
        <v>0.01</v>
      </c>
      <c r="W54">
        <f t="shared" si="14"/>
        <v>2.1381518396914479E-2</v>
      </c>
      <c r="X54">
        <f t="shared" si="15"/>
        <v>7.9594779019396041E-3</v>
      </c>
      <c r="Y54">
        <f t="shared" si="16"/>
        <v>2.1381518396914481E-4</v>
      </c>
      <c r="Z54">
        <f t="shared" si="17"/>
        <v>1.320822531100573E-2</v>
      </c>
      <c r="AB54">
        <f t="shared" si="18"/>
        <v>-5.0097280613006738</v>
      </c>
      <c r="AC54">
        <f t="shared" si="19"/>
        <v>-6.6264947987631393</v>
      </c>
      <c r="AE54">
        <f t="shared" si="2"/>
        <v>0</v>
      </c>
      <c r="AF54">
        <f t="shared" si="24"/>
        <v>0</v>
      </c>
      <c r="AG54">
        <f t="shared" si="24"/>
        <v>-0.66041126555028651</v>
      </c>
      <c r="AH54">
        <f t="shared" si="4"/>
        <v>-397.97389509698019</v>
      </c>
      <c r="AI54">
        <f t="shared" si="5"/>
        <v>-398.63430636253048</v>
      </c>
      <c r="AJ54">
        <f t="shared" si="6"/>
        <v>1.6167667374624655</v>
      </c>
      <c r="AK54">
        <f t="shared" si="20"/>
        <v>-0.35068096429104723</v>
      </c>
      <c r="AL54">
        <f t="shared" si="7"/>
        <v>-397.36822058935905</v>
      </c>
      <c r="AN54">
        <f t="shared" si="25"/>
        <v>0</v>
      </c>
      <c r="AO54">
        <f t="shared" si="25"/>
        <v>0</v>
      </c>
      <c r="AP54">
        <f t="shared" si="25"/>
        <v>-3.2016345574562627E-3</v>
      </c>
      <c r="AQ54">
        <f t="shared" si="25"/>
        <v>-1.9293537860022238</v>
      </c>
      <c r="AR54">
        <f t="shared" si="25"/>
        <v>-1.93255542055968</v>
      </c>
      <c r="AS54">
        <f t="shared" si="25"/>
        <v>7.8379890350484954E-3</v>
      </c>
      <c r="AT54">
        <f t="shared" si="25"/>
        <v>-1.7000804687678534E-3</v>
      </c>
      <c r="AU54">
        <f t="shared" si="23"/>
        <v>-1.9264175119933995</v>
      </c>
      <c r="AW54">
        <v>51</v>
      </c>
      <c r="AX54">
        <f>IF(Z54&gt;0, (R54*SUMPRODUCT(K54:$K$98, X54:$X$98)-K54*$AZ$3)/Z54, 0)</f>
        <v>-501.69456098251322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0.41367450300000003</v>
      </c>
      <c r="Q55" s="4">
        <f t="shared" si="22"/>
        <v>50</v>
      </c>
      <c r="R55">
        <f t="shared" si="0"/>
        <v>50000</v>
      </c>
      <c r="S55">
        <f t="shared" si="1"/>
        <v>-969.09177054449719</v>
      </c>
      <c r="U55">
        <f t="shared" si="12"/>
        <v>0.41367450300000003</v>
      </c>
      <c r="V55">
        <f t="shared" si="13"/>
        <v>0.01</v>
      </c>
      <c r="W55">
        <f t="shared" si="14"/>
        <v>1.320822531100573E-2</v>
      </c>
      <c r="X55">
        <f t="shared" si="15"/>
        <v>5.4639060410423164E-3</v>
      </c>
      <c r="Y55">
        <f t="shared" si="16"/>
        <v>1.320822531100573E-4</v>
      </c>
      <c r="Z55">
        <f t="shared" si="17"/>
        <v>7.6122370168533564E-3</v>
      </c>
      <c r="AB55">
        <f t="shared" si="18"/>
        <v>-6.6264947987631393</v>
      </c>
      <c r="AC55">
        <f t="shared" si="19"/>
        <v>-7.3769562484667803</v>
      </c>
      <c r="AE55">
        <f t="shared" si="2"/>
        <v>0</v>
      </c>
      <c r="AF55">
        <f t="shared" si="24"/>
        <v>0</v>
      </c>
      <c r="AG55">
        <f t="shared" si="24"/>
        <v>-0.3806118508426678</v>
      </c>
      <c r="AH55">
        <f t="shared" si="4"/>
        <v>-273.19530205211584</v>
      </c>
      <c r="AI55">
        <f t="shared" si="5"/>
        <v>-273.57591390295852</v>
      </c>
      <c r="AJ55">
        <f t="shared" si="6"/>
        <v>0.75046144970364104</v>
      </c>
      <c r="AK55">
        <f t="shared" si="20"/>
        <v>-0.4638546359134198</v>
      </c>
      <c r="AL55">
        <f t="shared" si="7"/>
        <v>-273.28930708916829</v>
      </c>
      <c r="AN55">
        <f t="shared" si="25"/>
        <v>0</v>
      </c>
      <c r="AO55">
        <f t="shared" si="25"/>
        <v>0</v>
      </c>
      <c r="AP55">
        <f t="shared" si="25"/>
        <v>-1.6474853817306742E-3</v>
      </c>
      <c r="AQ55">
        <f t="shared" si="25"/>
        <v>-1.182530878877986</v>
      </c>
      <c r="AR55">
        <f t="shared" si="25"/>
        <v>-1.1841783642597168</v>
      </c>
      <c r="AS55">
        <f t="shared" si="25"/>
        <v>3.2483861582392874E-3</v>
      </c>
      <c r="AT55">
        <f t="shared" si="25"/>
        <v>-2.0078033046618286E-3</v>
      </c>
      <c r="AU55">
        <f t="shared" si="23"/>
        <v>-1.1829377814061393</v>
      </c>
      <c r="AW55">
        <v>52</v>
      </c>
      <c r="AX55">
        <f>IF(Z55&gt;0, (R55*SUMPRODUCT(K55:$K$98, X55:$X$98)-K55*$AZ$3)/Z55, 0)</f>
        <v>-969.09177054449719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0.42102545200000002</v>
      </c>
      <c r="Q56" s="4">
        <f t="shared" si="22"/>
        <v>50</v>
      </c>
      <c r="R56">
        <f t="shared" si="0"/>
        <v>50000</v>
      </c>
      <c r="S56">
        <f t="shared" si="1"/>
        <v>-1733.2282539154371</v>
      </c>
      <c r="U56">
        <f t="shared" si="12"/>
        <v>0.42102545200000002</v>
      </c>
      <c r="V56">
        <f t="shared" si="13"/>
        <v>0.01</v>
      </c>
      <c r="W56">
        <f t="shared" si="14"/>
        <v>7.6122370168533564E-3</v>
      </c>
      <c r="X56">
        <f t="shared" si="15"/>
        <v>3.204945530751816E-3</v>
      </c>
      <c r="Y56">
        <f t="shared" si="16"/>
        <v>7.6122370168533562E-5</v>
      </c>
      <c r="Z56">
        <f t="shared" si="17"/>
        <v>4.3311691159330064E-3</v>
      </c>
      <c r="AB56">
        <f t="shared" si="18"/>
        <v>-7.3769562484667803</v>
      </c>
      <c r="AC56">
        <f t="shared" si="19"/>
        <v>-7.5069046842210323</v>
      </c>
      <c r="AE56">
        <f t="shared" si="2"/>
        <v>0</v>
      </c>
      <c r="AF56">
        <f t="shared" si="24"/>
        <v>0</v>
      </c>
      <c r="AG56">
        <f t="shared" si="24"/>
        <v>-0.21655845579665031</v>
      </c>
      <c r="AH56">
        <f t="shared" si="4"/>
        <v>-160.24727653759081</v>
      </c>
      <c r="AI56">
        <f t="shared" si="5"/>
        <v>-160.46383499338745</v>
      </c>
      <c r="AJ56">
        <f t="shared" si="6"/>
        <v>0.12994843575425197</v>
      </c>
      <c r="AK56">
        <f t="shared" si="20"/>
        <v>-0.51638693739267472</v>
      </c>
      <c r="AL56">
        <f t="shared" si="7"/>
        <v>-160.85027349502587</v>
      </c>
      <c r="AN56">
        <f t="shared" si="25"/>
        <v>0</v>
      </c>
      <c r="AO56">
        <f t="shared" si="25"/>
        <v>0</v>
      </c>
      <c r="AP56">
        <f t="shared" si="25"/>
        <v>-8.3694397357751585E-4</v>
      </c>
      <c r="AQ56">
        <f t="shared" si="25"/>
        <v>-0.6193154263451337</v>
      </c>
      <c r="AR56">
        <f t="shared" si="25"/>
        <v>-0.62015237031871118</v>
      </c>
      <c r="AS56">
        <f t="shared" si="25"/>
        <v>5.022180259840422E-4</v>
      </c>
      <c r="AT56">
        <f t="shared" si="25"/>
        <v>-1.9957056569094452E-3</v>
      </c>
      <c r="AU56">
        <f t="shared" si="23"/>
        <v>-0.62164585794963656</v>
      </c>
      <c r="AW56">
        <v>53</v>
      </c>
      <c r="AX56">
        <f>IF(Z56&gt;0, (R56*SUMPRODUCT(K56:$K$98, X56:$X$98)-K56*$AZ$3)/Z56, 0)</f>
        <v>-1733.2282539154371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0.42896583300000002</v>
      </c>
      <c r="Q57" s="4">
        <f t="shared" si="22"/>
        <v>50</v>
      </c>
      <c r="R57">
        <f t="shared" si="0"/>
        <v>50000</v>
      </c>
      <c r="S57">
        <f t="shared" si="1"/>
        <v>-2957.4526634945755</v>
      </c>
      <c r="U57">
        <f t="shared" si="12"/>
        <v>0.42896583300000002</v>
      </c>
      <c r="V57">
        <f t="shared" si="13"/>
        <v>0.01</v>
      </c>
      <c r="W57">
        <f t="shared" si="14"/>
        <v>4.3311691159330064E-3</v>
      </c>
      <c r="X57">
        <f t="shared" si="15"/>
        <v>1.8579235676800757E-3</v>
      </c>
      <c r="Y57">
        <f t="shared" si="16"/>
        <v>4.3311691159330065E-5</v>
      </c>
      <c r="Z57">
        <f t="shared" si="17"/>
        <v>2.4299338570936005E-3</v>
      </c>
      <c r="AB57">
        <f t="shared" si="18"/>
        <v>-7.5069046842210323</v>
      </c>
      <c r="AC57">
        <f t="shared" si="19"/>
        <v>-7.1864143577771165</v>
      </c>
      <c r="AE57">
        <f t="shared" si="2"/>
        <v>0</v>
      </c>
      <c r="AF57">
        <f t="shared" si="24"/>
        <v>0</v>
      </c>
      <c r="AG57">
        <f t="shared" si="24"/>
        <v>-0.12149669285468002</v>
      </c>
      <c r="AH57">
        <f t="shared" si="4"/>
        <v>-92.89617838400379</v>
      </c>
      <c r="AI57">
        <f t="shared" si="5"/>
        <v>-93.017675076858467</v>
      </c>
      <c r="AJ57">
        <f t="shared" si="6"/>
        <v>-0.32049032644391584</v>
      </c>
      <c r="AK57">
        <f t="shared" si="20"/>
        <v>-0.52548332789547236</v>
      </c>
      <c r="AL57">
        <f t="shared" si="7"/>
        <v>-93.863648731197856</v>
      </c>
      <c r="AN57">
        <f t="shared" si="25"/>
        <v>0</v>
      </c>
      <c r="AO57">
        <f t="shared" si="25"/>
        <v>0</v>
      </c>
      <c r="AP57">
        <f t="shared" si="25"/>
        <v>-4.1924479021583172E-4</v>
      </c>
      <c r="AQ57">
        <f t="shared" si="25"/>
        <v>-0.32055390071429379</v>
      </c>
      <c r="AR57">
        <f t="shared" si="25"/>
        <v>-0.32097314550450962</v>
      </c>
      <c r="AS57">
        <f t="shared" si="25"/>
        <v>-1.1059058194850878E-3</v>
      </c>
      <c r="AT57">
        <f t="shared" si="25"/>
        <v>-1.8132686774360071E-3</v>
      </c>
      <c r="AU57">
        <f t="shared" si="23"/>
        <v>-0.3238923200014307</v>
      </c>
      <c r="AW57">
        <v>54</v>
      </c>
      <c r="AX57">
        <f>IF(Z57&gt;0, (R57*SUMPRODUCT(K57:$K$98, X57:$X$98)-K57*$AZ$3)/Z57, 0)</f>
        <v>-2957.4526634945755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0.43771532000000002</v>
      </c>
      <c r="Q58" s="4">
        <f t="shared" si="22"/>
        <v>50</v>
      </c>
      <c r="R58">
        <f t="shared" si="0"/>
        <v>50000</v>
      </c>
      <c r="S58">
        <f t="shared" si="1"/>
        <v>-4968.5396760989497</v>
      </c>
      <c r="U58">
        <f t="shared" si="12"/>
        <v>0.43771532000000002</v>
      </c>
      <c r="V58">
        <f t="shared" si="13"/>
        <v>0.01</v>
      </c>
      <c r="W58">
        <f t="shared" si="14"/>
        <v>2.4299338570936005E-3</v>
      </c>
      <c r="X58">
        <f t="shared" si="15"/>
        <v>1.0636192758365596E-3</v>
      </c>
      <c r="Y58">
        <f t="shared" si="16"/>
        <v>2.4299338570936006E-5</v>
      </c>
      <c r="Z58">
        <f t="shared" si="17"/>
        <v>1.3420152426861049E-3</v>
      </c>
      <c r="AB58">
        <f t="shared" si="18"/>
        <v>-7.1864143577771165</v>
      </c>
      <c r="AC58">
        <f t="shared" si="19"/>
        <v>-6.6678559792154735</v>
      </c>
      <c r="AE58">
        <f t="shared" si="2"/>
        <v>0</v>
      </c>
      <c r="AF58">
        <f t="shared" si="24"/>
        <v>0</v>
      </c>
      <c r="AG58">
        <f t="shared" si="24"/>
        <v>-6.7100762134305242E-2</v>
      </c>
      <c r="AH58">
        <f t="shared" si="4"/>
        <v>-53.180963791827978</v>
      </c>
      <c r="AI58">
        <f t="shared" si="5"/>
        <v>-53.24806455396228</v>
      </c>
      <c r="AJ58">
        <f t="shared" si="6"/>
        <v>-0.518558378561643</v>
      </c>
      <c r="AK58">
        <f t="shared" si="20"/>
        <v>-0.5030490050443982</v>
      </c>
      <c r="AL58">
        <f t="shared" si="7"/>
        <v>-54.269671937568319</v>
      </c>
      <c r="AN58">
        <f t="shared" si="25"/>
        <v>0</v>
      </c>
      <c r="AO58">
        <f t="shared" si="25"/>
        <v>0</v>
      </c>
      <c r="AP58">
        <f t="shared" si="25"/>
        <v>-2.0673435250537296E-4</v>
      </c>
      <c r="AQ58">
        <f t="shared" si="25"/>
        <v>-0.16384809598897823</v>
      </c>
      <c r="AR58">
        <f t="shared" si="25"/>
        <v>-0.1640548303414836</v>
      </c>
      <c r="AS58">
        <f t="shared" si="25"/>
        <v>-1.5976544411463462E-3</v>
      </c>
      <c r="AT58">
        <f t="shared" si="25"/>
        <v>-1.5498707768500453E-3</v>
      </c>
      <c r="AU58">
        <f t="shared" si="23"/>
        <v>-0.16720235555947999</v>
      </c>
      <c r="AW58">
        <v>55</v>
      </c>
      <c r="AX58">
        <f>IF(Z58&gt;0, (R58*SUMPRODUCT(K58:$K$98, X58:$X$98)-K58*$AZ$3)/Z58, 0)</f>
        <v>-4968.5396760989497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0.44739131599999998</v>
      </c>
      <c r="Q59" s="4">
        <f t="shared" si="22"/>
        <v>50</v>
      </c>
      <c r="R59">
        <f t="shared" si="0"/>
        <v>50000</v>
      </c>
      <c r="S59">
        <f t="shared" si="1"/>
        <v>-8352.9078866017317</v>
      </c>
      <c r="U59">
        <f t="shared" si="12"/>
        <v>0.44739131599999998</v>
      </c>
      <c r="V59">
        <f t="shared" si="13"/>
        <v>0.01</v>
      </c>
      <c r="W59">
        <f t="shared" si="14"/>
        <v>1.3420152426861049E-3</v>
      </c>
      <c r="X59">
        <f t="shared" si="15"/>
        <v>6.0040596551739589E-4</v>
      </c>
      <c r="Y59">
        <f t="shared" si="16"/>
        <v>1.342015242686105E-5</v>
      </c>
      <c r="Z59">
        <f t="shared" si="17"/>
        <v>7.28189124741848E-4</v>
      </c>
      <c r="AB59">
        <f t="shared" si="18"/>
        <v>-6.6678559792154735</v>
      </c>
      <c r="AC59">
        <f t="shared" si="19"/>
        <v>-6.0824966829937948</v>
      </c>
      <c r="AE59">
        <f t="shared" si="2"/>
        <v>0</v>
      </c>
      <c r="AF59">
        <f t="shared" si="24"/>
        <v>0</v>
      </c>
      <c r="AG59">
        <f t="shared" si="24"/>
        <v>-3.6409456237092401E-2</v>
      </c>
      <c r="AH59">
        <f t="shared" si="4"/>
        <v>-30.020298275869795</v>
      </c>
      <c r="AI59">
        <f t="shared" si="5"/>
        <v>-30.056707732106887</v>
      </c>
      <c r="AJ59">
        <f t="shared" si="6"/>
        <v>-0.5853592962216787</v>
      </c>
      <c r="AK59">
        <f t="shared" si="20"/>
        <v>-0.46674991854508319</v>
      </c>
      <c r="AL59">
        <f t="shared" si="7"/>
        <v>-31.108816946873649</v>
      </c>
      <c r="AN59">
        <f t="shared" si="25"/>
        <v>0</v>
      </c>
      <c r="AO59">
        <f t="shared" si="25"/>
        <v>0</v>
      </c>
      <c r="AP59">
        <f t="shared" si="25"/>
        <v>-1.0015701334868976E-4</v>
      </c>
      <c r="AQ59">
        <f t="shared" si="25"/>
        <v>-8.2581387526595273E-2</v>
      </c>
      <c r="AR59">
        <f t="shared" si="25"/>
        <v>-8.268154453994396E-2</v>
      </c>
      <c r="AS59">
        <f t="shared" si="25"/>
        <v>-1.6102365952317293E-3</v>
      </c>
      <c r="AT59">
        <f t="shared" si="25"/>
        <v>-1.2839597910444651E-3</v>
      </c>
      <c r="AU59">
        <f t="shared" si="23"/>
        <v>-8.5575740926220167E-2</v>
      </c>
      <c r="AW59">
        <v>56</v>
      </c>
      <c r="AX59">
        <f>IF(Z59&gt;0, (R59*SUMPRODUCT(K59:$K$98, X59:$X$98)-K59*$AZ$3)/Z59, 0)</f>
        <v>-8352.9078866017317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0.457001349</v>
      </c>
      <c r="Q60" s="4">
        <f t="shared" si="22"/>
        <v>50</v>
      </c>
      <c r="R60">
        <f t="shared" si="0"/>
        <v>50000</v>
      </c>
      <c r="S60">
        <f t="shared" si="1"/>
        <v>-14160.797661100267</v>
      </c>
      <c r="U60">
        <f t="shared" si="12"/>
        <v>0.457001349</v>
      </c>
      <c r="V60">
        <f t="shared" si="13"/>
        <v>0.01</v>
      </c>
      <c r="W60">
        <f t="shared" si="14"/>
        <v>7.28189124741848E-4</v>
      </c>
      <c r="X60">
        <f t="shared" si="15"/>
        <v>3.3278341233415382E-4</v>
      </c>
      <c r="Y60">
        <f t="shared" si="16"/>
        <v>7.2818912474184798E-6</v>
      </c>
      <c r="Z60">
        <f t="shared" si="17"/>
        <v>3.8812382116027572E-4</v>
      </c>
      <c r="AB60">
        <f t="shared" si="18"/>
        <v>-6.0824966829937948</v>
      </c>
      <c r="AC60">
        <f t="shared" si="19"/>
        <v>-5.4961428989037309</v>
      </c>
      <c r="AE60">
        <f t="shared" si="2"/>
        <v>0</v>
      </c>
      <c r="AF60">
        <f t="shared" si="24"/>
        <v>0</v>
      </c>
      <c r="AG60">
        <f t="shared" si="24"/>
        <v>-1.9406191058013784E-2</v>
      </c>
      <c r="AH60">
        <f t="shared" si="4"/>
        <v>-16.639170616707691</v>
      </c>
      <c r="AI60">
        <f t="shared" si="5"/>
        <v>-16.658576807765705</v>
      </c>
      <c r="AJ60">
        <f t="shared" si="6"/>
        <v>-0.58635378409006389</v>
      </c>
      <c r="AK60">
        <f t="shared" si="20"/>
        <v>-0.42577476780956569</v>
      </c>
      <c r="AL60">
        <f t="shared" si="7"/>
        <v>-17.670705359665334</v>
      </c>
      <c r="AN60">
        <f t="shared" si="25"/>
        <v>0</v>
      </c>
      <c r="AO60">
        <f t="shared" si="25"/>
        <v>0</v>
      </c>
      <c r="AP60">
        <f t="shared" si="25"/>
        <v>-4.7663886609857703E-5</v>
      </c>
      <c r="AQ60">
        <f t="shared" si="25"/>
        <v>-4.0867759118001987E-2</v>
      </c>
      <c r="AR60">
        <f t="shared" si="25"/>
        <v>-4.0915423004611845E-2</v>
      </c>
      <c r="AS60">
        <f t="shared" si="25"/>
        <v>-1.4401538248583153E-3</v>
      </c>
      <c r="AT60">
        <f t="shared" si="25"/>
        <v>-1.045752883373432E-3</v>
      </c>
      <c r="AU60">
        <f t="shared" si="23"/>
        <v>-4.3401329712843585E-2</v>
      </c>
      <c r="AW60">
        <v>57</v>
      </c>
      <c r="AX60">
        <f>IF(Z60&gt;0, (R60*SUMPRODUCT(K60:$K$98, X60:$X$98)-K60*$AZ$3)/Z60, 0)</f>
        <v>-14160.797661100267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0.46737994300000002</v>
      </c>
      <c r="Q61" s="4">
        <f t="shared" si="22"/>
        <v>50</v>
      </c>
      <c r="R61">
        <f t="shared" si="0"/>
        <v>50000</v>
      </c>
      <c r="S61">
        <f t="shared" si="1"/>
        <v>-24352.768737465656</v>
      </c>
      <c r="U61">
        <f t="shared" si="12"/>
        <v>0.46737994300000002</v>
      </c>
      <c r="V61">
        <f t="shared" si="13"/>
        <v>0.01</v>
      </c>
      <c r="W61">
        <f t="shared" si="14"/>
        <v>3.8812382116027572E-4</v>
      </c>
      <c r="X61">
        <f t="shared" si="15"/>
        <v>1.8140128941083187E-4</v>
      </c>
      <c r="Y61">
        <f t="shared" si="16"/>
        <v>3.8812382116027571E-6</v>
      </c>
      <c r="Z61">
        <f t="shared" si="17"/>
        <v>2.0284129353784111E-4</v>
      </c>
      <c r="AB61">
        <f t="shared" si="18"/>
        <v>-5.4961428989037309</v>
      </c>
      <c r="AC61">
        <f t="shared" si="19"/>
        <v>-4.9397471119354313</v>
      </c>
      <c r="AE61">
        <f t="shared" si="2"/>
        <v>0</v>
      </c>
      <c r="AF61">
        <f t="shared" si="24"/>
        <v>0</v>
      </c>
      <c r="AG61">
        <f t="shared" si="24"/>
        <v>-1.0142064676892056E-2</v>
      </c>
      <c r="AH61">
        <f t="shared" si="4"/>
        <v>-9.0700644705415936</v>
      </c>
      <c r="AI61">
        <f t="shared" si="5"/>
        <v>-9.0802065352184851</v>
      </c>
      <c r="AJ61">
        <f t="shared" si="6"/>
        <v>-0.55639578696829961</v>
      </c>
      <c r="AK61">
        <f t="shared" si="20"/>
        <v>-0.38473000292326121</v>
      </c>
      <c r="AL61">
        <f t="shared" si="7"/>
        <v>-10.021332325110047</v>
      </c>
      <c r="AN61">
        <f t="shared" si="25"/>
        <v>0</v>
      </c>
      <c r="AO61">
        <f t="shared" si="25"/>
        <v>0</v>
      </c>
      <c r="AP61">
        <f t="shared" si="25"/>
        <v>-2.2241163515076224E-5</v>
      </c>
      <c r="AQ61">
        <f t="shared" si="25"/>
        <v>-1.9890307684708713E-2</v>
      </c>
      <c r="AR61">
        <f t="shared" si="25"/>
        <v>-1.9912548848223788E-2</v>
      </c>
      <c r="AS61">
        <f t="shared" si="25"/>
        <v>-1.2201548768720376E-3</v>
      </c>
      <c r="AT61">
        <f t="shared" si="25"/>
        <v>-8.4369831752977682E-4</v>
      </c>
      <c r="AU61">
        <f t="shared" si="23"/>
        <v>-2.1976402042625603E-2</v>
      </c>
      <c r="AW61">
        <v>58</v>
      </c>
      <c r="AX61">
        <f>IF(Z61&gt;0, (R61*SUMPRODUCT(K61:$K$98, X61:$X$98)-K61*$AZ$3)/Z61, 0)</f>
        <v>-24352.768737465656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0.47825477199999999</v>
      </c>
      <c r="Q62" s="4">
        <f t="shared" si="22"/>
        <v>50</v>
      </c>
      <c r="R62">
        <f t="shared" si="0"/>
        <v>50000</v>
      </c>
      <c r="S62">
        <f t="shared" si="1"/>
        <v>-42641.962822317386</v>
      </c>
      <c r="U62">
        <f t="shared" si="12"/>
        <v>0.47825477199999999</v>
      </c>
      <c r="V62">
        <f t="shared" si="13"/>
        <v>0.01</v>
      </c>
      <c r="W62">
        <f t="shared" si="14"/>
        <v>2.0284129353784111E-4</v>
      </c>
      <c r="X62">
        <f t="shared" si="15"/>
        <v>9.7009816593125265E-5</v>
      </c>
      <c r="Y62">
        <f t="shared" si="16"/>
        <v>2.0284129353784111E-6</v>
      </c>
      <c r="Z62">
        <f t="shared" si="17"/>
        <v>1.0380306400933743E-4</v>
      </c>
      <c r="AB62">
        <f t="shared" si="18"/>
        <v>-4.9397471119354313</v>
      </c>
      <c r="AC62">
        <f t="shared" si="19"/>
        <v>-4.4263663963287989</v>
      </c>
      <c r="AE62">
        <f t="shared" si="2"/>
        <v>0</v>
      </c>
      <c r="AF62">
        <f t="shared" si="24"/>
        <v>0</v>
      </c>
      <c r="AG62">
        <f t="shared" si="24"/>
        <v>-5.1901532004668717E-3</v>
      </c>
      <c r="AH62">
        <f t="shared" si="4"/>
        <v>-4.8504908296562634</v>
      </c>
      <c r="AI62">
        <f t="shared" si="5"/>
        <v>-4.8556809828567307</v>
      </c>
      <c r="AJ62">
        <f t="shared" si="6"/>
        <v>-0.51338071560663234</v>
      </c>
      <c r="AK62">
        <f t="shared" si="20"/>
        <v>-0.3457822978354802</v>
      </c>
      <c r="AL62">
        <f t="shared" si="7"/>
        <v>-5.7148439962988435</v>
      </c>
      <c r="AN62">
        <f t="shared" si="25"/>
        <v>0</v>
      </c>
      <c r="AO62">
        <f t="shared" si="25"/>
        <v>0</v>
      </c>
      <c r="AP62">
        <f t="shared" si="25"/>
        <v>-1.0162329726792826E-5</v>
      </c>
      <c r="AQ62">
        <f t="shared" si="25"/>
        <v>-9.4972701659977662E-3</v>
      </c>
      <c r="AR62">
        <f t="shared" si="25"/>
        <v>-9.5074324957245583E-3</v>
      </c>
      <c r="AS62">
        <f t="shared" si="25"/>
        <v>-1.0052004065895692E-3</v>
      </c>
      <c r="AT62">
        <f t="shared" si="25"/>
        <v>-6.7704238941851251E-4</v>
      </c>
      <c r="AU62">
        <f t="shared" si="23"/>
        <v>-1.1189675291732641E-2</v>
      </c>
      <c r="AW62">
        <v>59</v>
      </c>
      <c r="AX62">
        <f>IF(Z62&gt;0, (R62*SUMPRODUCT(K62:$K$98, X62:$X$98)-K62*$AZ$3)/Z62, 0)</f>
        <v>-42641.962822317386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0.48949088600000001</v>
      </c>
      <c r="Q63" s="4">
        <f t="shared" si="22"/>
        <v>50</v>
      </c>
      <c r="R63">
        <f t="shared" si="0"/>
        <v>50000</v>
      </c>
      <c r="S63">
        <f t="shared" si="1"/>
        <v>-76215.496266616057</v>
      </c>
      <c r="U63">
        <f t="shared" si="12"/>
        <v>0.48949088600000001</v>
      </c>
      <c r="V63">
        <f t="shared" si="13"/>
        <v>0.01</v>
      </c>
      <c r="W63">
        <f t="shared" si="14"/>
        <v>1.0380306400933743E-4</v>
      </c>
      <c r="X63">
        <f t="shared" si="15"/>
        <v>5.0810653771445295E-5</v>
      </c>
      <c r="Y63">
        <f t="shared" si="16"/>
        <v>1.0380306400933744E-6</v>
      </c>
      <c r="Z63">
        <f t="shared" si="17"/>
        <v>5.1954379597798762E-5</v>
      </c>
      <c r="AB63">
        <f t="shared" si="18"/>
        <v>-4.4263663963287989</v>
      </c>
      <c r="AC63">
        <f t="shared" si="19"/>
        <v>-3.959728824270385</v>
      </c>
      <c r="AE63">
        <f t="shared" si="2"/>
        <v>0</v>
      </c>
      <c r="AF63">
        <f t="shared" si="24"/>
        <v>0</v>
      </c>
      <c r="AG63">
        <f t="shared" si="24"/>
        <v>-2.597718979889938E-3</v>
      </c>
      <c r="AH63">
        <f t="shared" si="4"/>
        <v>-2.5405326885722648</v>
      </c>
      <c r="AI63">
        <f t="shared" si="5"/>
        <v>-2.5431304075521548</v>
      </c>
      <c r="AJ63">
        <f t="shared" si="6"/>
        <v>-0.46663757205841394</v>
      </c>
      <c r="AK63">
        <f t="shared" si="20"/>
        <v>-0.30984564774301593</v>
      </c>
      <c r="AL63">
        <f t="shared" si="7"/>
        <v>-3.3196136273535846</v>
      </c>
      <c r="AN63">
        <f t="shared" si="25"/>
        <v>0</v>
      </c>
      <c r="AO63">
        <f t="shared" si="25"/>
        <v>0</v>
      </c>
      <c r="AP63">
        <f t="shared" si="25"/>
        <v>-4.5413737926186949E-6</v>
      </c>
      <c r="AQ63">
        <f t="shared" si="25"/>
        <v>-4.4413998051713909E-3</v>
      </c>
      <c r="AR63">
        <f t="shared" si="25"/>
        <v>-4.4459411789640095E-3</v>
      </c>
      <c r="AS63">
        <f t="shared" si="25"/>
        <v>-8.1578325323206655E-4</v>
      </c>
      <c r="AT63">
        <f t="shared" si="25"/>
        <v>-5.4167710799753806E-4</v>
      </c>
      <c r="AU63">
        <f t="shared" si="23"/>
        <v>-5.8034015401936144E-3</v>
      </c>
      <c r="AW63">
        <v>60</v>
      </c>
      <c r="AX63">
        <f>IF(Z63&gt;0, (R63*SUMPRODUCT(K63:$K$98, X63:$X$98)-K63*$AZ$3)/Z63, 0)</f>
        <v>-76215.496266616057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0.50154699899999999</v>
      </c>
      <c r="Q64" s="4">
        <f t="shared" si="22"/>
        <v>50</v>
      </c>
      <c r="R64">
        <f t="shared" si="0"/>
        <v>50000</v>
      </c>
      <c r="S64">
        <f t="shared" si="1"/>
        <v>-139457.4539542557</v>
      </c>
      <c r="U64">
        <f t="shared" si="12"/>
        <v>0.50154699899999999</v>
      </c>
      <c r="V64">
        <f t="shared" si="13"/>
        <v>0.01</v>
      </c>
      <c r="W64">
        <f t="shared" si="14"/>
        <v>5.1954379597798762E-5</v>
      </c>
      <c r="X64">
        <f t="shared" si="15"/>
        <v>2.6057563172182796E-5</v>
      </c>
      <c r="Y64">
        <f t="shared" si="16"/>
        <v>5.1954379597798764E-7</v>
      </c>
      <c r="Z64">
        <f t="shared" si="17"/>
        <v>2.5377272629637979E-5</v>
      </c>
      <c r="AB64">
        <f t="shared" si="18"/>
        <v>-3.959728824270385</v>
      </c>
      <c r="AC64">
        <f t="shared" si="19"/>
        <v>-3.539049829232332</v>
      </c>
      <c r="AE64">
        <f t="shared" si="2"/>
        <v>0</v>
      </c>
      <c r="AF64">
        <f t="shared" si="24"/>
        <v>0</v>
      </c>
      <c r="AG64">
        <f t="shared" si="24"/>
        <v>-1.268863631481899E-3</v>
      </c>
      <c r="AH64">
        <f t="shared" si="4"/>
        <v>-1.3028781586091398</v>
      </c>
      <c r="AI64">
        <f t="shared" si="5"/>
        <v>-1.3041470222406217</v>
      </c>
      <c r="AJ64">
        <f t="shared" si="6"/>
        <v>-0.42067899503805295</v>
      </c>
      <c r="AK64">
        <f t="shared" si="20"/>
        <v>-0.277181017698927</v>
      </c>
      <c r="AL64">
        <f t="shared" si="7"/>
        <v>-2.0020070349776016</v>
      </c>
      <c r="AN64">
        <f t="shared" si="25"/>
        <v>0</v>
      </c>
      <c r="AO64">
        <f t="shared" si="25"/>
        <v>0</v>
      </c>
      <c r="AP64">
        <f t="shared" si="25"/>
        <v>-1.9805782657744227E-6</v>
      </c>
      <c r="AQ64">
        <f t="shared" si="25"/>
        <v>-2.0336717830581738E-3</v>
      </c>
      <c r="AR64">
        <f t="shared" si="25"/>
        <v>-2.0356523613239484E-3</v>
      </c>
      <c r="AS64">
        <f t="shared" si="25"/>
        <v>-6.5664083497067247E-4</v>
      </c>
      <c r="AT64">
        <f t="shared" si="25"/>
        <v>-4.3265382167079777E-4</v>
      </c>
      <c r="AU64">
        <f t="shared" si="23"/>
        <v>-3.1249470179654185E-3</v>
      </c>
      <c r="AW64">
        <v>61</v>
      </c>
      <c r="AX64">
        <f>IF(Z64&gt;0, (R64*SUMPRODUCT(K64:$K$98, X64:$X$98)-K64*$AZ$3)/Z64, 0)</f>
        <v>-139457.4539542557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0.51394563599999998</v>
      </c>
      <c r="Q65" s="4">
        <f t="shared" si="22"/>
        <v>50</v>
      </c>
      <c r="R65">
        <f t="shared" si="0"/>
        <v>50000</v>
      </c>
      <c r="S65">
        <f t="shared" si="1"/>
        <v>-261693.71956436089</v>
      </c>
      <c r="U65">
        <f t="shared" si="12"/>
        <v>0.51394563599999998</v>
      </c>
      <c r="V65">
        <f t="shared" si="13"/>
        <v>0.01</v>
      </c>
      <c r="W65">
        <f t="shared" si="14"/>
        <v>2.5377272629637979E-5</v>
      </c>
      <c r="X65">
        <f t="shared" si="15"/>
        <v>1.3042538521584683E-5</v>
      </c>
      <c r="Y65">
        <f t="shared" si="16"/>
        <v>2.5377272629637981E-7</v>
      </c>
      <c r="Z65">
        <f t="shared" si="17"/>
        <v>1.2080961381756916E-5</v>
      </c>
      <c r="AB65">
        <f t="shared" si="18"/>
        <v>-3.539049829232332</v>
      </c>
      <c r="AC65">
        <f t="shared" si="19"/>
        <v>-3.1615117199053682</v>
      </c>
      <c r="AE65">
        <f t="shared" si="2"/>
        <v>0</v>
      </c>
      <c r="AF65">
        <f t="shared" si="24"/>
        <v>0</v>
      </c>
      <c r="AG65">
        <f t="shared" si="24"/>
        <v>-6.0404806908784584E-4</v>
      </c>
      <c r="AH65">
        <f t="shared" si="4"/>
        <v>-0.65212692607923417</v>
      </c>
      <c r="AI65">
        <f t="shared" si="5"/>
        <v>-0.65273097414832204</v>
      </c>
      <c r="AJ65">
        <f t="shared" si="6"/>
        <v>-0.37753810932696386</v>
      </c>
      <c r="AK65">
        <f t="shared" si="20"/>
        <v>-0.24773348804626327</v>
      </c>
      <c r="AL65">
        <f t="shared" si="7"/>
        <v>-1.2780025715215491</v>
      </c>
      <c r="AN65">
        <f t="shared" si="25"/>
        <v>0</v>
      </c>
      <c r="AO65">
        <f t="shared" si="25"/>
        <v>0</v>
      </c>
      <c r="AP65">
        <f t="shared" si="25"/>
        <v>-8.4184189880845153E-7</v>
      </c>
      <c r="AQ65">
        <f t="shared" si="25"/>
        <v>-9.0884781826001124E-4</v>
      </c>
      <c r="AR65">
        <f t="shared" si="25"/>
        <v>-9.0968966015881974E-4</v>
      </c>
      <c r="AS65">
        <f t="shared" si="25"/>
        <v>-5.2616242827877133E-4</v>
      </c>
      <c r="AT65">
        <f t="shared" si="25"/>
        <v>-3.4525800287754519E-4</v>
      </c>
      <c r="AU65">
        <f t="shared" si="23"/>
        <v>-1.781110091315136E-3</v>
      </c>
      <c r="AW65">
        <v>62</v>
      </c>
      <c r="AX65">
        <f>IF(Z65&gt;0, (R65*SUMPRODUCT(K65:$K$98, X65:$X$98)-K65*$AZ$3)/Z65, 0)</f>
        <v>-261693.71956436089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0.52707773400000002</v>
      </c>
      <c r="Q66" s="4">
        <f t="shared" si="22"/>
        <v>50</v>
      </c>
      <c r="R66">
        <f t="shared" si="0"/>
        <v>50000</v>
      </c>
      <c r="S66">
        <f t="shared" si="1"/>
        <v>-504871.51692497131</v>
      </c>
      <c r="U66">
        <f t="shared" si="12"/>
        <v>0.52707773400000002</v>
      </c>
      <c r="V66">
        <f t="shared" si="13"/>
        <v>0.01</v>
      </c>
      <c r="W66">
        <f t="shared" si="14"/>
        <v>1.2080961381756916E-5</v>
      </c>
      <c r="X66">
        <f t="shared" si="15"/>
        <v>6.3676057496379448E-6</v>
      </c>
      <c r="Y66">
        <f t="shared" si="16"/>
        <v>1.2080961381756915E-7</v>
      </c>
      <c r="Z66">
        <f t="shared" si="17"/>
        <v>5.5925460183014015E-6</v>
      </c>
      <c r="AB66">
        <f t="shared" si="18"/>
        <v>-3.1615117199053682</v>
      </c>
      <c r="AC66">
        <f t="shared" si="19"/>
        <v>-2.8235171917325368</v>
      </c>
      <c r="AE66">
        <f t="shared" si="2"/>
        <v>0</v>
      </c>
      <c r="AF66">
        <f t="shared" si="24"/>
        <v>0</v>
      </c>
      <c r="AG66">
        <f t="shared" si="24"/>
        <v>-2.7962730091507005E-4</v>
      </c>
      <c r="AH66">
        <f t="shared" si="4"/>
        <v>-0.31838028748189723</v>
      </c>
      <c r="AI66">
        <f t="shared" si="5"/>
        <v>-0.3186599147828123</v>
      </c>
      <c r="AJ66">
        <f t="shared" si="6"/>
        <v>-0.33799452817283138</v>
      </c>
      <c r="AK66">
        <f t="shared" si="20"/>
        <v>-0.22130582039337579</v>
      </c>
      <c r="AL66">
        <f t="shared" si="7"/>
        <v>-0.87796026334901944</v>
      </c>
      <c r="AN66">
        <f t="shared" si="25"/>
        <v>0</v>
      </c>
      <c r="AO66">
        <f t="shared" si="25"/>
        <v>0</v>
      </c>
      <c r="AP66">
        <f t="shared" si="25"/>
        <v>-3.4795299947334903E-7</v>
      </c>
      <c r="AQ66">
        <f t="shared" si="25"/>
        <v>-3.9617510750912131E-4</v>
      </c>
      <c r="AR66">
        <f t="shared" si="25"/>
        <v>-3.9652306050859469E-4</v>
      </c>
      <c r="AS66">
        <f t="shared" si="25"/>
        <v>-4.2058200146571548E-4</v>
      </c>
      <c r="AT66">
        <f t="shared" si="25"/>
        <v>-2.7538092223038498E-4</v>
      </c>
      <c r="AU66">
        <f t="shared" si="23"/>
        <v>-1.092485984204695E-3</v>
      </c>
      <c r="AW66">
        <v>63</v>
      </c>
      <c r="AX66">
        <f>IF(Z66&gt;0, (R66*SUMPRODUCT(K66:$K$98, X66:$X$98)-K66*$AZ$3)/Z66, 0)</f>
        <v>-504871.51692497131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0.54097960300000003</v>
      </c>
      <c r="Q67" s="4">
        <f t="shared" si="22"/>
        <v>50</v>
      </c>
      <c r="R67">
        <f t="shared" ref="R67:R89" si="26">$C$6</f>
        <v>50000</v>
      </c>
      <c r="S67">
        <f t="shared" ref="S67:S89" si="27">AX67</f>
        <v>-1004043.4716312682</v>
      </c>
      <c r="U67">
        <f t="shared" si="12"/>
        <v>0.54097960300000003</v>
      </c>
      <c r="V67">
        <f t="shared" si="13"/>
        <v>0.01</v>
      </c>
      <c r="W67">
        <f t="shared" si="14"/>
        <v>5.5925460183014015E-6</v>
      </c>
      <c r="X67">
        <f t="shared" si="15"/>
        <v>3.0254533247399233E-6</v>
      </c>
      <c r="Y67">
        <f t="shared" si="16"/>
        <v>5.5925460183014015E-8</v>
      </c>
      <c r="Z67">
        <f t="shared" si="17"/>
        <v>2.5111672333784643E-6</v>
      </c>
      <c r="AB67">
        <f t="shared" si="18"/>
        <v>-2.8235171917325368</v>
      </c>
      <c r="AC67">
        <f t="shared" si="19"/>
        <v>-2.5213210668480004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-1.2555836166892322E-4</v>
      </c>
      <c r="AH67">
        <f t="shared" ref="AH67:AH89" si="30">-X67*R67</f>
        <v>-0.15127266623699617</v>
      </c>
      <c r="AI67">
        <f t="shared" ref="AI67:AI89" si="31">SUM(AE67:AH67)</f>
        <v>-0.15139822459866509</v>
      </c>
      <c r="AJ67">
        <f t="shared" ref="AJ67:AJ89" si="32">AB67-AC67</f>
        <v>-0.3021961248845364</v>
      </c>
      <c r="AK67">
        <f t="shared" si="20"/>
        <v>-0.19764620342127759</v>
      </c>
      <c r="AL67">
        <f t="shared" ref="AL67:AL89" si="33">SUM(AI67:AK67)</f>
        <v>-0.65124055290447913</v>
      </c>
      <c r="AN67">
        <f t="shared" ref="AN67:AT89" si="34">AE67*$K67</f>
        <v>0</v>
      </c>
      <c r="AO67">
        <f t="shared" si="34"/>
        <v>0</v>
      </c>
      <c r="AP67">
        <f t="shared" si="34"/>
        <v>-1.3949820889362856E-7</v>
      </c>
      <c r="AQ67">
        <f t="shared" si="34"/>
        <v>-1.6806738885513536E-4</v>
      </c>
      <c r="AR67">
        <f t="shared" si="34"/>
        <v>-1.6820688706402898E-4</v>
      </c>
      <c r="AS67">
        <f t="shared" si="34"/>
        <v>-3.3574680009879461E-4</v>
      </c>
      <c r="AT67">
        <f t="shared" si="34"/>
        <v>-2.1958944832837935E-4</v>
      </c>
      <c r="AU67">
        <f t="shared" si="23"/>
        <v>-7.23543135491203E-4</v>
      </c>
      <c r="AW67">
        <v>64</v>
      </c>
      <c r="AX67">
        <f>IF(Z67&gt;0, (R67*SUMPRODUCT(K67:$K$98, X67:$X$98)-K67*$AZ$3)/Z67, 0)</f>
        <v>-1004043.4716312682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0.55513806300000001</v>
      </c>
      <c r="Q68" s="4">
        <f t="shared" si="22"/>
        <v>50</v>
      </c>
      <c r="R68">
        <f t="shared" si="26"/>
        <v>50000</v>
      </c>
      <c r="S68">
        <f t="shared" si="27"/>
        <v>-2061625.1488570762</v>
      </c>
      <c r="U68">
        <f t="shared" ref="U68:U89" si="38">M68</f>
        <v>0.55513806300000001</v>
      </c>
      <c r="V68">
        <f t="shared" ref="V68:V89" si="39">$C$10</f>
        <v>0.01</v>
      </c>
      <c r="W68">
        <f t="shared" ref="W68:W89" si="40">Z67</f>
        <v>2.5111672333784643E-6</v>
      </c>
      <c r="X68">
        <f t="shared" ref="X68:X89" si="41">U68*W68</f>
        <v>1.3940445138067897E-6</v>
      </c>
      <c r="Y68">
        <f t="shared" ref="Y68:Y89" si="42">V68*W68</f>
        <v>2.5111672333784644E-8</v>
      </c>
      <c r="Z68">
        <f t="shared" ref="Z68:Z89" si="43">MAX(0, W68-X68-Y68)</f>
        <v>1.0920110472378899E-6</v>
      </c>
      <c r="AB68">
        <f t="shared" ref="AB68:AB89" si="44">AC67</f>
        <v>-2.5213210668480004</v>
      </c>
      <c r="AC68">
        <f t="shared" ref="AC68:AC89" si="45">S68*Z68</f>
        <v>-2.2513174378153864</v>
      </c>
      <c r="AE68">
        <f t="shared" si="28"/>
        <v>0</v>
      </c>
      <c r="AF68">
        <f t="shared" si="29"/>
        <v>0</v>
      </c>
      <c r="AG68">
        <f t="shared" si="29"/>
        <v>-5.460055236189449E-5</v>
      </c>
      <c r="AH68">
        <f t="shared" si="30"/>
        <v>-6.9702225690339487E-2</v>
      </c>
      <c r="AI68">
        <f t="shared" si="31"/>
        <v>-6.9756826242701381E-2</v>
      </c>
      <c r="AJ68">
        <f t="shared" si="32"/>
        <v>-0.27000362903261399</v>
      </c>
      <c r="AK68">
        <f t="shared" ref="AK68:AK89" si="46">G68*SUM(AB68:AB68, AE68:AF68)</f>
        <v>-0.17649247467936005</v>
      </c>
      <c r="AL68">
        <f t="shared" si="33"/>
        <v>-0.51625292995467542</v>
      </c>
      <c r="AN68">
        <f t="shared" si="34"/>
        <v>0</v>
      </c>
      <c r="AO68">
        <f t="shared" si="34"/>
        <v>0</v>
      </c>
      <c r="AP68">
        <f t="shared" si="34"/>
        <v>-5.4162911899565992E-8</v>
      </c>
      <c r="AQ68">
        <f t="shared" si="34"/>
        <v>-6.9143540604623498E-5</v>
      </c>
      <c r="AR68">
        <f t="shared" si="34"/>
        <v>-6.9197703516523068E-5</v>
      </c>
      <c r="AS68">
        <f t="shared" si="34"/>
        <v>-2.6783946570589515E-4</v>
      </c>
      <c r="AT68">
        <f t="shared" si="34"/>
        <v>-1.7507783242987833E-4</v>
      </c>
      <c r="AU68">
        <f t="shared" si="23"/>
        <v>-5.1211500165229652E-4</v>
      </c>
      <c r="AW68">
        <v>65</v>
      </c>
      <c r="AX68">
        <f>IF(Z68&gt;0, (R68*SUMPRODUCT(K68:$K$98, X68:$X$98)-K68*$AZ$3)/Z68, 0)</f>
        <v>-2061625.1488570762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6"/>
        <v>50000</v>
      </c>
      <c r="S69">
        <f t="shared" si="27"/>
        <v>-4382146.00330236</v>
      </c>
      <c r="U69">
        <f t="shared" si="38"/>
        <v>0.569934367</v>
      </c>
      <c r="V69">
        <f t="shared" si="39"/>
        <v>0.01</v>
      </c>
      <c r="W69">
        <f t="shared" si="40"/>
        <v>1.0920110472378899E-6</v>
      </c>
      <c r="X69">
        <f t="shared" si="41"/>
        <v>6.2237462496453391E-7</v>
      </c>
      <c r="Y69">
        <f t="shared" si="42"/>
        <v>1.0920110472378899E-8</v>
      </c>
      <c r="Z69">
        <f t="shared" si="43"/>
        <v>4.5871631180097705E-7</v>
      </c>
      <c r="AB69">
        <f t="shared" si="44"/>
        <v>-2.2513174378153864</v>
      </c>
      <c r="AC69">
        <f t="shared" si="45"/>
        <v>-2.0101618524082507</v>
      </c>
      <c r="AE69">
        <f t="shared" si="28"/>
        <v>0</v>
      </c>
      <c r="AF69">
        <f t="shared" si="29"/>
        <v>0</v>
      </c>
      <c r="AG69">
        <f t="shared" si="29"/>
        <v>-2.2935815590048852E-5</v>
      </c>
      <c r="AH69">
        <f t="shared" si="30"/>
        <v>-3.1118731248226696E-2</v>
      </c>
      <c r="AI69">
        <f t="shared" si="31"/>
        <v>-3.1141667063816745E-2</v>
      </c>
      <c r="AJ69">
        <f t="shared" si="32"/>
        <v>-0.24115558540713566</v>
      </c>
      <c r="AK69">
        <f t="shared" si="46"/>
        <v>-0.15759222064707706</v>
      </c>
      <c r="AL69">
        <f t="shared" si="33"/>
        <v>-0.4298894731180295</v>
      </c>
      <c r="AN69">
        <f t="shared" si="34"/>
        <v>0</v>
      </c>
      <c r="AO69">
        <f t="shared" si="34"/>
        <v>0</v>
      </c>
      <c r="AP69">
        <f t="shared" si="34"/>
        <v>-2.0314265957334303E-8</v>
      </c>
      <c r="AQ69">
        <f t="shared" si="34"/>
        <v>-2.7561879382460638E-5</v>
      </c>
      <c r="AR69">
        <f t="shared" si="34"/>
        <v>-2.7582193648417971E-5</v>
      </c>
      <c r="AS69">
        <f t="shared" si="34"/>
        <v>-2.1359165013441609E-4</v>
      </c>
      <c r="AT69">
        <f t="shared" si="34"/>
        <v>-1.3957952663434431E-4</v>
      </c>
      <c r="AU69">
        <f t="shared" si="23"/>
        <v>-3.8075337041717843E-4</v>
      </c>
      <c r="AW69">
        <v>66</v>
      </c>
      <c r="AX69">
        <f>IF(Z69&gt;0, (R69*SUMPRODUCT(K69:$K$98, X69:$X$98)-K69*$AZ$3)/Z69, 0)</f>
        <v>-4382146.00330236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50</v>
      </c>
      <c r="R70">
        <f t="shared" si="26"/>
        <v>50000</v>
      </c>
      <c r="S70">
        <f t="shared" si="27"/>
        <v>-9656897.5156996604</v>
      </c>
      <c r="U70">
        <f t="shared" si="38"/>
        <v>0.58483052300000005</v>
      </c>
      <c r="V70">
        <f t="shared" si="39"/>
        <v>0.01</v>
      </c>
      <c r="W70">
        <f t="shared" si="40"/>
        <v>4.5871631180097705E-7</v>
      </c>
      <c r="X70">
        <f t="shared" si="41"/>
        <v>2.6827130053919651E-7</v>
      </c>
      <c r="Y70">
        <f t="shared" si="42"/>
        <v>4.5871631180097707E-9</v>
      </c>
      <c r="Z70">
        <f t="shared" si="43"/>
        <v>1.8585784814377077E-7</v>
      </c>
      <c r="AB70">
        <f t="shared" si="44"/>
        <v>-2.0101618524082507</v>
      </c>
      <c r="AC70">
        <f t="shared" si="45"/>
        <v>-1.7948101920128647</v>
      </c>
      <c r="AE70">
        <f t="shared" si="28"/>
        <v>0</v>
      </c>
      <c r="AF70">
        <f t="shared" si="29"/>
        <v>0</v>
      </c>
      <c r="AG70">
        <f t="shared" si="29"/>
        <v>-9.2928924071885382E-6</v>
      </c>
      <c r="AH70">
        <f t="shared" si="30"/>
        <v>-1.3413565026959826E-2</v>
      </c>
      <c r="AI70">
        <f t="shared" si="31"/>
        <v>-1.3422857919367015E-2</v>
      </c>
      <c r="AJ70">
        <f t="shared" si="32"/>
        <v>-0.215351660395386</v>
      </c>
      <c r="AK70">
        <f t="shared" si="46"/>
        <v>-0.14071132966857758</v>
      </c>
      <c r="AL70">
        <f t="shared" si="33"/>
        <v>-0.36948584798333062</v>
      </c>
      <c r="AN70">
        <f t="shared" si="34"/>
        <v>0</v>
      </c>
      <c r="AO70">
        <f t="shared" si="34"/>
        <v>0</v>
      </c>
      <c r="AP70">
        <f t="shared" si="34"/>
        <v>-7.3488576014036083E-9</v>
      </c>
      <c r="AQ70">
        <f t="shared" si="34"/>
        <v>-1.0607502485882961E-5</v>
      </c>
      <c r="AR70">
        <f t="shared" si="34"/>
        <v>-1.0614851343484364E-5</v>
      </c>
      <c r="AS70">
        <f t="shared" si="34"/>
        <v>-1.7030098026824304E-4</v>
      </c>
      <c r="AT70">
        <f t="shared" si="34"/>
        <v>-1.1127509921869214E-4</v>
      </c>
      <c r="AU70">
        <f t="shared" si="23"/>
        <v>-2.9219093083041953E-4</v>
      </c>
      <c r="AW70">
        <v>67</v>
      </c>
      <c r="AX70">
        <f>IF(Z70&gt;0, (R70*SUMPRODUCT(K70:$K$98, X70:$X$98)-K70*$AZ$3)/Z70, 0)</f>
        <v>-9656897.5156996604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50</v>
      </c>
      <c r="R71">
        <f t="shared" si="26"/>
        <v>50000</v>
      </c>
      <c r="S71">
        <f t="shared" si="27"/>
        <v>-22079123.146180615</v>
      </c>
      <c r="U71">
        <f t="shared" si="38"/>
        <v>0.59948279800000004</v>
      </c>
      <c r="V71">
        <f t="shared" si="39"/>
        <v>0.01</v>
      </c>
      <c r="W71">
        <f t="shared" si="40"/>
        <v>1.8585784814377077E-7</v>
      </c>
      <c r="X71">
        <f t="shared" si="41"/>
        <v>1.1141858283548681E-7</v>
      </c>
      <c r="Y71">
        <f t="shared" si="42"/>
        <v>1.8585784814377078E-9</v>
      </c>
      <c r="Z71">
        <f t="shared" si="43"/>
        <v>7.2580686826846252E-8</v>
      </c>
      <c r="AB71">
        <f t="shared" si="44"/>
        <v>-1.7948101920128647</v>
      </c>
      <c r="AC71">
        <f t="shared" si="45"/>
        <v>-1.6025179224843076</v>
      </c>
      <c r="AE71">
        <f t="shared" si="28"/>
        <v>0</v>
      </c>
      <c r="AF71">
        <f t="shared" si="29"/>
        <v>0</v>
      </c>
      <c r="AG71">
        <f t="shared" si="29"/>
        <v>-3.6290343413423125E-6</v>
      </c>
      <c r="AH71">
        <f t="shared" si="30"/>
        <v>-5.5709291417743402E-3</v>
      </c>
      <c r="AI71">
        <f t="shared" si="31"/>
        <v>-5.5745581761156822E-3</v>
      </c>
      <c r="AJ71">
        <f t="shared" si="32"/>
        <v>-0.19229226952855716</v>
      </c>
      <c r="AK71">
        <f t="shared" si="46"/>
        <v>-0.12563671344090055</v>
      </c>
      <c r="AL71">
        <f t="shared" si="33"/>
        <v>-0.32350354114557339</v>
      </c>
      <c r="AN71">
        <f t="shared" si="34"/>
        <v>0</v>
      </c>
      <c r="AO71">
        <f t="shared" si="34"/>
        <v>0</v>
      </c>
      <c r="AP71">
        <f t="shared" si="34"/>
        <v>-2.5623708110683644E-9</v>
      </c>
      <c r="AQ71">
        <f t="shared" si="34"/>
        <v>-3.9334943901723245E-6</v>
      </c>
      <c r="AR71">
        <f t="shared" si="34"/>
        <v>-3.9360567609833927E-6</v>
      </c>
      <c r="AS71">
        <f t="shared" si="34"/>
        <v>-1.3577278479316235E-4</v>
      </c>
      <c r="AT71">
        <f t="shared" si="34"/>
        <v>-8.8708955892781343E-5</v>
      </c>
      <c r="AU71">
        <f t="shared" si="23"/>
        <v>-2.2841779744692709E-4</v>
      </c>
      <c r="AW71">
        <v>68</v>
      </c>
      <c r="AX71">
        <f>IF(Z71&gt;0, (R71*SUMPRODUCT(K71:$K$98, X71:$X$98)-K71*$AZ$3)/Z71, 0)</f>
        <v>-22079123.146180615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50</v>
      </c>
      <c r="R72">
        <f t="shared" si="26"/>
        <v>50000</v>
      </c>
      <c r="S72">
        <f t="shared" si="27"/>
        <v>-52497429.863354534</v>
      </c>
      <c r="U72">
        <f t="shared" si="38"/>
        <v>0.61448546299999995</v>
      </c>
      <c r="V72">
        <f t="shared" si="39"/>
        <v>0.01</v>
      </c>
      <c r="W72">
        <f t="shared" si="40"/>
        <v>7.2580686826846252E-8</v>
      </c>
      <c r="X72">
        <f t="shared" si="41"/>
        <v>4.4599776949652614E-8</v>
      </c>
      <c r="Y72">
        <f t="shared" si="42"/>
        <v>7.2580686826846253E-10</v>
      </c>
      <c r="Z72">
        <f t="shared" si="43"/>
        <v>2.7255103008925174E-8</v>
      </c>
      <c r="AB72">
        <f t="shared" si="44"/>
        <v>-1.6025179224843076</v>
      </c>
      <c r="AC72">
        <f t="shared" si="45"/>
        <v>-1.4308228586295524</v>
      </c>
      <c r="AE72">
        <f t="shared" si="28"/>
        <v>0</v>
      </c>
      <c r="AF72">
        <f t="shared" si="29"/>
        <v>0</v>
      </c>
      <c r="AG72">
        <f t="shared" si="29"/>
        <v>-1.3627551504462587E-6</v>
      </c>
      <c r="AH72">
        <f t="shared" si="30"/>
        <v>-2.2299888474826305E-3</v>
      </c>
      <c r="AI72">
        <f t="shared" si="31"/>
        <v>-2.2313516026330766E-3</v>
      </c>
      <c r="AJ72">
        <f t="shared" si="32"/>
        <v>-0.17169506385475519</v>
      </c>
      <c r="AK72">
        <f t="shared" si="46"/>
        <v>-0.11217625457390154</v>
      </c>
      <c r="AL72">
        <f t="shared" si="33"/>
        <v>-0.28610267003128981</v>
      </c>
      <c r="AN72">
        <f t="shared" si="34"/>
        <v>0</v>
      </c>
      <c r="AO72">
        <f t="shared" si="34"/>
        <v>0</v>
      </c>
      <c r="AP72">
        <f t="shared" si="34"/>
        <v>-8.5911382923272447E-10</v>
      </c>
      <c r="AQ72">
        <f t="shared" si="34"/>
        <v>-1.4058389412652044E-6</v>
      </c>
      <c r="AR72">
        <f t="shared" si="34"/>
        <v>-1.406698055094437E-6</v>
      </c>
      <c r="AS72">
        <f t="shared" si="34"/>
        <v>-1.0824072374286203E-4</v>
      </c>
      <c r="AT72">
        <f t="shared" si="34"/>
        <v>-7.0718625854696406E-5</v>
      </c>
      <c r="AU72">
        <f t="shared" si="23"/>
        <v>-1.8036604765265287E-4</v>
      </c>
      <c r="AW72">
        <v>69</v>
      </c>
      <c r="AX72">
        <f>IF(Z72&gt;0, (R72*SUMPRODUCT(K72:$K$98, X72:$X$98)-K72*$AZ$3)/Z72, 0)</f>
        <v>-52497429.863354534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50</v>
      </c>
      <c r="R73">
        <f t="shared" si="26"/>
        <v>50000</v>
      </c>
      <c r="S73">
        <f t="shared" si="27"/>
        <v>-130112002.22380461</v>
      </c>
      <c r="U73">
        <f t="shared" si="38"/>
        <v>0.62975077099999999</v>
      </c>
      <c r="V73">
        <f t="shared" si="39"/>
        <v>0.01</v>
      </c>
      <c r="W73">
        <f t="shared" si="40"/>
        <v>2.7255103008925174E-8</v>
      </c>
      <c r="X73">
        <f t="shared" si="41"/>
        <v>1.7163922133555049E-8</v>
      </c>
      <c r="Y73">
        <f t="shared" si="42"/>
        <v>2.7255103008925175E-10</v>
      </c>
      <c r="Z73">
        <f t="shared" si="43"/>
        <v>9.8186298452808738E-9</v>
      </c>
      <c r="AB73">
        <f t="shared" si="44"/>
        <v>-1.4308228586295524</v>
      </c>
      <c r="AC73">
        <f t="shared" si="45"/>
        <v>-1.2775215882638993</v>
      </c>
      <c r="AE73">
        <f t="shared" si="28"/>
        <v>0</v>
      </c>
      <c r="AF73">
        <f t="shared" si="29"/>
        <v>0</v>
      </c>
      <c r="AG73">
        <f t="shared" si="29"/>
        <v>-4.909314922640437E-7</v>
      </c>
      <c r="AH73">
        <f t="shared" si="30"/>
        <v>-8.5819610667775244E-4</v>
      </c>
      <c r="AI73">
        <f t="shared" si="31"/>
        <v>-8.5868703817001653E-4</v>
      </c>
      <c r="AJ73">
        <f t="shared" si="32"/>
        <v>-0.15330127036565311</v>
      </c>
      <c r="AK73">
        <f t="shared" si="46"/>
        <v>-0.10015760010406867</v>
      </c>
      <c r="AL73">
        <f t="shared" si="33"/>
        <v>-0.25431755750789181</v>
      </c>
      <c r="AN73">
        <f t="shared" si="34"/>
        <v>0</v>
      </c>
      <c r="AO73">
        <f t="shared" si="34"/>
        <v>0</v>
      </c>
      <c r="AP73">
        <f t="shared" si="34"/>
        <v>-2.7633490589672024E-10</v>
      </c>
      <c r="AQ73">
        <f t="shared" si="34"/>
        <v>-4.830603538714916E-7</v>
      </c>
      <c r="AR73">
        <f t="shared" si="34"/>
        <v>-4.833366887773883E-7</v>
      </c>
      <c r="AS73">
        <f t="shared" si="34"/>
        <v>-8.6290027810145207E-5</v>
      </c>
      <c r="AT73">
        <f t="shared" si="34"/>
        <v>-5.6376584993478616E-5</v>
      </c>
      <c r="AU73">
        <f t="shared" si="23"/>
        <v>-1.4314994949240123E-4</v>
      </c>
      <c r="AW73">
        <v>70</v>
      </c>
      <c r="AX73">
        <f>IF(Z73&gt;0, (R73*SUMPRODUCT(K73:$K$98, X73:$X$98)-K73*$AZ$3)/Z73, 0)</f>
        <v>-130112002.22380461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50</v>
      </c>
      <c r="R74">
        <f t="shared" si="26"/>
        <v>50000</v>
      </c>
      <c r="S74">
        <f t="shared" si="27"/>
        <v>-336904756.82580531</v>
      </c>
      <c r="U74">
        <f t="shared" si="38"/>
        <v>0.64518007799999999</v>
      </c>
      <c r="V74">
        <f t="shared" si="39"/>
        <v>0.01</v>
      </c>
      <c r="W74">
        <f t="shared" si="40"/>
        <v>9.8186298452808738E-9</v>
      </c>
      <c r="X74">
        <f t="shared" si="41"/>
        <v>6.3347843694314421E-9</v>
      </c>
      <c r="Y74">
        <f t="shared" si="42"/>
        <v>9.8186298452808743E-11</v>
      </c>
      <c r="Z74">
        <f t="shared" si="43"/>
        <v>3.3856591773966229E-9</v>
      </c>
      <c r="AB74">
        <f t="shared" si="44"/>
        <v>-1.2775215882638993</v>
      </c>
      <c r="AC74">
        <f t="shared" si="45"/>
        <v>-1.1406446818558653</v>
      </c>
      <c r="AE74">
        <f t="shared" si="28"/>
        <v>0</v>
      </c>
      <c r="AF74">
        <f t="shared" si="29"/>
        <v>0</v>
      </c>
      <c r="AG74">
        <f t="shared" si="29"/>
        <v>-1.6928295886983113E-7</v>
      </c>
      <c r="AH74">
        <f t="shared" si="30"/>
        <v>-3.1673921847157212E-4</v>
      </c>
      <c r="AI74">
        <f t="shared" si="31"/>
        <v>-3.1690850143044195E-4</v>
      </c>
      <c r="AJ74">
        <f t="shared" si="32"/>
        <v>-0.13687690640803396</v>
      </c>
      <c r="AK74">
        <f t="shared" si="46"/>
        <v>-8.9426511178472959E-2</v>
      </c>
      <c r="AL74">
        <f t="shared" si="33"/>
        <v>-0.22662032608793736</v>
      </c>
      <c r="AN74">
        <f t="shared" si="34"/>
        <v>0</v>
      </c>
      <c r="AO74">
        <f t="shared" si="34"/>
        <v>0</v>
      </c>
      <c r="AP74">
        <f t="shared" si="34"/>
        <v>-8.507658990820035E-11</v>
      </c>
      <c r="AQ74">
        <f t="shared" si="34"/>
        <v>-1.5918372869693624E-7</v>
      </c>
      <c r="AR74">
        <f t="shared" si="34"/>
        <v>-1.5926880528684445E-7</v>
      </c>
      <c r="AS74">
        <f t="shared" si="34"/>
        <v>-6.8790269925124458E-5</v>
      </c>
      <c r="AT74">
        <f t="shared" si="34"/>
        <v>-4.4943109863186121E-5</v>
      </c>
      <c r="AU74">
        <f t="shared" si="23"/>
        <v>-1.1389264859359742E-4</v>
      </c>
      <c r="AW74">
        <v>71</v>
      </c>
      <c r="AX74">
        <f>IF(Z74&gt;0, (R74*SUMPRODUCT(K74:$K$98, X74:$X$98)-K74*$AZ$3)/Z74, 0)</f>
        <v>-336904756.82580531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50</v>
      </c>
      <c r="R75">
        <f t="shared" si="26"/>
        <v>50000</v>
      </c>
      <c r="S75">
        <f t="shared" si="27"/>
        <v>-913409943.71506798</v>
      </c>
      <c r="U75">
        <f t="shared" si="38"/>
        <v>0.66067595400000001</v>
      </c>
      <c r="V75">
        <f t="shared" si="39"/>
        <v>0.01</v>
      </c>
      <c r="W75">
        <f t="shared" si="40"/>
        <v>3.3856591773966229E-9</v>
      </c>
      <c r="X75">
        <f t="shared" si="41"/>
        <v>2.2368236069453691E-9</v>
      </c>
      <c r="Y75">
        <f t="shared" si="42"/>
        <v>3.3856591773966232E-11</v>
      </c>
      <c r="Z75">
        <f t="shared" si="43"/>
        <v>1.1149789786772876E-9</v>
      </c>
      <c r="AB75">
        <f t="shared" si="44"/>
        <v>-1.1406446818558653</v>
      </c>
      <c r="AC75">
        <f t="shared" si="45"/>
        <v>-1.0184328861571053</v>
      </c>
      <c r="AE75">
        <f t="shared" si="28"/>
        <v>0</v>
      </c>
      <c r="AF75">
        <f t="shared" si="29"/>
        <v>0</v>
      </c>
      <c r="AG75">
        <f t="shared" si="29"/>
        <v>-5.5748948933864374E-8</v>
      </c>
      <c r="AH75">
        <f t="shared" si="30"/>
        <v>-1.1184118034726845E-4</v>
      </c>
      <c r="AI75">
        <f t="shared" si="31"/>
        <v>-1.1189692929620231E-4</v>
      </c>
      <c r="AJ75">
        <f t="shared" si="32"/>
        <v>-0.12221179569876006</v>
      </c>
      <c r="AK75">
        <f t="shared" si="46"/>
        <v>-7.9845127729910578E-2</v>
      </c>
      <c r="AL75">
        <f t="shared" si="33"/>
        <v>-0.20216882035796685</v>
      </c>
      <c r="AN75">
        <f t="shared" si="34"/>
        <v>0</v>
      </c>
      <c r="AO75">
        <f t="shared" si="34"/>
        <v>0</v>
      </c>
      <c r="AP75">
        <f t="shared" si="34"/>
        <v>-2.501586322183152E-11</v>
      </c>
      <c r="AQ75">
        <f t="shared" si="34"/>
        <v>-5.0185765357738428E-8</v>
      </c>
      <c r="AR75">
        <f t="shared" si="34"/>
        <v>-5.0210781220960256E-8</v>
      </c>
      <c r="AS75">
        <f t="shared" si="34"/>
        <v>-5.4839304126099868E-5</v>
      </c>
      <c r="AT75">
        <f t="shared" si="34"/>
        <v>-3.5828384793238752E-5</v>
      </c>
      <c r="AU75">
        <f t="shared" si="23"/>
        <v>-9.0717899700559583E-5</v>
      </c>
      <c r="AW75">
        <v>72</v>
      </c>
      <c r="AX75">
        <f>IF(Z75&gt;0, (R75*SUMPRODUCT(K75:$K$98, X75:$X$98)-K75*$AZ$3)/Z75, 0)</f>
        <v>-913409943.71506798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50</v>
      </c>
      <c r="R76">
        <f t="shared" si="26"/>
        <v>50000</v>
      </c>
      <c r="S76">
        <f t="shared" si="27"/>
        <v>-2599379669.8276739</v>
      </c>
      <c r="U76">
        <f t="shared" si="38"/>
        <v>0.67625413199999995</v>
      </c>
      <c r="V76">
        <f t="shared" si="39"/>
        <v>0.01</v>
      </c>
      <c r="W76">
        <f t="shared" si="40"/>
        <v>1.1149789786772876E-9</v>
      </c>
      <c r="X76">
        <f t="shared" si="41"/>
        <v>7.5400914142365555E-10</v>
      </c>
      <c r="Y76">
        <f t="shared" si="42"/>
        <v>1.1149789786772876E-11</v>
      </c>
      <c r="Z76">
        <f t="shared" si="43"/>
        <v>3.498200474668591E-10</v>
      </c>
      <c r="AB76">
        <f t="shared" si="44"/>
        <v>-1.0184328861571053</v>
      </c>
      <c r="AC76">
        <f t="shared" si="45"/>
        <v>-0.90931511948350541</v>
      </c>
      <c r="AE76">
        <f t="shared" si="28"/>
        <v>0</v>
      </c>
      <c r="AF76">
        <f t="shared" si="29"/>
        <v>0</v>
      </c>
      <c r="AG76">
        <f t="shared" si="29"/>
        <v>-1.7491002373342955E-8</v>
      </c>
      <c r="AH76">
        <f t="shared" si="30"/>
        <v>-3.7700457071182777E-5</v>
      </c>
      <c r="AI76">
        <f t="shared" si="31"/>
        <v>-3.7717948073556122E-5</v>
      </c>
      <c r="AJ76">
        <f t="shared" si="32"/>
        <v>-0.10911776667359985</v>
      </c>
      <c r="AK76">
        <f t="shared" si="46"/>
        <v>-7.1290302030997371E-2</v>
      </c>
      <c r="AL76">
        <f t="shared" si="33"/>
        <v>-0.18044578665267078</v>
      </c>
      <c r="AN76">
        <f t="shared" si="34"/>
        <v>0</v>
      </c>
      <c r="AO76">
        <f t="shared" si="34"/>
        <v>0</v>
      </c>
      <c r="AP76">
        <f t="shared" si="34"/>
        <v>-7.007699750270364E-12</v>
      </c>
      <c r="AQ76">
        <f t="shared" si="34"/>
        <v>-1.5104536490455714E-8</v>
      </c>
      <c r="AR76">
        <f t="shared" si="34"/>
        <v>-1.5111544190205983E-8</v>
      </c>
      <c r="AS76">
        <f t="shared" si="34"/>
        <v>-4.3717594334903722E-5</v>
      </c>
      <c r="AT76">
        <f t="shared" si="34"/>
        <v>-2.8562172771796214E-5</v>
      </c>
      <c r="AU76">
        <f t="shared" si="23"/>
        <v>-7.2294878650890147E-5</v>
      </c>
      <c r="AW76">
        <v>73</v>
      </c>
      <c r="AX76">
        <f>IF(Z76&gt;0, (R76*SUMPRODUCT(K76:$K$98, X76:$X$98)-K76*$AZ$3)/Z76, 0)</f>
        <v>-2599379669.8276739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50</v>
      </c>
      <c r="R77">
        <f t="shared" si="26"/>
        <v>50000</v>
      </c>
      <c r="S77">
        <f t="shared" si="27"/>
        <v>-7786682339.2847633</v>
      </c>
      <c r="U77">
        <f t="shared" si="38"/>
        <v>0.69194305599999995</v>
      </c>
      <c r="V77">
        <f t="shared" si="39"/>
        <v>0.01</v>
      </c>
      <c r="W77">
        <f t="shared" si="40"/>
        <v>3.498200474668591E-10</v>
      </c>
      <c r="X77">
        <f t="shared" si="41"/>
        <v>2.4205555269428351E-10</v>
      </c>
      <c r="Y77">
        <f t="shared" si="42"/>
        <v>3.498200474668591E-12</v>
      </c>
      <c r="Z77">
        <f t="shared" si="43"/>
        <v>1.04266294297907E-10</v>
      </c>
      <c r="AB77">
        <f t="shared" si="44"/>
        <v>-0.90931511948350541</v>
      </c>
      <c r="AC77">
        <f t="shared" si="45"/>
        <v>-0.81188851239218007</v>
      </c>
      <c r="AE77">
        <f t="shared" si="28"/>
        <v>0</v>
      </c>
      <c r="AF77">
        <f t="shared" si="29"/>
        <v>0</v>
      </c>
      <c r="AG77">
        <f t="shared" si="29"/>
        <v>-5.2133147148953501E-9</v>
      </c>
      <c r="AH77">
        <f t="shared" si="30"/>
        <v>-1.2102777634714175E-5</v>
      </c>
      <c r="AI77">
        <f t="shared" si="31"/>
        <v>-1.2107990949429071E-5</v>
      </c>
      <c r="AJ77">
        <f t="shared" si="32"/>
        <v>-9.7426607091325335E-2</v>
      </c>
      <c r="AK77">
        <f t="shared" si="46"/>
        <v>-6.3652058363845382E-2</v>
      </c>
      <c r="AL77">
        <f t="shared" si="33"/>
        <v>-0.16109077344612016</v>
      </c>
      <c r="AN77">
        <f t="shared" si="34"/>
        <v>0</v>
      </c>
      <c r="AO77">
        <f t="shared" si="34"/>
        <v>0</v>
      </c>
      <c r="AP77">
        <f t="shared" si="34"/>
        <v>-1.8649049750313827E-12</v>
      </c>
      <c r="AQ77">
        <f t="shared" si="34"/>
        <v>-4.3294010542254568E-9</v>
      </c>
      <c r="AR77">
        <f t="shared" si="34"/>
        <v>-4.331265959200488E-9</v>
      </c>
      <c r="AS77">
        <f t="shared" si="34"/>
        <v>-3.4851409170813431E-5</v>
      </c>
      <c r="AT77">
        <f t="shared" si="34"/>
        <v>-2.2769590328886565E-5</v>
      </c>
      <c r="AU77">
        <f t="shared" si="23"/>
        <v>-5.7625330765659198E-5</v>
      </c>
      <c r="AW77">
        <v>74</v>
      </c>
      <c r="AX77">
        <f>IF(Z77&gt;0, (R77*SUMPRODUCT(K77:$K$98, X77:$X$98)-K77*$AZ$3)/Z77, 0)</f>
        <v>-7786682339.2847633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50</v>
      </c>
      <c r="R78">
        <f t="shared" si="26"/>
        <v>50000</v>
      </c>
      <c r="S78">
        <f t="shared" si="27"/>
        <v>-24623650395.915066</v>
      </c>
      <c r="U78">
        <f t="shared" si="38"/>
        <v>0.70765376499999999</v>
      </c>
      <c r="V78">
        <f t="shared" si="39"/>
        <v>0.01</v>
      </c>
      <c r="W78">
        <f t="shared" si="40"/>
        <v>1.04266294297907E-10</v>
      </c>
      <c r="X78">
        <f t="shared" si="41"/>
        <v>7.3784435722511915E-11</v>
      </c>
      <c r="Y78">
        <f t="shared" si="42"/>
        <v>1.0426629429790701E-12</v>
      </c>
      <c r="Z78">
        <f t="shared" si="43"/>
        <v>2.9439195632416017E-11</v>
      </c>
      <c r="AB78">
        <f t="shared" si="44"/>
        <v>-0.81188851239218007</v>
      </c>
      <c r="AC78">
        <f t="shared" si="45"/>
        <v>-0.72490046118956175</v>
      </c>
      <c r="AE78">
        <f t="shared" si="28"/>
        <v>0</v>
      </c>
      <c r="AF78">
        <f t="shared" si="29"/>
        <v>0</v>
      </c>
      <c r="AG78">
        <f t="shared" si="29"/>
        <v>-1.4719597816208009E-9</v>
      </c>
      <c r="AH78">
        <f t="shared" si="30"/>
        <v>-3.6892217861255957E-6</v>
      </c>
      <c r="AI78">
        <f t="shared" si="31"/>
        <v>-3.6906937459072165E-6</v>
      </c>
      <c r="AJ78">
        <f t="shared" si="32"/>
        <v>-8.6988051202618322E-2</v>
      </c>
      <c r="AK78">
        <f t="shared" si="46"/>
        <v>-5.6832195867452612E-2</v>
      </c>
      <c r="AL78">
        <f t="shared" si="33"/>
        <v>-0.14382393776381686</v>
      </c>
      <c r="AN78">
        <f t="shared" si="34"/>
        <v>0</v>
      </c>
      <c r="AO78">
        <f t="shared" si="34"/>
        <v>0</v>
      </c>
      <c r="AP78">
        <f t="shared" si="34"/>
        <v>-4.7013294494007139E-13</v>
      </c>
      <c r="AQ78">
        <f t="shared" si="34"/>
        <v>-1.1783098454894542E-9</v>
      </c>
      <c r="AR78">
        <f t="shared" si="34"/>
        <v>-1.1787799784343943E-9</v>
      </c>
      <c r="AS78">
        <f t="shared" si="34"/>
        <v>-2.7783332939608867E-5</v>
      </c>
      <c r="AT78">
        <f t="shared" si="34"/>
        <v>-1.8151778291901449E-5</v>
      </c>
      <c r="AU78">
        <f t="shared" si="23"/>
        <v>-4.5936290011488757E-5</v>
      </c>
      <c r="AW78">
        <v>75</v>
      </c>
      <c r="AX78">
        <f>IF(Z78&gt;0, (R78*SUMPRODUCT(K78:$K$98, X78:$X$98)-K78*$AZ$3)/Z78, 0)</f>
        <v>-24623650395.915066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50</v>
      </c>
      <c r="R79">
        <f t="shared" si="26"/>
        <v>50000</v>
      </c>
      <c r="S79">
        <f t="shared" si="27"/>
        <v>-82433371567.55014</v>
      </c>
      <c r="U79">
        <f t="shared" si="38"/>
        <v>0.72329488099999995</v>
      </c>
      <c r="V79">
        <f t="shared" si="39"/>
        <v>0.01</v>
      </c>
      <c r="W79">
        <f t="shared" si="40"/>
        <v>2.9439195632416017E-11</v>
      </c>
      <c r="X79">
        <f t="shared" si="41"/>
        <v>2.1293219501684061E-11</v>
      </c>
      <c r="Y79">
        <f t="shared" si="42"/>
        <v>2.9439195632416018E-13</v>
      </c>
      <c r="Z79">
        <f t="shared" si="43"/>
        <v>7.8515841744077968E-12</v>
      </c>
      <c r="AB79">
        <f t="shared" si="44"/>
        <v>-0.72490046118956175</v>
      </c>
      <c r="AC79">
        <f t="shared" si="45"/>
        <v>-0.64723255564285431</v>
      </c>
      <c r="AE79">
        <f t="shared" si="28"/>
        <v>0</v>
      </c>
      <c r="AF79">
        <f t="shared" si="29"/>
        <v>0</v>
      </c>
      <c r="AG79">
        <f t="shared" si="29"/>
        <v>-3.9257920872038985E-10</v>
      </c>
      <c r="AH79">
        <f t="shared" si="30"/>
        <v>-1.0646609750842031E-6</v>
      </c>
      <c r="AI79">
        <f t="shared" si="31"/>
        <v>-1.0650535542929235E-6</v>
      </c>
      <c r="AJ79">
        <f t="shared" si="32"/>
        <v>-7.7667905546707439E-2</v>
      </c>
      <c r="AK79">
        <f t="shared" si="46"/>
        <v>-5.0743032283269325E-2</v>
      </c>
      <c r="AL79">
        <f t="shared" si="33"/>
        <v>-0.12841200288353105</v>
      </c>
      <c r="AN79">
        <f t="shared" si="34"/>
        <v>0</v>
      </c>
      <c r="AO79">
        <f t="shared" si="34"/>
        <v>0</v>
      </c>
      <c r="AP79">
        <f t="shared" si="34"/>
        <v>-1.1195255627326986E-13</v>
      </c>
      <c r="AQ79">
        <f t="shared" si="34"/>
        <v>-3.0361138612911474E-10</v>
      </c>
      <c r="AR79">
        <f t="shared" si="34"/>
        <v>-3.0372333868538801E-10</v>
      </c>
      <c r="AS79">
        <f t="shared" si="34"/>
        <v>-2.2148703683739339E-5</v>
      </c>
      <c r="AT79">
        <f t="shared" si="34"/>
        <v>-1.4470486594757884E-5</v>
      </c>
      <c r="AU79">
        <f t="shared" si="23"/>
        <v>-3.6619494001835908E-5</v>
      </c>
      <c r="AW79">
        <v>76</v>
      </c>
      <c r="AX79">
        <f>IF(Z79&gt;0, (R79*SUMPRODUCT(K79:$K$98, X79:$X$98)-K79*$AZ$3)/Z79, 0)</f>
        <v>-82433371567.55014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50</v>
      </c>
      <c r="R80">
        <f t="shared" si="26"/>
        <v>50000</v>
      </c>
      <c r="S80">
        <f t="shared" si="27"/>
        <v>-296127282654.68524</v>
      </c>
      <c r="U80">
        <f t="shared" si="38"/>
        <v>0.74145409100000004</v>
      </c>
      <c r="V80">
        <f t="shared" si="39"/>
        <v>0.01</v>
      </c>
      <c r="W80">
        <f t="shared" si="40"/>
        <v>7.8515841744077968E-12</v>
      </c>
      <c r="X80">
        <f t="shared" si="41"/>
        <v>5.8215892069455185E-12</v>
      </c>
      <c r="Y80">
        <f t="shared" si="42"/>
        <v>7.8515841744077966E-14</v>
      </c>
      <c r="Z80">
        <f t="shared" si="43"/>
        <v>1.9514791257182004E-12</v>
      </c>
      <c r="AB80">
        <f t="shared" si="44"/>
        <v>-0.64723255564285431</v>
      </c>
      <c r="AC80">
        <f t="shared" si="45"/>
        <v>-0.57788621065627155</v>
      </c>
      <c r="AE80">
        <f t="shared" si="28"/>
        <v>0</v>
      </c>
      <c r="AF80">
        <f t="shared" si="29"/>
        <v>0</v>
      </c>
      <c r="AG80">
        <f t="shared" si="29"/>
        <v>-9.7573956285910017E-11</v>
      </c>
      <c r="AH80">
        <f t="shared" si="30"/>
        <v>-2.9107946034727592E-7</v>
      </c>
      <c r="AI80">
        <f t="shared" si="31"/>
        <v>-2.9117703430356182E-7</v>
      </c>
      <c r="AJ80">
        <f t="shared" si="32"/>
        <v>-6.9346344986582764E-2</v>
      </c>
      <c r="AK80">
        <f t="shared" si="46"/>
        <v>-4.5306278894999809E-2</v>
      </c>
      <c r="AL80">
        <f t="shared" si="33"/>
        <v>-0.11465291505861688</v>
      </c>
      <c r="AN80">
        <f t="shared" si="34"/>
        <v>0</v>
      </c>
      <c r="AO80">
        <f t="shared" si="34"/>
        <v>0</v>
      </c>
      <c r="AP80">
        <f t="shared" si="34"/>
        <v>-2.4844062378404913E-14</v>
      </c>
      <c r="AQ80">
        <f t="shared" si="34"/>
        <v>-7.4114000756003245E-11</v>
      </c>
      <c r="AR80">
        <f t="shared" si="34"/>
        <v>-7.4138844818381654E-11</v>
      </c>
      <c r="AS80">
        <f t="shared" si="34"/>
        <v>-1.765681116293768E-5</v>
      </c>
      <c r="AT80">
        <f t="shared" si="34"/>
        <v>-1.15357833365144E-5</v>
      </c>
      <c r="AU80">
        <f t="shared" si="23"/>
        <v>-2.9192668638296899E-5</v>
      </c>
      <c r="AW80">
        <v>77</v>
      </c>
      <c r="AX80">
        <f>IF(Z80&gt;0, (R80*SUMPRODUCT(K80:$K$98, X80:$X$98)-K80*$AZ$3)/Z80, 0)</f>
        <v>-296127282654.68524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50</v>
      </c>
      <c r="R81">
        <f t="shared" si="26"/>
        <v>50000</v>
      </c>
      <c r="S81">
        <f t="shared" si="27"/>
        <v>-1147141764182.7258</v>
      </c>
      <c r="U81">
        <f t="shared" si="38"/>
        <v>0.75951466000000001</v>
      </c>
      <c r="V81">
        <f t="shared" si="39"/>
        <v>0.01</v>
      </c>
      <c r="W81">
        <f t="shared" si="40"/>
        <v>1.9514791257182004E-12</v>
      </c>
      <c r="X81">
        <f t="shared" si="41"/>
        <v>1.4821770046669562E-12</v>
      </c>
      <c r="Y81">
        <f t="shared" si="42"/>
        <v>1.9514791257182005E-14</v>
      </c>
      <c r="Z81">
        <f t="shared" si="43"/>
        <v>4.4978732979406218E-13</v>
      </c>
      <c r="AB81">
        <f t="shared" si="44"/>
        <v>-0.57788621065627155</v>
      </c>
      <c r="AC81">
        <f t="shared" si="45"/>
        <v>-0.515969831006998</v>
      </c>
      <c r="AE81">
        <f t="shared" si="28"/>
        <v>0</v>
      </c>
      <c r="AF81">
        <f t="shared" si="29"/>
        <v>0</v>
      </c>
      <c r="AG81">
        <f t="shared" si="29"/>
        <v>-2.2489366489703108E-11</v>
      </c>
      <c r="AH81">
        <f t="shared" si="30"/>
        <v>-7.4108850233347813E-8</v>
      </c>
      <c r="AI81">
        <f t="shared" si="31"/>
        <v>-7.4131339599837515E-8</v>
      </c>
      <c r="AJ81">
        <f t="shared" si="32"/>
        <v>-6.1916379649273545E-2</v>
      </c>
      <c r="AK81">
        <f t="shared" si="46"/>
        <v>-4.045203474593901E-2</v>
      </c>
      <c r="AL81">
        <f t="shared" si="33"/>
        <v>-0.10236848852655216</v>
      </c>
      <c r="AN81">
        <f t="shared" si="34"/>
        <v>0</v>
      </c>
      <c r="AO81">
        <f t="shared" si="34"/>
        <v>0</v>
      </c>
      <c r="AP81">
        <f t="shared" si="34"/>
        <v>-5.1126715752391653E-15</v>
      </c>
      <c r="AQ81">
        <f t="shared" si="34"/>
        <v>-1.6847704991386606E-11</v>
      </c>
      <c r="AR81">
        <f t="shared" si="34"/>
        <v>-1.6852817662961844E-11</v>
      </c>
      <c r="AS81">
        <f t="shared" si="34"/>
        <v>-1.4075901800946487E-5</v>
      </c>
      <c r="AT81">
        <f t="shared" si="34"/>
        <v>-9.1962558527756788E-6</v>
      </c>
      <c r="AU81">
        <f t="shared" si="23"/>
        <v>-2.327217450653983E-5</v>
      </c>
      <c r="AW81">
        <v>78</v>
      </c>
      <c r="AX81">
        <f>IF(Z81&gt;0, (R81*SUMPRODUCT(K81:$K$98, X81:$X$98)-K81*$AZ$3)/Z81, 0)</f>
        <v>-1147141764182.7258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50</v>
      </c>
      <c r="R82">
        <f t="shared" si="26"/>
        <v>50000</v>
      </c>
      <c r="S82">
        <f t="shared" si="27"/>
        <v>-4818884654311.0586</v>
      </c>
      <c r="U82">
        <f t="shared" si="38"/>
        <v>0.77745419500000001</v>
      </c>
      <c r="V82">
        <f t="shared" si="39"/>
        <v>0.01</v>
      </c>
      <c r="W82">
        <f t="shared" si="40"/>
        <v>4.4978732979406218E-13</v>
      </c>
      <c r="X82">
        <f t="shared" si="41"/>
        <v>3.4968904640624214E-13</v>
      </c>
      <c r="Y82">
        <f t="shared" si="42"/>
        <v>4.4978732979406219E-15</v>
      </c>
      <c r="Z82">
        <f t="shared" si="43"/>
        <v>9.560041008987941E-14</v>
      </c>
      <c r="AB82">
        <f t="shared" si="44"/>
        <v>-0.515969831006998</v>
      </c>
      <c r="AC82">
        <f t="shared" si="45"/>
        <v>-0.460687349127964</v>
      </c>
      <c r="AE82">
        <f t="shared" si="28"/>
        <v>0</v>
      </c>
      <c r="AF82">
        <f t="shared" si="29"/>
        <v>0</v>
      </c>
      <c r="AG82">
        <f t="shared" si="29"/>
        <v>-4.7800205044939704E-12</v>
      </c>
      <c r="AH82">
        <f t="shared" si="30"/>
        <v>-1.7484452320312108E-8</v>
      </c>
      <c r="AI82">
        <f t="shared" si="31"/>
        <v>-1.7489232340816604E-8</v>
      </c>
      <c r="AJ82">
        <f t="shared" si="32"/>
        <v>-5.5282481879034007E-2</v>
      </c>
      <c r="AK82">
        <f t="shared" si="46"/>
        <v>-3.6117888170489866E-2</v>
      </c>
      <c r="AL82">
        <f t="shared" si="33"/>
        <v>-9.1400387538756206E-2</v>
      </c>
      <c r="AN82">
        <f t="shared" si="34"/>
        <v>0</v>
      </c>
      <c r="AO82">
        <f t="shared" si="34"/>
        <v>0</v>
      </c>
      <c r="AP82">
        <f t="shared" si="34"/>
        <v>-9.7024722826770192E-16</v>
      </c>
      <c r="AQ82">
        <f t="shared" si="34"/>
        <v>-3.5489892534169173E-12</v>
      </c>
      <c r="AR82">
        <f t="shared" si="34"/>
        <v>-3.5499595006451852E-12</v>
      </c>
      <c r="AS82">
        <f t="shared" si="34"/>
        <v>-1.1221222746735995E-5</v>
      </c>
      <c r="AT82">
        <f t="shared" si="34"/>
        <v>-7.3311988631334162E-6</v>
      </c>
      <c r="AU82">
        <f t="shared" si="23"/>
        <v>-1.8552425159828911E-5</v>
      </c>
      <c r="AW82">
        <v>79</v>
      </c>
      <c r="AX82">
        <f>IF(Z82&gt;0, (R82*SUMPRODUCT(K82:$K$98, X82:$X$98)-K82*$AZ$3)/Z82, 0)</f>
        <v>-4818884654311.0586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50</v>
      </c>
      <c r="R83">
        <f t="shared" si="26"/>
        <v>50000</v>
      </c>
      <c r="S83">
        <f t="shared" si="27"/>
        <v>-22092849009757.684</v>
      </c>
      <c r="U83">
        <f t="shared" si="38"/>
        <v>0.79525030600000002</v>
      </c>
      <c r="V83">
        <f t="shared" si="39"/>
        <v>0.01</v>
      </c>
      <c r="W83">
        <f t="shared" si="40"/>
        <v>9.560041008987941E-14</v>
      </c>
      <c r="X83">
        <f t="shared" si="41"/>
        <v>7.6026255377702087E-14</v>
      </c>
      <c r="Y83">
        <f t="shared" si="42"/>
        <v>9.560041008987942E-16</v>
      </c>
      <c r="Z83">
        <f t="shared" si="43"/>
        <v>1.8618150611278529E-14</v>
      </c>
      <c r="AB83">
        <f t="shared" si="44"/>
        <v>-0.460687349127964</v>
      </c>
      <c r="AC83">
        <f t="shared" si="45"/>
        <v>-0.41132799029590428</v>
      </c>
      <c r="AE83">
        <f t="shared" si="28"/>
        <v>0</v>
      </c>
      <c r="AF83">
        <f t="shared" si="29"/>
        <v>0</v>
      </c>
      <c r="AG83">
        <f t="shared" si="29"/>
        <v>-9.3090753056392649E-13</v>
      </c>
      <c r="AH83">
        <f t="shared" si="30"/>
        <v>-3.8013127688851042E-9</v>
      </c>
      <c r="AI83">
        <f t="shared" si="31"/>
        <v>-3.8022436764156677E-9</v>
      </c>
      <c r="AJ83">
        <f t="shared" si="32"/>
        <v>-4.9359358832059719E-2</v>
      </c>
      <c r="AK83">
        <f t="shared" si="46"/>
        <v>-3.2248114438957483E-2</v>
      </c>
      <c r="AL83">
        <f t="shared" si="33"/>
        <v>-8.1607477073260881E-2</v>
      </c>
      <c r="AN83">
        <f t="shared" si="34"/>
        <v>0</v>
      </c>
      <c r="AO83">
        <f t="shared" si="34"/>
        <v>0</v>
      </c>
      <c r="AP83">
        <f t="shared" si="34"/>
        <v>-1.687101346513242E-16</v>
      </c>
      <c r="AQ83">
        <f t="shared" si="34"/>
        <v>-6.8891911176387655E-13</v>
      </c>
      <c r="AR83">
        <f t="shared" si="34"/>
        <v>-6.890878218985278E-13</v>
      </c>
      <c r="AS83">
        <f t="shared" si="34"/>
        <v>-8.9454900744171929E-6</v>
      </c>
      <c r="AT83">
        <f t="shared" si="34"/>
        <v>-5.8443868489838347E-6</v>
      </c>
      <c r="AU83">
        <f t="shared" si="23"/>
        <v>-1.4789877612488851E-5</v>
      </c>
      <c r="AW83">
        <v>80</v>
      </c>
      <c r="AX83">
        <f>IF(Z83&gt;0, (R83*SUMPRODUCT(K83:$K$98, X83:$X$98)-K83*$AZ$3)/Z83, 0)</f>
        <v>-22092849009757.684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50</v>
      </c>
      <c r="R84">
        <f t="shared" si="26"/>
        <v>50000</v>
      </c>
      <c r="S84">
        <f t="shared" si="27"/>
        <v>-111370214929472.19</v>
      </c>
      <c r="U84">
        <f t="shared" si="38"/>
        <v>0.81288120699999999</v>
      </c>
      <c r="V84">
        <f t="shared" si="39"/>
        <v>0.01</v>
      </c>
      <c r="W84">
        <f t="shared" si="40"/>
        <v>1.8618150611278529E-14</v>
      </c>
      <c r="X84">
        <f t="shared" si="41"/>
        <v>1.5134344741003877E-14</v>
      </c>
      <c r="Y84">
        <f t="shared" si="42"/>
        <v>1.8618150611278529E-16</v>
      </c>
      <c r="Z84">
        <f t="shared" si="43"/>
        <v>3.297624364161867E-15</v>
      </c>
      <c r="AB84">
        <f t="shared" si="44"/>
        <v>-0.41132799029590428</v>
      </c>
      <c r="AC84">
        <f t="shared" si="45"/>
        <v>-0.36725713419337119</v>
      </c>
      <c r="AE84">
        <f t="shared" si="28"/>
        <v>0</v>
      </c>
      <c r="AF84">
        <f t="shared" si="29"/>
        <v>0</v>
      </c>
      <c r="AG84">
        <f t="shared" si="29"/>
        <v>-1.6488121820809335E-13</v>
      </c>
      <c r="AH84">
        <f t="shared" si="30"/>
        <v>-7.5671723705019386E-10</v>
      </c>
      <c r="AI84">
        <f t="shared" si="31"/>
        <v>-7.5688211826840193E-10</v>
      </c>
      <c r="AJ84">
        <f t="shared" si="32"/>
        <v>-4.4070856102533085E-2</v>
      </c>
      <c r="AK84">
        <f t="shared" si="46"/>
        <v>-2.8792959320713303E-2</v>
      </c>
      <c r="AL84">
        <f t="shared" si="33"/>
        <v>-7.2863816180128507E-2</v>
      </c>
      <c r="AN84">
        <f t="shared" si="34"/>
        <v>0</v>
      </c>
      <c r="AO84">
        <f t="shared" si="34"/>
        <v>0</v>
      </c>
      <c r="AP84">
        <f t="shared" si="34"/>
        <v>-2.6680120907419673E-17</v>
      </c>
      <c r="AQ84">
        <f t="shared" si="34"/>
        <v>-1.2244758740044726E-13</v>
      </c>
      <c r="AR84">
        <f t="shared" si="34"/>
        <v>-1.2247426752135467E-13</v>
      </c>
      <c r="AS84">
        <f t="shared" si="34"/>
        <v>-7.1312899194200684E-6</v>
      </c>
      <c r="AT84">
        <f t="shared" si="34"/>
        <v>-4.659109414084492E-6</v>
      </c>
      <c r="AU84">
        <f t="shared" si="23"/>
        <v>-1.1790399455978829E-5</v>
      </c>
      <c r="AW84">
        <v>81</v>
      </c>
      <c r="AX84">
        <f>IF(Z84&gt;0, (R84*SUMPRODUCT(K84:$K$98, X84:$X$98)-K84*$AZ$3)/Z84, 0)</f>
        <v>-111370214929472.19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50</v>
      </c>
      <c r="R85">
        <f t="shared" si="26"/>
        <v>50000</v>
      </c>
      <c r="S85">
        <f t="shared" si="27"/>
        <v>-623131197668771.38</v>
      </c>
      <c r="U85">
        <f t="shared" si="38"/>
        <v>0.83042254299999996</v>
      </c>
      <c r="V85">
        <f t="shared" si="39"/>
        <v>0.01</v>
      </c>
      <c r="W85">
        <f t="shared" si="40"/>
        <v>3.297624364161867E-15</v>
      </c>
      <c r="X85">
        <f t="shared" si="41"/>
        <v>2.7384216103460557E-15</v>
      </c>
      <c r="Y85">
        <f t="shared" si="42"/>
        <v>3.2976243641618671E-17</v>
      </c>
      <c r="Z85">
        <f t="shared" si="43"/>
        <v>5.2622651017419263E-16</v>
      </c>
      <c r="AB85">
        <f t="shared" si="44"/>
        <v>-0.36725713419337119</v>
      </c>
      <c r="AC85">
        <f t="shared" si="45"/>
        <v>-0.32790815552990255</v>
      </c>
      <c r="AE85">
        <f t="shared" si="28"/>
        <v>0</v>
      </c>
      <c r="AF85">
        <f t="shared" si="29"/>
        <v>0</v>
      </c>
      <c r="AG85">
        <f t="shared" si="29"/>
        <v>-2.6311325508709632E-14</v>
      </c>
      <c r="AH85">
        <f t="shared" si="30"/>
        <v>-1.3692108051730279E-10</v>
      </c>
      <c r="AI85">
        <f t="shared" si="31"/>
        <v>-1.3694739184281149E-10</v>
      </c>
      <c r="AJ85">
        <f t="shared" si="32"/>
        <v>-3.9348978663468648E-2</v>
      </c>
      <c r="AK85">
        <f t="shared" si="46"/>
        <v>-2.5707999393535987E-2</v>
      </c>
      <c r="AL85">
        <f t="shared" si="33"/>
        <v>-6.5056978193952023E-2</v>
      </c>
      <c r="AN85">
        <f t="shared" si="34"/>
        <v>0</v>
      </c>
      <c r="AO85">
        <f t="shared" si="34"/>
        <v>0</v>
      </c>
      <c r="AP85">
        <f t="shared" si="34"/>
        <v>-3.8013802204094319E-18</v>
      </c>
      <c r="AQ85">
        <f t="shared" si="34"/>
        <v>-1.9781940938827601E-14</v>
      </c>
      <c r="AR85">
        <f t="shared" si="34"/>
        <v>-1.9785742319048009E-14</v>
      </c>
      <c r="AS85">
        <f t="shared" si="34"/>
        <v>-5.6850206628741689E-6</v>
      </c>
      <c r="AT85">
        <f t="shared" si="34"/>
        <v>-3.7142134997545423E-6</v>
      </c>
      <c r="AU85">
        <f t="shared" si="23"/>
        <v>-9.3992341824144535E-6</v>
      </c>
      <c r="AW85">
        <v>82</v>
      </c>
      <c r="AX85">
        <f>IF(Z85&gt;0, (R85*SUMPRODUCT(K85:$K$98, X85:$X$98)-K85*$AZ$3)/Z85, 0)</f>
        <v>-623131197668771.38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50</v>
      </c>
      <c r="R86">
        <f t="shared" si="26"/>
        <v>50000</v>
      </c>
      <c r="S86">
        <f t="shared" si="27"/>
        <v>-3917065370654361.5</v>
      </c>
      <c r="U86">
        <f t="shared" si="38"/>
        <v>0.84796327400000004</v>
      </c>
      <c r="V86">
        <f t="shared" si="39"/>
        <v>0.01</v>
      </c>
      <c r="W86">
        <f t="shared" si="40"/>
        <v>5.2622651017419263E-16</v>
      </c>
      <c r="X86">
        <f t="shared" si="41"/>
        <v>4.4622075443290273E-16</v>
      </c>
      <c r="Y86">
        <f t="shared" si="42"/>
        <v>5.2622651017419265E-18</v>
      </c>
      <c r="Z86">
        <f t="shared" si="43"/>
        <v>7.4743490639547971E-17</v>
      </c>
      <c r="AB86">
        <f t="shared" si="44"/>
        <v>-0.32790815552990255</v>
      </c>
      <c r="AC86">
        <f t="shared" si="45"/>
        <v>-0.29277513886600176</v>
      </c>
      <c r="AE86">
        <f t="shared" si="28"/>
        <v>0</v>
      </c>
      <c r="AF86">
        <f t="shared" si="29"/>
        <v>0</v>
      </c>
      <c r="AG86">
        <f t="shared" si="29"/>
        <v>-3.7371745319773989E-15</v>
      </c>
      <c r="AH86">
        <f t="shared" si="30"/>
        <v>-2.2311037721645135E-11</v>
      </c>
      <c r="AI86">
        <f t="shared" si="31"/>
        <v>-2.2314774896177112E-11</v>
      </c>
      <c r="AJ86">
        <f t="shared" si="32"/>
        <v>-3.5133016663900785E-2</v>
      </c>
      <c r="AK86">
        <f t="shared" si="46"/>
        <v>-2.295357088709318E-2</v>
      </c>
      <c r="AL86">
        <f t="shared" si="33"/>
        <v>-5.8086587573308743E-2</v>
      </c>
      <c r="AN86">
        <f t="shared" si="34"/>
        <v>0</v>
      </c>
      <c r="AO86">
        <f t="shared" si="34"/>
        <v>0</v>
      </c>
      <c r="AP86">
        <f t="shared" si="34"/>
        <v>-4.8208535784653021E-19</v>
      </c>
      <c r="AQ86">
        <f t="shared" si="34"/>
        <v>-2.8780632298368066E-15</v>
      </c>
      <c r="AR86">
        <f t="shared" si="34"/>
        <v>-2.8785453151946533E-15</v>
      </c>
      <c r="AS86">
        <f t="shared" si="34"/>
        <v>-4.5320636662058759E-6</v>
      </c>
      <c r="AT86">
        <f t="shared" si="34"/>
        <v>-2.960948261922634E-6</v>
      </c>
      <c r="AU86">
        <f t="shared" si="23"/>
        <v>-7.4930119310070552E-6</v>
      </c>
      <c r="AW86">
        <v>83</v>
      </c>
      <c r="AX86">
        <f>IF(Z86&gt;0, (R86*SUMPRODUCT(K86:$K$98, X86:$X$98)-K86*$AZ$3)/Z86, 0)</f>
        <v>-3917065370654361.5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50</v>
      </c>
      <c r="R87">
        <f t="shared" si="26"/>
        <v>50000</v>
      </c>
      <c r="S87">
        <f t="shared" si="27"/>
        <v>-2.8092444187910416E+16</v>
      </c>
      <c r="U87">
        <f t="shared" si="38"/>
        <v>0.86550461000000001</v>
      </c>
      <c r="V87">
        <f t="shared" si="39"/>
        <v>0.01</v>
      </c>
      <c r="W87">
        <f t="shared" si="40"/>
        <v>7.4743490639547971E-17</v>
      </c>
      <c r="X87">
        <f t="shared" si="41"/>
        <v>6.4690835716020615E-17</v>
      </c>
      <c r="Y87">
        <f t="shared" si="42"/>
        <v>7.4743490639547976E-19</v>
      </c>
      <c r="Z87">
        <f t="shared" si="43"/>
        <v>9.305220017131877E-18</v>
      </c>
      <c r="AB87">
        <f t="shared" si="44"/>
        <v>-0.29277513886600176</v>
      </c>
      <c r="AC87">
        <f t="shared" si="45"/>
        <v>-0.26140637398750405</v>
      </c>
      <c r="AE87">
        <f t="shared" si="28"/>
        <v>0</v>
      </c>
      <c r="AF87">
        <f t="shared" si="29"/>
        <v>0</v>
      </c>
      <c r="AG87">
        <f t="shared" si="29"/>
        <v>-4.6526100085659389E-16</v>
      </c>
      <c r="AH87">
        <f t="shared" si="30"/>
        <v>-3.2345417858010307E-12</v>
      </c>
      <c r="AI87">
        <f t="shared" si="31"/>
        <v>-3.2350070468018874E-12</v>
      </c>
      <c r="AJ87">
        <f t="shared" si="32"/>
        <v>-3.1368764878497712E-2</v>
      </c>
      <c r="AK87">
        <f t="shared" si="46"/>
        <v>-2.0494259720620127E-2</v>
      </c>
      <c r="AL87">
        <f t="shared" si="33"/>
        <v>-5.1863024602352849E-2</v>
      </c>
      <c r="AN87">
        <f t="shared" si="34"/>
        <v>0</v>
      </c>
      <c r="AO87">
        <f t="shared" si="34"/>
        <v>0</v>
      </c>
      <c r="AP87">
        <f t="shared" si="34"/>
        <v>-5.3586968427136916E-20</v>
      </c>
      <c r="AQ87">
        <f t="shared" si="34"/>
        <v>-3.7254205324077807E-16</v>
      </c>
      <c r="AR87">
        <f t="shared" si="34"/>
        <v>-3.7259564020920525E-16</v>
      </c>
      <c r="AS87">
        <f t="shared" si="34"/>
        <v>-3.6129334073724678E-6</v>
      </c>
      <c r="AT87">
        <f t="shared" si="34"/>
        <v>-2.3604498261501988E-6</v>
      </c>
      <c r="AU87">
        <f t="shared" si="23"/>
        <v>-5.9733832338952629E-6</v>
      </c>
      <c r="AW87">
        <v>84</v>
      </c>
      <c r="AX87">
        <f>IF(Z87&gt;0, (R87*SUMPRODUCT(K87:$K$98, X87:$X$98)-K87*$AZ$3)/Z87, 0)</f>
        <v>-2.8092444187910416E+16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50</v>
      </c>
      <c r="R88">
        <f t="shared" si="26"/>
        <v>50000</v>
      </c>
      <c r="S88">
        <f t="shared" si="27"/>
        <v>-2.3451695859505677E+17</v>
      </c>
      <c r="U88">
        <f t="shared" si="38"/>
        <v>0.88304594599999997</v>
      </c>
      <c r="V88">
        <f t="shared" si="39"/>
        <v>0.01</v>
      </c>
      <c r="W88">
        <f t="shared" si="40"/>
        <v>9.305220017131877E-18</v>
      </c>
      <c r="X88">
        <f t="shared" si="41"/>
        <v>8.2169368127663542E-18</v>
      </c>
      <c r="Y88">
        <f t="shared" si="42"/>
        <v>9.3052200171318777E-20</v>
      </c>
      <c r="Z88">
        <f t="shared" si="43"/>
        <v>9.9523100419420414E-19</v>
      </c>
      <c r="AB88">
        <f t="shared" si="44"/>
        <v>-0.26140637398750405</v>
      </c>
      <c r="AC88">
        <f t="shared" si="45"/>
        <v>-0.23339854820312894</v>
      </c>
      <c r="AE88">
        <f t="shared" si="28"/>
        <v>0</v>
      </c>
      <c r="AF88">
        <f t="shared" si="29"/>
        <v>0</v>
      </c>
      <c r="AG88">
        <f t="shared" si="29"/>
        <v>-4.9761550209710208E-17</v>
      </c>
      <c r="AH88">
        <f t="shared" si="30"/>
        <v>-4.1084684063831769E-13</v>
      </c>
      <c r="AI88">
        <f t="shared" si="31"/>
        <v>-4.108966021885274E-13</v>
      </c>
      <c r="AJ88">
        <f t="shared" si="32"/>
        <v>-2.8007825784375107E-2</v>
      </c>
      <c r="AK88">
        <f t="shared" si="46"/>
        <v>-1.8298446179125284E-2</v>
      </c>
      <c r="AL88">
        <f t="shared" si="33"/>
        <v>-4.6306271963911287E-2</v>
      </c>
      <c r="AN88">
        <f t="shared" si="34"/>
        <v>0</v>
      </c>
      <c r="AO88">
        <f t="shared" si="34"/>
        <v>0</v>
      </c>
      <c r="AP88">
        <f t="shared" si="34"/>
        <v>-5.1172709954038387E-21</v>
      </c>
      <c r="AQ88">
        <f t="shared" si="34"/>
        <v>-4.2249781453583255E-17</v>
      </c>
      <c r="AR88">
        <f t="shared" si="34"/>
        <v>-4.2254898724578657E-17</v>
      </c>
      <c r="AS88">
        <f t="shared" si="34"/>
        <v>-2.8802083923570988E-6</v>
      </c>
      <c r="AT88">
        <f t="shared" si="34"/>
        <v>-1.8817361496733267E-6</v>
      </c>
      <c r="AU88">
        <f t="shared" si="23"/>
        <v>-4.7619445420726806E-6</v>
      </c>
      <c r="AW88">
        <v>85</v>
      </c>
      <c r="AX88">
        <f>IF(Z88&gt;0, (R88*SUMPRODUCT(K88:$K$98, X88:$X$98)-K88*$AZ$3)/Z88, 0)</f>
        <v>-2.3451695859505677E+17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9.9523100419420414E-19</v>
      </c>
      <c r="X89">
        <f t="shared" si="41"/>
        <v>9.9523100419420414E-19</v>
      </c>
      <c r="Y89">
        <f t="shared" si="42"/>
        <v>9.9523100419420416E-21</v>
      </c>
      <c r="Z89">
        <f t="shared" si="43"/>
        <v>0</v>
      </c>
      <c r="AB89">
        <f t="shared" si="44"/>
        <v>-0.23339854820312894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-4.9761550209710208E-14</v>
      </c>
      <c r="AI89">
        <f t="shared" si="31"/>
        <v>-4.9761550209710208E-14</v>
      </c>
      <c r="AJ89">
        <f t="shared" si="32"/>
        <v>-0.23339854820312894</v>
      </c>
      <c r="AK89">
        <f t="shared" si="46"/>
        <v>-1.6337898374219027E-2</v>
      </c>
      <c r="AL89">
        <f t="shared" si="33"/>
        <v>-0.24973644657739774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-4.5689919601819987E-18</v>
      </c>
      <c r="AR89">
        <f t="shared" si="34"/>
        <v>-4.5689919601819987E-18</v>
      </c>
      <c r="AS89">
        <f t="shared" si="34"/>
        <v>-2.1430121966942981E-5</v>
      </c>
      <c r="AT89">
        <f t="shared" si="34"/>
        <v>-1.5001085376860088E-6</v>
      </c>
      <c r="AU89">
        <f t="shared" si="23"/>
        <v>-2.2930230504633558E-5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4428.8603968166972</v>
      </c>
      <c r="AO91" s="8">
        <f t="shared" ref="AO91:AU91" si="49">SUM(AO3:AO89)</f>
        <v>-442.88603968166973</v>
      </c>
      <c r="AP91" s="8">
        <f t="shared" si="49"/>
        <v>-2947.0639951812473</v>
      </c>
      <c r="AQ91" s="8">
        <f t="shared" si="49"/>
        <v>-2269.622536253215</v>
      </c>
      <c r="AR91" s="8">
        <f t="shared" si="49"/>
        <v>-1230.7121742994348</v>
      </c>
      <c r="AS91" s="8">
        <f t="shared" si="49"/>
        <v>-455.85469100292033</v>
      </c>
      <c r="AT91" s="8">
        <f t="shared" si="49"/>
        <v>218.56904004713033</v>
      </c>
      <c r="AU91" s="8">
        <f t="shared" si="49"/>
        <v>-1467.9978252552244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9906.8787425668888</v>
      </c>
      <c r="K3">
        <v>1</v>
      </c>
      <c r="L3" s="2">
        <v>0</v>
      </c>
      <c r="O3">
        <f>$C$3</f>
        <v>9906.8787425668888</v>
      </c>
      <c r="P3">
        <f>O3*C5</f>
        <v>990.68787425668893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9906.8787425668888</v>
      </c>
      <c r="AF3">
        <f t="shared" ref="AF3:AG34" si="3">-$Z3*P3</f>
        <v>-990.68787425668893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6396.2826643101998</v>
      </c>
      <c r="AJ3">
        <f t="shared" ref="AJ3:AJ66" si="6">AB3-AC3</f>
        <v>0</v>
      </c>
      <c r="AL3">
        <f t="shared" ref="AL3:AL66" si="7">SUM(AI3:AK3)</f>
        <v>6396.2826643101998</v>
      </c>
      <c r="AN3">
        <f t="shared" ref="AN3:AU34" si="8">AE3*$K3</f>
        <v>9906.8787425668888</v>
      </c>
      <c r="AO3">
        <f t="shared" si="8"/>
        <v>-990.68787425668893</v>
      </c>
      <c r="AP3">
        <f t="shared" si="8"/>
        <v>-2519.9082039999998</v>
      </c>
      <c r="AQ3">
        <f t="shared" si="8"/>
        <v>0</v>
      </c>
      <c r="AR3">
        <f t="shared" si="8"/>
        <v>6396.2826643101998</v>
      </c>
      <c r="AS3">
        <f t="shared" si="8"/>
        <v>0</v>
      </c>
      <c r="AT3">
        <f t="shared" si="8"/>
        <v>0</v>
      </c>
      <c r="AU3">
        <f t="shared" si="8"/>
        <v>6396.2826643101998</v>
      </c>
      <c r="AW3">
        <v>0</v>
      </c>
      <c r="AX3">
        <f>IF(Z3&gt;0, (R3*SUMPRODUCT(K3:$K$98, X3:$X$98)-K3*$AZ$3)/Z3, 0)</f>
        <v>0</v>
      </c>
      <c r="AZ3">
        <f>C6*ABS(SUMPRODUCT(X4:X79, K4:K79))/1</f>
        <v>5196.8992714986907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50000</v>
      </c>
      <c r="S4">
        <f t="shared" si="1"/>
        <v>353.0395081726561</v>
      </c>
      <c r="U4">
        <f t="shared" ref="U4:U67" si="12">M4</f>
        <v>2.5943469999999999E-3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2.5943469999999999E-3</v>
      </c>
      <c r="Y4">
        <f t="shared" ref="Y4:Y67" si="16">V4*W4</f>
        <v>0.01</v>
      </c>
      <c r="Z4">
        <f t="shared" ref="Z4:Z67" si="17">MAX(0, W4-X4-Y4)</f>
        <v>0.98740565299999994</v>
      </c>
      <c r="AB4">
        <f t="shared" ref="AB4:AB67" si="18">AC3</f>
        <v>0</v>
      </c>
      <c r="AC4">
        <f t="shared" ref="AC4:AC67" si="19">S4*Z4</f>
        <v>348.5932061020203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-348.5932061020203</v>
      </c>
      <c r="AK4">
        <f t="shared" ref="AK4:AK67" si="20">G4*SUM(AB4:AB4, AE4:AF4)</f>
        <v>0</v>
      </c>
      <c r="AL4">
        <f t="shared" si="7"/>
        <v>-478.31055610202031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-121.01627950368503</v>
      </c>
      <c r="AR4">
        <f t="shared" si="8"/>
        <v>-121.01627950368503</v>
      </c>
      <c r="AS4">
        <f t="shared" si="8"/>
        <v>-325.21056637934538</v>
      </c>
      <c r="AT4">
        <f t="shared" si="8"/>
        <v>0</v>
      </c>
      <c r="AU4">
        <f t="shared" si="8"/>
        <v>-446.22684588303042</v>
      </c>
      <c r="AW4">
        <v>1</v>
      </c>
      <c r="AX4">
        <f>IF(Z4&gt;0, (R4*SUMPRODUCT(K4:$K$98, X4:$X$98)-K4*$AZ$3)/Z4, 0)</f>
        <v>353.0395081726561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2.6922130000000002E-3</v>
      </c>
      <c r="Q5" s="4">
        <f t="shared" ref="Q5:Q68" si="22">$C$8</f>
        <v>50</v>
      </c>
      <c r="R5">
        <f t="shared" si="0"/>
        <v>50000</v>
      </c>
      <c r="S5">
        <f t="shared" si="1"/>
        <v>648.2614348922873</v>
      </c>
      <c r="U5">
        <f t="shared" si="12"/>
        <v>2.6922130000000002E-3</v>
      </c>
      <c r="V5">
        <f t="shared" si="13"/>
        <v>0.01</v>
      </c>
      <c r="W5">
        <f t="shared" si="14"/>
        <v>0.98740565299999994</v>
      </c>
      <c r="X5">
        <f t="shared" si="15"/>
        <v>2.6583063352800889E-3</v>
      </c>
      <c r="Y5">
        <f t="shared" si="16"/>
        <v>9.8740565299999996E-3</v>
      </c>
      <c r="Z5">
        <f t="shared" si="17"/>
        <v>0.97487329013471991</v>
      </c>
      <c r="AB5">
        <f t="shared" si="18"/>
        <v>348.5932061020203</v>
      </c>
      <c r="AC5">
        <f t="shared" si="19"/>
        <v>631.97275790089861</v>
      </c>
      <c r="AE5">
        <f t="shared" si="2"/>
        <v>0</v>
      </c>
      <c r="AF5">
        <f t="shared" si="3"/>
        <v>0</v>
      </c>
      <c r="AG5">
        <f t="shared" si="3"/>
        <v>-48.743664506735996</v>
      </c>
      <c r="AH5">
        <f t="shared" si="4"/>
        <v>-132.91531676400444</v>
      </c>
      <c r="AI5">
        <f t="shared" si="5"/>
        <v>-181.65898127074044</v>
      </c>
      <c r="AJ5">
        <f t="shared" si="6"/>
        <v>-283.37955179887831</v>
      </c>
      <c r="AK5">
        <f t="shared" si="20"/>
        <v>14.292321450182833</v>
      </c>
      <c r="AL5">
        <f t="shared" si="7"/>
        <v>-450.74621161943594</v>
      </c>
      <c r="AN5">
        <f t="shared" si="8"/>
        <v>0</v>
      </c>
      <c r="AO5">
        <f t="shared" si="8"/>
        <v>0</v>
      </c>
      <c r="AP5">
        <f t="shared" si="8"/>
        <v>-41.681098330440932</v>
      </c>
      <c r="AQ5">
        <f t="shared" si="8"/>
        <v>-113.65695303635984</v>
      </c>
      <c r="AR5">
        <f t="shared" si="8"/>
        <v>-155.33805136680078</v>
      </c>
      <c r="AS5">
        <f t="shared" si="8"/>
        <v>-242.32012678761686</v>
      </c>
      <c r="AT5">
        <f t="shared" si="8"/>
        <v>12.221478663201799</v>
      </c>
      <c r="AU5">
        <f t="shared" si="8"/>
        <v>-385.43669949121585</v>
      </c>
      <c r="AW5">
        <v>2</v>
      </c>
      <c r="AX5">
        <f>IF(Z5&gt;0, (R5*SUMPRODUCT(K5:$K$98, X5:$X$98)-K5*$AZ$3)/Z5, 0)</f>
        <v>648.2614348922873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2.807183E-3</v>
      </c>
      <c r="Q6" s="4">
        <f t="shared" si="22"/>
        <v>50</v>
      </c>
      <c r="R6">
        <f t="shared" si="0"/>
        <v>50000</v>
      </c>
      <c r="S6">
        <f t="shared" si="1"/>
        <v>990.54218090255426</v>
      </c>
      <c r="U6">
        <f t="shared" si="12"/>
        <v>2.807183E-3</v>
      </c>
      <c r="V6">
        <f t="shared" si="13"/>
        <v>0.01</v>
      </c>
      <c r="W6">
        <f t="shared" si="14"/>
        <v>0.97487329013471991</v>
      </c>
      <c r="X6">
        <f t="shared" si="15"/>
        <v>2.7366477272202532E-3</v>
      </c>
      <c r="Y6">
        <f t="shared" si="16"/>
        <v>9.7487329013471995E-3</v>
      </c>
      <c r="Z6">
        <f t="shared" si="17"/>
        <v>0.96238790950615249</v>
      </c>
      <c r="AB6">
        <f t="shared" si="18"/>
        <v>631.97275790089861</v>
      </c>
      <c r="AC6">
        <f t="shared" si="19"/>
        <v>953.28581875647433</v>
      </c>
      <c r="AE6">
        <f t="shared" si="2"/>
        <v>0</v>
      </c>
      <c r="AF6">
        <f t="shared" si="3"/>
        <v>0</v>
      </c>
      <c r="AG6">
        <f t="shared" si="3"/>
        <v>-48.119395475307627</v>
      </c>
      <c r="AH6">
        <f t="shared" si="4"/>
        <v>-136.83238636101265</v>
      </c>
      <c r="AI6">
        <f t="shared" si="5"/>
        <v>-184.95178183632027</v>
      </c>
      <c r="AJ6">
        <f t="shared" si="6"/>
        <v>-321.31306085557571</v>
      </c>
      <c r="AK6">
        <f t="shared" si="20"/>
        <v>36.970406337202569</v>
      </c>
      <c r="AL6">
        <f t="shared" si="7"/>
        <v>-469.2944363546934</v>
      </c>
      <c r="AN6">
        <f t="shared" si="8"/>
        <v>0</v>
      </c>
      <c r="AO6">
        <f t="shared" si="8"/>
        <v>0</v>
      </c>
      <c r="AP6">
        <f t="shared" si="8"/>
        <v>-37.119784281896237</v>
      </c>
      <c r="AQ6">
        <f t="shared" si="8"/>
        <v>-105.55387519579804</v>
      </c>
      <c r="AR6">
        <f t="shared" si="8"/>
        <v>-142.67365947769429</v>
      </c>
      <c r="AS6">
        <f t="shared" si="8"/>
        <v>-247.86411774510179</v>
      </c>
      <c r="AT6">
        <f t="shared" si="8"/>
        <v>28.519342242261111</v>
      </c>
      <c r="AU6">
        <f t="shared" si="8"/>
        <v>-362.01843498053495</v>
      </c>
      <c r="AW6">
        <v>3</v>
      </c>
      <c r="AX6">
        <f>IF(Z6&gt;0, (R6*SUMPRODUCT(K6:$K$98, X6:$X$98)-K6*$AZ$3)/Z6, 0)</f>
        <v>990.54218090255426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2.939255E-3</v>
      </c>
      <c r="Q7" s="4">
        <f t="shared" si="22"/>
        <v>50</v>
      </c>
      <c r="R7">
        <f t="shared" si="0"/>
        <v>50000</v>
      </c>
      <c r="S7">
        <f t="shared" si="1"/>
        <v>1272.9253477999082</v>
      </c>
      <c r="U7">
        <f t="shared" si="12"/>
        <v>2.939255E-3</v>
      </c>
      <c r="V7">
        <f t="shared" si="13"/>
        <v>0.01</v>
      </c>
      <c r="W7">
        <f t="shared" si="14"/>
        <v>0.96238790950615249</v>
      </c>
      <c r="X7">
        <f t="shared" si="15"/>
        <v>2.828703474955506E-3</v>
      </c>
      <c r="Y7">
        <f t="shared" si="16"/>
        <v>9.6238790950615247E-3</v>
      </c>
      <c r="Z7">
        <f t="shared" si="17"/>
        <v>0.94993532693613547</v>
      </c>
      <c r="AB7">
        <f t="shared" si="18"/>
        <v>953.28581875647433</v>
      </c>
      <c r="AC7">
        <f t="shared" si="19"/>
        <v>1209.1967564275997</v>
      </c>
      <c r="AE7">
        <f t="shared" si="2"/>
        <v>0</v>
      </c>
      <c r="AF7">
        <f t="shared" si="3"/>
        <v>0</v>
      </c>
      <c r="AG7">
        <f t="shared" si="3"/>
        <v>-47.496766346806773</v>
      </c>
      <c r="AH7">
        <f t="shared" si="4"/>
        <v>-141.43517374777531</v>
      </c>
      <c r="AI7">
        <f t="shared" si="5"/>
        <v>-188.93194009458207</v>
      </c>
      <c r="AJ7">
        <f t="shared" si="6"/>
        <v>-255.91093767112534</v>
      </c>
      <c r="AK7">
        <f t="shared" si="20"/>
        <v>46.806333700942886</v>
      </c>
      <c r="AL7">
        <f t="shared" si="7"/>
        <v>-398.03654406476448</v>
      </c>
      <c r="AN7">
        <f t="shared" si="8"/>
        <v>0</v>
      </c>
      <c r="AO7">
        <f t="shared" si="8"/>
        <v>0</v>
      </c>
      <c r="AP7">
        <f t="shared" si="8"/>
        <v>-33.335894757099254</v>
      </c>
      <c r="AQ7">
        <f t="shared" si="8"/>
        <v>-99.267138158024679</v>
      </c>
      <c r="AR7">
        <f t="shared" si="8"/>
        <v>-132.60303291512395</v>
      </c>
      <c r="AS7">
        <f t="shared" si="8"/>
        <v>-179.61265032453659</v>
      </c>
      <c r="AT7">
        <f t="shared" si="8"/>
        <v>32.851310399264726</v>
      </c>
      <c r="AU7">
        <f t="shared" si="8"/>
        <v>-279.36437284039579</v>
      </c>
      <c r="AW7">
        <v>4</v>
      </c>
      <c r="AX7">
        <f>IF(Z7&gt;0, (R7*SUMPRODUCT(K7:$K$98, X7:$X$98)-K7*$AZ$3)/Z7, 0)</f>
        <v>1272.9253477999082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3.7729310000000002E-3</v>
      </c>
      <c r="Q8" s="4">
        <f t="shared" si="22"/>
        <v>50</v>
      </c>
      <c r="R8">
        <f t="shared" si="0"/>
        <v>50000</v>
      </c>
      <c r="S8">
        <f t="shared" si="1"/>
        <v>1443.8632522185042</v>
      </c>
      <c r="U8">
        <f t="shared" si="12"/>
        <v>3.7729310000000002E-3</v>
      </c>
      <c r="V8">
        <f t="shared" si="13"/>
        <v>0.01</v>
      </c>
      <c r="W8">
        <f t="shared" si="14"/>
        <v>0.94993532693613547</v>
      </c>
      <c r="X8">
        <f t="shared" si="15"/>
        <v>3.5840404429924805E-3</v>
      </c>
      <c r="Y8">
        <f t="shared" si="16"/>
        <v>9.4993532693613547E-3</v>
      </c>
      <c r="Z8">
        <f t="shared" si="17"/>
        <v>0.93685193322378169</v>
      </c>
      <c r="AB8">
        <f t="shared" si="18"/>
        <v>1209.1967564275997</v>
      </c>
      <c r="AC8">
        <f t="shared" si="19"/>
        <v>1352.6860791516824</v>
      </c>
      <c r="AE8">
        <f t="shared" si="2"/>
        <v>0</v>
      </c>
      <c r="AF8">
        <f t="shared" si="3"/>
        <v>0</v>
      </c>
      <c r="AG8">
        <f t="shared" si="3"/>
        <v>-46.842596661189084</v>
      </c>
      <c r="AH8">
        <f t="shared" si="4"/>
        <v>-179.20202214962401</v>
      </c>
      <c r="AI8">
        <f t="shared" si="5"/>
        <v>-226.04461881081309</v>
      </c>
      <c r="AJ8">
        <f t="shared" si="6"/>
        <v>-143.48932272408274</v>
      </c>
      <c r="AK8">
        <f t="shared" si="20"/>
        <v>25.755890911907873</v>
      </c>
      <c r="AL8">
        <f t="shared" si="7"/>
        <v>-343.77805062298791</v>
      </c>
      <c r="AN8">
        <f t="shared" si="8"/>
        <v>0</v>
      </c>
      <c r="AO8">
        <f t="shared" si="8"/>
        <v>0</v>
      </c>
      <c r="AP8">
        <f t="shared" si="8"/>
        <v>-30.688660299436638</v>
      </c>
      <c r="AQ8">
        <f t="shared" si="8"/>
        <v>-117.40318374105969</v>
      </c>
      <c r="AR8">
        <f t="shared" si="8"/>
        <v>-148.09184404049634</v>
      </c>
      <c r="AS8">
        <f t="shared" si="8"/>
        <v>-94.006212198822794</v>
      </c>
      <c r="AT8">
        <f t="shared" si="8"/>
        <v>16.873825177154977</v>
      </c>
      <c r="AU8">
        <f t="shared" si="8"/>
        <v>-225.22423106216411</v>
      </c>
      <c r="AW8">
        <v>5</v>
      </c>
      <c r="AX8">
        <f>IF(Z8&gt;0, (R8*SUMPRODUCT(K8:$K$98, X8:$X$98)-K8*$AZ$3)/Z8, 0)</f>
        <v>1443.8632522185042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4.6883589999999996E-3</v>
      </c>
      <c r="Q9" s="4">
        <f t="shared" si="22"/>
        <v>50</v>
      </c>
      <c r="R9">
        <f t="shared" si="0"/>
        <v>50000</v>
      </c>
      <c r="S9">
        <f t="shared" si="1"/>
        <v>1533.4681497485672</v>
      </c>
      <c r="U9">
        <f t="shared" si="12"/>
        <v>4.6883589999999996E-3</v>
      </c>
      <c r="V9">
        <f t="shared" si="13"/>
        <v>0.01</v>
      </c>
      <c r="W9">
        <f t="shared" si="14"/>
        <v>0.93685193322378169</v>
      </c>
      <c r="X9">
        <f t="shared" si="15"/>
        <v>4.3922981927971153E-3</v>
      </c>
      <c r="Y9">
        <f t="shared" si="16"/>
        <v>9.3685193322378176E-3</v>
      </c>
      <c r="Z9">
        <f t="shared" si="17"/>
        <v>0.9230911156987468</v>
      </c>
      <c r="AB9">
        <f t="shared" si="18"/>
        <v>1352.6860791516824</v>
      </c>
      <c r="AC9">
        <f t="shared" si="19"/>
        <v>1415.5308252398977</v>
      </c>
      <c r="AE9">
        <f t="shared" si="2"/>
        <v>0</v>
      </c>
      <c r="AF9">
        <f t="shared" si="3"/>
        <v>0</v>
      </c>
      <c r="AG9">
        <f t="shared" si="3"/>
        <v>-46.154555784937337</v>
      </c>
      <c r="AH9">
        <f t="shared" si="4"/>
        <v>-219.61490963985577</v>
      </c>
      <c r="AI9">
        <f t="shared" si="5"/>
        <v>-265.76946542479311</v>
      </c>
      <c r="AJ9">
        <f t="shared" si="6"/>
        <v>-62.844746088215288</v>
      </c>
      <c r="AK9">
        <f t="shared" si="20"/>
        <v>7.9808478669949263</v>
      </c>
      <c r="AL9">
        <f t="shared" si="7"/>
        <v>-320.63336364601349</v>
      </c>
      <c r="AN9">
        <f t="shared" si="8"/>
        <v>0</v>
      </c>
      <c r="AO9">
        <f t="shared" si="8"/>
        <v>0</v>
      </c>
      <c r="AP9">
        <f t="shared" si="8"/>
        <v>-28.637081390026957</v>
      </c>
      <c r="AQ9">
        <f t="shared" si="8"/>
        <v>-136.26238915882794</v>
      </c>
      <c r="AR9">
        <f t="shared" si="8"/>
        <v>-164.89947054885491</v>
      </c>
      <c r="AS9">
        <f t="shared" si="8"/>
        <v>-38.992686161896351</v>
      </c>
      <c r="AT9">
        <f t="shared" si="8"/>
        <v>4.9518013128217353</v>
      </c>
      <c r="AU9">
        <f t="shared" si="8"/>
        <v>-198.94035539792952</v>
      </c>
      <c r="AW9">
        <v>6</v>
      </c>
      <c r="AX9">
        <f>IF(Z9&gt;0, (R9*SUMPRODUCT(K9:$K$98, X9:$X$98)-K9*$AZ$3)/Z9, 0)</f>
        <v>1533.4681497485672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5.6712799999999999E-3</v>
      </c>
      <c r="Q10" s="4">
        <f t="shared" si="22"/>
        <v>50</v>
      </c>
      <c r="R10">
        <f t="shared" si="0"/>
        <v>50000</v>
      </c>
      <c r="S10">
        <f t="shared" si="1"/>
        <v>1590.049922750653</v>
      </c>
      <c r="U10">
        <f t="shared" si="12"/>
        <v>5.6712799999999999E-3</v>
      </c>
      <c r="V10">
        <f t="shared" si="13"/>
        <v>0.01</v>
      </c>
      <c r="W10">
        <f t="shared" si="14"/>
        <v>0.9230911156987468</v>
      </c>
      <c r="X10">
        <f t="shared" si="15"/>
        <v>5.2351081826399887E-3</v>
      </c>
      <c r="Y10">
        <f t="shared" si="16"/>
        <v>9.2309111569874678E-3</v>
      </c>
      <c r="Z10">
        <f t="shared" si="17"/>
        <v>0.90862509635911937</v>
      </c>
      <c r="AB10">
        <f t="shared" si="18"/>
        <v>1415.5308252398977</v>
      </c>
      <c r="AC10">
        <f t="shared" si="19"/>
        <v>1444.7592642751224</v>
      </c>
      <c r="AE10">
        <f t="shared" si="2"/>
        <v>0</v>
      </c>
      <c r="AF10">
        <f t="shared" si="3"/>
        <v>0</v>
      </c>
      <c r="AG10">
        <f t="shared" si="3"/>
        <v>-45.431254817955967</v>
      </c>
      <c r="AH10">
        <f t="shared" si="4"/>
        <v>-261.75540913199944</v>
      </c>
      <c r="AI10">
        <f t="shared" si="5"/>
        <v>-307.1866639499554</v>
      </c>
      <c r="AJ10">
        <f t="shared" si="6"/>
        <v>-29.22843903522471</v>
      </c>
      <c r="AK10">
        <f t="shared" si="20"/>
        <v>5.8036763834835812</v>
      </c>
      <c r="AL10">
        <f t="shared" si="7"/>
        <v>-330.61142660169651</v>
      </c>
      <c r="AN10">
        <f t="shared" si="8"/>
        <v>0</v>
      </c>
      <c r="AO10">
        <f t="shared" si="8"/>
        <v>0</v>
      </c>
      <c r="AP10">
        <f t="shared" si="8"/>
        <v>-26.741582078722185</v>
      </c>
      <c r="AQ10">
        <f t="shared" si="8"/>
        <v>-154.0735290253601</v>
      </c>
      <c r="AR10">
        <f t="shared" si="8"/>
        <v>-180.81511110408229</v>
      </c>
      <c r="AS10">
        <f t="shared" si="8"/>
        <v>-17.204338832932006</v>
      </c>
      <c r="AT10">
        <f t="shared" si="8"/>
        <v>3.416139153302181</v>
      </c>
      <c r="AU10">
        <f t="shared" si="8"/>
        <v>-194.60331078371209</v>
      </c>
      <c r="AW10">
        <v>7</v>
      </c>
      <c r="AX10">
        <f>IF(Z10&gt;0, (R10*SUMPRODUCT(K10:$K$98, X10:$X$98)-K10*$AZ$3)/Z10, 0)</f>
        <v>1590.049922750653</v>
      </c>
    </row>
    <row r="11" spans="1:52" x14ac:dyDescent="0.25">
      <c r="A11" t="s">
        <v>33</v>
      </c>
      <c r="C11" s="12">
        <f>AU81</f>
        <v>257.04610415123699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6.8024940000000001E-3</v>
      </c>
      <c r="Q11" s="4">
        <f t="shared" si="22"/>
        <v>50</v>
      </c>
      <c r="R11">
        <f t="shared" si="0"/>
        <v>50000</v>
      </c>
      <c r="S11">
        <f t="shared" si="1"/>
        <v>1615.2487495611529</v>
      </c>
      <c r="U11">
        <f t="shared" si="12"/>
        <v>6.8024940000000001E-3</v>
      </c>
      <c r="V11">
        <f t="shared" si="13"/>
        <v>0.01</v>
      </c>
      <c r="W11">
        <f t="shared" si="14"/>
        <v>0.90862509635911937</v>
      </c>
      <c r="X11">
        <f t="shared" si="15"/>
        <v>6.1809167662323318E-3</v>
      </c>
      <c r="Y11">
        <f t="shared" si="16"/>
        <v>9.0862509635911935E-3</v>
      </c>
      <c r="Z11">
        <f t="shared" si="17"/>
        <v>0.89335792862929586</v>
      </c>
      <c r="AB11">
        <f t="shared" si="18"/>
        <v>1444.7592642751224</v>
      </c>
      <c r="AC11">
        <f t="shared" si="19"/>
        <v>1442.9952771290118</v>
      </c>
      <c r="AE11">
        <f t="shared" si="2"/>
        <v>0</v>
      </c>
      <c r="AF11">
        <f t="shared" si="3"/>
        <v>0</v>
      </c>
      <c r="AG11">
        <f t="shared" si="3"/>
        <v>-44.66789643146479</v>
      </c>
      <c r="AH11">
        <f t="shared" si="4"/>
        <v>-309.04583831161659</v>
      </c>
      <c r="AI11">
        <f t="shared" si="5"/>
        <v>-353.71373474308137</v>
      </c>
      <c r="AJ11">
        <f t="shared" si="6"/>
        <v>1.763987146110594</v>
      </c>
      <c r="AK11">
        <f t="shared" si="20"/>
        <v>3.4674222342602934</v>
      </c>
      <c r="AL11">
        <f t="shared" si="7"/>
        <v>-348.48232536271047</v>
      </c>
      <c r="AN11">
        <f t="shared" si="8"/>
        <v>0</v>
      </c>
      <c r="AO11">
        <f t="shared" si="8"/>
        <v>0</v>
      </c>
      <c r="AP11">
        <f t="shared" si="8"/>
        <v>-24.983140256835757</v>
      </c>
      <c r="AQ11">
        <f t="shared" si="8"/>
        <v>-172.85200650039454</v>
      </c>
      <c r="AR11">
        <f t="shared" si="8"/>
        <v>-197.83514675723029</v>
      </c>
      <c r="AS11">
        <f t="shared" si="8"/>
        <v>0.98661324582755183</v>
      </c>
      <c r="AT11">
        <f t="shared" si="8"/>
        <v>1.9393592026682991</v>
      </c>
      <c r="AU11">
        <f t="shared" si="8"/>
        <v>-194.90917430873444</v>
      </c>
      <c r="AW11">
        <v>8</v>
      </c>
      <c r="AX11">
        <f>IF(Z11&gt;0, (R11*SUMPRODUCT(K11:$K$98, X11:$X$98)-K11*$AZ$3)/Z11, 0)</f>
        <v>1615.2487495611529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8.090557E-3</v>
      </c>
      <c r="Q12" s="4">
        <f t="shared" si="22"/>
        <v>50</v>
      </c>
      <c r="R12">
        <f t="shared" si="0"/>
        <v>50000</v>
      </c>
      <c r="S12">
        <f t="shared" si="1"/>
        <v>1612.6450217669321</v>
      </c>
      <c r="U12">
        <f t="shared" si="12"/>
        <v>8.090557E-3</v>
      </c>
      <c r="V12">
        <f t="shared" si="13"/>
        <v>0.01</v>
      </c>
      <c r="W12">
        <f t="shared" si="14"/>
        <v>0.89335792862929586</v>
      </c>
      <c r="X12">
        <f t="shared" si="15"/>
        <v>7.2277632429772502E-3</v>
      </c>
      <c r="Y12">
        <f t="shared" si="16"/>
        <v>8.9335792862929586E-3</v>
      </c>
      <c r="Z12">
        <f t="shared" si="17"/>
        <v>0.87719658610002571</v>
      </c>
      <c r="AB12">
        <f t="shared" si="18"/>
        <v>1442.9952771290118</v>
      </c>
      <c r="AC12">
        <f t="shared" si="19"/>
        <v>1414.6067076851546</v>
      </c>
      <c r="AE12">
        <f t="shared" si="2"/>
        <v>0</v>
      </c>
      <c r="AF12">
        <f t="shared" si="3"/>
        <v>0</v>
      </c>
      <c r="AG12">
        <f t="shared" si="3"/>
        <v>-43.859829305001284</v>
      </c>
      <c r="AH12">
        <f t="shared" si="4"/>
        <v>-361.38816214886253</v>
      </c>
      <c r="AI12">
        <f t="shared" si="5"/>
        <v>-405.24799145386385</v>
      </c>
      <c r="AJ12">
        <f t="shared" si="6"/>
        <v>28.38856944385725</v>
      </c>
      <c r="AK12">
        <f t="shared" si="20"/>
        <v>3.3188891373967273</v>
      </c>
      <c r="AL12">
        <f t="shared" si="7"/>
        <v>-373.54053287260984</v>
      </c>
      <c r="AN12">
        <f t="shared" si="8"/>
        <v>0</v>
      </c>
      <c r="AO12">
        <f t="shared" si="8"/>
        <v>0</v>
      </c>
      <c r="AP12">
        <f t="shared" si="8"/>
        <v>-23.311965536425426</v>
      </c>
      <c r="AQ12">
        <f t="shared" si="8"/>
        <v>-192.08164999232571</v>
      </c>
      <c r="AR12">
        <f t="shared" si="8"/>
        <v>-215.39361552875116</v>
      </c>
      <c r="AS12">
        <f t="shared" si="8"/>
        <v>15.088826449859361</v>
      </c>
      <c r="AT12">
        <f t="shared" si="8"/>
        <v>1.7640248586509393</v>
      </c>
      <c r="AU12">
        <f t="shared" si="8"/>
        <v>-198.54076422024085</v>
      </c>
      <c r="AW12">
        <v>9</v>
      </c>
      <c r="AX12">
        <f>IF(Z12&gt;0, (R12*SUMPRODUCT(K12:$K$98, X12:$X$98)-K12*$AZ$3)/Z12, 0)</f>
        <v>1612.6450217669321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9.5159809999999997E-3</v>
      </c>
      <c r="Q13" s="4">
        <f t="shared" si="22"/>
        <v>50</v>
      </c>
      <c r="R13">
        <f t="shared" si="0"/>
        <v>50000</v>
      </c>
      <c r="S13">
        <f t="shared" si="1"/>
        <v>1580.1604330245914</v>
      </c>
      <c r="U13">
        <f t="shared" si="12"/>
        <v>9.5159809999999997E-3</v>
      </c>
      <c r="V13">
        <f t="shared" si="13"/>
        <v>0.01</v>
      </c>
      <c r="W13">
        <f t="shared" si="14"/>
        <v>0.87719658610002571</v>
      </c>
      <c r="X13">
        <f t="shared" si="15"/>
        <v>8.3473860465927089E-3</v>
      </c>
      <c r="Y13">
        <f t="shared" si="16"/>
        <v>8.7719658610002568E-3</v>
      </c>
      <c r="Z13">
        <f t="shared" si="17"/>
        <v>0.86007723419243276</v>
      </c>
      <c r="AB13">
        <f t="shared" si="18"/>
        <v>1414.6067076851546</v>
      </c>
      <c r="AC13">
        <f t="shared" si="19"/>
        <v>1359.0600148161075</v>
      </c>
      <c r="AE13">
        <f t="shared" si="2"/>
        <v>0</v>
      </c>
      <c r="AF13">
        <f t="shared" si="3"/>
        <v>0</v>
      </c>
      <c r="AG13">
        <f t="shared" si="3"/>
        <v>-43.003861709621638</v>
      </c>
      <c r="AH13">
        <f t="shared" si="4"/>
        <v>-417.36930232963545</v>
      </c>
      <c r="AI13">
        <f t="shared" si="5"/>
        <v>-460.37316403925706</v>
      </c>
      <c r="AJ13">
        <f t="shared" si="6"/>
        <v>55.546692869047092</v>
      </c>
      <c r="AK13">
        <f t="shared" si="20"/>
        <v>2.829213415370309</v>
      </c>
      <c r="AL13">
        <f t="shared" si="7"/>
        <v>-401.99725775483967</v>
      </c>
      <c r="AN13">
        <f t="shared" si="8"/>
        <v>0</v>
      </c>
      <c r="AO13">
        <f t="shared" si="8"/>
        <v>0</v>
      </c>
      <c r="AP13">
        <f t="shared" si="8"/>
        <v>-21.72719549424324</v>
      </c>
      <c r="AQ13">
        <f t="shared" si="8"/>
        <v>-210.87093262098779</v>
      </c>
      <c r="AR13">
        <f t="shared" si="8"/>
        <v>-232.59812811523099</v>
      </c>
      <c r="AS13">
        <f t="shared" si="8"/>
        <v>28.064313460352526</v>
      </c>
      <c r="AT13">
        <f t="shared" si="8"/>
        <v>1.4294268125444392</v>
      </c>
      <c r="AU13">
        <f t="shared" si="8"/>
        <v>-203.10438784233403</v>
      </c>
      <c r="AW13">
        <v>10</v>
      </c>
      <c r="AX13">
        <f>IF(Z13&gt;0, (R13*SUMPRODUCT(K13:$K$98, X13:$X$98)-K13*$AZ$3)/Z13, 0)</f>
        <v>1580.1604330245914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1.1135328E-2</v>
      </c>
      <c r="Q14" s="4">
        <f t="shared" si="22"/>
        <v>50</v>
      </c>
      <c r="R14">
        <f t="shared" si="0"/>
        <v>50000</v>
      </c>
      <c r="S14">
        <f t="shared" si="1"/>
        <v>1697.9598931950122</v>
      </c>
      <c r="U14">
        <f t="shared" si="12"/>
        <v>1.1135328E-2</v>
      </c>
      <c r="V14">
        <f t="shared" si="13"/>
        <v>0.01</v>
      </c>
      <c r="W14">
        <f t="shared" si="14"/>
        <v>0.86007723419243276</v>
      </c>
      <c r="X14">
        <f t="shared" si="15"/>
        <v>9.5772421080655545E-3</v>
      </c>
      <c r="Y14">
        <f t="shared" si="16"/>
        <v>8.600772341924327E-3</v>
      </c>
      <c r="Z14">
        <f t="shared" si="17"/>
        <v>0.84189921974244286</v>
      </c>
      <c r="AB14">
        <f t="shared" si="18"/>
        <v>1359.0600148161075</v>
      </c>
      <c r="AC14">
        <f t="shared" si="19"/>
        <v>1429.5111092348425</v>
      </c>
      <c r="AE14">
        <f t="shared" si="2"/>
        <v>0</v>
      </c>
      <c r="AF14">
        <f t="shared" si="3"/>
        <v>0</v>
      </c>
      <c r="AG14">
        <f t="shared" si="3"/>
        <v>-42.094960987122143</v>
      </c>
      <c r="AH14">
        <f t="shared" si="4"/>
        <v>-478.86210540327772</v>
      </c>
      <c r="AI14">
        <f t="shared" si="5"/>
        <v>-520.95706639039986</v>
      </c>
      <c r="AJ14">
        <f t="shared" si="6"/>
        <v>-70.451094418735011</v>
      </c>
      <c r="AK14">
        <f t="shared" si="20"/>
        <v>95.134201037127525</v>
      </c>
      <c r="AL14">
        <f t="shared" si="7"/>
        <v>-496.27395977200734</v>
      </c>
      <c r="AN14">
        <f t="shared" si="8"/>
        <v>0</v>
      </c>
      <c r="AO14">
        <f t="shared" si="8"/>
        <v>0</v>
      </c>
      <c r="AP14">
        <f t="shared" si="8"/>
        <v>-18.989271509778828</v>
      </c>
      <c r="AQ14">
        <f t="shared" si="8"/>
        <v>-216.0173645968934</v>
      </c>
      <c r="AR14">
        <f t="shared" si="8"/>
        <v>-235.0066361066722</v>
      </c>
      <c r="AS14">
        <f t="shared" si="8"/>
        <v>-31.780881338450286</v>
      </c>
      <c r="AT14">
        <f t="shared" si="8"/>
        <v>42.91556830074169</v>
      </c>
      <c r="AU14">
        <f t="shared" si="8"/>
        <v>-223.87194914438081</v>
      </c>
      <c r="AW14">
        <v>11</v>
      </c>
      <c r="AX14">
        <f>IF(Z14&gt;0, (R14*SUMPRODUCT(K14:$K$98, X14:$X$98)-K14*$AZ$3)/Z14, 0)</f>
        <v>1697.9598931950122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1.2969985999999999E-2</v>
      </c>
      <c r="Q15" s="4">
        <f t="shared" si="22"/>
        <v>50</v>
      </c>
      <c r="R15">
        <f t="shared" si="0"/>
        <v>50000</v>
      </c>
      <c r="S15">
        <f t="shared" si="1"/>
        <v>1780.627176052657</v>
      </c>
      <c r="U15">
        <f t="shared" si="12"/>
        <v>1.2969985999999999E-2</v>
      </c>
      <c r="V15">
        <f t="shared" si="13"/>
        <v>0.01</v>
      </c>
      <c r="W15">
        <f t="shared" si="14"/>
        <v>0.84189921974244286</v>
      </c>
      <c r="X15">
        <f t="shared" si="15"/>
        <v>1.0919421093470407E-2</v>
      </c>
      <c r="Y15">
        <f t="shared" si="16"/>
        <v>8.4189921974244294E-3</v>
      </c>
      <c r="Z15">
        <f t="shared" si="17"/>
        <v>0.82256080645154794</v>
      </c>
      <c r="AB15">
        <f t="shared" si="18"/>
        <v>1429.5111092348425</v>
      </c>
      <c r="AC15">
        <f t="shared" si="19"/>
        <v>1464.6741259234159</v>
      </c>
      <c r="AE15">
        <f t="shared" si="2"/>
        <v>0</v>
      </c>
      <c r="AF15">
        <f t="shared" si="3"/>
        <v>0</v>
      </c>
      <c r="AG15">
        <f t="shared" si="3"/>
        <v>-41.128040322577398</v>
      </c>
      <c r="AH15">
        <f t="shared" si="4"/>
        <v>-545.97105467352037</v>
      </c>
      <c r="AI15">
        <f t="shared" si="5"/>
        <v>-587.09909499609773</v>
      </c>
      <c r="AJ15">
        <f t="shared" si="6"/>
        <v>-35.163016688573407</v>
      </c>
      <c r="AK15">
        <f t="shared" si="20"/>
        <v>100.06577764643899</v>
      </c>
      <c r="AL15">
        <f t="shared" si="7"/>
        <v>-522.19633403823218</v>
      </c>
      <c r="AN15">
        <f t="shared" si="8"/>
        <v>0</v>
      </c>
      <c r="AO15">
        <f t="shared" si="8"/>
        <v>0</v>
      </c>
      <c r="AP15">
        <f t="shared" si="8"/>
        <v>-16.565257329508043</v>
      </c>
      <c r="AQ15">
        <f t="shared" si="8"/>
        <v>-219.902308600027</v>
      </c>
      <c r="AR15">
        <f t="shared" si="8"/>
        <v>-236.46756592953503</v>
      </c>
      <c r="AS15">
        <f t="shared" si="8"/>
        <v>-14.162707859636267</v>
      </c>
      <c r="AT15">
        <f t="shared" si="8"/>
        <v>40.303776780743938</v>
      </c>
      <c r="AU15">
        <f t="shared" si="8"/>
        <v>-210.32649700842737</v>
      </c>
      <c r="AW15">
        <v>12</v>
      </c>
      <c r="AX15">
        <f>IF(Z15&gt;0, (R15*SUMPRODUCT(K15:$K$98, X15:$X$98)-K15*$AZ$3)/Z15, 0)</f>
        <v>1780.627176052657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1.4883069000000001E-2</v>
      </c>
      <c r="Q16" s="4">
        <f t="shared" si="22"/>
        <v>50</v>
      </c>
      <c r="R16">
        <f t="shared" si="0"/>
        <v>50000</v>
      </c>
      <c r="S16">
        <f t="shared" si="1"/>
        <v>1831.5084053913263</v>
      </c>
      <c r="U16">
        <f t="shared" si="12"/>
        <v>1.4883069000000001E-2</v>
      </c>
      <c r="V16">
        <f t="shared" si="13"/>
        <v>0.01</v>
      </c>
      <c r="W16">
        <f t="shared" si="14"/>
        <v>0.82256080645154794</v>
      </c>
      <c r="X16">
        <f t="shared" si="15"/>
        <v>1.2242229239114034E-2</v>
      </c>
      <c r="Y16">
        <f t="shared" si="16"/>
        <v>8.2256080645154803E-3</v>
      </c>
      <c r="Z16">
        <f t="shared" si="17"/>
        <v>0.8020929691479185</v>
      </c>
      <c r="AB16">
        <f t="shared" si="18"/>
        <v>1464.6741259234159</v>
      </c>
      <c r="AC16">
        <f t="shared" si="19"/>
        <v>1469.0400148996985</v>
      </c>
      <c r="AE16">
        <f t="shared" si="2"/>
        <v>0</v>
      </c>
      <c r="AF16">
        <f t="shared" si="3"/>
        <v>0</v>
      </c>
      <c r="AG16">
        <f t="shared" si="3"/>
        <v>-40.104648457395925</v>
      </c>
      <c r="AH16">
        <f t="shared" si="4"/>
        <v>-612.11146195570177</v>
      </c>
      <c r="AI16">
        <f t="shared" si="5"/>
        <v>-652.21611041309768</v>
      </c>
      <c r="AJ16">
        <f t="shared" si="6"/>
        <v>-4.3658889762825766</v>
      </c>
      <c r="AK16">
        <f t="shared" si="20"/>
        <v>102.52718881463912</v>
      </c>
      <c r="AL16">
        <f t="shared" si="7"/>
        <v>-554.05481057474117</v>
      </c>
      <c r="AN16">
        <f t="shared" si="8"/>
        <v>0</v>
      </c>
      <c r="AO16">
        <f t="shared" si="8"/>
        <v>0</v>
      </c>
      <c r="AP16">
        <f t="shared" si="8"/>
        <v>-14.422377578906373</v>
      </c>
      <c r="AQ16">
        <f t="shared" si="8"/>
        <v>-220.12666771234279</v>
      </c>
      <c r="AR16">
        <f t="shared" si="8"/>
        <v>-234.54904529124917</v>
      </c>
      <c r="AS16">
        <f t="shared" si="8"/>
        <v>-1.5700548865407227</v>
      </c>
      <c r="AT16">
        <f t="shared" si="8"/>
        <v>36.870684224034349</v>
      </c>
      <c r="AU16">
        <f t="shared" si="8"/>
        <v>-199.24841595375554</v>
      </c>
      <c r="AW16">
        <v>13</v>
      </c>
      <c r="AX16">
        <f>IF(Z16&gt;0, (R16*SUMPRODUCT(K16:$K$98, X16:$X$98)-K16*$AZ$3)/Z16, 0)</f>
        <v>1831.5084053913263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1.6930661E-2</v>
      </c>
      <c r="Q17" s="4">
        <f t="shared" si="22"/>
        <v>50</v>
      </c>
      <c r="R17">
        <f t="shared" si="0"/>
        <v>50000</v>
      </c>
      <c r="S17">
        <f t="shared" si="1"/>
        <v>1856.7168779288183</v>
      </c>
      <c r="U17">
        <f t="shared" si="12"/>
        <v>1.6930661E-2</v>
      </c>
      <c r="V17">
        <f t="shared" si="13"/>
        <v>0.01</v>
      </c>
      <c r="W17">
        <f t="shared" si="14"/>
        <v>0.8020929691479185</v>
      </c>
      <c r="X17">
        <f t="shared" si="15"/>
        <v>1.3579964151126866E-2</v>
      </c>
      <c r="Y17">
        <f t="shared" si="16"/>
        <v>8.020929691479186E-3</v>
      </c>
      <c r="Z17">
        <f t="shared" si="17"/>
        <v>0.7804920753053125</v>
      </c>
      <c r="AB17">
        <f t="shared" si="18"/>
        <v>1469.0400148996985</v>
      </c>
      <c r="AC17">
        <f t="shared" si="19"/>
        <v>1449.152809309064</v>
      </c>
      <c r="AE17">
        <f t="shared" si="2"/>
        <v>0</v>
      </c>
      <c r="AF17">
        <f t="shared" si="3"/>
        <v>0</v>
      </c>
      <c r="AG17">
        <f t="shared" si="3"/>
        <v>-39.024603765265624</v>
      </c>
      <c r="AH17">
        <f t="shared" si="4"/>
        <v>-678.99820755634335</v>
      </c>
      <c r="AI17">
        <f t="shared" si="5"/>
        <v>-718.02281132160897</v>
      </c>
      <c r="AJ17">
        <f t="shared" si="6"/>
        <v>19.887205590634494</v>
      </c>
      <c r="AK17">
        <f t="shared" si="20"/>
        <v>102.8328010429789</v>
      </c>
      <c r="AL17">
        <f t="shared" si="7"/>
        <v>-595.3028046879956</v>
      </c>
      <c r="AN17">
        <f t="shared" si="8"/>
        <v>0</v>
      </c>
      <c r="AO17">
        <f t="shared" si="8"/>
        <v>0</v>
      </c>
      <c r="AP17">
        <f t="shared" si="8"/>
        <v>-12.530333408495396</v>
      </c>
      <c r="AQ17">
        <f t="shared" si="8"/>
        <v>-218.01820143077191</v>
      </c>
      <c r="AR17">
        <f t="shared" si="8"/>
        <v>-230.54853483926732</v>
      </c>
      <c r="AS17">
        <f t="shared" si="8"/>
        <v>6.3855437998256299</v>
      </c>
      <c r="AT17">
        <f t="shared" si="8"/>
        <v>33.018382201868036</v>
      </c>
      <c r="AU17">
        <f t="shared" si="8"/>
        <v>-191.14460883757366</v>
      </c>
      <c r="AW17">
        <v>14</v>
      </c>
      <c r="AX17">
        <f>IF(Z17&gt;0, (R17*SUMPRODUCT(K17:$K$98, X17:$X$98)-K17*$AZ$3)/Z17, 0)</f>
        <v>1856.7168779288183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1.9185959999999998E-2</v>
      </c>
      <c r="Q18" s="4">
        <f t="shared" si="22"/>
        <v>50</v>
      </c>
      <c r="R18">
        <f t="shared" si="0"/>
        <v>50000</v>
      </c>
      <c r="S18">
        <f t="shared" si="1"/>
        <v>1860.757919704982</v>
      </c>
      <c r="U18">
        <f t="shared" si="12"/>
        <v>1.9185959999999998E-2</v>
      </c>
      <c r="V18">
        <f t="shared" si="13"/>
        <v>0.01</v>
      </c>
      <c r="W18">
        <f t="shared" si="14"/>
        <v>0.7804920753053125</v>
      </c>
      <c r="X18">
        <f t="shared" si="15"/>
        <v>1.4974489737124713E-2</v>
      </c>
      <c r="Y18">
        <f t="shared" si="16"/>
        <v>7.804920753053125E-3</v>
      </c>
      <c r="Z18">
        <f t="shared" si="17"/>
        <v>0.75771266481513466</v>
      </c>
      <c r="AB18">
        <f t="shared" si="18"/>
        <v>1449.152809309064</v>
      </c>
      <c r="AC18">
        <f t="shared" si="19"/>
        <v>1409.9198419155282</v>
      </c>
      <c r="AE18">
        <f t="shared" si="2"/>
        <v>0</v>
      </c>
      <c r="AF18">
        <f t="shared" si="3"/>
        <v>0</v>
      </c>
      <c r="AG18">
        <f t="shared" si="3"/>
        <v>-37.885633240756732</v>
      </c>
      <c r="AH18">
        <f t="shared" si="4"/>
        <v>-748.72448685623567</v>
      </c>
      <c r="AI18">
        <f t="shared" si="5"/>
        <v>-786.61012009699243</v>
      </c>
      <c r="AJ18">
        <f t="shared" si="6"/>
        <v>39.232967393535773</v>
      </c>
      <c r="AK18">
        <f t="shared" si="20"/>
        <v>101.44069665163448</v>
      </c>
      <c r="AL18">
        <f t="shared" si="7"/>
        <v>-645.93645605182223</v>
      </c>
      <c r="AN18">
        <f t="shared" si="8"/>
        <v>0</v>
      </c>
      <c r="AO18">
        <f t="shared" si="8"/>
        <v>0</v>
      </c>
      <c r="AP18">
        <f t="shared" si="8"/>
        <v>-10.861271070400344</v>
      </c>
      <c r="AQ18">
        <f t="shared" si="8"/>
        <v>-214.64863889469314</v>
      </c>
      <c r="AR18">
        <f t="shared" si="8"/>
        <v>-225.5099099650935</v>
      </c>
      <c r="AS18">
        <f t="shared" si="8"/>
        <v>11.247532568597993</v>
      </c>
      <c r="AT18">
        <f t="shared" si="8"/>
        <v>29.081601907035925</v>
      </c>
      <c r="AU18">
        <f t="shared" si="8"/>
        <v>-185.18077548945959</v>
      </c>
      <c r="AW18">
        <v>15</v>
      </c>
      <c r="AX18">
        <f>IF(Z18&gt;0, (R18*SUMPRODUCT(K18:$K$98, X18:$X$98)-K18*$AZ$3)/Z18, 0)</f>
        <v>1860.757919704982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2.1884238E-2</v>
      </c>
      <c r="Q19" s="4">
        <f t="shared" si="22"/>
        <v>50</v>
      </c>
      <c r="R19">
        <f t="shared" si="0"/>
        <v>50000</v>
      </c>
      <c r="S19">
        <f t="shared" si="1"/>
        <v>1847.0373869381092</v>
      </c>
      <c r="U19">
        <f t="shared" si="12"/>
        <v>2.1884238E-2</v>
      </c>
      <c r="V19">
        <f t="shared" si="13"/>
        <v>0.01</v>
      </c>
      <c r="W19">
        <f t="shared" si="14"/>
        <v>0.75771266481513466</v>
      </c>
      <c r="X19">
        <f t="shared" si="15"/>
        <v>1.6581964292428635E-2</v>
      </c>
      <c r="Y19">
        <f t="shared" si="16"/>
        <v>7.5771266481513468E-3</v>
      </c>
      <c r="Z19">
        <f t="shared" si="17"/>
        <v>0.73355357387455467</v>
      </c>
      <c r="AB19">
        <f t="shared" si="18"/>
        <v>1409.9198419155282</v>
      </c>
      <c r="AC19">
        <f t="shared" si="19"/>
        <v>1354.9008762683686</v>
      </c>
      <c r="AE19">
        <f t="shared" si="2"/>
        <v>0</v>
      </c>
      <c r="AF19">
        <f t="shared" si="3"/>
        <v>0</v>
      </c>
      <c r="AG19">
        <f t="shared" si="3"/>
        <v>-36.677678693727735</v>
      </c>
      <c r="AH19">
        <f t="shared" si="4"/>
        <v>-829.09821462143168</v>
      </c>
      <c r="AI19">
        <f t="shared" si="5"/>
        <v>-865.77589331515946</v>
      </c>
      <c r="AJ19">
        <f t="shared" si="6"/>
        <v>55.018965647159575</v>
      </c>
      <c r="AK19">
        <f t="shared" si="20"/>
        <v>98.694388934086987</v>
      </c>
      <c r="AL19">
        <f t="shared" si="7"/>
        <v>-712.0625387339129</v>
      </c>
      <c r="AN19">
        <f t="shared" si="8"/>
        <v>0</v>
      </c>
      <c r="AO19">
        <f t="shared" si="8"/>
        <v>0</v>
      </c>
      <c r="AP19">
        <f t="shared" si="8"/>
        <v>-9.3883640344724864</v>
      </c>
      <c r="AQ19">
        <f t="shared" si="8"/>
        <v>-212.2237866849606</v>
      </c>
      <c r="AR19">
        <f t="shared" si="8"/>
        <v>-221.61215071943309</v>
      </c>
      <c r="AS19">
        <f t="shared" si="8"/>
        <v>14.083172564135133</v>
      </c>
      <c r="AT19">
        <f t="shared" si="8"/>
        <v>25.262745202887558</v>
      </c>
      <c r="AU19">
        <f t="shared" si="8"/>
        <v>-182.26623295241041</v>
      </c>
      <c r="AW19">
        <v>16</v>
      </c>
      <c r="AX19">
        <f>IF(Z19&gt;0, (R19*SUMPRODUCT(K19:$K$98, X19:$X$98)-K19*$AZ$3)/Z19, 0)</f>
        <v>1847.0373869381092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2.4761703999999999E-2</v>
      </c>
      <c r="Q20" s="4">
        <f t="shared" si="22"/>
        <v>50</v>
      </c>
      <c r="R20">
        <f t="shared" si="0"/>
        <v>50000</v>
      </c>
      <c r="S20">
        <f t="shared" si="1"/>
        <v>1815.1208530996978</v>
      </c>
      <c r="U20">
        <f t="shared" si="12"/>
        <v>2.4761703999999999E-2</v>
      </c>
      <c r="V20">
        <f t="shared" si="13"/>
        <v>0.01</v>
      </c>
      <c r="W20">
        <f t="shared" si="14"/>
        <v>0.73355357387455467</v>
      </c>
      <c r="X20">
        <f t="shared" si="15"/>
        <v>1.8164036464423855E-2</v>
      </c>
      <c r="Y20">
        <f t="shared" si="16"/>
        <v>7.3355357387455472E-3</v>
      </c>
      <c r="Z20">
        <f t="shared" si="17"/>
        <v>0.70805400167138521</v>
      </c>
      <c r="AB20">
        <f t="shared" si="18"/>
        <v>1354.9008762683686</v>
      </c>
      <c r="AC20">
        <f t="shared" si="19"/>
        <v>1285.2035835544195</v>
      </c>
      <c r="AE20">
        <f t="shared" si="2"/>
        <v>0</v>
      </c>
      <c r="AF20">
        <f t="shared" si="3"/>
        <v>0</v>
      </c>
      <c r="AG20">
        <f t="shared" si="3"/>
        <v>-35.402700083569258</v>
      </c>
      <c r="AH20">
        <f t="shared" si="4"/>
        <v>-908.20182322119274</v>
      </c>
      <c r="AI20">
        <f t="shared" si="5"/>
        <v>-943.60452330476198</v>
      </c>
      <c r="AJ20">
        <f t="shared" si="6"/>
        <v>69.697292713949082</v>
      </c>
      <c r="AK20">
        <f t="shared" si="20"/>
        <v>94.843061338785816</v>
      </c>
      <c r="AL20">
        <f t="shared" si="7"/>
        <v>-779.06416925202711</v>
      </c>
      <c r="AN20">
        <f t="shared" si="8"/>
        <v>0</v>
      </c>
      <c r="AO20">
        <f t="shared" si="8"/>
        <v>0</v>
      </c>
      <c r="AP20">
        <f t="shared" si="8"/>
        <v>-8.0910790204124154</v>
      </c>
      <c r="AQ20">
        <f t="shared" si="8"/>
        <v>-207.56418863022631</v>
      </c>
      <c r="AR20">
        <f t="shared" si="8"/>
        <v>-215.65526765063871</v>
      </c>
      <c r="AS20">
        <f t="shared" si="8"/>
        <v>15.928906595435084</v>
      </c>
      <c r="AT20">
        <f t="shared" si="8"/>
        <v>21.675824217319732</v>
      </c>
      <c r="AU20">
        <f t="shared" si="8"/>
        <v>-178.0505368378839</v>
      </c>
      <c r="AW20">
        <v>17</v>
      </c>
      <c r="AX20">
        <f>IF(Z20&gt;0, (R20*SUMPRODUCT(K20:$K$98, X20:$X$98)-K20*$AZ$3)/Z20, 0)</f>
        <v>1815.1208530996978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2.7627288E-2</v>
      </c>
      <c r="Q21" s="4">
        <f t="shared" si="22"/>
        <v>50</v>
      </c>
      <c r="R21">
        <f t="shared" si="0"/>
        <v>50000</v>
      </c>
      <c r="S21">
        <f t="shared" si="1"/>
        <v>1768.2334015933645</v>
      </c>
      <c r="U21">
        <f t="shared" si="12"/>
        <v>2.7627288E-2</v>
      </c>
      <c r="V21">
        <f t="shared" si="13"/>
        <v>0.01</v>
      </c>
      <c r="W21">
        <f t="shared" si="14"/>
        <v>0.70805400167138521</v>
      </c>
      <c r="X21">
        <f t="shared" si="15"/>
        <v>1.9561611823727839E-2</v>
      </c>
      <c r="Y21">
        <f t="shared" si="16"/>
        <v>7.0805400167138523E-3</v>
      </c>
      <c r="Z21">
        <f t="shared" si="17"/>
        <v>0.68141184983094349</v>
      </c>
      <c r="AB21">
        <f t="shared" si="18"/>
        <v>1285.2035835544195</v>
      </c>
      <c r="AC21">
        <f t="shared" si="19"/>
        <v>1204.8951931125962</v>
      </c>
      <c r="AE21">
        <f t="shared" si="2"/>
        <v>0</v>
      </c>
      <c r="AF21">
        <f t="shared" si="3"/>
        <v>0</v>
      </c>
      <c r="AG21">
        <f t="shared" si="3"/>
        <v>-34.070592491547174</v>
      </c>
      <c r="AH21">
        <f t="shared" si="4"/>
        <v>-978.08059118639198</v>
      </c>
      <c r="AI21">
        <f t="shared" si="5"/>
        <v>-1012.1511836779391</v>
      </c>
      <c r="AJ21">
        <f t="shared" si="6"/>
        <v>80.308390441823349</v>
      </c>
      <c r="AK21">
        <f t="shared" si="20"/>
        <v>89.964250848809371</v>
      </c>
      <c r="AL21">
        <f t="shared" si="7"/>
        <v>-841.87854238730642</v>
      </c>
      <c r="AN21">
        <f t="shared" si="8"/>
        <v>0</v>
      </c>
      <c r="AO21">
        <f t="shared" si="8"/>
        <v>0</v>
      </c>
      <c r="AP21">
        <f t="shared" si="8"/>
        <v>-6.9523514820362493</v>
      </c>
      <c r="AQ21">
        <f t="shared" si="8"/>
        <v>-199.58443779258184</v>
      </c>
      <c r="AR21">
        <f t="shared" si="8"/>
        <v>-206.53678927461809</v>
      </c>
      <c r="AS21">
        <f t="shared" si="8"/>
        <v>16.387509475999781</v>
      </c>
      <c r="AT21">
        <f t="shared" si="8"/>
        <v>18.357857817535063</v>
      </c>
      <c r="AU21">
        <f t="shared" si="8"/>
        <v>-171.79142198108323</v>
      </c>
      <c r="AW21">
        <v>18</v>
      </c>
      <c r="AX21">
        <f>IF(Z21&gt;0, (R21*SUMPRODUCT(K21:$K$98, X21:$X$98)-K21*$AZ$3)/Z21, 0)</f>
        <v>1768.2334015933645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3.0780427999999999E-2</v>
      </c>
      <c r="Q22" s="4">
        <f t="shared" si="22"/>
        <v>50</v>
      </c>
      <c r="R22">
        <f t="shared" si="0"/>
        <v>50000</v>
      </c>
      <c r="S22">
        <f t="shared" si="1"/>
        <v>1711.8905022543267</v>
      </c>
      <c r="U22">
        <f t="shared" si="12"/>
        <v>3.0780427999999999E-2</v>
      </c>
      <c r="V22">
        <f t="shared" si="13"/>
        <v>0.01</v>
      </c>
      <c r="W22">
        <f t="shared" si="14"/>
        <v>0.68141184983094349</v>
      </c>
      <c r="X22">
        <f t="shared" si="15"/>
        <v>2.0974148382068167E-2</v>
      </c>
      <c r="Y22">
        <f t="shared" si="16"/>
        <v>6.8141184983094355E-3</v>
      </c>
      <c r="Z22">
        <f t="shared" si="17"/>
        <v>0.65362358295056588</v>
      </c>
      <c r="AB22">
        <f t="shared" si="18"/>
        <v>1204.8951931125962</v>
      </c>
      <c r="AC22">
        <f t="shared" si="19"/>
        <v>1118.9320037025168</v>
      </c>
      <c r="AE22">
        <f t="shared" si="2"/>
        <v>0</v>
      </c>
      <c r="AF22">
        <f t="shared" si="3"/>
        <v>0</v>
      </c>
      <c r="AG22">
        <f t="shared" si="3"/>
        <v>-32.681179147528297</v>
      </c>
      <c r="AH22">
        <f t="shared" si="4"/>
        <v>-1048.7074191034083</v>
      </c>
      <c r="AI22">
        <f t="shared" si="5"/>
        <v>-1081.3885982509366</v>
      </c>
      <c r="AJ22">
        <f t="shared" si="6"/>
        <v>85.963189410079394</v>
      </c>
      <c r="AK22">
        <f t="shared" si="20"/>
        <v>84.342663517881746</v>
      </c>
      <c r="AL22">
        <f t="shared" si="7"/>
        <v>-911.08274532297548</v>
      </c>
      <c r="AN22">
        <f t="shared" si="8"/>
        <v>0</v>
      </c>
      <c r="AO22">
        <f t="shared" si="8"/>
        <v>0</v>
      </c>
      <c r="AP22">
        <f t="shared" si="8"/>
        <v>-5.9543139401717653</v>
      </c>
      <c r="AQ22">
        <f t="shared" si="8"/>
        <v>-191.06817341384823</v>
      </c>
      <c r="AR22">
        <f t="shared" si="8"/>
        <v>-197.02248735402</v>
      </c>
      <c r="AS22">
        <f t="shared" si="8"/>
        <v>15.661975191760281</v>
      </c>
      <c r="AT22">
        <f t="shared" si="8"/>
        <v>15.366725137692036</v>
      </c>
      <c r="AU22">
        <f t="shared" si="8"/>
        <v>-165.99378702456769</v>
      </c>
      <c r="AW22">
        <v>19</v>
      </c>
      <c r="AX22">
        <f>IF(Z22&gt;0, (R22*SUMPRODUCT(K22:$K$98, X22:$X$98)-K22*$AZ$3)/Z22, 0)</f>
        <v>1711.8905022543267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3.4133669999999998E-2</v>
      </c>
      <c r="Q23" s="4">
        <f t="shared" si="22"/>
        <v>50</v>
      </c>
      <c r="R23">
        <f t="shared" si="0"/>
        <v>50000</v>
      </c>
      <c r="S23">
        <f t="shared" si="1"/>
        <v>1647.4866127479779</v>
      </c>
      <c r="U23">
        <f t="shared" si="12"/>
        <v>3.4133669999999998E-2</v>
      </c>
      <c r="V23">
        <f t="shared" si="13"/>
        <v>0.01</v>
      </c>
      <c r="W23">
        <f t="shared" si="14"/>
        <v>0.65362358295056588</v>
      </c>
      <c r="X23">
        <f t="shared" si="15"/>
        <v>2.2310571684652242E-2</v>
      </c>
      <c r="Y23">
        <f t="shared" si="16"/>
        <v>6.5362358295056591E-3</v>
      </c>
      <c r="Z23">
        <f t="shared" si="17"/>
        <v>0.62477677543640797</v>
      </c>
      <c r="AB23">
        <f t="shared" si="18"/>
        <v>1118.9320037025168</v>
      </c>
      <c r="AC23">
        <f t="shared" si="19"/>
        <v>1029.3113734873318</v>
      </c>
      <c r="AE23">
        <f t="shared" si="2"/>
        <v>0</v>
      </c>
      <c r="AF23">
        <f t="shared" si="3"/>
        <v>0</v>
      </c>
      <c r="AG23">
        <f t="shared" si="3"/>
        <v>-31.238838771820397</v>
      </c>
      <c r="AH23">
        <f t="shared" si="4"/>
        <v>-1115.528584232612</v>
      </c>
      <c r="AI23">
        <f t="shared" si="5"/>
        <v>-1146.7674230044324</v>
      </c>
      <c r="AJ23">
        <f t="shared" si="6"/>
        <v>89.620630215184974</v>
      </c>
      <c r="AK23">
        <f t="shared" si="20"/>
        <v>78.325240259176184</v>
      </c>
      <c r="AL23">
        <f t="shared" si="7"/>
        <v>-978.82155253007124</v>
      </c>
      <c r="AN23">
        <f t="shared" si="8"/>
        <v>0</v>
      </c>
      <c r="AO23">
        <f t="shared" si="8"/>
        <v>0</v>
      </c>
      <c r="AP23">
        <f t="shared" si="8"/>
        <v>-5.0817216193391284</v>
      </c>
      <c r="AQ23">
        <f t="shared" si="8"/>
        <v>-181.46659563412743</v>
      </c>
      <c r="AR23">
        <f t="shared" si="8"/>
        <v>-186.54831725346656</v>
      </c>
      <c r="AS23">
        <f t="shared" si="8"/>
        <v>14.578873991760855</v>
      </c>
      <c r="AT23">
        <f t="shared" si="8"/>
        <v>12.741416852025727</v>
      </c>
      <c r="AU23">
        <f t="shared" si="8"/>
        <v>-159.22802640967998</v>
      </c>
      <c r="AW23">
        <v>20</v>
      </c>
      <c r="AX23">
        <f>IF(Z23&gt;0, (R23*SUMPRODUCT(K23:$K$98, X23:$X$98)-K23*$AZ$3)/Z23, 0)</f>
        <v>1647.4866127479779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3.7867151000000002E-2</v>
      </c>
      <c r="Q24" s="4">
        <f t="shared" si="22"/>
        <v>50</v>
      </c>
      <c r="R24">
        <f t="shared" si="0"/>
        <v>50000</v>
      </c>
      <c r="S24">
        <f t="shared" si="1"/>
        <v>1577.5247811563133</v>
      </c>
      <c r="U24">
        <f t="shared" si="12"/>
        <v>3.7867151000000002E-2</v>
      </c>
      <c r="V24">
        <f t="shared" si="13"/>
        <v>0.01</v>
      </c>
      <c r="W24">
        <f t="shared" si="14"/>
        <v>0.62477677543640797</v>
      </c>
      <c r="X24">
        <f t="shared" si="15"/>
        <v>2.3658516496743554E-2</v>
      </c>
      <c r="Y24">
        <f t="shared" si="16"/>
        <v>6.2477677543640794E-3</v>
      </c>
      <c r="Z24">
        <f t="shared" si="17"/>
        <v>0.59487049118530033</v>
      </c>
      <c r="AB24">
        <f t="shared" si="18"/>
        <v>1029.3113734873318</v>
      </c>
      <c r="AC24">
        <f t="shared" si="19"/>
        <v>938.42294142343951</v>
      </c>
      <c r="AE24">
        <f t="shared" si="2"/>
        <v>0</v>
      </c>
      <c r="AF24">
        <f t="shared" si="3"/>
        <v>0</v>
      </c>
      <c r="AG24">
        <f t="shared" si="3"/>
        <v>-29.743524559265015</v>
      </c>
      <c r="AH24">
        <f t="shared" si="4"/>
        <v>-1182.9258248371777</v>
      </c>
      <c r="AI24">
        <f t="shared" ref="AI24:AI79" si="23">SUM(AE24:AH24)</f>
        <v>-1212.6693493964428</v>
      </c>
      <c r="AJ24">
        <f t="shared" si="6"/>
        <v>90.88843206389231</v>
      </c>
      <c r="AK24">
        <f t="shared" si="20"/>
        <v>72.05179614411324</v>
      </c>
      <c r="AL24">
        <f t="shared" si="7"/>
        <v>-1049.7291211884371</v>
      </c>
      <c r="AN24">
        <f t="shared" si="8"/>
        <v>0</v>
      </c>
      <c r="AO24">
        <f t="shared" si="8"/>
        <v>0</v>
      </c>
      <c r="AP24">
        <f t="shared" si="8"/>
        <v>-4.320066145755586</v>
      </c>
      <c r="AQ24">
        <f t="shared" si="8"/>
        <v>-171.81278562453508</v>
      </c>
      <c r="AR24">
        <f t="shared" si="8"/>
        <v>-176.13285177029067</v>
      </c>
      <c r="AS24">
        <f t="shared" si="8"/>
        <v>13.200992290529346</v>
      </c>
      <c r="AT24">
        <f t="shared" si="8"/>
        <v>10.465085421966487</v>
      </c>
      <c r="AU24">
        <f t="shared" si="8"/>
        <v>-152.46677405779482</v>
      </c>
      <c r="AW24">
        <v>21</v>
      </c>
      <c r="AX24">
        <f>IF(Z24&gt;0, (R24*SUMPRODUCT(K24:$K$98, X24:$X$98)-K24*$AZ$3)/Z24, 0)</f>
        <v>1577.5247811563133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4.2172894000000002E-2</v>
      </c>
      <c r="Q25" s="4">
        <f t="shared" si="22"/>
        <v>50</v>
      </c>
      <c r="R25">
        <f t="shared" si="0"/>
        <v>50000</v>
      </c>
      <c r="S25">
        <f t="shared" si="1"/>
        <v>1503.0717388747951</v>
      </c>
      <c r="U25">
        <f t="shared" si="12"/>
        <v>4.2172894000000002E-2</v>
      </c>
      <c r="V25">
        <f t="shared" si="13"/>
        <v>0.01</v>
      </c>
      <c r="W25">
        <f t="shared" si="14"/>
        <v>0.59487049118530033</v>
      </c>
      <c r="X25">
        <f t="shared" si="15"/>
        <v>2.5087410168485608E-2</v>
      </c>
      <c r="Y25">
        <f t="shared" si="16"/>
        <v>5.9487049118530037E-3</v>
      </c>
      <c r="Z25">
        <f t="shared" si="17"/>
        <v>0.56383437610496179</v>
      </c>
      <c r="AB25">
        <f t="shared" si="18"/>
        <v>938.42294142343951</v>
      </c>
      <c r="AC25">
        <f t="shared" si="19"/>
        <v>847.4835161294701</v>
      </c>
      <c r="AE25">
        <f t="shared" si="2"/>
        <v>0</v>
      </c>
      <c r="AF25">
        <f t="shared" si="3"/>
        <v>0</v>
      </c>
      <c r="AG25">
        <f t="shared" si="3"/>
        <v>-28.19171880524809</v>
      </c>
      <c r="AH25">
        <f t="shared" si="4"/>
        <v>-1254.3705084242804</v>
      </c>
      <c r="AI25">
        <f t="shared" si="23"/>
        <v>-1282.5622272295284</v>
      </c>
      <c r="AJ25">
        <f t="shared" si="6"/>
        <v>90.939425293969407</v>
      </c>
      <c r="AK25">
        <f t="shared" si="20"/>
        <v>65.689605899640767</v>
      </c>
      <c r="AL25">
        <f t="shared" si="7"/>
        <v>-1125.9331960359182</v>
      </c>
      <c r="AN25">
        <f t="shared" si="8"/>
        <v>0</v>
      </c>
      <c r="AO25">
        <f t="shared" si="8"/>
        <v>0</v>
      </c>
      <c r="AP25">
        <f t="shared" si="8"/>
        <v>-3.6559605291607968</v>
      </c>
      <c r="AQ25">
        <f t="shared" si="8"/>
        <v>-162.66936753387404</v>
      </c>
      <c r="AR25">
        <f t="shared" si="8"/>
        <v>-166.32532806303482</v>
      </c>
      <c r="AS25">
        <f t="shared" si="8"/>
        <v>11.793213167174017</v>
      </c>
      <c r="AT25">
        <f t="shared" si="8"/>
        <v>8.5187642514548489</v>
      </c>
      <c r="AU25">
        <f t="shared" si="8"/>
        <v>-146.01335064440593</v>
      </c>
      <c r="AW25">
        <v>22</v>
      </c>
      <c r="AX25">
        <f>IF(Z25&gt;0, (R25*SUMPRODUCT(K25:$K$98, X25:$X$98)-K25*$AZ$3)/Z25, 0)</f>
        <v>1503.0717388747951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4.6777600000000003E-2</v>
      </c>
      <c r="Q26" s="4">
        <f t="shared" si="22"/>
        <v>50</v>
      </c>
      <c r="R26">
        <f t="shared" si="0"/>
        <v>50000</v>
      </c>
      <c r="S26">
        <f t="shared" si="1"/>
        <v>1423.4530081039672</v>
      </c>
      <c r="U26">
        <f t="shared" si="12"/>
        <v>4.6777600000000003E-2</v>
      </c>
      <c r="V26">
        <f t="shared" si="13"/>
        <v>0.01</v>
      </c>
      <c r="W26">
        <f t="shared" si="14"/>
        <v>0.56383437610496179</v>
      </c>
      <c r="X26">
        <f t="shared" si="15"/>
        <v>2.6374818911687463E-2</v>
      </c>
      <c r="Y26">
        <f t="shared" si="16"/>
        <v>5.6383437610496179E-3</v>
      </c>
      <c r="Z26">
        <f t="shared" si="17"/>
        <v>0.53182121343222466</v>
      </c>
      <c r="AB26">
        <f t="shared" si="18"/>
        <v>847.4835161294701</v>
      </c>
      <c r="AC26">
        <f t="shared" si="19"/>
        <v>757.02250603360221</v>
      </c>
      <c r="AE26">
        <f t="shared" si="2"/>
        <v>0</v>
      </c>
      <c r="AF26">
        <f t="shared" si="3"/>
        <v>0</v>
      </c>
      <c r="AG26">
        <f t="shared" si="3"/>
        <v>-26.591060671611231</v>
      </c>
      <c r="AH26">
        <f t="shared" si="4"/>
        <v>-1318.7409455843731</v>
      </c>
      <c r="AI26">
        <f t="shared" si="23"/>
        <v>-1345.3320062559844</v>
      </c>
      <c r="AJ26">
        <f t="shared" si="6"/>
        <v>90.461010095867891</v>
      </c>
      <c r="AK26">
        <f t="shared" si="20"/>
        <v>59.323846129062915</v>
      </c>
      <c r="AL26">
        <f t="shared" si="7"/>
        <v>-1195.5471500310537</v>
      </c>
      <c r="AN26">
        <f t="shared" si="8"/>
        <v>0</v>
      </c>
      <c r="AO26">
        <f t="shared" si="8"/>
        <v>0</v>
      </c>
      <c r="AP26">
        <f t="shared" si="8"/>
        <v>-3.0789141648395679</v>
      </c>
      <c r="AQ26">
        <f t="shared" si="8"/>
        <v>-152.69380290077865</v>
      </c>
      <c r="AR26">
        <f t="shared" si="8"/>
        <v>-155.77271706561822</v>
      </c>
      <c r="AS26">
        <f t="shared" si="8"/>
        <v>10.474260082720738</v>
      </c>
      <c r="AT26">
        <f t="shared" si="8"/>
        <v>6.8689636872791686</v>
      </c>
      <c r="AU26">
        <f t="shared" si="8"/>
        <v>-138.42949329561833</v>
      </c>
      <c r="AW26">
        <v>23</v>
      </c>
      <c r="AX26">
        <f>IF(Z26&gt;0, (R26*SUMPRODUCT(K26:$K$98, X26:$X$98)-K26*$AZ$3)/Z26, 0)</f>
        <v>1423.4530081039672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5.1668436999999998E-2</v>
      </c>
      <c r="Q27" s="4">
        <f t="shared" si="22"/>
        <v>50</v>
      </c>
      <c r="R27">
        <f t="shared" si="0"/>
        <v>50000</v>
      </c>
      <c r="S27">
        <f t="shared" si="1"/>
        <v>1340.2153121388774</v>
      </c>
      <c r="U27">
        <f t="shared" si="12"/>
        <v>5.1668436999999998E-2</v>
      </c>
      <c r="V27">
        <f t="shared" si="13"/>
        <v>0.01</v>
      </c>
      <c r="W27">
        <f t="shared" si="14"/>
        <v>0.53182121343222466</v>
      </c>
      <c r="X27">
        <f t="shared" si="15"/>
        <v>2.7478370861486454E-2</v>
      </c>
      <c r="Y27">
        <f t="shared" si="16"/>
        <v>5.318212134322247E-3</v>
      </c>
      <c r="Z27">
        <f t="shared" si="17"/>
        <v>0.49902463043641598</v>
      </c>
      <c r="AB27">
        <f t="shared" si="18"/>
        <v>757.02250603360221</v>
      </c>
      <c r="AC27">
        <f t="shared" si="19"/>
        <v>668.80045084532912</v>
      </c>
      <c r="AE27">
        <f t="shared" si="2"/>
        <v>0</v>
      </c>
      <c r="AF27">
        <f t="shared" si="3"/>
        <v>0</v>
      </c>
      <c r="AG27">
        <f t="shared" si="3"/>
        <v>-24.951231521820798</v>
      </c>
      <c r="AH27">
        <f t="shared" si="4"/>
        <v>-1373.9185430743228</v>
      </c>
      <c r="AI27">
        <f t="shared" si="23"/>
        <v>-1398.8697745961435</v>
      </c>
      <c r="AJ27">
        <f t="shared" si="6"/>
        <v>88.222055188273089</v>
      </c>
      <c r="AK27">
        <f t="shared" si="20"/>
        <v>52.991575422352163</v>
      </c>
      <c r="AL27">
        <f t="shared" si="7"/>
        <v>-1257.6561439855184</v>
      </c>
      <c r="AN27">
        <f t="shared" si="8"/>
        <v>0</v>
      </c>
      <c r="AO27">
        <f t="shared" si="8"/>
        <v>0</v>
      </c>
      <c r="AP27">
        <f t="shared" si="8"/>
        <v>-2.579502089854242</v>
      </c>
      <c r="AQ27">
        <f t="shared" si="8"/>
        <v>-142.03810942359002</v>
      </c>
      <c r="AR27">
        <f t="shared" si="8"/>
        <v>-144.61761151344427</v>
      </c>
      <c r="AS27">
        <f t="shared" si="8"/>
        <v>9.120550844569296</v>
      </c>
      <c r="AT27">
        <f t="shared" si="8"/>
        <v>5.4783620370434969</v>
      </c>
      <c r="AU27">
        <f t="shared" si="8"/>
        <v>-130.01869863183148</v>
      </c>
      <c r="AW27">
        <v>24</v>
      </c>
      <c r="AX27">
        <f>IF(Z27&gt;0, (R27*SUMPRODUCT(K27:$K$98, X27:$X$98)-K27*$AZ$3)/Z27, 0)</f>
        <v>1340.2153121388774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5.7177164000000003E-2</v>
      </c>
      <c r="Q28" s="4">
        <f t="shared" si="22"/>
        <v>50</v>
      </c>
      <c r="R28">
        <f t="shared" si="0"/>
        <v>50000</v>
      </c>
      <c r="S28">
        <f t="shared" si="1"/>
        <v>1255.2619331168903</v>
      </c>
      <c r="U28">
        <f t="shared" si="12"/>
        <v>5.7177164000000003E-2</v>
      </c>
      <c r="V28">
        <f t="shared" si="13"/>
        <v>0.01</v>
      </c>
      <c r="W28">
        <f t="shared" si="14"/>
        <v>0.49902463043641598</v>
      </c>
      <c r="X28">
        <f t="shared" si="15"/>
        <v>2.8532813134502351E-2</v>
      </c>
      <c r="Y28">
        <f t="shared" si="16"/>
        <v>4.99024630436416E-3</v>
      </c>
      <c r="Z28">
        <f t="shared" si="17"/>
        <v>0.46550157099754946</v>
      </c>
      <c r="AB28">
        <f t="shared" si="18"/>
        <v>668.80045084532912</v>
      </c>
      <c r="AC28">
        <f t="shared" si="19"/>
        <v>584.32640187933328</v>
      </c>
      <c r="AE28">
        <f t="shared" si="2"/>
        <v>0</v>
      </c>
      <c r="AF28">
        <f t="shared" si="3"/>
        <v>0</v>
      </c>
      <c r="AG28">
        <f t="shared" si="3"/>
        <v>-23.275078549877474</v>
      </c>
      <c r="AH28">
        <f t="shared" si="4"/>
        <v>-1426.6406567251177</v>
      </c>
      <c r="AI28">
        <f t="shared" si="23"/>
        <v>-1449.9157352749951</v>
      </c>
      <c r="AJ28">
        <f t="shared" si="6"/>
        <v>84.474048965995848</v>
      </c>
      <c r="AK28">
        <f t="shared" si="20"/>
        <v>46.816031559173041</v>
      </c>
      <c r="AL28">
        <f t="shared" si="7"/>
        <v>-1318.625654749826</v>
      </c>
      <c r="AN28">
        <f t="shared" si="8"/>
        <v>0</v>
      </c>
      <c r="AO28">
        <f t="shared" si="8"/>
        <v>0</v>
      </c>
      <c r="AP28">
        <f t="shared" si="8"/>
        <v>-2.1484093347551436</v>
      </c>
      <c r="AQ28">
        <f t="shared" si="8"/>
        <v>-131.68626252673104</v>
      </c>
      <c r="AR28">
        <f t="shared" si="8"/>
        <v>-133.83467186148616</v>
      </c>
      <c r="AS28">
        <f t="shared" si="8"/>
        <v>7.7973887372364619</v>
      </c>
      <c r="AT28">
        <f t="shared" si="8"/>
        <v>4.321360248146112</v>
      </c>
      <c r="AU28">
        <f t="shared" si="8"/>
        <v>-121.71592287610358</v>
      </c>
      <c r="AW28">
        <v>25</v>
      </c>
      <c r="AX28">
        <f>IF(Z28&gt;0, (R28*SUMPRODUCT(K28:$K$98, X28:$X$98)-K28*$AZ$3)/Z28, 0)</f>
        <v>1255.2619331168903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6.3388860000000005E-2</v>
      </c>
      <c r="Q29" s="4">
        <f t="shared" si="22"/>
        <v>50</v>
      </c>
      <c r="R29">
        <f t="shared" si="0"/>
        <v>50000</v>
      </c>
      <c r="S29">
        <f t="shared" si="1"/>
        <v>1168.53957191681</v>
      </c>
      <c r="U29">
        <f t="shared" si="12"/>
        <v>6.3388860000000005E-2</v>
      </c>
      <c r="V29">
        <f t="shared" si="13"/>
        <v>0.01</v>
      </c>
      <c r="W29">
        <f t="shared" si="14"/>
        <v>0.46550157099754946</v>
      </c>
      <c r="X29">
        <f t="shared" si="15"/>
        <v>2.9507613913743725E-2</v>
      </c>
      <c r="Y29">
        <f t="shared" si="16"/>
        <v>4.6550157099754944E-3</v>
      </c>
      <c r="Z29">
        <f t="shared" si="17"/>
        <v>0.43133894137383022</v>
      </c>
      <c r="AB29">
        <f t="shared" si="18"/>
        <v>584.32640187933328</v>
      </c>
      <c r="AC29">
        <f t="shared" si="19"/>
        <v>504.03662190402559</v>
      </c>
      <c r="AE29">
        <f t="shared" si="2"/>
        <v>0</v>
      </c>
      <c r="AF29">
        <f t="shared" si="3"/>
        <v>0</v>
      </c>
      <c r="AG29">
        <f t="shared" si="3"/>
        <v>-21.566947068691512</v>
      </c>
      <c r="AH29">
        <f t="shared" si="4"/>
        <v>-1475.3806956871863</v>
      </c>
      <c r="AI29">
        <f t="shared" si="23"/>
        <v>-1496.9476427558777</v>
      </c>
      <c r="AJ29">
        <f t="shared" si="6"/>
        <v>80.289779975307681</v>
      </c>
      <c r="AK29">
        <f t="shared" si="20"/>
        <v>40.902848131553334</v>
      </c>
      <c r="AL29">
        <f t="shared" si="7"/>
        <v>-1375.7550146490166</v>
      </c>
      <c r="AN29">
        <f t="shared" si="8"/>
        <v>0</v>
      </c>
      <c r="AO29">
        <f t="shared" si="8"/>
        <v>0</v>
      </c>
      <c r="AP29">
        <f t="shared" si="8"/>
        <v>-1.7774464489858082</v>
      </c>
      <c r="AQ29">
        <f t="shared" si="8"/>
        <v>-121.59394512811333</v>
      </c>
      <c r="AR29">
        <f t="shared" si="8"/>
        <v>-123.37139157709915</v>
      </c>
      <c r="AS29">
        <f t="shared" si="8"/>
        <v>6.6171064384969949</v>
      </c>
      <c r="AT29">
        <f t="shared" si="8"/>
        <v>3.3710205683388925</v>
      </c>
      <c r="AU29">
        <f t="shared" si="8"/>
        <v>-113.38326457026325</v>
      </c>
      <c r="AW29">
        <v>26</v>
      </c>
      <c r="AX29">
        <f>IF(Z29&gt;0, (R29*SUMPRODUCT(K29:$K$98, X29:$X$98)-K29*$AZ$3)/Z29, 0)</f>
        <v>1168.53957191681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7.0498397000000004E-2</v>
      </c>
      <c r="Q30" s="4">
        <f t="shared" si="22"/>
        <v>50</v>
      </c>
      <c r="R30">
        <f t="shared" si="0"/>
        <v>50000</v>
      </c>
      <c r="S30">
        <f t="shared" si="1"/>
        <v>1079.9651993295031</v>
      </c>
      <c r="U30">
        <f t="shared" si="12"/>
        <v>7.0498397000000004E-2</v>
      </c>
      <c r="V30">
        <f t="shared" si="13"/>
        <v>0.01</v>
      </c>
      <c r="W30">
        <f t="shared" si="14"/>
        <v>0.43133894137383022</v>
      </c>
      <c r="X30">
        <f t="shared" si="15"/>
        <v>3.0408703930532011E-2</v>
      </c>
      <c r="Y30">
        <f t="shared" si="16"/>
        <v>4.3133894137383022E-3</v>
      </c>
      <c r="Z30">
        <f t="shared" si="17"/>
        <v>0.39661684802955988</v>
      </c>
      <c r="AB30">
        <f t="shared" si="18"/>
        <v>504.03662190402559</v>
      </c>
      <c r="AC30">
        <f t="shared" si="19"/>
        <v>428.33239333968288</v>
      </c>
      <c r="AE30">
        <f t="shared" si="2"/>
        <v>0</v>
      </c>
      <c r="AF30">
        <f t="shared" si="3"/>
        <v>0</v>
      </c>
      <c r="AG30">
        <f t="shared" si="3"/>
        <v>-19.830842401477994</v>
      </c>
      <c r="AH30">
        <f t="shared" si="4"/>
        <v>-1520.4351965266005</v>
      </c>
      <c r="AI30">
        <f t="shared" si="23"/>
        <v>-1540.2660389280786</v>
      </c>
      <c r="AJ30">
        <f t="shared" si="6"/>
        <v>75.704228564342714</v>
      </c>
      <c r="AK30">
        <f t="shared" si="20"/>
        <v>35.282563533281795</v>
      </c>
      <c r="AL30">
        <f t="shared" si="7"/>
        <v>-1429.2792468304542</v>
      </c>
      <c r="AN30">
        <f t="shared" si="8"/>
        <v>0</v>
      </c>
      <c r="AO30">
        <f t="shared" si="8"/>
        <v>0</v>
      </c>
      <c r="AP30">
        <f t="shared" si="8"/>
        <v>-1.4592543384724179</v>
      </c>
      <c r="AQ30">
        <f t="shared" si="8"/>
        <v>-111.88136197039441</v>
      </c>
      <c r="AR30">
        <f t="shared" si="8"/>
        <v>-113.34061630886684</v>
      </c>
      <c r="AS30">
        <f t="shared" si="8"/>
        <v>5.570702531779042</v>
      </c>
      <c r="AT30">
        <f t="shared" si="8"/>
        <v>2.5962706407536631</v>
      </c>
      <c r="AU30">
        <f t="shared" si="8"/>
        <v>-105.17364313633414</v>
      </c>
      <c r="AW30">
        <v>27</v>
      </c>
      <c r="AX30">
        <f>IF(Z30&gt;0, (R30*SUMPRODUCT(K30:$K$98, X30:$X$98)-K30*$AZ$3)/Z30, 0)</f>
        <v>1079.9651993295031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7.8701599999999997E-2</v>
      </c>
      <c r="Q31" s="4">
        <f t="shared" si="22"/>
        <v>50</v>
      </c>
      <c r="R31">
        <f t="shared" si="0"/>
        <v>50000</v>
      </c>
      <c r="S31">
        <f t="shared" si="1"/>
        <v>988.89899424520195</v>
      </c>
      <c r="U31">
        <f t="shared" si="12"/>
        <v>7.8701599999999997E-2</v>
      </c>
      <c r="V31">
        <f t="shared" si="13"/>
        <v>0.01</v>
      </c>
      <c r="W31">
        <f t="shared" si="14"/>
        <v>0.39661684802955988</v>
      </c>
      <c r="X31">
        <f t="shared" si="15"/>
        <v>3.1214380526883207E-2</v>
      </c>
      <c r="Y31">
        <f t="shared" si="16"/>
        <v>3.9661684802955992E-3</v>
      </c>
      <c r="Z31">
        <f t="shared" si="17"/>
        <v>0.36143629902238111</v>
      </c>
      <c r="AB31">
        <f t="shared" si="18"/>
        <v>428.33239333968288</v>
      </c>
      <c r="AC31">
        <f t="shared" si="19"/>
        <v>357.42399258694076</v>
      </c>
      <c r="AE31">
        <f t="shared" si="2"/>
        <v>0</v>
      </c>
      <c r="AF31">
        <f t="shared" si="3"/>
        <v>0</v>
      </c>
      <c r="AG31">
        <f t="shared" si="3"/>
        <v>-18.071814951119055</v>
      </c>
      <c r="AH31">
        <f t="shared" si="4"/>
        <v>-1560.7190263441603</v>
      </c>
      <c r="AI31">
        <f t="shared" si="23"/>
        <v>-1578.7908412952793</v>
      </c>
      <c r="AJ31">
        <f t="shared" si="6"/>
        <v>70.908400752742125</v>
      </c>
      <c r="AK31">
        <f t="shared" si="20"/>
        <v>29.983267533777806</v>
      </c>
      <c r="AL31">
        <f t="shared" si="7"/>
        <v>-1477.8991730087594</v>
      </c>
      <c r="AN31">
        <f t="shared" si="8"/>
        <v>0</v>
      </c>
      <c r="AO31">
        <f t="shared" si="8"/>
        <v>0</v>
      </c>
      <c r="AP31">
        <f t="shared" si="8"/>
        <v>-1.18733584271694</v>
      </c>
      <c r="AQ31">
        <f t="shared" si="8"/>
        <v>-102.54076003992931</v>
      </c>
      <c r="AR31">
        <f t="shared" si="8"/>
        <v>-103.72809588264624</v>
      </c>
      <c r="AS31">
        <f t="shared" si="8"/>
        <v>4.6587509882760383</v>
      </c>
      <c r="AT31">
        <f t="shared" si="8"/>
        <v>1.9699298781510088</v>
      </c>
      <c r="AU31">
        <f t="shared" si="8"/>
        <v>-97.099415016219197</v>
      </c>
      <c r="AW31">
        <v>28</v>
      </c>
      <c r="AX31">
        <f>IF(Z31&gt;0, (R31*SUMPRODUCT(K31:$K$98, X31:$X$98)-K31*$AZ$3)/Z31, 0)</f>
        <v>988.89899424520195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8.8159118999999994E-2</v>
      </c>
      <c r="Q32" s="4">
        <f t="shared" si="22"/>
        <v>50</v>
      </c>
      <c r="R32">
        <f t="shared" si="0"/>
        <v>50000</v>
      </c>
      <c r="S32">
        <f t="shared" si="1"/>
        <v>894.18331965622269</v>
      </c>
      <c r="U32">
        <f t="shared" si="12"/>
        <v>8.8159118999999994E-2</v>
      </c>
      <c r="V32">
        <f t="shared" si="13"/>
        <v>0.01</v>
      </c>
      <c r="W32">
        <f t="shared" si="14"/>
        <v>0.36143629902238111</v>
      </c>
      <c r="X32">
        <f t="shared" si="15"/>
        <v>3.1863905696433679E-2</v>
      </c>
      <c r="Y32">
        <f t="shared" si="16"/>
        <v>3.6143629902238112E-3</v>
      </c>
      <c r="Z32">
        <f t="shared" si="17"/>
        <v>0.32595803033572363</v>
      </c>
      <c r="AB32">
        <f t="shared" si="18"/>
        <v>357.42399258694076</v>
      </c>
      <c r="AC32">
        <f t="shared" si="19"/>
        <v>291.4662336342011</v>
      </c>
      <c r="AE32">
        <f t="shared" si="2"/>
        <v>0</v>
      </c>
      <c r="AF32">
        <f t="shared" si="3"/>
        <v>0</v>
      </c>
      <c r="AG32">
        <f t="shared" si="3"/>
        <v>-16.29790151678618</v>
      </c>
      <c r="AH32">
        <f t="shared" si="4"/>
        <v>-1593.195284821684</v>
      </c>
      <c r="AI32">
        <f t="shared" si="23"/>
        <v>-1609.4931863384702</v>
      </c>
      <c r="AJ32">
        <f t="shared" si="6"/>
        <v>65.957758952739653</v>
      </c>
      <c r="AK32">
        <f t="shared" si="20"/>
        <v>25.019679481085856</v>
      </c>
      <c r="AL32">
        <f t="shared" si="7"/>
        <v>-1518.5157479046447</v>
      </c>
      <c r="AN32">
        <f t="shared" si="8"/>
        <v>0</v>
      </c>
      <c r="AO32">
        <f t="shared" si="8"/>
        <v>0</v>
      </c>
      <c r="AP32">
        <f t="shared" si="8"/>
        <v>-0.95606071646314517</v>
      </c>
      <c r="AQ32">
        <f t="shared" si="8"/>
        <v>-93.459358795578581</v>
      </c>
      <c r="AR32">
        <f t="shared" si="8"/>
        <v>-94.415419512041723</v>
      </c>
      <c r="AS32">
        <f t="shared" si="8"/>
        <v>3.8691866075955139</v>
      </c>
      <c r="AT32">
        <f t="shared" si="8"/>
        <v>1.4676940258675768</v>
      </c>
      <c r="AU32">
        <f t="shared" si="8"/>
        <v>-89.078538878578627</v>
      </c>
      <c r="AW32">
        <v>29</v>
      </c>
      <c r="AX32">
        <f>IF(Z32&gt;0, (R32*SUMPRODUCT(K32:$K$98, X32:$X$98)-K32*$AZ$3)/Z32, 0)</f>
        <v>894.18331965622269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9.9426106E-2</v>
      </c>
      <c r="Q33" s="4">
        <f t="shared" si="22"/>
        <v>50</v>
      </c>
      <c r="R33">
        <f t="shared" si="0"/>
        <v>50000</v>
      </c>
      <c r="S33">
        <f t="shared" si="1"/>
        <v>794.62088681621867</v>
      </c>
      <c r="U33">
        <f t="shared" si="12"/>
        <v>9.9426106E-2</v>
      </c>
      <c r="V33">
        <f t="shared" si="13"/>
        <v>0.01</v>
      </c>
      <c r="W33">
        <f t="shared" si="14"/>
        <v>0.32595803033572363</v>
      </c>
      <c r="X33">
        <f t="shared" si="15"/>
        <v>3.2408737675710876E-2</v>
      </c>
      <c r="Y33">
        <f t="shared" si="16"/>
        <v>3.2595803033572362E-3</v>
      </c>
      <c r="Z33">
        <f t="shared" si="17"/>
        <v>0.29028971235665552</v>
      </c>
      <c r="AB33">
        <f t="shared" si="18"/>
        <v>291.4662336342011</v>
      </c>
      <c r="AC33">
        <f t="shared" si="19"/>
        <v>230.67026866647063</v>
      </c>
      <c r="AE33">
        <f t="shared" si="2"/>
        <v>0</v>
      </c>
      <c r="AF33">
        <f t="shared" si="3"/>
        <v>0</v>
      </c>
      <c r="AG33">
        <f t="shared" si="3"/>
        <v>-14.514485617832776</v>
      </c>
      <c r="AH33">
        <f t="shared" si="4"/>
        <v>-1620.4368837855438</v>
      </c>
      <c r="AI33">
        <f t="shared" si="23"/>
        <v>-1634.9513694033767</v>
      </c>
      <c r="AJ33">
        <f t="shared" si="6"/>
        <v>60.79596496773047</v>
      </c>
      <c r="AK33">
        <f t="shared" si="20"/>
        <v>20.40263635439408</v>
      </c>
      <c r="AL33">
        <f t="shared" si="7"/>
        <v>-1553.752768081252</v>
      </c>
      <c r="AN33">
        <f t="shared" si="8"/>
        <v>0</v>
      </c>
      <c r="AO33">
        <f t="shared" si="8"/>
        <v>0</v>
      </c>
      <c r="AP33">
        <f t="shared" si="8"/>
        <v>-0.76021670996519031</v>
      </c>
      <c r="AQ33">
        <f t="shared" si="8"/>
        <v>-84.872673337054138</v>
      </c>
      <c r="AR33">
        <f t="shared" si="8"/>
        <v>-85.63289004701933</v>
      </c>
      <c r="AS33">
        <f t="shared" si="8"/>
        <v>3.1842746400976529</v>
      </c>
      <c r="AT33">
        <f t="shared" si="8"/>
        <v>1.0686169315499023</v>
      </c>
      <c r="AU33">
        <f t="shared" si="8"/>
        <v>-81.379998475371764</v>
      </c>
      <c r="AW33">
        <v>30</v>
      </c>
      <c r="AX33">
        <f>IF(Z33&gt;0, (R33*SUMPRODUCT(K33:$K$98, X33:$X$98)-K33*$AZ$3)/Z33, 0)</f>
        <v>794.62088681621867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0.112419382</v>
      </c>
      <c r="Q34" s="4">
        <f t="shared" si="22"/>
        <v>50</v>
      </c>
      <c r="R34">
        <f t="shared" si="0"/>
        <v>50000</v>
      </c>
      <c r="S34">
        <f t="shared" si="1"/>
        <v>686.78915360539224</v>
      </c>
      <c r="U34">
        <f t="shared" si="12"/>
        <v>0.112419382</v>
      </c>
      <c r="V34">
        <f t="shared" si="13"/>
        <v>0.01</v>
      </c>
      <c r="W34">
        <f t="shared" si="14"/>
        <v>0.29028971235665552</v>
      </c>
      <c r="X34">
        <f t="shared" si="15"/>
        <v>3.2634190064092974E-2</v>
      </c>
      <c r="Y34">
        <f t="shared" si="16"/>
        <v>2.9028971235665552E-3</v>
      </c>
      <c r="Z34">
        <f t="shared" si="17"/>
        <v>0.25475262516899599</v>
      </c>
      <c r="AB34">
        <f t="shared" si="18"/>
        <v>230.67026866647063</v>
      </c>
      <c r="AC34">
        <f t="shared" si="19"/>
        <v>174.9613398185665</v>
      </c>
      <c r="AE34">
        <f t="shared" si="2"/>
        <v>0</v>
      </c>
      <c r="AF34">
        <f t="shared" si="3"/>
        <v>0</v>
      </c>
      <c r="AG34">
        <f t="shared" si="3"/>
        <v>-12.737631258449799</v>
      </c>
      <c r="AH34">
        <f t="shared" si="4"/>
        <v>-1631.7095032046486</v>
      </c>
      <c r="AI34">
        <f t="shared" si="23"/>
        <v>-1644.4471344630983</v>
      </c>
      <c r="AJ34">
        <f t="shared" si="6"/>
        <v>55.708928847904133</v>
      </c>
      <c r="AK34">
        <f t="shared" si="20"/>
        <v>16.146918806652945</v>
      </c>
      <c r="AL34">
        <f t="shared" si="7"/>
        <v>-1572.5912868085411</v>
      </c>
      <c r="AN34">
        <f t="shared" si="8"/>
        <v>0</v>
      </c>
      <c r="AO34">
        <f t="shared" si="8"/>
        <v>0</v>
      </c>
      <c r="AP34">
        <f t="shared" si="8"/>
        <v>-0.59567093762962353</v>
      </c>
      <c r="AQ34">
        <f t="shared" si="8"/>
        <v>-76.30633278603564</v>
      </c>
      <c r="AR34">
        <f t="shared" si="8"/>
        <v>-76.90200372366526</v>
      </c>
      <c r="AS34">
        <f t="shared" si="8"/>
        <v>2.6052088655934007</v>
      </c>
      <c r="AT34">
        <f t="shared" si="8"/>
        <v>0.75510509530630943</v>
      </c>
      <c r="AU34">
        <f t="shared" ref="AU34:AU79" si="24">AL34*$K34</f>
        <v>-73.541689762765543</v>
      </c>
      <c r="AW34">
        <v>31</v>
      </c>
      <c r="AX34">
        <f>IF(Z34&gt;0, (R34*SUMPRODUCT(K34:$K$98, X34:$X$98)-K34*$AZ$3)/Z34, 0)</f>
        <v>686.78915360539224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0.12734142500000001</v>
      </c>
      <c r="Q35" s="4">
        <f t="shared" si="22"/>
        <v>50</v>
      </c>
      <c r="R35">
        <f t="shared" si="0"/>
        <v>50000</v>
      </c>
      <c r="S35">
        <f t="shared" si="1"/>
        <v>567.39848265782962</v>
      </c>
      <c r="U35">
        <f t="shared" si="12"/>
        <v>0.12734142500000001</v>
      </c>
      <c r="V35">
        <f t="shared" si="13"/>
        <v>0.01</v>
      </c>
      <c r="W35">
        <f t="shared" si="14"/>
        <v>0.25475262516899599</v>
      </c>
      <c r="X35">
        <f t="shared" si="15"/>
        <v>3.2440562311510816E-2</v>
      </c>
      <c r="Y35">
        <f t="shared" si="16"/>
        <v>2.5475262516899602E-3</v>
      </c>
      <c r="Z35">
        <f t="shared" si="17"/>
        <v>0.2197645366057952</v>
      </c>
      <c r="AB35">
        <f t="shared" si="18"/>
        <v>174.9613398185665</v>
      </c>
      <c r="AC35">
        <f t="shared" si="19"/>
        <v>124.69406461212925</v>
      </c>
      <c r="AE35">
        <f t="shared" si="2"/>
        <v>0</v>
      </c>
      <c r="AF35">
        <f t="shared" ref="AF35:AG66" si="25">-$Z35*P35</f>
        <v>0</v>
      </c>
      <c r="AG35">
        <f t="shared" si="25"/>
        <v>-10.98822683028976</v>
      </c>
      <c r="AH35">
        <f t="shared" si="4"/>
        <v>-1622.0281155755408</v>
      </c>
      <c r="AI35">
        <f t="shared" si="23"/>
        <v>-1633.0163424058305</v>
      </c>
      <c r="AJ35">
        <f t="shared" si="6"/>
        <v>50.267275206437247</v>
      </c>
      <c r="AK35">
        <f t="shared" si="20"/>
        <v>12.247293787299656</v>
      </c>
      <c r="AL35">
        <f t="shared" si="7"/>
        <v>-1570.5017734120936</v>
      </c>
      <c r="AN35">
        <f t="shared" ref="AN35:AT66" si="26">AE35*$K35</f>
        <v>0</v>
      </c>
      <c r="AO35">
        <f t="shared" si="26"/>
        <v>0</v>
      </c>
      <c r="AP35">
        <f t="shared" si="26"/>
        <v>-0.45880414484329013</v>
      </c>
      <c r="AQ35">
        <f t="shared" si="26"/>
        <v>-67.726416097180703</v>
      </c>
      <c r="AR35">
        <f t="shared" si="26"/>
        <v>-68.185220242024002</v>
      </c>
      <c r="AS35">
        <f t="shared" si="26"/>
        <v>2.0988676854683743</v>
      </c>
      <c r="AT35">
        <f t="shared" si="26"/>
        <v>0.51137542385247448</v>
      </c>
      <c r="AU35">
        <f t="shared" si="24"/>
        <v>-65.574977132703154</v>
      </c>
      <c r="AW35">
        <v>32</v>
      </c>
      <c r="AX35">
        <f>IF(Z35&gt;0, (R35*SUMPRODUCT(K35:$K$98, X35:$X$98)-K35*$AZ$3)/Z35, 0)</f>
        <v>567.39848265782962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0.14457818</v>
      </c>
      <c r="Q36" s="4">
        <f t="shared" si="22"/>
        <v>50</v>
      </c>
      <c r="R36">
        <f t="shared" si="0"/>
        <v>50000</v>
      </c>
      <c r="S36">
        <f t="shared" si="1"/>
        <v>431.75194944150775</v>
      </c>
      <c r="U36">
        <f t="shared" si="12"/>
        <v>0.14457818</v>
      </c>
      <c r="V36">
        <f t="shared" si="13"/>
        <v>0.01</v>
      </c>
      <c r="W36">
        <f t="shared" si="14"/>
        <v>0.2197645366057952</v>
      </c>
      <c r="X36">
        <f t="shared" si="15"/>
        <v>3.177315673100925E-2</v>
      </c>
      <c r="Y36">
        <f t="shared" si="16"/>
        <v>2.197645366057952E-3</v>
      </c>
      <c r="Z36">
        <f t="shared" si="17"/>
        <v>0.18579373450872799</v>
      </c>
      <c r="AB36">
        <f t="shared" si="18"/>
        <v>124.69406461212925</v>
      </c>
      <c r="AC36">
        <f t="shared" si="19"/>
        <v>80.216807068161245</v>
      </c>
      <c r="AE36">
        <f t="shared" si="2"/>
        <v>0</v>
      </c>
      <c r="AF36">
        <f t="shared" si="25"/>
        <v>0</v>
      </c>
      <c r="AG36">
        <f t="shared" si="25"/>
        <v>-9.2896867254364004</v>
      </c>
      <c r="AH36">
        <f t="shared" si="4"/>
        <v>-1588.6578365504624</v>
      </c>
      <c r="AI36">
        <f t="shared" si="23"/>
        <v>-1597.9475232758989</v>
      </c>
      <c r="AJ36">
        <f t="shared" si="6"/>
        <v>44.477257543968008</v>
      </c>
      <c r="AK36">
        <f t="shared" si="20"/>
        <v>8.7285845228490491</v>
      </c>
      <c r="AL36">
        <f t="shared" si="7"/>
        <v>-1544.7416812090817</v>
      </c>
      <c r="AN36">
        <f t="shared" si="26"/>
        <v>0</v>
      </c>
      <c r="AO36">
        <f t="shared" si="26"/>
        <v>0</v>
      </c>
      <c r="AP36">
        <f t="shared" si="26"/>
        <v>-0.3463241385329982</v>
      </c>
      <c r="AQ36">
        <f t="shared" si="26"/>
        <v>-59.225953783838634</v>
      </c>
      <c r="AR36">
        <f t="shared" si="26"/>
        <v>-59.57227792237164</v>
      </c>
      <c r="AS36">
        <f t="shared" si="26"/>
        <v>1.6581342685160789</v>
      </c>
      <c r="AT36">
        <f t="shared" si="26"/>
        <v>0.32540596952650741</v>
      </c>
      <c r="AU36">
        <f t="shared" si="24"/>
        <v>-57.588737684329047</v>
      </c>
      <c r="AW36">
        <v>33</v>
      </c>
      <c r="AX36">
        <f>IF(Z36&gt;0, (R36*SUMPRODUCT(K36:$K$98, X36:$X$98)-K36*$AZ$3)/Z36, 0)</f>
        <v>431.75194944150775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0.16385111999999999</v>
      </c>
      <c r="Q37" s="4">
        <f t="shared" si="22"/>
        <v>50</v>
      </c>
      <c r="R37">
        <f t="shared" si="0"/>
        <v>50000</v>
      </c>
      <c r="S37">
        <f t="shared" si="1"/>
        <v>271.99255250985215</v>
      </c>
      <c r="U37">
        <f t="shared" si="12"/>
        <v>0.16385111999999999</v>
      </c>
      <c r="V37">
        <f t="shared" si="13"/>
        <v>0.01</v>
      </c>
      <c r="W37">
        <f t="shared" si="14"/>
        <v>0.18579373450872799</v>
      </c>
      <c r="X37">
        <f t="shared" si="15"/>
        <v>3.044251148823773E-2</v>
      </c>
      <c r="Y37">
        <f t="shared" si="16"/>
        <v>1.85793734508728E-3</v>
      </c>
      <c r="Z37">
        <f t="shared" si="17"/>
        <v>0.15349328567540299</v>
      </c>
      <c r="AB37">
        <f t="shared" si="18"/>
        <v>80.216807068161245</v>
      </c>
      <c r="AC37">
        <f t="shared" si="19"/>
        <v>41.749030563976781</v>
      </c>
      <c r="AE37">
        <f t="shared" si="2"/>
        <v>0</v>
      </c>
      <c r="AF37">
        <f t="shared" si="25"/>
        <v>0</v>
      </c>
      <c r="AG37">
        <f t="shared" si="25"/>
        <v>-7.6746642837701495</v>
      </c>
      <c r="AH37">
        <f t="shared" si="4"/>
        <v>-1522.1255744118864</v>
      </c>
      <c r="AI37">
        <f t="shared" si="23"/>
        <v>-1529.8002386956566</v>
      </c>
      <c r="AJ37">
        <f t="shared" si="6"/>
        <v>38.467776504184464</v>
      </c>
      <c r="AK37">
        <f t="shared" si="20"/>
        <v>5.6151764947712879</v>
      </c>
      <c r="AL37">
        <f t="shared" si="7"/>
        <v>-1485.7172856967009</v>
      </c>
      <c r="AN37">
        <f t="shared" si="26"/>
        <v>0</v>
      </c>
      <c r="AO37">
        <f t="shared" si="26"/>
        <v>0</v>
      </c>
      <c r="AP37">
        <f t="shared" si="26"/>
        <v>-0.25546008854107261</v>
      </c>
      <c r="AQ37">
        <f t="shared" si="26"/>
        <v>-50.665712483631161</v>
      </c>
      <c r="AR37">
        <f t="shared" si="26"/>
        <v>-50.921172572172232</v>
      </c>
      <c r="AS37">
        <f t="shared" si="26"/>
        <v>1.2804444896070017</v>
      </c>
      <c r="AT37">
        <f t="shared" si="26"/>
        <v>0.18690765243784097</v>
      </c>
      <c r="AU37">
        <f t="shared" si="24"/>
        <v>-49.453820430127394</v>
      </c>
      <c r="AW37">
        <v>34</v>
      </c>
      <c r="AX37">
        <f>IF(Z37&gt;0, (R37*SUMPRODUCT(K37:$K$98, X37:$X$98)-K37*$AZ$3)/Z37, 0)</f>
        <v>271.99255250985215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0.185300933</v>
      </c>
      <c r="Q38" s="4">
        <f t="shared" si="22"/>
        <v>50</v>
      </c>
      <c r="R38">
        <f t="shared" si="0"/>
        <v>50000</v>
      </c>
      <c r="S38">
        <f t="shared" si="1"/>
        <v>77.863697251452507</v>
      </c>
      <c r="U38">
        <f t="shared" si="12"/>
        <v>0.185300933</v>
      </c>
      <c r="V38">
        <f t="shared" si="13"/>
        <v>0.01</v>
      </c>
      <c r="W38">
        <f t="shared" si="14"/>
        <v>0.15349328567540299</v>
      </c>
      <c r="X38">
        <f t="shared" si="15"/>
        <v>2.844244904488771E-2</v>
      </c>
      <c r="Y38">
        <f t="shared" si="16"/>
        <v>1.5349328567540298E-3</v>
      </c>
      <c r="Z38">
        <f t="shared" si="17"/>
        <v>0.12351590377376125</v>
      </c>
      <c r="AB38">
        <f t="shared" si="18"/>
        <v>41.749030563976781</v>
      </c>
      <c r="AC38">
        <f t="shared" si="19"/>
        <v>9.6174049371796855</v>
      </c>
      <c r="AE38">
        <f t="shared" si="2"/>
        <v>0</v>
      </c>
      <c r="AF38">
        <f t="shared" si="25"/>
        <v>0</v>
      </c>
      <c r="AG38">
        <f t="shared" si="25"/>
        <v>-6.1757951886880624</v>
      </c>
      <c r="AH38">
        <f t="shared" si="4"/>
        <v>-1422.1224522443854</v>
      </c>
      <c r="AI38">
        <f t="shared" si="23"/>
        <v>-1428.2982474330734</v>
      </c>
      <c r="AJ38">
        <f t="shared" si="6"/>
        <v>32.131625626797096</v>
      </c>
      <c r="AK38">
        <f t="shared" si="20"/>
        <v>2.9224321394783748</v>
      </c>
      <c r="AL38">
        <f t="shared" si="7"/>
        <v>-1393.2441896667979</v>
      </c>
      <c r="AN38">
        <f t="shared" si="26"/>
        <v>0</v>
      </c>
      <c r="AO38">
        <f t="shared" si="26"/>
        <v>0</v>
      </c>
      <c r="AP38">
        <f t="shared" si="26"/>
        <v>-0.18354329902208794</v>
      </c>
      <c r="AQ38">
        <f t="shared" si="26"/>
        <v>-42.265172099038708</v>
      </c>
      <c r="AR38">
        <f t="shared" si="26"/>
        <v>-42.448715398060791</v>
      </c>
      <c r="AS38">
        <f t="shared" si="26"/>
        <v>0.95494497312464</v>
      </c>
      <c r="AT38">
        <f t="shared" si="26"/>
        <v>8.6854051933348941E-2</v>
      </c>
      <c r="AU38">
        <f t="shared" si="24"/>
        <v>-41.406916373002808</v>
      </c>
      <c r="AW38">
        <v>35</v>
      </c>
      <c r="AX38">
        <f>IF(Z38&gt;0, (R38*SUMPRODUCT(K38:$K$98, X38:$X$98)-K38*$AZ$3)/Z38, 0)</f>
        <v>77.863697251452507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0.20871278500000001</v>
      </c>
      <c r="Q39" s="4">
        <f t="shared" si="22"/>
        <v>50</v>
      </c>
      <c r="R39">
        <f t="shared" si="0"/>
        <v>50000</v>
      </c>
      <c r="S39">
        <f t="shared" si="1"/>
        <v>-166.83152694897734</v>
      </c>
      <c r="U39">
        <f t="shared" si="12"/>
        <v>0.20871278500000001</v>
      </c>
      <c r="V39">
        <f t="shared" si="13"/>
        <v>0.01</v>
      </c>
      <c r="W39">
        <f t="shared" si="14"/>
        <v>0.12351590377376125</v>
      </c>
      <c r="X39">
        <f t="shared" si="15"/>
        <v>2.5779348268413722E-2</v>
      </c>
      <c r="Y39">
        <f t="shared" si="16"/>
        <v>1.2351590377376125E-3</v>
      </c>
      <c r="Z39">
        <f t="shared" si="17"/>
        <v>9.6501396467609898E-2</v>
      </c>
      <c r="AB39">
        <f t="shared" si="18"/>
        <v>9.6174049371796855</v>
      </c>
      <c r="AC39">
        <f t="shared" si="19"/>
        <v>-16.099475325400007</v>
      </c>
      <c r="AE39">
        <f t="shared" si="2"/>
        <v>0</v>
      </c>
      <c r="AF39">
        <f t="shared" si="25"/>
        <v>0</v>
      </c>
      <c r="AG39">
        <f t="shared" si="25"/>
        <v>-4.8250698233804945</v>
      </c>
      <c r="AH39">
        <f t="shared" si="4"/>
        <v>-1288.9674134206862</v>
      </c>
      <c r="AI39">
        <f t="shared" si="23"/>
        <v>-1293.7924832440667</v>
      </c>
      <c r="AJ39">
        <f t="shared" si="6"/>
        <v>25.716880262579693</v>
      </c>
      <c r="AK39">
        <f t="shared" si="20"/>
        <v>0.67321834560257809</v>
      </c>
      <c r="AL39">
        <f t="shared" si="7"/>
        <v>-1267.4023846358843</v>
      </c>
      <c r="AN39">
        <f t="shared" si="26"/>
        <v>0</v>
      </c>
      <c r="AO39">
        <f t="shared" si="26"/>
        <v>0</v>
      </c>
      <c r="AP39">
        <f t="shared" si="26"/>
        <v>-0.12803574368292789</v>
      </c>
      <c r="AQ39">
        <f t="shared" si="26"/>
        <v>-34.203422416953345</v>
      </c>
      <c r="AR39">
        <f t="shared" si="26"/>
        <v>-34.331458160636274</v>
      </c>
      <c r="AS39">
        <f t="shared" si="26"/>
        <v>0.68241082723178403</v>
      </c>
      <c r="AT39">
        <f t="shared" si="26"/>
        <v>1.7864199834485842E-2</v>
      </c>
      <c r="AU39">
        <f t="shared" si="24"/>
        <v>-33.631183133570005</v>
      </c>
      <c r="AW39">
        <v>36</v>
      </c>
      <c r="AX39">
        <f>IF(Z39&gt;0, (R39*SUMPRODUCT(K39:$K$98, X39:$X$98)-K39*$AZ$3)/Z39, 0)</f>
        <v>-166.83152694897734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0.23444695300000001</v>
      </c>
      <c r="Q40" s="4">
        <f t="shared" si="22"/>
        <v>50</v>
      </c>
      <c r="R40">
        <f t="shared" si="0"/>
        <v>50000</v>
      </c>
      <c r="S40">
        <f t="shared" si="1"/>
        <v>-487.26785903291892</v>
      </c>
      <c r="U40">
        <f t="shared" si="12"/>
        <v>0.23444695300000001</v>
      </c>
      <c r="V40">
        <f t="shared" si="13"/>
        <v>0.01</v>
      </c>
      <c r="W40">
        <f t="shared" si="14"/>
        <v>9.6501396467609898E-2</v>
      </c>
      <c r="X40">
        <f t="shared" si="15"/>
        <v>2.2624458362076105E-2</v>
      </c>
      <c r="Y40">
        <f t="shared" si="16"/>
        <v>9.6501396467609901E-4</v>
      </c>
      <c r="Z40">
        <f t="shared" si="17"/>
        <v>7.291192414085769E-2</v>
      </c>
      <c r="AB40">
        <f t="shared" si="18"/>
        <v>-16.099475325400007</v>
      </c>
      <c r="AC40">
        <f t="shared" si="19"/>
        <v>-35.527637174086323</v>
      </c>
      <c r="AE40">
        <f t="shared" si="2"/>
        <v>0</v>
      </c>
      <c r="AF40">
        <f t="shared" si="25"/>
        <v>0</v>
      </c>
      <c r="AG40">
        <f t="shared" si="25"/>
        <v>-3.6455962070428845</v>
      </c>
      <c r="AH40">
        <f t="shared" si="4"/>
        <v>-1131.2229181038053</v>
      </c>
      <c r="AI40">
        <f t="shared" si="23"/>
        <v>-1134.8685143108482</v>
      </c>
      <c r="AJ40">
        <f t="shared" si="6"/>
        <v>19.428161848686315</v>
      </c>
      <c r="AK40">
        <f t="shared" si="20"/>
        <v>-1.1269632727780006</v>
      </c>
      <c r="AL40">
        <f t="shared" si="7"/>
        <v>-1116.5673157349399</v>
      </c>
      <c r="AN40">
        <f t="shared" si="26"/>
        <v>0</v>
      </c>
      <c r="AO40">
        <f t="shared" si="26"/>
        <v>0</v>
      </c>
      <c r="AP40">
        <f t="shared" si="26"/>
        <v>-8.6373032379059966E-2</v>
      </c>
      <c r="AQ40">
        <f t="shared" si="26"/>
        <v>-26.801419626385218</v>
      </c>
      <c r="AR40">
        <f t="shared" si="26"/>
        <v>-26.88779265876428</v>
      </c>
      <c r="AS40">
        <f t="shared" si="26"/>
        <v>0.46030036161996174</v>
      </c>
      <c r="AT40">
        <f t="shared" si="26"/>
        <v>-2.6700498278338425E-2</v>
      </c>
      <c r="AU40">
        <f t="shared" si="24"/>
        <v>-26.454192795422657</v>
      </c>
      <c r="AW40">
        <v>37</v>
      </c>
      <c r="AX40">
        <f>IF(Z40&gt;0, (R40*SUMPRODUCT(K40:$K$98, X40:$X$98)-K40*$AZ$3)/Z40, 0)</f>
        <v>-487.26785903291892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0.26339700100000002</v>
      </c>
      <c r="Q41" s="4">
        <f t="shared" si="22"/>
        <v>50</v>
      </c>
      <c r="R41">
        <f t="shared" si="0"/>
        <v>50000</v>
      </c>
      <c r="S41">
        <f t="shared" si="1"/>
        <v>-927.49516346281007</v>
      </c>
      <c r="U41">
        <f t="shared" si="12"/>
        <v>0.26339700100000002</v>
      </c>
      <c r="V41">
        <f t="shared" si="13"/>
        <v>0.01</v>
      </c>
      <c r="W41">
        <f t="shared" si="14"/>
        <v>7.291192414085769E-2</v>
      </c>
      <c r="X41">
        <f t="shared" si="15"/>
        <v>1.920478215584142E-2</v>
      </c>
      <c r="Y41">
        <f t="shared" si="16"/>
        <v>7.2911924140857691E-4</v>
      </c>
      <c r="Z41">
        <f t="shared" si="17"/>
        <v>5.2978022743607696E-2</v>
      </c>
      <c r="AB41">
        <f t="shared" si="18"/>
        <v>-35.527637174086323</v>
      </c>
      <c r="AC41">
        <f t="shared" si="19"/>
        <v>-49.13685986451889</v>
      </c>
      <c r="AE41">
        <f t="shared" si="2"/>
        <v>0</v>
      </c>
      <c r="AF41">
        <f t="shared" si="25"/>
        <v>0</v>
      </c>
      <c r="AG41">
        <f t="shared" si="25"/>
        <v>-2.6489011371803848</v>
      </c>
      <c r="AH41">
        <f t="shared" si="4"/>
        <v>-960.23910779207097</v>
      </c>
      <c r="AI41">
        <f t="shared" si="23"/>
        <v>-962.88800892925133</v>
      </c>
      <c r="AJ41">
        <f t="shared" si="6"/>
        <v>13.609222690432567</v>
      </c>
      <c r="AK41">
        <f t="shared" si="20"/>
        <v>-2.486934602186043</v>
      </c>
      <c r="AL41">
        <f t="shared" si="7"/>
        <v>-951.76572084100474</v>
      </c>
      <c r="AN41">
        <f t="shared" si="26"/>
        <v>0</v>
      </c>
      <c r="AO41">
        <f t="shared" si="26"/>
        <v>0</v>
      </c>
      <c r="AP41">
        <f t="shared" si="26"/>
        <v>-5.6034736035133099E-2</v>
      </c>
      <c r="AQ41">
        <f t="shared" si="26"/>
        <v>-20.312855085643118</v>
      </c>
      <c r="AR41">
        <f t="shared" si="26"/>
        <v>-20.368889821678252</v>
      </c>
      <c r="AS41">
        <f t="shared" si="26"/>
        <v>0.28788888735706791</v>
      </c>
      <c r="AT41">
        <f t="shared" si="26"/>
        <v>-5.2608503206906923E-2</v>
      </c>
      <c r="AU41">
        <f t="shared" si="24"/>
        <v>-20.13360943752809</v>
      </c>
      <c r="AW41">
        <v>38</v>
      </c>
      <c r="AX41">
        <f>IF(Z41&gt;0, (R41*SUMPRODUCT(K41:$K$98, X41:$X$98)-K41*$AZ$3)/Z41, 0)</f>
        <v>-927.49516346281007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0.29593128600000002</v>
      </c>
      <c r="Q42" s="4">
        <f t="shared" si="22"/>
        <v>50</v>
      </c>
      <c r="R42">
        <f t="shared" si="0"/>
        <v>50000</v>
      </c>
      <c r="S42">
        <f t="shared" si="1"/>
        <v>-1568.4079130225932</v>
      </c>
      <c r="U42">
        <f t="shared" si="12"/>
        <v>0.29593128600000002</v>
      </c>
      <c r="V42">
        <f t="shared" si="13"/>
        <v>0.01</v>
      </c>
      <c r="W42">
        <f t="shared" si="14"/>
        <v>5.2978022743607696E-2</v>
      </c>
      <c r="X42">
        <f t="shared" si="15"/>
        <v>1.5677854400253075E-2</v>
      </c>
      <c r="Y42">
        <f t="shared" si="16"/>
        <v>5.2978022743607701E-4</v>
      </c>
      <c r="Z42">
        <f t="shared" si="17"/>
        <v>3.677038811591854E-2</v>
      </c>
      <c r="AB42">
        <f t="shared" si="18"/>
        <v>-49.13685986451889</v>
      </c>
      <c r="AC42">
        <f t="shared" si="19"/>
        <v>-57.670967685918562</v>
      </c>
      <c r="AE42">
        <f t="shared" si="2"/>
        <v>0</v>
      </c>
      <c r="AF42">
        <f t="shared" si="25"/>
        <v>0</v>
      </c>
      <c r="AG42">
        <f t="shared" si="25"/>
        <v>-1.8385194057959269</v>
      </c>
      <c r="AH42">
        <f t="shared" si="4"/>
        <v>-783.89272001265374</v>
      </c>
      <c r="AI42">
        <f t="shared" si="23"/>
        <v>-785.73123941844972</v>
      </c>
      <c r="AJ42">
        <f t="shared" si="6"/>
        <v>8.5341078213996724</v>
      </c>
      <c r="AK42">
        <f t="shared" si="20"/>
        <v>-3.4395801905163226</v>
      </c>
      <c r="AL42">
        <f t="shared" si="7"/>
        <v>-780.63671178756636</v>
      </c>
      <c r="AN42">
        <f t="shared" si="26"/>
        <v>0</v>
      </c>
      <c r="AO42">
        <f t="shared" si="26"/>
        <v>0</v>
      </c>
      <c r="AP42">
        <f t="shared" si="26"/>
        <v>-3.4724961767173462E-2</v>
      </c>
      <c r="AQ42">
        <f t="shared" si="26"/>
        <v>-14.805742406738821</v>
      </c>
      <c r="AR42">
        <f t="shared" si="26"/>
        <v>-14.840467368505996</v>
      </c>
      <c r="AS42">
        <f t="shared" si="26"/>
        <v>0.16118762025617353</v>
      </c>
      <c r="AT42">
        <f t="shared" si="26"/>
        <v>-6.4964933323126486E-2</v>
      </c>
      <c r="AU42">
        <f t="shared" si="24"/>
        <v>-14.744244681572948</v>
      </c>
      <c r="AW42">
        <v>39</v>
      </c>
      <c r="AX42">
        <f>IF(Z42&gt;0, (R42*SUMPRODUCT(K42:$K$98, X42:$X$98)-K42*$AZ$3)/Z42, 0)</f>
        <v>-1568.4079130225932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0.33262349499999999</v>
      </c>
      <c r="Q43" s="4">
        <f t="shared" si="22"/>
        <v>50</v>
      </c>
      <c r="R43">
        <f t="shared" si="0"/>
        <v>50000</v>
      </c>
      <c r="S43">
        <f t="shared" si="1"/>
        <v>-2563.2963378252221</v>
      </c>
      <c r="U43">
        <f t="shared" si="12"/>
        <v>0.33262349499999999</v>
      </c>
      <c r="V43">
        <f t="shared" si="13"/>
        <v>0.01</v>
      </c>
      <c r="W43">
        <f t="shared" si="14"/>
        <v>3.677038811591854E-2</v>
      </c>
      <c r="X43">
        <f t="shared" si="15"/>
        <v>1.2230695007623289E-2</v>
      </c>
      <c r="Y43">
        <f t="shared" si="16"/>
        <v>3.6770388115918543E-4</v>
      </c>
      <c r="Z43">
        <f t="shared" si="17"/>
        <v>2.4171989227136065E-2</v>
      </c>
      <c r="AB43">
        <f t="shared" si="18"/>
        <v>-57.670967685918562</v>
      </c>
      <c r="AC43">
        <f t="shared" si="19"/>
        <v>-61.959971463868591</v>
      </c>
      <c r="AE43">
        <f t="shared" si="2"/>
        <v>0</v>
      </c>
      <c r="AF43">
        <f t="shared" si="25"/>
        <v>0</v>
      </c>
      <c r="AG43">
        <f t="shared" si="25"/>
        <v>-1.2085994613568032</v>
      </c>
      <c r="AH43">
        <f t="shared" si="4"/>
        <v>-611.53475038116449</v>
      </c>
      <c r="AI43">
        <f t="shared" si="23"/>
        <v>-612.7433498425213</v>
      </c>
      <c r="AJ43">
        <f t="shared" si="6"/>
        <v>4.289003777950029</v>
      </c>
      <c r="AK43">
        <f t="shared" si="20"/>
        <v>-4.0369677380143001</v>
      </c>
      <c r="AL43">
        <f t="shared" si="7"/>
        <v>-612.49131380258552</v>
      </c>
      <c r="AN43">
        <f t="shared" si="26"/>
        <v>0</v>
      </c>
      <c r="AO43">
        <f t="shared" si="26"/>
        <v>0</v>
      </c>
      <c r="AP43">
        <f t="shared" si="26"/>
        <v>-2.0381583931038495E-2</v>
      </c>
      <c r="AQ43">
        <f t="shared" si="26"/>
        <v>-10.312801916730905</v>
      </c>
      <c r="AR43">
        <f t="shared" si="26"/>
        <v>-10.333183500661944</v>
      </c>
      <c r="AS43">
        <f t="shared" si="26"/>
        <v>7.2328917292991013E-2</v>
      </c>
      <c r="AT43">
        <f t="shared" si="26"/>
        <v>-6.8078631018802349E-2</v>
      </c>
      <c r="AU43">
        <f t="shared" si="24"/>
        <v>-10.328933214387753</v>
      </c>
      <c r="AW43">
        <v>40</v>
      </c>
      <c r="AX43">
        <f>IF(Z43&gt;0, (R43*SUMPRODUCT(K43:$K$98, X43:$X$98)-K43*$AZ$3)/Z43, 0)</f>
        <v>-2563.2963378252221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0.37225971299999999</v>
      </c>
      <c r="Q44" s="4">
        <f t="shared" si="22"/>
        <v>50</v>
      </c>
      <c r="R44">
        <f t="shared" si="0"/>
        <v>50000</v>
      </c>
      <c r="S44">
        <f t="shared" si="1"/>
        <v>-4211.2764186516006</v>
      </c>
      <c r="U44">
        <f t="shared" si="12"/>
        <v>0.37225971299999999</v>
      </c>
      <c r="V44">
        <f t="shared" si="13"/>
        <v>0.01</v>
      </c>
      <c r="W44">
        <f t="shared" si="14"/>
        <v>2.4171989227136065E-2</v>
      </c>
      <c r="X44">
        <f t="shared" si="15"/>
        <v>8.9982577723327628E-3</v>
      </c>
      <c r="Y44">
        <f t="shared" si="16"/>
        <v>2.4171989227136066E-4</v>
      </c>
      <c r="Z44">
        <f t="shared" si="17"/>
        <v>1.4932011562531941E-2</v>
      </c>
      <c r="AB44">
        <f t="shared" si="18"/>
        <v>-61.959971463868591</v>
      </c>
      <c r="AC44">
        <f t="shared" si="19"/>
        <v>-62.882828176323805</v>
      </c>
      <c r="AE44">
        <f t="shared" si="2"/>
        <v>0</v>
      </c>
      <c r="AF44">
        <f t="shared" si="25"/>
        <v>0</v>
      </c>
      <c r="AG44">
        <f t="shared" si="25"/>
        <v>-0.74660057812659708</v>
      </c>
      <c r="AH44">
        <f t="shared" si="4"/>
        <v>-449.91288861663816</v>
      </c>
      <c r="AI44">
        <f t="shared" si="23"/>
        <v>-450.65948919476477</v>
      </c>
      <c r="AJ44">
        <f t="shared" si="6"/>
        <v>0.92285671245521428</v>
      </c>
      <c r="AK44">
        <f t="shared" si="20"/>
        <v>-4.3371980024708021</v>
      </c>
      <c r="AL44">
        <f t="shared" si="7"/>
        <v>-454.07383048478039</v>
      </c>
      <c r="AN44">
        <f t="shared" si="26"/>
        <v>0</v>
      </c>
      <c r="AO44">
        <f t="shared" si="26"/>
        <v>0</v>
      </c>
      <c r="AP44">
        <f t="shared" si="26"/>
        <v>-1.1241540631316346E-2</v>
      </c>
      <c r="AQ44">
        <f t="shared" si="26"/>
        <v>-6.7743237362980366</v>
      </c>
      <c r="AR44">
        <f t="shared" si="26"/>
        <v>-6.7855652769293533</v>
      </c>
      <c r="AS44">
        <f t="shared" si="26"/>
        <v>1.3895423515449243E-2</v>
      </c>
      <c r="AT44">
        <f t="shared" si="26"/>
        <v>-6.5305049311885466E-2</v>
      </c>
      <c r="AU44">
        <f t="shared" si="24"/>
        <v>-6.8369749027257898</v>
      </c>
      <c r="AW44">
        <v>41</v>
      </c>
      <c r="AX44">
        <f>IF(Z44&gt;0, (R44*SUMPRODUCT(K44:$K$98, X44:$X$98)-K44*$AZ$3)/Z44, 0)</f>
        <v>-4211.2764186516006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0.41367450300000003</v>
      </c>
      <c r="Q45" s="4">
        <f t="shared" si="22"/>
        <v>50</v>
      </c>
      <c r="R45">
        <f t="shared" si="0"/>
        <v>50000</v>
      </c>
      <c r="S45">
        <f t="shared" si="1"/>
        <v>-7120.0808177055978</v>
      </c>
      <c r="U45">
        <f t="shared" si="12"/>
        <v>0.41367450300000003</v>
      </c>
      <c r="V45">
        <f t="shared" si="13"/>
        <v>0.01</v>
      </c>
      <c r="W45">
        <f t="shared" si="14"/>
        <v>1.4932011562531941E-2</v>
      </c>
      <c r="X45">
        <f t="shared" si="15"/>
        <v>6.1769924619206546E-3</v>
      </c>
      <c r="Y45">
        <f t="shared" si="16"/>
        <v>1.4932011562531942E-4</v>
      </c>
      <c r="Z45">
        <f t="shared" si="17"/>
        <v>8.6056989849859662E-3</v>
      </c>
      <c r="AB45">
        <f t="shared" si="18"/>
        <v>-62.882828176323805</v>
      </c>
      <c r="AC45">
        <f t="shared" si="19"/>
        <v>-61.273272265947114</v>
      </c>
      <c r="AE45">
        <f t="shared" si="2"/>
        <v>0</v>
      </c>
      <c r="AF45">
        <f t="shared" si="25"/>
        <v>0</v>
      </c>
      <c r="AG45">
        <f t="shared" si="25"/>
        <v>-0.43028494924929833</v>
      </c>
      <c r="AH45">
        <f t="shared" si="4"/>
        <v>-308.8496230960327</v>
      </c>
      <c r="AI45">
        <f t="shared" si="23"/>
        <v>-309.27990804528201</v>
      </c>
      <c r="AJ45">
        <f t="shared" si="6"/>
        <v>-1.6095559103766917</v>
      </c>
      <c r="AK45">
        <f t="shared" si="20"/>
        <v>-4.401797972342667</v>
      </c>
      <c r="AL45">
        <f t="shared" si="7"/>
        <v>-315.29126192800135</v>
      </c>
      <c r="AN45">
        <f t="shared" si="26"/>
        <v>0</v>
      </c>
      <c r="AO45">
        <f t="shared" si="26"/>
        <v>0</v>
      </c>
      <c r="AP45">
        <f t="shared" si="26"/>
        <v>-5.7846307958831118E-3</v>
      </c>
      <c r="AQ45">
        <f t="shared" si="26"/>
        <v>-4.152088155012585</v>
      </c>
      <c r="AR45">
        <f t="shared" si="26"/>
        <v>-4.1578727858084683</v>
      </c>
      <c r="AS45">
        <f t="shared" si="26"/>
        <v>-2.1638420546906619E-2</v>
      </c>
      <c r="AT45">
        <f t="shared" si="26"/>
        <v>-5.9176543712470442E-2</v>
      </c>
      <c r="AU45">
        <f t="shared" si="24"/>
        <v>-4.2386877500678448</v>
      </c>
      <c r="AW45">
        <v>42</v>
      </c>
      <c r="AX45">
        <f>IF(Z45&gt;0, (R45*SUMPRODUCT(K45:$K$98, X45:$X$98)-K45*$AZ$3)/Z45, 0)</f>
        <v>-7120.0808177055978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0.42102545200000002</v>
      </c>
      <c r="Q46" s="4">
        <f t="shared" si="22"/>
        <v>50</v>
      </c>
      <c r="R46">
        <f t="shared" si="0"/>
        <v>50000</v>
      </c>
      <c r="S46">
        <f t="shared" si="1"/>
        <v>-11833.075987574231</v>
      </c>
      <c r="U46">
        <f t="shared" si="12"/>
        <v>0.42102545200000002</v>
      </c>
      <c r="V46">
        <f t="shared" si="13"/>
        <v>0.01</v>
      </c>
      <c r="W46">
        <f t="shared" si="14"/>
        <v>8.6056989849859662E-3</v>
      </c>
      <c r="X46">
        <f t="shared" si="15"/>
        <v>3.623218304929658E-3</v>
      </c>
      <c r="Y46">
        <f t="shared" si="16"/>
        <v>8.6056989849859662E-5</v>
      </c>
      <c r="Z46">
        <f t="shared" si="17"/>
        <v>4.8964236902064489E-3</v>
      </c>
      <c r="AB46">
        <f t="shared" si="18"/>
        <v>-61.273272265947114</v>
      </c>
      <c r="AC46">
        <f t="shared" si="19"/>
        <v>-57.939753593571538</v>
      </c>
      <c r="AE46">
        <f t="shared" si="2"/>
        <v>0</v>
      </c>
      <c r="AF46">
        <f t="shared" si="25"/>
        <v>0</v>
      </c>
      <c r="AG46">
        <f t="shared" si="25"/>
        <v>-0.24482118451032245</v>
      </c>
      <c r="AH46">
        <f t="shared" si="4"/>
        <v>-181.16091524648289</v>
      </c>
      <c r="AI46">
        <f t="shared" si="23"/>
        <v>-181.40573643099322</v>
      </c>
      <c r="AJ46">
        <f t="shared" si="6"/>
        <v>-3.3335186723755754</v>
      </c>
      <c r="AK46">
        <f t="shared" si="20"/>
        <v>-4.2891290586162985</v>
      </c>
      <c r="AL46">
        <f t="shared" si="7"/>
        <v>-189.02838416198512</v>
      </c>
      <c r="AN46">
        <f t="shared" si="26"/>
        <v>0</v>
      </c>
      <c r="AO46">
        <f t="shared" si="26"/>
        <v>0</v>
      </c>
      <c r="AP46">
        <f t="shared" si="26"/>
        <v>-2.9386675825307795E-3</v>
      </c>
      <c r="AQ46">
        <f t="shared" si="26"/>
        <v>-2.1745328531158985</v>
      </c>
      <c r="AR46">
        <f t="shared" si="26"/>
        <v>-2.1774715206984294</v>
      </c>
      <c r="AS46">
        <f t="shared" si="26"/>
        <v>-4.001329900378009E-2</v>
      </c>
      <c r="AT46">
        <f t="shared" si="26"/>
        <v>-5.1483798459095509E-2</v>
      </c>
      <c r="AU46">
        <f t="shared" si="24"/>
        <v>-2.2689686181613054</v>
      </c>
      <c r="AW46">
        <v>43</v>
      </c>
      <c r="AX46">
        <f>IF(Z46&gt;0, (R46*SUMPRODUCT(K46:$K$98, X46:$X$98)-K46*$AZ$3)/Z46, 0)</f>
        <v>-11833.075987574231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0.42896583300000002</v>
      </c>
      <c r="Q47" s="4">
        <f t="shared" si="22"/>
        <v>50</v>
      </c>
      <c r="R47">
        <f t="shared" si="0"/>
        <v>50000</v>
      </c>
      <c r="S47">
        <f t="shared" si="1"/>
        <v>-19450.135686257967</v>
      </c>
      <c r="U47">
        <f t="shared" si="12"/>
        <v>0.42896583300000002</v>
      </c>
      <c r="V47">
        <f t="shared" si="13"/>
        <v>0.01</v>
      </c>
      <c r="W47">
        <f t="shared" si="14"/>
        <v>4.8964236902064489E-3</v>
      </c>
      <c r="X47">
        <f t="shared" si="15"/>
        <v>2.1003984669903434E-3</v>
      </c>
      <c r="Y47">
        <f t="shared" si="16"/>
        <v>4.8964236902064488E-5</v>
      </c>
      <c r="Z47">
        <f t="shared" si="17"/>
        <v>2.7470609863140408E-3</v>
      </c>
      <c r="AB47">
        <f t="shared" si="18"/>
        <v>-57.939753593571538</v>
      </c>
      <c r="AC47">
        <f t="shared" si="19"/>
        <v>-53.430708922233734</v>
      </c>
      <c r="AE47">
        <f t="shared" si="2"/>
        <v>0</v>
      </c>
      <c r="AF47">
        <f t="shared" si="25"/>
        <v>0</v>
      </c>
      <c r="AG47">
        <f t="shared" si="25"/>
        <v>-0.13735304931570205</v>
      </c>
      <c r="AH47">
        <f t="shared" si="4"/>
        <v>-105.01992334951717</v>
      </c>
      <c r="AI47">
        <f t="shared" si="23"/>
        <v>-105.15727639883288</v>
      </c>
      <c r="AJ47">
        <f t="shared" si="6"/>
        <v>-4.5090446713378043</v>
      </c>
      <c r="AK47">
        <f t="shared" si="20"/>
        <v>-4.0557827515500078</v>
      </c>
      <c r="AL47">
        <f t="shared" si="7"/>
        <v>-113.72210382172069</v>
      </c>
      <c r="AN47">
        <f t="shared" si="26"/>
        <v>0</v>
      </c>
      <c r="AO47">
        <f t="shared" si="26"/>
        <v>0</v>
      </c>
      <c r="AP47">
        <f t="shared" si="26"/>
        <v>-1.4720472493348748E-3</v>
      </c>
      <c r="AQ47">
        <f t="shared" si="26"/>
        <v>-1.1255249887950109</v>
      </c>
      <c r="AR47">
        <f t="shared" si="26"/>
        <v>-1.1269970360443458</v>
      </c>
      <c r="AS47">
        <f t="shared" si="26"/>
        <v>-4.8324568246859406E-2</v>
      </c>
      <c r="AT47">
        <f t="shared" si="26"/>
        <v>-4.3466846007884731E-2</v>
      </c>
      <c r="AU47">
        <f t="shared" si="24"/>
        <v>-1.21878845029909</v>
      </c>
      <c r="AW47">
        <v>44</v>
      </c>
      <c r="AX47">
        <f>IF(Z47&gt;0, (R47*SUMPRODUCT(K47:$K$98, X47:$X$98)-K47*$AZ$3)/Z47, 0)</f>
        <v>-19450.135686257967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0.43771532000000002</v>
      </c>
      <c r="Q48" s="4">
        <f t="shared" si="22"/>
        <v>50</v>
      </c>
      <c r="R48">
        <f t="shared" si="0"/>
        <v>50000</v>
      </c>
      <c r="S48">
        <f t="shared" si="1"/>
        <v>-32026.130176010633</v>
      </c>
      <c r="U48">
        <f t="shared" si="12"/>
        <v>0.43771532000000002</v>
      </c>
      <c r="V48">
        <f t="shared" si="13"/>
        <v>0.01</v>
      </c>
      <c r="W48">
        <f t="shared" si="14"/>
        <v>2.7470609863140408E-3</v>
      </c>
      <c r="X48">
        <f t="shared" si="15"/>
        <v>1.202430678683966E-3</v>
      </c>
      <c r="Y48">
        <f t="shared" si="16"/>
        <v>2.7470609863140409E-5</v>
      </c>
      <c r="Z48">
        <f t="shared" si="17"/>
        <v>1.5171596977669344E-3</v>
      </c>
      <c r="AB48">
        <f t="shared" si="18"/>
        <v>-53.430708922233734</v>
      </c>
      <c r="AC48">
        <f t="shared" si="19"/>
        <v>-48.588753978480788</v>
      </c>
      <c r="AE48">
        <f t="shared" si="2"/>
        <v>0</v>
      </c>
      <c r="AF48">
        <f t="shared" si="25"/>
        <v>0</v>
      </c>
      <c r="AG48">
        <f t="shared" si="25"/>
        <v>-7.5857984888346719E-2</v>
      </c>
      <c r="AH48">
        <f t="shared" si="4"/>
        <v>-60.121533934198297</v>
      </c>
      <c r="AI48">
        <f t="shared" si="23"/>
        <v>-60.197391919086641</v>
      </c>
      <c r="AJ48">
        <f t="shared" si="6"/>
        <v>-4.8419549437529454</v>
      </c>
      <c r="AK48">
        <f t="shared" si="20"/>
        <v>-3.7401496245563619</v>
      </c>
      <c r="AL48">
        <f t="shared" si="7"/>
        <v>-68.779496487395946</v>
      </c>
      <c r="AN48">
        <f t="shared" si="26"/>
        <v>0</v>
      </c>
      <c r="AO48">
        <f t="shared" si="26"/>
        <v>0</v>
      </c>
      <c r="AP48">
        <f t="shared" si="26"/>
        <v>-7.2588316432481371E-4</v>
      </c>
      <c r="AQ48">
        <f t="shared" si="26"/>
        <v>-0.57530145785511999</v>
      </c>
      <c r="AR48">
        <f t="shared" si="26"/>
        <v>-0.57602734101944475</v>
      </c>
      <c r="AS48">
        <f t="shared" si="26"/>
        <v>-4.6332546023503583E-2</v>
      </c>
      <c r="AT48">
        <f t="shared" si="26"/>
        <v>-3.578939842018266E-2</v>
      </c>
      <c r="AU48">
        <f t="shared" si="24"/>
        <v>-0.65814928546313101</v>
      </c>
      <c r="AW48">
        <v>45</v>
      </c>
      <c r="AX48">
        <f>IF(Z48&gt;0, (R48*SUMPRODUCT(K48:$K$98, X48:$X$98)-K48*$AZ$3)/Z48, 0)</f>
        <v>-32026.130176010633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0.44739131599999998</v>
      </c>
      <c r="Q49" s="4">
        <f t="shared" si="22"/>
        <v>50</v>
      </c>
      <c r="R49">
        <f t="shared" si="0"/>
        <v>50000</v>
      </c>
      <c r="S49">
        <f t="shared" si="1"/>
        <v>-53249.11192426952</v>
      </c>
      <c r="U49">
        <f t="shared" si="12"/>
        <v>0.44739131599999998</v>
      </c>
      <c r="V49">
        <f t="shared" si="13"/>
        <v>0.01</v>
      </c>
      <c r="W49">
        <f t="shared" si="14"/>
        <v>1.5171596977669344E-3</v>
      </c>
      <c r="X49">
        <f t="shared" si="15"/>
        <v>6.7876407376611105E-4</v>
      </c>
      <c r="Y49">
        <f t="shared" si="16"/>
        <v>1.5171596977669344E-5</v>
      </c>
      <c r="Z49">
        <f t="shared" si="17"/>
        <v>8.2322402702315401E-4</v>
      </c>
      <c r="AB49">
        <f t="shared" si="18"/>
        <v>-48.588753978480788</v>
      </c>
      <c r="AC49">
        <f t="shared" si="19"/>
        <v>-43.835948353703806</v>
      </c>
      <c r="AE49">
        <f t="shared" si="2"/>
        <v>0</v>
      </c>
      <c r="AF49">
        <f t="shared" si="25"/>
        <v>0</v>
      </c>
      <c r="AG49">
        <f t="shared" si="25"/>
        <v>-4.1161201351157702E-2</v>
      </c>
      <c r="AH49">
        <f t="shared" si="4"/>
        <v>-33.938203688305549</v>
      </c>
      <c r="AI49">
        <f t="shared" si="23"/>
        <v>-33.979364889656708</v>
      </c>
      <c r="AJ49">
        <f t="shared" si="6"/>
        <v>-4.7528056247769825</v>
      </c>
      <c r="AK49">
        <f t="shared" si="20"/>
        <v>-3.4012127784936554</v>
      </c>
      <c r="AL49">
        <f t="shared" si="7"/>
        <v>-42.133383292927348</v>
      </c>
      <c r="AN49">
        <f t="shared" si="26"/>
        <v>0</v>
      </c>
      <c r="AO49">
        <f t="shared" si="26"/>
        <v>0</v>
      </c>
      <c r="AP49">
        <f t="shared" si="26"/>
        <v>-3.5167009690360976E-4</v>
      </c>
      <c r="AQ49">
        <f t="shared" si="26"/>
        <v>-0.28995877156207378</v>
      </c>
      <c r="AR49">
        <f t="shared" si="26"/>
        <v>-0.2903104416589774</v>
      </c>
      <c r="AS49">
        <f t="shared" si="26"/>
        <v>-4.0606677156237392E-2</v>
      </c>
      <c r="AT49">
        <f t="shared" si="26"/>
        <v>-2.9059035891551253E-2</v>
      </c>
      <c r="AU49">
        <f t="shared" si="24"/>
        <v>-0.35997615470676608</v>
      </c>
      <c r="AW49">
        <v>46</v>
      </c>
      <c r="AX49">
        <f>IF(Z49&gt;0, (R49*SUMPRODUCT(K49:$K$98, X49:$X$98)-K49*$AZ$3)/Z49, 0)</f>
        <v>-53249.11192426952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0.457001349</v>
      </c>
      <c r="Q50" s="4">
        <f t="shared" si="22"/>
        <v>50</v>
      </c>
      <c r="R50">
        <f t="shared" si="0"/>
        <v>50000</v>
      </c>
      <c r="S50">
        <f t="shared" si="1"/>
        <v>-89723.577379271941</v>
      </c>
      <c r="U50">
        <f t="shared" si="12"/>
        <v>0.457001349</v>
      </c>
      <c r="V50">
        <f t="shared" si="13"/>
        <v>0.01</v>
      </c>
      <c r="W50">
        <f t="shared" si="14"/>
        <v>8.2322402702315401E-4</v>
      </c>
      <c r="X50">
        <f t="shared" si="15"/>
        <v>3.7621449087879382E-4</v>
      </c>
      <c r="Y50">
        <f t="shared" si="16"/>
        <v>8.2322402702315402E-6</v>
      </c>
      <c r="Z50">
        <f t="shared" si="17"/>
        <v>4.3877729587412864E-4</v>
      </c>
      <c r="AB50">
        <f t="shared" si="18"/>
        <v>-43.835948353703806</v>
      </c>
      <c r="AC50">
        <f t="shared" si="19"/>
        <v>-39.368668658630078</v>
      </c>
      <c r="AE50">
        <f t="shared" si="2"/>
        <v>0</v>
      </c>
      <c r="AF50">
        <f t="shared" si="25"/>
        <v>0</v>
      </c>
      <c r="AG50">
        <f t="shared" si="25"/>
        <v>-2.1938864793706433E-2</v>
      </c>
      <c r="AH50">
        <f t="shared" si="4"/>
        <v>-18.810724543939692</v>
      </c>
      <c r="AI50">
        <f t="shared" si="23"/>
        <v>-18.832663408733399</v>
      </c>
      <c r="AJ50">
        <f t="shared" si="6"/>
        <v>-4.4672796950737279</v>
      </c>
      <c r="AK50">
        <f t="shared" si="20"/>
        <v>-3.0685163847592669</v>
      </c>
      <c r="AL50">
        <f t="shared" si="7"/>
        <v>-26.368459488566394</v>
      </c>
      <c r="AN50">
        <f t="shared" si="26"/>
        <v>0</v>
      </c>
      <c r="AO50">
        <f t="shared" si="26"/>
        <v>0</v>
      </c>
      <c r="AP50">
        <f t="shared" si="26"/>
        <v>-1.6735686361309221E-4</v>
      </c>
      <c r="AQ50">
        <f t="shared" si="26"/>
        <v>-0.14349438275706283</v>
      </c>
      <c r="AR50">
        <f t="shared" si="26"/>
        <v>-0.14366173962067594</v>
      </c>
      <c r="AS50">
        <f t="shared" si="26"/>
        <v>-3.4077876211008939E-2</v>
      </c>
      <c r="AT50">
        <f t="shared" si="26"/>
        <v>-2.3407650438048783E-2</v>
      </c>
      <c r="AU50">
        <f t="shared" si="24"/>
        <v>-0.20114726626973364</v>
      </c>
      <c r="AW50">
        <v>47</v>
      </c>
      <c r="AX50">
        <f>IF(Z50&gt;0, (R50*SUMPRODUCT(K50:$K$98, X50:$X$98)-K50*$AZ$3)/Z50, 0)</f>
        <v>-89723.577379271941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0.46737994300000002</v>
      </c>
      <c r="Q51" s="4">
        <f t="shared" si="22"/>
        <v>50</v>
      </c>
      <c r="R51">
        <f t="shared" si="0"/>
        <v>50000</v>
      </c>
      <c r="S51">
        <f t="shared" si="1"/>
        <v>-153783.2713555978</v>
      </c>
      <c r="U51">
        <f t="shared" si="12"/>
        <v>0.46737994300000002</v>
      </c>
      <c r="V51">
        <f t="shared" si="13"/>
        <v>0.01</v>
      </c>
      <c r="W51">
        <f t="shared" si="14"/>
        <v>4.3877729587412864E-4</v>
      </c>
      <c r="X51">
        <f t="shared" si="15"/>
        <v>2.050757075353444E-4</v>
      </c>
      <c r="Y51">
        <f t="shared" si="16"/>
        <v>4.3877729587412869E-6</v>
      </c>
      <c r="Z51">
        <f t="shared" si="17"/>
        <v>2.2931381538004295E-4</v>
      </c>
      <c r="AB51">
        <f t="shared" si="18"/>
        <v>-39.368668658630078</v>
      </c>
      <c r="AC51">
        <f t="shared" si="19"/>
        <v>-35.264628696176601</v>
      </c>
      <c r="AE51">
        <f t="shared" si="2"/>
        <v>0</v>
      </c>
      <c r="AF51">
        <f t="shared" si="25"/>
        <v>0</v>
      </c>
      <c r="AG51">
        <f t="shared" si="25"/>
        <v>-1.1465690769002147E-2</v>
      </c>
      <c r="AH51">
        <f t="shared" si="4"/>
        <v>-10.253785376767221</v>
      </c>
      <c r="AI51">
        <f t="shared" si="23"/>
        <v>-10.265251067536223</v>
      </c>
      <c r="AJ51">
        <f t="shared" si="6"/>
        <v>-4.1040399624534771</v>
      </c>
      <c r="AK51">
        <f t="shared" si="20"/>
        <v>-2.7558068061041059</v>
      </c>
      <c r="AL51">
        <f t="shared" si="7"/>
        <v>-17.125097836093808</v>
      </c>
      <c r="AN51">
        <f t="shared" si="26"/>
        <v>0</v>
      </c>
      <c r="AO51">
        <f t="shared" si="26"/>
        <v>0</v>
      </c>
      <c r="AP51">
        <f t="shared" si="26"/>
        <v>-7.8092905000728082E-5</v>
      </c>
      <c r="AQ51">
        <f t="shared" si="26"/>
        <v>-6.9838608371558752E-2</v>
      </c>
      <c r="AR51">
        <f t="shared" si="26"/>
        <v>-6.9916701276559481E-2</v>
      </c>
      <c r="AS51">
        <f t="shared" si="26"/>
        <v>-2.7952646671192551E-2</v>
      </c>
      <c r="AT51">
        <f t="shared" si="26"/>
        <v>-1.8769820627926922E-2</v>
      </c>
      <c r="AU51">
        <f t="shared" si="24"/>
        <v>-0.11663916857567898</v>
      </c>
      <c r="AW51">
        <v>48</v>
      </c>
      <c r="AX51">
        <f>IF(Z51&gt;0, (R51*SUMPRODUCT(K51:$K$98, X51:$X$98)-K51*$AZ$3)/Z51, 0)</f>
        <v>-153783.2713555978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0.47825477199999999</v>
      </c>
      <c r="Q52" s="4">
        <f t="shared" si="22"/>
        <v>50</v>
      </c>
      <c r="R52">
        <f t="shared" si="0"/>
        <v>50000</v>
      </c>
      <c r="S52">
        <f t="shared" si="1"/>
        <v>-268785.33047251485</v>
      </c>
      <c r="U52">
        <f t="shared" si="12"/>
        <v>0.47825477199999999</v>
      </c>
      <c r="V52">
        <f t="shared" si="13"/>
        <v>0.01</v>
      </c>
      <c r="W52">
        <f t="shared" si="14"/>
        <v>2.2931381538004295E-4</v>
      </c>
      <c r="X52">
        <f t="shared" si="15"/>
        <v>1.0967042649103254E-4</v>
      </c>
      <c r="Y52">
        <f t="shared" si="16"/>
        <v>2.2931381538004295E-6</v>
      </c>
      <c r="Z52">
        <f t="shared" si="17"/>
        <v>1.1735025073520999E-4</v>
      </c>
      <c r="AB52">
        <f t="shared" si="18"/>
        <v>-35.264628696176601</v>
      </c>
      <c r="AC52">
        <f t="shared" si="19"/>
        <v>-31.542025924895896</v>
      </c>
      <c r="AE52">
        <f t="shared" si="2"/>
        <v>0</v>
      </c>
      <c r="AF52">
        <f t="shared" si="25"/>
        <v>0</v>
      </c>
      <c r="AG52">
        <f t="shared" si="25"/>
        <v>-5.867512536760499E-3</v>
      </c>
      <c r="AH52">
        <f t="shared" si="4"/>
        <v>-5.483521324551627</v>
      </c>
      <c r="AI52">
        <f t="shared" si="23"/>
        <v>-5.4893888370883879</v>
      </c>
      <c r="AJ52">
        <f t="shared" si="6"/>
        <v>-3.7226027712807053</v>
      </c>
      <c r="AK52">
        <f t="shared" si="20"/>
        <v>-2.4685240087323623</v>
      </c>
      <c r="AL52">
        <f t="shared" si="7"/>
        <v>-11.680515617101456</v>
      </c>
      <c r="AN52">
        <f t="shared" si="26"/>
        <v>0</v>
      </c>
      <c r="AO52">
        <f t="shared" si="26"/>
        <v>0</v>
      </c>
      <c r="AP52">
        <f t="shared" si="26"/>
        <v>-3.5681849531053508E-5</v>
      </c>
      <c r="AQ52">
        <f t="shared" si="26"/>
        <v>-3.3346700424947202E-2</v>
      </c>
      <c r="AR52">
        <f t="shared" si="26"/>
        <v>-3.3382382274478262E-2</v>
      </c>
      <c r="AS52">
        <f t="shared" si="26"/>
        <v>-2.2638102793395492E-2</v>
      </c>
      <c r="AT52">
        <f t="shared" si="26"/>
        <v>-1.5011728000842359E-2</v>
      </c>
      <c r="AU52">
        <f t="shared" si="24"/>
        <v>-7.1032213068716113E-2</v>
      </c>
      <c r="AW52">
        <v>49</v>
      </c>
      <c r="AX52">
        <f>IF(Z52&gt;0, (R52*SUMPRODUCT(K52:$K$98, X52:$X$98)-K52*$AZ$3)/Z52, 0)</f>
        <v>-268785.33047251485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0.48949088600000001</v>
      </c>
      <c r="Q53" s="4">
        <f t="shared" si="22"/>
        <v>50</v>
      </c>
      <c r="R53">
        <f t="shared" si="0"/>
        <v>50000</v>
      </c>
      <c r="S53">
        <f t="shared" si="1"/>
        <v>-479940.86374102719</v>
      </c>
      <c r="U53">
        <f t="shared" si="12"/>
        <v>0.48949088600000001</v>
      </c>
      <c r="V53">
        <f t="shared" si="13"/>
        <v>0.01</v>
      </c>
      <c r="W53">
        <f t="shared" si="14"/>
        <v>1.1735025073520999E-4</v>
      </c>
      <c r="X53">
        <f t="shared" si="15"/>
        <v>5.744187820470009E-5</v>
      </c>
      <c r="Y53">
        <f t="shared" si="16"/>
        <v>1.1735025073520999E-6</v>
      </c>
      <c r="Z53">
        <f t="shared" si="17"/>
        <v>5.8734870023157796E-5</v>
      </c>
      <c r="AB53">
        <f t="shared" si="18"/>
        <v>-31.542025924895896</v>
      </c>
      <c r="AC53">
        <f t="shared" si="19"/>
        <v>-28.189264250631318</v>
      </c>
      <c r="AE53">
        <f t="shared" si="2"/>
        <v>0</v>
      </c>
      <c r="AF53">
        <f t="shared" si="25"/>
        <v>0</v>
      </c>
      <c r="AG53">
        <f t="shared" si="25"/>
        <v>-2.9367435011578898E-3</v>
      </c>
      <c r="AH53">
        <f t="shared" si="4"/>
        <v>-2.8720939102350047</v>
      </c>
      <c r="AI53">
        <f t="shared" si="23"/>
        <v>-2.8750306537361627</v>
      </c>
      <c r="AJ53">
        <f t="shared" si="6"/>
        <v>-3.3527616742645776</v>
      </c>
      <c r="AK53">
        <f t="shared" si="20"/>
        <v>-2.2079418147427128</v>
      </c>
      <c r="AL53">
        <f t="shared" si="7"/>
        <v>-8.4357341427434527</v>
      </c>
      <c r="AN53">
        <f t="shared" si="26"/>
        <v>0</v>
      </c>
      <c r="AO53">
        <f t="shared" si="26"/>
        <v>0</v>
      </c>
      <c r="AP53">
        <f t="shared" si="26"/>
        <v>-1.5945616870240094E-5</v>
      </c>
      <c r="AQ53">
        <f t="shared" si="26"/>
        <v>-1.5594589411673276E-2</v>
      </c>
      <c r="AR53">
        <f t="shared" si="26"/>
        <v>-1.5610535028543517E-2</v>
      </c>
      <c r="AS53">
        <f t="shared" si="26"/>
        <v>-1.8204468008176031E-2</v>
      </c>
      <c r="AT53">
        <f t="shared" si="26"/>
        <v>-1.1988447147593459E-2</v>
      </c>
      <c r="AU53">
        <f t="shared" si="24"/>
        <v>-4.5803450184313005E-2</v>
      </c>
      <c r="AW53">
        <v>50</v>
      </c>
      <c r="AX53">
        <f>IF(Z53&gt;0, (R53*SUMPRODUCT(K53:$K$98, X53:$X$98)-K53*$AZ$3)/Z53, 0)</f>
        <v>-479940.86374102719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0.50154699899999999</v>
      </c>
      <c r="Q54" s="4">
        <f t="shared" si="22"/>
        <v>50</v>
      </c>
      <c r="R54">
        <f t="shared" si="0"/>
        <v>50000</v>
      </c>
      <c r="S54">
        <f t="shared" si="1"/>
        <v>-877735.42453160824</v>
      </c>
      <c r="U54">
        <f t="shared" si="12"/>
        <v>0.50154699899999999</v>
      </c>
      <c r="V54">
        <f t="shared" si="13"/>
        <v>0.01</v>
      </c>
      <c r="W54">
        <f t="shared" si="14"/>
        <v>5.8734870023157796E-5</v>
      </c>
      <c r="X54">
        <f t="shared" si="15"/>
        <v>2.9458297796769854E-5</v>
      </c>
      <c r="Y54">
        <f t="shared" si="16"/>
        <v>5.8734870023157798E-7</v>
      </c>
      <c r="Z54">
        <f t="shared" si="17"/>
        <v>2.8689223526156365E-5</v>
      </c>
      <c r="AB54">
        <f t="shared" si="18"/>
        <v>-28.189264250631318</v>
      </c>
      <c r="AC54">
        <f t="shared" si="19"/>
        <v>-25.18154779121306</v>
      </c>
      <c r="AE54">
        <f t="shared" si="2"/>
        <v>0</v>
      </c>
      <c r="AF54">
        <f t="shared" si="25"/>
        <v>0</v>
      </c>
      <c r="AG54">
        <f t="shared" si="25"/>
        <v>-1.4344611763078183E-3</v>
      </c>
      <c r="AH54">
        <f t="shared" si="4"/>
        <v>-1.4729148898384927</v>
      </c>
      <c r="AI54">
        <f t="shared" si="23"/>
        <v>-1.4743493510148005</v>
      </c>
      <c r="AJ54">
        <f t="shared" si="6"/>
        <v>-3.0077164594182584</v>
      </c>
      <c r="AK54">
        <f t="shared" si="20"/>
        <v>-1.9732484975441924</v>
      </c>
      <c r="AL54">
        <f t="shared" si="7"/>
        <v>-6.4553143079772513</v>
      </c>
      <c r="AN54">
        <f t="shared" si="26"/>
        <v>0</v>
      </c>
      <c r="AO54">
        <f t="shared" si="26"/>
        <v>0</v>
      </c>
      <c r="AP54">
        <f t="shared" si="26"/>
        <v>-6.9541825116651809E-6</v>
      </c>
      <c r="AQ54">
        <f t="shared" si="26"/>
        <v>-7.1406038289934751E-3</v>
      </c>
      <c r="AR54">
        <f t="shared" si="26"/>
        <v>-7.1475580115051398E-3</v>
      </c>
      <c r="AS54">
        <f t="shared" si="26"/>
        <v>-1.458123060253922E-2</v>
      </c>
      <c r="AT54">
        <f t="shared" si="26"/>
        <v>-9.566191416983158E-3</v>
      </c>
      <c r="AU54">
        <f t="shared" si="24"/>
        <v>-3.1294980031027521E-2</v>
      </c>
      <c r="AW54">
        <v>51</v>
      </c>
      <c r="AX54">
        <f>IF(Z54&gt;0, (R54*SUMPRODUCT(K54:$K$98, X54:$X$98)-K54*$AZ$3)/Z54, 0)</f>
        <v>-877735.42453160824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0.51394563599999998</v>
      </c>
      <c r="Q55" s="4">
        <f t="shared" si="22"/>
        <v>50</v>
      </c>
      <c r="R55">
        <f t="shared" si="0"/>
        <v>50000</v>
      </c>
      <c r="S55">
        <f t="shared" si="1"/>
        <v>-1646647.5832342373</v>
      </c>
      <c r="U55">
        <f t="shared" si="12"/>
        <v>0.51394563599999998</v>
      </c>
      <c r="V55">
        <f t="shared" si="13"/>
        <v>0.01</v>
      </c>
      <c r="W55">
        <f t="shared" si="14"/>
        <v>2.8689223526156365E-5</v>
      </c>
      <c r="X55">
        <f t="shared" si="15"/>
        <v>1.4744701231496595E-5</v>
      </c>
      <c r="Y55">
        <f t="shared" si="16"/>
        <v>2.8689223526156367E-7</v>
      </c>
      <c r="Z55">
        <f t="shared" si="17"/>
        <v>1.3657630059398206E-5</v>
      </c>
      <c r="AB55">
        <f t="shared" si="18"/>
        <v>-25.18154779121306</v>
      </c>
      <c r="AC55">
        <f t="shared" si="19"/>
        <v>-22.489303530015327</v>
      </c>
      <c r="AE55">
        <f t="shared" si="2"/>
        <v>0</v>
      </c>
      <c r="AF55">
        <f t="shared" si="25"/>
        <v>0</v>
      </c>
      <c r="AG55">
        <f t="shared" si="25"/>
        <v>-6.8288150296991028E-4</v>
      </c>
      <c r="AH55">
        <f t="shared" si="4"/>
        <v>-0.73723506157482976</v>
      </c>
      <c r="AI55">
        <f t="shared" si="23"/>
        <v>-0.73791794307779968</v>
      </c>
      <c r="AJ55">
        <f t="shared" si="6"/>
        <v>-2.6922442611977324</v>
      </c>
      <c r="AK55">
        <f t="shared" si="20"/>
        <v>-1.7627083453849144</v>
      </c>
      <c r="AL55">
        <f t="shared" si="7"/>
        <v>-5.1928705496604461</v>
      </c>
      <c r="AN55">
        <f t="shared" si="26"/>
        <v>0</v>
      </c>
      <c r="AO55">
        <f t="shared" si="26"/>
        <v>0</v>
      </c>
      <c r="AP55">
        <f t="shared" si="26"/>
        <v>-2.9558651185095439E-6</v>
      </c>
      <c r="AQ55">
        <f t="shared" si="26"/>
        <v>-3.1911354944802123E-3</v>
      </c>
      <c r="AR55">
        <f t="shared" si="26"/>
        <v>-3.1940913595987219E-3</v>
      </c>
      <c r="AS55">
        <f t="shared" si="26"/>
        <v>-1.1653428695274711E-2</v>
      </c>
      <c r="AT55">
        <f t="shared" si="26"/>
        <v>-7.6299154239334033E-3</v>
      </c>
      <c r="AU55">
        <f t="shared" si="24"/>
        <v>-2.2477435478806835E-2</v>
      </c>
      <c r="AW55">
        <v>52</v>
      </c>
      <c r="AX55">
        <f>IF(Z55&gt;0, (R55*SUMPRODUCT(K55:$K$98, X55:$X$98)-K55*$AZ$3)/Z55, 0)</f>
        <v>-1646647.5832342373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0.52707773400000002</v>
      </c>
      <c r="Q56" s="4">
        <f t="shared" si="22"/>
        <v>50</v>
      </c>
      <c r="R56">
        <f t="shared" si="0"/>
        <v>50000</v>
      </c>
      <c r="S56">
        <f t="shared" si="1"/>
        <v>-3176367.0011599283</v>
      </c>
      <c r="U56">
        <f t="shared" si="12"/>
        <v>0.52707773400000002</v>
      </c>
      <c r="V56">
        <f t="shared" si="13"/>
        <v>0.01</v>
      </c>
      <c r="W56">
        <f t="shared" si="14"/>
        <v>1.3657630059398206E-5</v>
      </c>
      <c r="X56">
        <f t="shared" si="15"/>
        <v>7.1986327035178918E-6</v>
      </c>
      <c r="Y56">
        <f t="shared" si="16"/>
        <v>1.3657630059398206E-7</v>
      </c>
      <c r="Z56">
        <f t="shared" si="17"/>
        <v>6.3224210552863315E-6</v>
      </c>
      <c r="AB56">
        <f t="shared" si="18"/>
        <v>-22.489303530015327</v>
      </c>
      <c r="AC56">
        <f t="shared" si="19"/>
        <v>-20.082329607450234</v>
      </c>
      <c r="AE56">
        <f t="shared" si="2"/>
        <v>0</v>
      </c>
      <c r="AF56">
        <f t="shared" si="25"/>
        <v>0</v>
      </c>
      <c r="AG56">
        <f t="shared" si="25"/>
        <v>-3.1612105276431656E-4</v>
      </c>
      <c r="AH56">
        <f t="shared" si="4"/>
        <v>-0.3599316351758946</v>
      </c>
      <c r="AI56">
        <f t="shared" si="23"/>
        <v>-0.3602477562286589</v>
      </c>
      <c r="AJ56">
        <f t="shared" si="6"/>
        <v>-2.4069739225650935</v>
      </c>
      <c r="AK56">
        <f t="shared" si="20"/>
        <v>-1.574251247101073</v>
      </c>
      <c r="AL56">
        <f t="shared" si="7"/>
        <v>-4.3414729258948253</v>
      </c>
      <c r="AN56">
        <f t="shared" si="26"/>
        <v>0</v>
      </c>
      <c r="AO56">
        <f t="shared" si="26"/>
        <v>0</v>
      </c>
      <c r="AP56">
        <f t="shared" si="26"/>
        <v>-1.221728373795354E-6</v>
      </c>
      <c r="AQ56">
        <f t="shared" si="26"/>
        <v>-1.3910452577443322E-3</v>
      </c>
      <c r="AR56">
        <f t="shared" si="26"/>
        <v>-1.3922669861181273E-3</v>
      </c>
      <c r="AS56">
        <f t="shared" si="26"/>
        <v>-9.3023489276295862E-3</v>
      </c>
      <c r="AT56">
        <f t="shared" si="26"/>
        <v>-6.0840851922001537E-3</v>
      </c>
      <c r="AU56">
        <f t="shared" si="24"/>
        <v>-1.6778701105947869E-2</v>
      </c>
      <c r="AW56">
        <v>53</v>
      </c>
      <c r="AX56">
        <f>IF(Z56&gt;0, (R56*SUMPRODUCT(K56:$K$98, X56:$X$98)-K56*$AZ$3)/Z56, 0)</f>
        <v>-3176367.0011599283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0.54097960300000003</v>
      </c>
      <c r="Q57" s="4">
        <f t="shared" si="22"/>
        <v>50</v>
      </c>
      <c r="R57">
        <f t="shared" si="0"/>
        <v>50000</v>
      </c>
      <c r="S57">
        <f t="shared" si="1"/>
        <v>-6316465.0934040714</v>
      </c>
      <c r="U57">
        <f t="shared" si="12"/>
        <v>0.54097960300000003</v>
      </c>
      <c r="V57">
        <f t="shared" si="13"/>
        <v>0.01</v>
      </c>
      <c r="W57">
        <f t="shared" si="14"/>
        <v>6.3224210552863315E-6</v>
      </c>
      <c r="X57">
        <f t="shared" si="15"/>
        <v>3.4203008324876408E-6</v>
      </c>
      <c r="Y57">
        <f t="shared" si="16"/>
        <v>6.322421055286332E-8</v>
      </c>
      <c r="Z57">
        <f t="shared" si="17"/>
        <v>2.8388960122458271E-6</v>
      </c>
      <c r="AB57">
        <f t="shared" si="18"/>
        <v>-20.082329607450234</v>
      </c>
      <c r="AC57">
        <f t="shared" si="19"/>
        <v>-17.931787565154785</v>
      </c>
      <c r="AE57">
        <f t="shared" si="2"/>
        <v>0</v>
      </c>
      <c r="AF57">
        <f t="shared" si="25"/>
        <v>0</v>
      </c>
      <c r="AG57">
        <f t="shared" si="25"/>
        <v>-1.4194480061229136E-4</v>
      </c>
      <c r="AH57">
        <f t="shared" si="4"/>
        <v>-0.17101504162438205</v>
      </c>
      <c r="AI57">
        <f t="shared" si="23"/>
        <v>-0.17115698642499436</v>
      </c>
      <c r="AJ57">
        <f t="shared" si="6"/>
        <v>-2.1505420422954487</v>
      </c>
      <c r="AK57">
        <f t="shared" si="20"/>
        <v>-1.4057630725215164</v>
      </c>
      <c r="AL57">
        <f t="shared" si="7"/>
        <v>-3.7274621012419598</v>
      </c>
      <c r="AN57">
        <f t="shared" si="26"/>
        <v>0</v>
      </c>
      <c r="AO57">
        <f t="shared" si="26"/>
        <v>0</v>
      </c>
      <c r="AP57">
        <f t="shared" si="26"/>
        <v>-4.898044280604948E-7</v>
      </c>
      <c r="AQ57">
        <f t="shared" si="26"/>
        <v>-5.9011618806218411E-4</v>
      </c>
      <c r="AR57">
        <f t="shared" si="26"/>
        <v>-5.9060599249024473E-4</v>
      </c>
      <c r="AS57">
        <f t="shared" si="26"/>
        <v>-7.420807317371784E-3</v>
      </c>
      <c r="AT57">
        <f t="shared" si="26"/>
        <v>-4.8508221136304309E-3</v>
      </c>
      <c r="AU57">
        <f t="shared" si="24"/>
        <v>-1.2862235423492461E-2</v>
      </c>
      <c r="AW57">
        <v>54</v>
      </c>
      <c r="AX57">
        <f>IF(Z57&gt;0, (R57*SUMPRODUCT(K57:$K$98, X57:$X$98)-K57*$AZ$3)/Z57, 0)</f>
        <v>-6316465.0934040714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0.55513806300000001</v>
      </c>
      <c r="Q58" s="4">
        <f t="shared" si="22"/>
        <v>50</v>
      </c>
      <c r="R58">
        <f t="shared" si="0"/>
        <v>50000</v>
      </c>
      <c r="S58">
        <f t="shared" si="1"/>
        <v>-12969338.243334226</v>
      </c>
      <c r="U58">
        <f t="shared" si="12"/>
        <v>0.55513806300000001</v>
      </c>
      <c r="V58">
        <f t="shared" si="13"/>
        <v>0.01</v>
      </c>
      <c r="W58">
        <f t="shared" si="14"/>
        <v>2.8388960122458271E-6</v>
      </c>
      <c r="X58">
        <f t="shared" si="15"/>
        <v>1.5759792332965729E-6</v>
      </c>
      <c r="Y58">
        <f t="shared" si="16"/>
        <v>2.838896012245827E-8</v>
      </c>
      <c r="Z58">
        <f t="shared" si="17"/>
        <v>1.234527818826796E-6</v>
      </c>
      <c r="AB58">
        <f t="shared" si="18"/>
        <v>-17.931787565154785</v>
      </c>
      <c r="AC58">
        <f t="shared" si="19"/>
        <v>-16.011008853170352</v>
      </c>
      <c r="AE58">
        <f t="shared" si="2"/>
        <v>0</v>
      </c>
      <c r="AF58">
        <f t="shared" si="25"/>
        <v>0</v>
      </c>
      <c r="AG58">
        <f t="shared" si="25"/>
        <v>-6.1726390941339792E-5</v>
      </c>
      <c r="AH58">
        <f t="shared" si="4"/>
        <v>-7.8798961664828651E-2</v>
      </c>
      <c r="AI58">
        <f t="shared" si="23"/>
        <v>-7.8860688055769984E-2</v>
      </c>
      <c r="AJ58">
        <f t="shared" si="6"/>
        <v>-1.9207787119844326</v>
      </c>
      <c r="AK58">
        <f t="shared" si="20"/>
        <v>-1.255225129560835</v>
      </c>
      <c r="AL58">
        <f t="shared" si="7"/>
        <v>-3.2548645296010377</v>
      </c>
      <c r="AN58">
        <f t="shared" si="26"/>
        <v>0</v>
      </c>
      <c r="AO58">
        <f t="shared" si="26"/>
        <v>0</v>
      </c>
      <c r="AP58">
        <f t="shared" si="26"/>
        <v>-1.9017616280139629E-7</v>
      </c>
      <c r="AQ58">
        <f t="shared" si="26"/>
        <v>-2.427759655735053E-4</v>
      </c>
      <c r="AR58">
        <f t="shared" si="26"/>
        <v>-2.4296614173630667E-4</v>
      </c>
      <c r="AS58">
        <f t="shared" si="26"/>
        <v>-5.9178305983084113E-3</v>
      </c>
      <c r="AT58">
        <f t="shared" si="26"/>
        <v>-3.8672907155485759E-3</v>
      </c>
      <c r="AU58">
        <f t="shared" si="24"/>
        <v>-1.0028087455593294E-2</v>
      </c>
      <c r="AW58">
        <v>55</v>
      </c>
      <c r="AX58">
        <f>IF(Z58&gt;0, (R58*SUMPRODUCT(K58:$K$98, X58:$X$98)-K58*$AZ$3)/Z58, 0)</f>
        <v>-12969338.243334226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0.569934367</v>
      </c>
      <c r="Q59" s="4">
        <f t="shared" si="22"/>
        <v>50</v>
      </c>
      <c r="R59">
        <f t="shared" si="0"/>
        <v>50000</v>
      </c>
      <c r="S59">
        <f t="shared" si="1"/>
        <v>-27566950.228426233</v>
      </c>
      <c r="U59">
        <f t="shared" si="12"/>
        <v>0.569934367</v>
      </c>
      <c r="V59">
        <f t="shared" si="13"/>
        <v>0.01</v>
      </c>
      <c r="W59">
        <f t="shared" si="14"/>
        <v>1.234527818826796E-6</v>
      </c>
      <c r="X59">
        <f t="shared" si="15"/>
        <v>7.0359983096694067E-7</v>
      </c>
      <c r="Y59">
        <f t="shared" si="16"/>
        <v>1.234527818826796E-8</v>
      </c>
      <c r="Z59">
        <f t="shared" si="17"/>
        <v>5.1858270967158729E-7</v>
      </c>
      <c r="AB59">
        <f t="shared" si="18"/>
        <v>-16.011008853170352</v>
      </c>
      <c r="AC59">
        <f t="shared" si="19"/>
        <v>-14.295743746839058</v>
      </c>
      <c r="AE59">
        <f t="shared" si="2"/>
        <v>0</v>
      </c>
      <c r="AF59">
        <f t="shared" si="25"/>
        <v>0</v>
      </c>
      <c r="AG59">
        <f t="shared" si="25"/>
        <v>-2.5929135483579364E-5</v>
      </c>
      <c r="AH59">
        <f t="shared" si="4"/>
        <v>-3.5179991548347035E-2</v>
      </c>
      <c r="AI59">
        <f t="shared" si="23"/>
        <v>-3.5205920683830612E-2</v>
      </c>
      <c r="AJ59">
        <f t="shared" si="6"/>
        <v>-1.7152651063312945</v>
      </c>
      <c r="AK59">
        <f t="shared" si="20"/>
        <v>-1.1207706197219247</v>
      </c>
      <c r="AL59">
        <f t="shared" si="7"/>
        <v>-2.8712416467370501</v>
      </c>
      <c r="AN59">
        <f t="shared" si="26"/>
        <v>0</v>
      </c>
      <c r="AO59">
        <f t="shared" si="26"/>
        <v>0</v>
      </c>
      <c r="AP59">
        <f t="shared" si="26"/>
        <v>-7.1327205543463899E-8</v>
      </c>
      <c r="AQ59">
        <f t="shared" si="26"/>
        <v>-9.6774938361341746E-5</v>
      </c>
      <c r="AR59">
        <f t="shared" si="26"/>
        <v>-9.6846265566885201E-5</v>
      </c>
      <c r="AS59">
        <f t="shared" si="26"/>
        <v>-4.7184398754175011E-3</v>
      </c>
      <c r="AT59">
        <f t="shared" si="26"/>
        <v>-3.0830737264883811E-3</v>
      </c>
      <c r="AU59">
        <f t="shared" si="24"/>
        <v>-7.8983598674727679E-3</v>
      </c>
      <c r="AW59">
        <v>56</v>
      </c>
      <c r="AX59">
        <f>IF(Z59&gt;0, (R59*SUMPRODUCT(K59:$K$98, X59:$X$98)-K59*$AZ$3)/Z59, 0)</f>
        <v>-27566950.228426233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0.58483052300000005</v>
      </c>
      <c r="Q60" s="4">
        <f t="shared" si="22"/>
        <v>50</v>
      </c>
      <c r="R60">
        <f t="shared" si="0"/>
        <v>50000</v>
      </c>
      <c r="S60">
        <f t="shared" si="1"/>
        <v>-60748660.373941146</v>
      </c>
      <c r="U60">
        <f t="shared" si="12"/>
        <v>0.58483052300000005</v>
      </c>
      <c r="V60">
        <f t="shared" si="13"/>
        <v>0.01</v>
      </c>
      <c r="W60">
        <f t="shared" si="14"/>
        <v>5.1858270967158729E-7</v>
      </c>
      <c r="X60">
        <f t="shared" si="15"/>
        <v>3.0328299731599159E-7</v>
      </c>
      <c r="Y60">
        <f t="shared" si="16"/>
        <v>5.1858270967158733E-9</v>
      </c>
      <c r="Z60">
        <f t="shared" si="17"/>
        <v>2.1011388525887982E-7</v>
      </c>
      <c r="AB60">
        <f t="shared" si="18"/>
        <v>-14.295743746839058</v>
      </c>
      <c r="AC60">
        <f t="shared" si="19"/>
        <v>-12.76413705544093</v>
      </c>
      <c r="AE60">
        <f t="shared" si="2"/>
        <v>0</v>
      </c>
      <c r="AF60">
        <f t="shared" si="25"/>
        <v>0</v>
      </c>
      <c r="AG60">
        <f t="shared" si="25"/>
        <v>-1.0505694262943991E-5</v>
      </c>
      <c r="AH60">
        <f t="shared" si="4"/>
        <v>-1.516414986579958E-2</v>
      </c>
      <c r="AI60">
        <f t="shared" si="23"/>
        <v>-1.5174655560062523E-2</v>
      </c>
      <c r="AJ60">
        <f t="shared" si="6"/>
        <v>-1.5316066913981281</v>
      </c>
      <c r="AK60">
        <f t="shared" si="20"/>
        <v>-1.0007020622787342</v>
      </c>
      <c r="AL60">
        <f t="shared" si="7"/>
        <v>-2.547483409236925</v>
      </c>
      <c r="AN60">
        <f t="shared" si="26"/>
        <v>0</v>
      </c>
      <c r="AO60">
        <f t="shared" si="26"/>
        <v>0</v>
      </c>
      <c r="AP60">
        <f t="shared" si="26"/>
        <v>-2.5803220148139968E-8</v>
      </c>
      <c r="AQ60">
        <f t="shared" si="26"/>
        <v>-3.7244934751886156E-5</v>
      </c>
      <c r="AR60">
        <f t="shared" si="26"/>
        <v>-3.7270737972034299E-5</v>
      </c>
      <c r="AS60">
        <f t="shared" si="26"/>
        <v>-3.7618060881428553E-3</v>
      </c>
      <c r="AT60">
        <f t="shared" si="26"/>
        <v>-2.4578419064367465E-3</v>
      </c>
      <c r="AU60">
        <f t="shared" si="24"/>
        <v>-6.2569187325516367E-3</v>
      </c>
      <c r="AW60">
        <v>57</v>
      </c>
      <c r="AX60">
        <f>IF(Z60&gt;0, (R60*SUMPRODUCT(K60:$K$98, X60:$X$98)-K60*$AZ$3)/Z60, 0)</f>
        <v>-60748660.373941146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0.59948279800000004</v>
      </c>
      <c r="Q61" s="4">
        <f t="shared" si="22"/>
        <v>50</v>
      </c>
      <c r="R61">
        <f t="shared" si="0"/>
        <v>50000</v>
      </c>
      <c r="S61">
        <f t="shared" si="1"/>
        <v>-138892787.53247127</v>
      </c>
      <c r="U61">
        <f t="shared" si="12"/>
        <v>0.59948279800000004</v>
      </c>
      <c r="V61">
        <f t="shared" si="13"/>
        <v>0.01</v>
      </c>
      <c r="W61">
        <f t="shared" si="14"/>
        <v>2.1011388525887982E-7</v>
      </c>
      <c r="X61">
        <f t="shared" si="15"/>
        <v>1.2595965983364425E-7</v>
      </c>
      <c r="Y61">
        <f t="shared" si="16"/>
        <v>2.1011388525887983E-9</v>
      </c>
      <c r="Z61">
        <f t="shared" si="17"/>
        <v>8.2053086572646783E-8</v>
      </c>
      <c r="AB61">
        <f t="shared" si="18"/>
        <v>-12.76413705544093</v>
      </c>
      <c r="AC61">
        <f t="shared" si="19"/>
        <v>-11.3965819197181</v>
      </c>
      <c r="AE61">
        <f t="shared" si="2"/>
        <v>0</v>
      </c>
      <c r="AF61">
        <f t="shared" si="25"/>
        <v>0</v>
      </c>
      <c r="AG61">
        <f t="shared" si="25"/>
        <v>-4.1026543286323389E-6</v>
      </c>
      <c r="AH61">
        <f t="shared" si="4"/>
        <v>-6.2979829916822126E-3</v>
      </c>
      <c r="AI61">
        <f t="shared" si="23"/>
        <v>-6.3020856460108453E-3</v>
      </c>
      <c r="AJ61">
        <f t="shared" si="6"/>
        <v>-1.3675551357228297</v>
      </c>
      <c r="AK61">
        <f t="shared" si="20"/>
        <v>-0.89348959388086513</v>
      </c>
      <c r="AL61">
        <f t="shared" si="7"/>
        <v>-2.2673468152497058</v>
      </c>
      <c r="AN61">
        <f t="shared" si="26"/>
        <v>0</v>
      </c>
      <c r="AO61">
        <f t="shared" si="26"/>
        <v>0</v>
      </c>
      <c r="AP61">
        <f t="shared" si="26"/>
        <v>-8.9969654775371826E-9</v>
      </c>
      <c r="AQ61">
        <f t="shared" si="26"/>
        <v>-1.3811238046265112E-5</v>
      </c>
      <c r="AR61">
        <f t="shared" si="26"/>
        <v>-1.3820235011742649E-5</v>
      </c>
      <c r="AS61">
        <f t="shared" si="26"/>
        <v>-2.9989965907823838E-3</v>
      </c>
      <c r="AT61">
        <f t="shared" si="26"/>
        <v>-1.959388821666738E-3</v>
      </c>
      <c r="AU61">
        <f t="shared" si="24"/>
        <v>-4.9722056474608648E-3</v>
      </c>
      <c r="AW61">
        <v>58</v>
      </c>
      <c r="AX61">
        <f>IF(Z61&gt;0, (R61*SUMPRODUCT(K61:$K$98, X61:$X$98)-K61*$AZ$3)/Z61, 0)</f>
        <v>-138892787.53247127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0.61448546299999995</v>
      </c>
      <c r="Q62" s="4">
        <f t="shared" si="22"/>
        <v>50</v>
      </c>
      <c r="R62">
        <f t="shared" si="0"/>
        <v>50000</v>
      </c>
      <c r="S62">
        <f t="shared" si="1"/>
        <v>-330244360.17927527</v>
      </c>
      <c r="U62">
        <f t="shared" si="12"/>
        <v>0.61448546299999995</v>
      </c>
      <c r="V62">
        <f t="shared" si="13"/>
        <v>0.01</v>
      </c>
      <c r="W62">
        <f t="shared" si="14"/>
        <v>8.2053086572646783E-8</v>
      </c>
      <c r="X62">
        <f t="shared" si="15"/>
        <v>5.0420428893171939E-8</v>
      </c>
      <c r="Y62">
        <f t="shared" si="16"/>
        <v>8.2053086572646784E-10</v>
      </c>
      <c r="Z62">
        <f t="shared" si="17"/>
        <v>3.0812126813748376E-8</v>
      </c>
      <c r="AB62">
        <f t="shared" si="18"/>
        <v>-11.3965819197181</v>
      </c>
      <c r="AC62">
        <f t="shared" si="19"/>
        <v>-10.175531105369025</v>
      </c>
      <c r="AE62">
        <f t="shared" si="2"/>
        <v>0</v>
      </c>
      <c r="AF62">
        <f t="shared" si="25"/>
        <v>0</v>
      </c>
      <c r="AG62">
        <f t="shared" si="25"/>
        <v>-1.5406063406874187E-6</v>
      </c>
      <c r="AH62">
        <f t="shared" si="4"/>
        <v>-2.5210214446585969E-3</v>
      </c>
      <c r="AI62">
        <f t="shared" si="23"/>
        <v>-2.5225620509992841E-3</v>
      </c>
      <c r="AJ62">
        <f t="shared" si="6"/>
        <v>-1.2210508143490753</v>
      </c>
      <c r="AK62">
        <f t="shared" si="20"/>
        <v>-0.79776073438026707</v>
      </c>
      <c r="AL62">
        <f t="shared" si="7"/>
        <v>-2.0213341107803418</v>
      </c>
      <c r="AN62">
        <f t="shared" si="26"/>
        <v>0</v>
      </c>
      <c r="AO62">
        <f t="shared" si="26"/>
        <v>0</v>
      </c>
      <c r="AP62">
        <f t="shared" si="26"/>
        <v>-3.016510112234249E-9</v>
      </c>
      <c r="AQ62">
        <f t="shared" si="26"/>
        <v>-4.9361647295173674E-6</v>
      </c>
      <c r="AR62">
        <f t="shared" si="26"/>
        <v>-4.9391812396296007E-6</v>
      </c>
      <c r="AS62">
        <f t="shared" si="26"/>
        <v>-2.3908197907275626E-3</v>
      </c>
      <c r="AT62">
        <f t="shared" si="26"/>
        <v>-1.5620170181356884E-3</v>
      </c>
      <c r="AU62">
        <f t="shared" si="24"/>
        <v>-3.9577759901028809E-3</v>
      </c>
      <c r="AW62">
        <v>59</v>
      </c>
      <c r="AX62">
        <f>IF(Z62&gt;0, (R62*SUMPRODUCT(K62:$K$98, X62:$X$98)-K62*$AZ$3)/Z62, 0)</f>
        <v>-330244360.17927527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0.62975077099999999</v>
      </c>
      <c r="Q63" s="4">
        <f t="shared" si="22"/>
        <v>50</v>
      </c>
      <c r="R63">
        <f t="shared" si="0"/>
        <v>50000</v>
      </c>
      <c r="S63">
        <f t="shared" si="1"/>
        <v>-818492161.71716189</v>
      </c>
      <c r="U63">
        <f t="shared" si="12"/>
        <v>0.62975077099999999</v>
      </c>
      <c r="V63">
        <f t="shared" si="13"/>
        <v>0.01</v>
      </c>
      <c r="W63">
        <f t="shared" si="14"/>
        <v>3.0812126813748376E-8</v>
      </c>
      <c r="X63">
        <f t="shared" si="15"/>
        <v>1.9403960617107813E-8</v>
      </c>
      <c r="Y63">
        <f t="shared" si="16"/>
        <v>3.0812126813748378E-10</v>
      </c>
      <c r="Z63">
        <f t="shared" si="17"/>
        <v>1.110004492850308E-8</v>
      </c>
      <c r="AB63">
        <f t="shared" si="18"/>
        <v>-10.175531105369025</v>
      </c>
      <c r="AC63">
        <f t="shared" si="19"/>
        <v>-9.0852997686881061</v>
      </c>
      <c r="AE63">
        <f t="shared" si="2"/>
        <v>0</v>
      </c>
      <c r="AF63">
        <f t="shared" si="25"/>
        <v>0</v>
      </c>
      <c r="AG63">
        <f t="shared" si="25"/>
        <v>-5.5500224642515397E-7</v>
      </c>
      <c r="AH63">
        <f t="shared" si="4"/>
        <v>-9.7019803085539064E-4</v>
      </c>
      <c r="AI63">
        <f t="shared" si="23"/>
        <v>-9.7075303310181576E-4</v>
      </c>
      <c r="AJ63">
        <f t="shared" si="6"/>
        <v>-1.0902313366809189</v>
      </c>
      <c r="AK63">
        <f t="shared" si="20"/>
        <v>-0.7122871773758318</v>
      </c>
      <c r="AL63">
        <f t="shared" si="7"/>
        <v>-1.8034892670898524</v>
      </c>
      <c r="AN63">
        <f t="shared" si="26"/>
        <v>0</v>
      </c>
      <c r="AO63">
        <f t="shared" si="26"/>
        <v>0</v>
      </c>
      <c r="AP63">
        <f t="shared" si="26"/>
        <v>-9.7026378768133193E-10</v>
      </c>
      <c r="AQ63">
        <f t="shared" si="26"/>
        <v>-1.6961156865257276E-6</v>
      </c>
      <c r="AR63">
        <f t="shared" si="26"/>
        <v>-1.6970859503134088E-6</v>
      </c>
      <c r="AS63">
        <f t="shared" si="26"/>
        <v>-1.9059598280735306E-3</v>
      </c>
      <c r="AT63">
        <f t="shared" si="26"/>
        <v>-1.245231814986392E-3</v>
      </c>
      <c r="AU63">
        <f t="shared" si="24"/>
        <v>-3.1528887290102358E-3</v>
      </c>
      <c r="AW63">
        <v>60</v>
      </c>
      <c r="AX63">
        <f>IF(Z63&gt;0, (R63*SUMPRODUCT(K63:$K$98, X63:$X$98)-K63*$AZ$3)/Z63, 0)</f>
        <v>-818492161.71716189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0.64518007799999999</v>
      </c>
      <c r="Q64" s="4">
        <f t="shared" si="22"/>
        <v>50</v>
      </c>
      <c r="R64">
        <f t="shared" si="0"/>
        <v>50000</v>
      </c>
      <c r="S64">
        <f t="shared" si="1"/>
        <v>-2119357539.8600731</v>
      </c>
      <c r="U64">
        <f t="shared" si="12"/>
        <v>0.64518007799999999</v>
      </c>
      <c r="V64">
        <f t="shared" si="13"/>
        <v>0.01</v>
      </c>
      <c r="W64">
        <f t="shared" si="14"/>
        <v>1.110004492850308E-8</v>
      </c>
      <c r="X64">
        <f t="shared" si="15"/>
        <v>7.1615278527751214E-9</v>
      </c>
      <c r="Y64">
        <f t="shared" si="16"/>
        <v>1.110004492850308E-10</v>
      </c>
      <c r="Z64">
        <f t="shared" si="17"/>
        <v>3.8275166264429279E-9</v>
      </c>
      <c r="AB64">
        <f t="shared" si="18"/>
        <v>-9.0852997686881061</v>
      </c>
      <c r="AC64">
        <f t="shared" si="19"/>
        <v>-8.1118762211916096</v>
      </c>
      <c r="AE64">
        <f t="shared" si="2"/>
        <v>0</v>
      </c>
      <c r="AF64">
        <f t="shared" si="25"/>
        <v>0</v>
      </c>
      <c r="AG64">
        <f t="shared" si="25"/>
        <v>-1.913758313221464E-7</v>
      </c>
      <c r="AH64">
        <f t="shared" si="4"/>
        <v>-3.5807639263875607E-4</v>
      </c>
      <c r="AI64">
        <f t="shared" si="23"/>
        <v>-3.5826776847007821E-4</v>
      </c>
      <c r="AJ64">
        <f t="shared" si="6"/>
        <v>-0.97342354749649651</v>
      </c>
      <c r="AK64">
        <f t="shared" si="20"/>
        <v>-0.63597098380816752</v>
      </c>
      <c r="AL64">
        <f t="shared" si="7"/>
        <v>-1.6097527990731342</v>
      </c>
      <c r="AN64">
        <f t="shared" si="26"/>
        <v>0</v>
      </c>
      <c r="AO64">
        <f t="shared" si="26"/>
        <v>0</v>
      </c>
      <c r="AP64">
        <f t="shared" si="26"/>
        <v>-2.9871989606044774E-10</v>
      </c>
      <c r="AQ64">
        <f t="shared" si="26"/>
        <v>-5.5892398769358672E-7</v>
      </c>
      <c r="AR64">
        <f t="shared" si="26"/>
        <v>-5.5922270758964724E-7</v>
      </c>
      <c r="AS64">
        <f t="shared" si="26"/>
        <v>-1.5194237376895772E-3</v>
      </c>
      <c r="AT64">
        <f t="shared" si="26"/>
        <v>-9.9269163126896871E-4</v>
      </c>
      <c r="AU64">
        <f t="shared" si="24"/>
        <v>-2.5126745916661357E-3</v>
      </c>
      <c r="AW64">
        <v>61</v>
      </c>
      <c r="AX64">
        <f>IF(Z64&gt;0, (R64*SUMPRODUCT(K64:$K$98, X64:$X$98)-K64*$AZ$3)/Z64, 0)</f>
        <v>-2119357539.8600731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0.66067595400000001</v>
      </c>
      <c r="Q65" s="4">
        <f t="shared" si="22"/>
        <v>50</v>
      </c>
      <c r="R65">
        <f t="shared" si="0"/>
        <v>50000</v>
      </c>
      <c r="S65">
        <f t="shared" si="1"/>
        <v>-5745962568.1764059</v>
      </c>
      <c r="U65">
        <f t="shared" si="12"/>
        <v>0.66067595400000001</v>
      </c>
      <c r="V65">
        <f t="shared" si="13"/>
        <v>0.01</v>
      </c>
      <c r="W65">
        <f t="shared" si="14"/>
        <v>3.8275166264429279E-9</v>
      </c>
      <c r="X65">
        <f t="shared" si="15"/>
        <v>2.5287481986260429E-9</v>
      </c>
      <c r="Y65">
        <f t="shared" si="16"/>
        <v>3.8275166264429276E-11</v>
      </c>
      <c r="Z65">
        <f t="shared" si="17"/>
        <v>1.2604932615524558E-9</v>
      </c>
      <c r="AB65">
        <f t="shared" si="18"/>
        <v>-8.1118762211916096</v>
      </c>
      <c r="AC65">
        <f t="shared" si="19"/>
        <v>-7.2427470983190032</v>
      </c>
      <c r="AE65">
        <f t="shared" si="2"/>
        <v>0</v>
      </c>
      <c r="AF65">
        <f t="shared" si="25"/>
        <v>0</v>
      </c>
      <c r="AG65">
        <f t="shared" si="25"/>
        <v>-6.3024663077622793E-8</v>
      </c>
      <c r="AH65">
        <f t="shared" si="4"/>
        <v>-1.2643740993130214E-4</v>
      </c>
      <c r="AI65">
        <f t="shared" si="23"/>
        <v>-1.2650043459437976E-4</v>
      </c>
      <c r="AJ65">
        <f t="shared" si="6"/>
        <v>-0.86912912287260635</v>
      </c>
      <c r="AK65">
        <f t="shared" si="20"/>
        <v>-0.56783133548341269</v>
      </c>
      <c r="AL65">
        <f t="shared" si="7"/>
        <v>-1.4370869587906134</v>
      </c>
      <c r="AN65">
        <f t="shared" si="26"/>
        <v>0</v>
      </c>
      <c r="AO65">
        <f t="shared" si="26"/>
        <v>0</v>
      </c>
      <c r="AP65">
        <f t="shared" si="26"/>
        <v>-8.7835397135112614E-11</v>
      </c>
      <c r="AQ65">
        <f t="shared" si="26"/>
        <v>-1.762116538468903E-7</v>
      </c>
      <c r="AR65">
        <f t="shared" si="26"/>
        <v>-1.7629948924402538E-7</v>
      </c>
      <c r="AS65">
        <f t="shared" si="26"/>
        <v>-1.2112766326919477E-3</v>
      </c>
      <c r="AT65">
        <f t="shared" si="26"/>
        <v>-7.9136783002740896E-4</v>
      </c>
      <c r="AU65">
        <f t="shared" si="24"/>
        <v>-2.0028207622086007E-3</v>
      </c>
      <c r="AW65">
        <v>62</v>
      </c>
      <c r="AX65">
        <f>IF(Z65&gt;0, (R65*SUMPRODUCT(K65:$K$98, X65:$X$98)-K65*$AZ$3)/Z65, 0)</f>
        <v>-5745962568.1764059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0.67625413199999995</v>
      </c>
      <c r="Q66" s="4">
        <f t="shared" si="22"/>
        <v>50</v>
      </c>
      <c r="R66">
        <f t="shared" si="0"/>
        <v>50000</v>
      </c>
      <c r="S66">
        <f t="shared" si="1"/>
        <v>-16351845118.587755</v>
      </c>
      <c r="U66">
        <f t="shared" si="12"/>
        <v>0.67625413199999995</v>
      </c>
      <c r="V66">
        <f t="shared" si="13"/>
        <v>0.01</v>
      </c>
      <c r="W66">
        <f t="shared" si="14"/>
        <v>1.2604932615524558E-9</v>
      </c>
      <c r="X66">
        <f t="shared" si="15"/>
        <v>8.5241377648300489E-10</v>
      </c>
      <c r="Y66">
        <f t="shared" si="16"/>
        <v>1.2604932615524558E-11</v>
      </c>
      <c r="Z66">
        <f t="shared" si="17"/>
        <v>3.9547455245392634E-10</v>
      </c>
      <c r="AB66">
        <f t="shared" si="18"/>
        <v>-7.2427470983190032</v>
      </c>
      <c r="AC66">
        <f t="shared" si="19"/>
        <v>-6.466738630069413</v>
      </c>
      <c r="AE66">
        <f t="shared" si="2"/>
        <v>0</v>
      </c>
      <c r="AF66">
        <f t="shared" si="25"/>
        <v>0</v>
      </c>
      <c r="AG66">
        <f t="shared" si="25"/>
        <v>-1.9773727622696319E-8</v>
      </c>
      <c r="AH66">
        <f t="shared" si="4"/>
        <v>-4.2620688824150248E-5</v>
      </c>
      <c r="AI66">
        <f t="shared" si="23"/>
        <v>-4.2640462551772944E-5</v>
      </c>
      <c r="AJ66">
        <f t="shared" si="6"/>
        <v>-0.77600846824959024</v>
      </c>
      <c r="AK66">
        <f t="shared" si="20"/>
        <v>-0.50699229688233027</v>
      </c>
      <c r="AL66">
        <f t="shared" si="7"/>
        <v>-1.2830434055944724</v>
      </c>
      <c r="AN66">
        <f t="shared" si="26"/>
        <v>0</v>
      </c>
      <c r="AO66">
        <f t="shared" si="26"/>
        <v>0</v>
      </c>
      <c r="AP66">
        <f t="shared" si="26"/>
        <v>-2.4605350817214841E-11</v>
      </c>
      <c r="AQ66">
        <f t="shared" si="26"/>
        <v>-5.3034866293286477E-8</v>
      </c>
      <c r="AR66">
        <f t="shared" si="26"/>
        <v>-5.3059471644103692E-8</v>
      </c>
      <c r="AS66">
        <f t="shared" si="26"/>
        <v>-9.6562271731176334E-4</v>
      </c>
      <c r="AT66">
        <f t="shared" si="26"/>
        <v>-6.3087363012408269E-4</v>
      </c>
      <c r="AU66">
        <f t="shared" si="24"/>
        <v>-1.5965494069074902E-3</v>
      </c>
      <c r="AW66">
        <v>63</v>
      </c>
      <c r="AX66">
        <f>IF(Z66&gt;0, (R66*SUMPRODUCT(K66:$K$98, X66:$X$98)-K66*$AZ$3)/Z66, 0)</f>
        <v>-16351845118.587755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0.69194305599999995</v>
      </c>
      <c r="Q67" s="4">
        <f t="shared" si="22"/>
        <v>50</v>
      </c>
      <c r="R67">
        <f t="shared" ref="R67:R79" si="27">$C$6</f>
        <v>50000</v>
      </c>
      <c r="S67">
        <f t="shared" ref="S67:S79" si="28">AX67</f>
        <v>-48983464807.792076</v>
      </c>
      <c r="U67">
        <f t="shared" si="12"/>
        <v>0.69194305599999995</v>
      </c>
      <c r="V67">
        <f t="shared" si="13"/>
        <v>0.01</v>
      </c>
      <c r="W67">
        <f t="shared" si="14"/>
        <v>3.9547455245392634E-10</v>
      </c>
      <c r="X67">
        <f t="shared" si="15"/>
        <v>2.7364587039520207E-10</v>
      </c>
      <c r="Y67">
        <f t="shared" si="16"/>
        <v>3.9547455245392638E-12</v>
      </c>
      <c r="Z67">
        <f t="shared" si="17"/>
        <v>1.1787393653418502E-10</v>
      </c>
      <c r="AB67">
        <f t="shared" si="18"/>
        <v>-6.466738630069413</v>
      </c>
      <c r="AC67">
        <f t="shared" si="19"/>
        <v>-5.7738738219781682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-5.8936968267092507E-9</v>
      </c>
      <c r="AH67">
        <f t="shared" ref="AH67:AH79" si="31">-X67*R67</f>
        <v>-1.3682293519760103E-5</v>
      </c>
      <c r="AI67">
        <f t="shared" si="23"/>
        <v>-1.3688187216586812E-5</v>
      </c>
      <c r="AJ67">
        <f t="shared" ref="AJ67:AJ79" si="32">AB67-AC67</f>
        <v>-0.69286480809124473</v>
      </c>
      <c r="AK67">
        <f t="shared" si="20"/>
        <v>-0.45267170410485896</v>
      </c>
      <c r="AL67">
        <f t="shared" ref="AL67:AL79" si="33">SUM(AI67:AK67)</f>
        <v>-1.1455502003833202</v>
      </c>
      <c r="AN67">
        <f t="shared" ref="AN67:AT79" si="34">AE67*$K67</f>
        <v>0</v>
      </c>
      <c r="AO67">
        <f t="shared" si="34"/>
        <v>0</v>
      </c>
      <c r="AP67">
        <f t="shared" si="34"/>
        <v>-6.5480318487740713E-12</v>
      </c>
      <c r="AQ67">
        <f t="shared" si="34"/>
        <v>-1.5201340748585475E-8</v>
      </c>
      <c r="AR67">
        <f t="shared" si="34"/>
        <v>-1.5207888780434248E-8</v>
      </c>
      <c r="AS67">
        <f t="shared" si="34"/>
        <v>-7.6978863414143184E-4</v>
      </c>
      <c r="AT67">
        <f t="shared" si="34"/>
        <v>-5.0292860706451718E-4</v>
      </c>
      <c r="AU67">
        <f t="shared" si="24"/>
        <v>-1.2727324490947294E-3</v>
      </c>
      <c r="AW67">
        <v>64</v>
      </c>
      <c r="AX67">
        <f>IF(Z67&gt;0, (R67*SUMPRODUCT(K67:$K$98, X67:$X$98)-K67*$AZ$3)/Z67, 0)</f>
        <v>-48983464807.792076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0.70765376499999999</v>
      </c>
      <c r="Q68" s="4">
        <f t="shared" si="22"/>
        <v>50</v>
      </c>
      <c r="R68">
        <f t="shared" si="27"/>
        <v>50000</v>
      </c>
      <c r="S68">
        <f t="shared" si="28"/>
        <v>-154899308452.40417</v>
      </c>
      <c r="U68">
        <f t="shared" ref="U68:U79" si="38">M68</f>
        <v>0.70765376499999999</v>
      </c>
      <c r="V68">
        <f t="shared" ref="V68:V79" si="39">$C$10</f>
        <v>0.01</v>
      </c>
      <c r="W68">
        <f t="shared" ref="W68:W79" si="40">Z67</f>
        <v>1.1787393653418502E-10</v>
      </c>
      <c r="X68">
        <f t="shared" ref="X68:X79" si="41">U68*W68</f>
        <v>8.3413934983787082E-11</v>
      </c>
      <c r="Y68">
        <f t="shared" ref="Y68:Y79" si="42">V68*W68</f>
        <v>1.1787393653418502E-12</v>
      </c>
      <c r="Z68">
        <f t="shared" ref="Z68:Z79" si="43">MAX(0, W68-X68-Y68)</f>
        <v>3.3281262185056089E-11</v>
      </c>
      <c r="AB68">
        <f t="shared" ref="AB68:AB79" si="44">AC67</f>
        <v>-5.7738738219781682</v>
      </c>
      <c r="AC68">
        <f t="shared" ref="AC68:AC79" si="45">S68*Z68</f>
        <v>-5.1552444968883382</v>
      </c>
      <c r="AE68">
        <f t="shared" si="29"/>
        <v>0</v>
      </c>
      <c r="AF68">
        <f t="shared" si="30"/>
        <v>0</v>
      </c>
      <c r="AG68">
        <f t="shared" si="30"/>
        <v>-1.6640631092528044E-9</v>
      </c>
      <c r="AH68">
        <f t="shared" si="31"/>
        <v>-4.1706967491893539E-6</v>
      </c>
      <c r="AI68">
        <f t="shared" si="23"/>
        <v>-4.1723608122986069E-6</v>
      </c>
      <c r="AJ68">
        <f t="shared" si="32"/>
        <v>-0.61862932508983004</v>
      </c>
      <c r="AK68">
        <f t="shared" ref="AK68:AK79" si="46">G68*SUM(AB68:AB68, AE68:AF68)</f>
        <v>-0.40417116753847182</v>
      </c>
      <c r="AL68">
        <f t="shared" si="33"/>
        <v>-1.0228046649891143</v>
      </c>
      <c r="AN68">
        <f t="shared" si="34"/>
        <v>0</v>
      </c>
      <c r="AO68">
        <f t="shared" si="34"/>
        <v>0</v>
      </c>
      <c r="AP68">
        <f t="shared" si="34"/>
        <v>-1.6507251242512929E-12</v>
      </c>
      <c r="AQ68">
        <f t="shared" si="34"/>
        <v>-4.137267313504358E-9</v>
      </c>
      <c r="AR68">
        <f t="shared" si="34"/>
        <v>-4.1389180386286094E-9</v>
      </c>
      <c r="AS68">
        <f t="shared" si="34"/>
        <v>-6.1367081803942838E-4</v>
      </c>
      <c r="AT68">
        <f t="shared" si="34"/>
        <v>-4.0093160953090794E-4</v>
      </c>
      <c r="AU68">
        <f t="shared" si="24"/>
        <v>-1.014606566488375E-3</v>
      </c>
      <c r="AW68">
        <v>65</v>
      </c>
      <c r="AX68">
        <f>IF(Z68&gt;0, (R68*SUMPRODUCT(K68:$K$98, X68:$X$98)-K68*$AZ$3)/Z68, 0)</f>
        <v>-154899308452.40417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7"/>
        <v>50000</v>
      </c>
      <c r="S69">
        <f t="shared" si="28"/>
        <v>-518561303211.59772</v>
      </c>
      <c r="U69">
        <f t="shared" si="38"/>
        <v>0.72329488099999995</v>
      </c>
      <c r="V69">
        <f t="shared" si="39"/>
        <v>0.01</v>
      </c>
      <c r="W69">
        <f t="shared" si="40"/>
        <v>3.3281262185056089E-11</v>
      </c>
      <c r="X69">
        <f t="shared" si="41"/>
        <v>2.4072166571669944E-11</v>
      </c>
      <c r="Y69">
        <f t="shared" si="42"/>
        <v>3.3281262185056088E-13</v>
      </c>
      <c r="Z69">
        <f t="shared" si="43"/>
        <v>8.8762829915355843E-12</v>
      </c>
      <c r="AB69">
        <f t="shared" si="44"/>
        <v>-5.1552444968883382</v>
      </c>
      <c r="AC69">
        <f t="shared" si="45"/>
        <v>-4.6028968757656319</v>
      </c>
      <c r="AE69">
        <f t="shared" si="29"/>
        <v>0</v>
      </c>
      <c r="AF69">
        <f t="shared" si="30"/>
        <v>0</v>
      </c>
      <c r="AG69">
        <f t="shared" si="30"/>
        <v>-4.4381414957677921E-10</v>
      </c>
      <c r="AH69">
        <f t="shared" si="31"/>
        <v>-1.2036083285834972E-6</v>
      </c>
      <c r="AI69">
        <f t="shared" si="23"/>
        <v>-1.2040521427330741E-6</v>
      </c>
      <c r="AJ69">
        <f t="shared" si="32"/>
        <v>-0.5523476211227063</v>
      </c>
      <c r="AK69">
        <f t="shared" si="46"/>
        <v>-0.3608671147821837</v>
      </c>
      <c r="AL69">
        <f t="shared" si="33"/>
        <v>-0.91321593995703276</v>
      </c>
      <c r="AN69">
        <f t="shared" si="34"/>
        <v>0</v>
      </c>
      <c r="AO69">
        <f t="shared" si="34"/>
        <v>0</v>
      </c>
      <c r="AP69">
        <f t="shared" si="34"/>
        <v>-3.9308646491047395E-13</v>
      </c>
      <c r="AQ69">
        <f t="shared" si="34"/>
        <v>-1.0660366359902224E-9</v>
      </c>
      <c r="AR69">
        <f t="shared" si="34"/>
        <v>-1.0664297224551329E-9</v>
      </c>
      <c r="AS69">
        <f t="shared" si="34"/>
        <v>-4.8921462732966095E-4</v>
      </c>
      <c r="AT69">
        <f t="shared" si="34"/>
        <v>-3.1962022523941778E-4</v>
      </c>
      <c r="AU69">
        <f t="shared" si="24"/>
        <v>-8.0883591899880126E-4</v>
      </c>
      <c r="AW69">
        <v>66</v>
      </c>
      <c r="AX69">
        <f>IF(Z69&gt;0, (R69*SUMPRODUCT(K69:$K$98, X69:$X$98)-K69*$AZ$3)/Z69, 0)</f>
        <v>-518561303211.59772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50</v>
      </c>
      <c r="R70">
        <f t="shared" si="27"/>
        <v>50000</v>
      </c>
      <c r="S70">
        <f t="shared" si="28"/>
        <v>-1862839607973.4883</v>
      </c>
      <c r="U70">
        <f t="shared" si="38"/>
        <v>0.74145409100000004</v>
      </c>
      <c r="V70">
        <f t="shared" si="39"/>
        <v>0.01</v>
      </c>
      <c r="W70">
        <f t="shared" si="40"/>
        <v>8.8762829915355843E-12</v>
      </c>
      <c r="X70">
        <f t="shared" si="41"/>
        <v>6.5813563369477774E-12</v>
      </c>
      <c r="Y70">
        <f t="shared" si="42"/>
        <v>8.8762829915355844E-14</v>
      </c>
      <c r="Z70">
        <f t="shared" si="43"/>
        <v>2.2061638246724512E-12</v>
      </c>
      <c r="AB70">
        <f t="shared" si="44"/>
        <v>-4.6028968757656319</v>
      </c>
      <c r="AC70">
        <f t="shared" si="45"/>
        <v>-4.1097293542781204</v>
      </c>
      <c r="AE70">
        <f t="shared" si="29"/>
        <v>0</v>
      </c>
      <c r="AF70">
        <f t="shared" si="30"/>
        <v>0</v>
      </c>
      <c r="AG70">
        <f t="shared" si="30"/>
        <v>-1.1030819123362256E-10</v>
      </c>
      <c r="AH70">
        <f t="shared" si="31"/>
        <v>-3.2906781684738885E-7</v>
      </c>
      <c r="AI70">
        <f t="shared" si="23"/>
        <v>-3.2917812503862249E-7</v>
      </c>
      <c r="AJ70">
        <f t="shared" si="32"/>
        <v>-0.49316752148751153</v>
      </c>
      <c r="AK70">
        <f t="shared" si="46"/>
        <v>-0.32220278130359425</v>
      </c>
      <c r="AL70">
        <f t="shared" si="33"/>
        <v>-0.81537063196923087</v>
      </c>
      <c r="AN70">
        <f t="shared" si="34"/>
        <v>0</v>
      </c>
      <c r="AO70">
        <f t="shared" si="34"/>
        <v>0</v>
      </c>
      <c r="AP70">
        <f t="shared" si="34"/>
        <v>-8.723217208640209E-14</v>
      </c>
      <c r="AQ70">
        <f t="shared" si="34"/>
        <v>-2.6022818528982038E-10</v>
      </c>
      <c r="AR70">
        <f t="shared" si="34"/>
        <v>-2.6031541746190678E-10</v>
      </c>
      <c r="AS70">
        <f t="shared" si="34"/>
        <v>-3.8999890779380531E-4</v>
      </c>
      <c r="AT70">
        <f t="shared" si="34"/>
        <v>-2.5479928689851921E-4</v>
      </c>
      <c r="AU70">
        <f t="shared" si="24"/>
        <v>-6.4479845500774202E-4</v>
      </c>
      <c r="AW70">
        <v>67</v>
      </c>
      <c r="AX70">
        <f>IF(Z70&gt;0, (R70*SUMPRODUCT(K70:$K$98, X70:$X$98)-K70*$AZ$3)/Z70, 0)</f>
        <v>-1862839607973.4883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50</v>
      </c>
      <c r="R71">
        <f t="shared" si="27"/>
        <v>50000</v>
      </c>
      <c r="S71">
        <f t="shared" si="28"/>
        <v>-7216292585368.0127</v>
      </c>
      <c r="U71">
        <f t="shared" si="38"/>
        <v>0.75951466000000001</v>
      </c>
      <c r="V71">
        <f t="shared" si="39"/>
        <v>0.01</v>
      </c>
      <c r="W71">
        <f t="shared" si="40"/>
        <v>2.2061638246724512E-12</v>
      </c>
      <c r="X71">
        <f t="shared" si="41"/>
        <v>1.6756137672003964E-12</v>
      </c>
      <c r="Y71">
        <f t="shared" si="42"/>
        <v>2.2061638246724513E-14</v>
      </c>
      <c r="Z71">
        <f t="shared" si="43"/>
        <v>5.0848841922533025E-13</v>
      </c>
      <c r="AB71">
        <f t="shared" si="44"/>
        <v>-4.1097293542781204</v>
      </c>
      <c r="AC71">
        <f t="shared" si="45"/>
        <v>-3.6694012094012525</v>
      </c>
      <c r="AE71">
        <f t="shared" si="29"/>
        <v>0</v>
      </c>
      <c r="AF71">
        <f t="shared" si="30"/>
        <v>0</v>
      </c>
      <c r="AG71">
        <f t="shared" si="30"/>
        <v>-2.5424420961266512E-11</v>
      </c>
      <c r="AH71">
        <f t="shared" si="31"/>
        <v>-8.3780688360019821E-8</v>
      </c>
      <c r="AI71">
        <f t="shared" si="23"/>
        <v>-8.3806112780981092E-8</v>
      </c>
      <c r="AJ71">
        <f t="shared" si="32"/>
        <v>-0.44032814487686789</v>
      </c>
      <c r="AK71">
        <f t="shared" si="46"/>
        <v>-0.28768105479946843</v>
      </c>
      <c r="AL71">
        <f t="shared" si="33"/>
        <v>-0.72800928348244909</v>
      </c>
      <c r="AN71">
        <f t="shared" si="34"/>
        <v>0</v>
      </c>
      <c r="AO71">
        <f t="shared" si="34"/>
        <v>0</v>
      </c>
      <c r="AP71">
        <f t="shared" si="34"/>
        <v>-1.7951550752029369E-14</v>
      </c>
      <c r="AQ71">
        <f t="shared" si="34"/>
        <v>-5.9155458502915338E-11</v>
      </c>
      <c r="AR71">
        <f t="shared" si="34"/>
        <v>-5.9173410053667367E-11</v>
      </c>
      <c r="AS71">
        <f t="shared" si="34"/>
        <v>-3.109047420331208E-4</v>
      </c>
      <c r="AT71">
        <f t="shared" si="34"/>
        <v>-2.0312443156513641E-4</v>
      </c>
      <c r="AU71">
        <f t="shared" si="24"/>
        <v>-5.1402923277166722E-4</v>
      </c>
      <c r="AW71">
        <v>68</v>
      </c>
      <c r="AX71">
        <f>IF(Z71&gt;0, (R71*SUMPRODUCT(K71:$K$98, X71:$X$98)-K71*$AZ$3)/Z71, 0)</f>
        <v>-7216292585368.0127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50</v>
      </c>
      <c r="R72">
        <f t="shared" si="27"/>
        <v>50000</v>
      </c>
      <c r="S72">
        <f t="shared" si="28"/>
        <v>-30314022805077.23</v>
      </c>
      <c r="U72">
        <f t="shared" si="38"/>
        <v>0.77745419500000001</v>
      </c>
      <c r="V72">
        <f t="shared" si="39"/>
        <v>0.01</v>
      </c>
      <c r="W72">
        <f t="shared" si="40"/>
        <v>5.0848841922533025E-13</v>
      </c>
      <c r="X72">
        <f t="shared" si="41"/>
        <v>3.9532645463565168E-13</v>
      </c>
      <c r="Y72">
        <f t="shared" si="42"/>
        <v>5.084884192253303E-15</v>
      </c>
      <c r="Z72">
        <f t="shared" si="43"/>
        <v>1.0807708039742527E-13</v>
      </c>
      <c r="AB72">
        <f t="shared" si="44"/>
        <v>-3.6694012094012525</v>
      </c>
      <c r="AC72">
        <f t="shared" si="45"/>
        <v>-3.276251079873715</v>
      </c>
      <c r="AE72">
        <f t="shared" si="29"/>
        <v>0</v>
      </c>
      <c r="AF72">
        <f t="shared" si="30"/>
        <v>0</v>
      </c>
      <c r="AG72">
        <f t="shared" si="30"/>
        <v>-5.4038540198712635E-12</v>
      </c>
      <c r="AH72">
        <f t="shared" si="31"/>
        <v>-1.9766322731782584E-8</v>
      </c>
      <c r="AI72">
        <f t="shared" si="23"/>
        <v>-1.9771726585802456E-8</v>
      </c>
      <c r="AJ72">
        <f t="shared" si="32"/>
        <v>-0.39315012952753747</v>
      </c>
      <c r="AK72">
        <f t="shared" si="46"/>
        <v>-0.25685808465808768</v>
      </c>
      <c r="AL72">
        <f t="shared" si="33"/>
        <v>-0.65000823395735174</v>
      </c>
      <c r="AN72">
        <f t="shared" si="34"/>
        <v>0</v>
      </c>
      <c r="AO72">
        <f t="shared" si="34"/>
        <v>0</v>
      </c>
      <c r="AP72">
        <f t="shared" si="34"/>
        <v>-3.4067203621325326E-15</v>
      </c>
      <c r="AQ72">
        <f t="shared" si="34"/>
        <v>-1.2461168249036283E-11</v>
      </c>
      <c r="AR72">
        <f t="shared" si="34"/>
        <v>-1.2464574969398417E-11</v>
      </c>
      <c r="AS72">
        <f t="shared" si="34"/>
        <v>-2.4785135695956721E-4</v>
      </c>
      <c r="AT72">
        <f t="shared" si="34"/>
        <v>-1.619295532346589E-4</v>
      </c>
      <c r="AU72">
        <f t="shared" si="24"/>
        <v>-4.0978092265880103E-4</v>
      </c>
      <c r="AW72">
        <v>69</v>
      </c>
      <c r="AX72">
        <f>IF(Z72&gt;0, (R72*SUMPRODUCT(K72:$K$98, X72:$X$98)-K72*$AZ$3)/Z72, 0)</f>
        <v>-30314022805077.23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50</v>
      </c>
      <c r="R73">
        <f t="shared" si="27"/>
        <v>50000</v>
      </c>
      <c r="S73">
        <f t="shared" si="28"/>
        <v>-138978866844060.69</v>
      </c>
      <c r="U73">
        <f t="shared" si="38"/>
        <v>0.79525030600000002</v>
      </c>
      <c r="V73">
        <f t="shared" si="39"/>
        <v>0.01</v>
      </c>
      <c r="W73">
        <f t="shared" si="40"/>
        <v>1.0807708039742527E-13</v>
      </c>
      <c r="X73">
        <f t="shared" si="41"/>
        <v>8.594833125763905E-14</v>
      </c>
      <c r="Y73">
        <f t="shared" si="42"/>
        <v>1.0807708039742527E-15</v>
      </c>
      <c r="Z73">
        <f t="shared" si="43"/>
        <v>2.1047978335811969E-14</v>
      </c>
      <c r="AB73">
        <f t="shared" si="44"/>
        <v>-3.276251079873715</v>
      </c>
      <c r="AC73">
        <f t="shared" si="45"/>
        <v>-2.9252241784694859</v>
      </c>
      <c r="AE73">
        <f t="shared" si="29"/>
        <v>0</v>
      </c>
      <c r="AF73">
        <f t="shared" si="30"/>
        <v>0</v>
      </c>
      <c r="AG73">
        <f t="shared" si="30"/>
        <v>-1.0523989167905984E-12</v>
      </c>
      <c r="AH73">
        <f t="shared" si="31"/>
        <v>-4.2974165628819525E-9</v>
      </c>
      <c r="AI73">
        <f t="shared" si="23"/>
        <v>-4.2984689617987434E-9</v>
      </c>
      <c r="AJ73">
        <f t="shared" si="32"/>
        <v>-0.3510269014042291</v>
      </c>
      <c r="AK73">
        <f t="shared" si="46"/>
        <v>-0.22933757559116008</v>
      </c>
      <c r="AL73">
        <f t="shared" si="33"/>
        <v>-0.5803644812938582</v>
      </c>
      <c r="AN73">
        <f t="shared" si="34"/>
        <v>0</v>
      </c>
      <c r="AO73">
        <f t="shared" si="34"/>
        <v>0</v>
      </c>
      <c r="AP73">
        <f t="shared" si="34"/>
        <v>-5.923729893472141E-16</v>
      </c>
      <c r="AQ73">
        <f t="shared" si="34"/>
        <v>-2.4189244736092207E-12</v>
      </c>
      <c r="AR73">
        <f t="shared" si="34"/>
        <v>-2.4195168465985683E-12</v>
      </c>
      <c r="AS73">
        <f t="shared" si="34"/>
        <v>-1.9758558433359517E-4</v>
      </c>
      <c r="AT73">
        <f t="shared" si="34"/>
        <v>-1.2908924843525822E-4</v>
      </c>
      <c r="AU73">
        <f t="shared" si="24"/>
        <v>-3.2667483518837028E-4</v>
      </c>
      <c r="AW73">
        <v>70</v>
      </c>
      <c r="AX73">
        <f>IF(Z73&gt;0, (R73*SUMPRODUCT(K73:$K$98, X73:$X$98)-K73*$AZ$3)/Z73, 0)</f>
        <v>-138978866844060.69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50</v>
      </c>
      <c r="R74">
        <f t="shared" si="27"/>
        <v>50000</v>
      </c>
      <c r="S74">
        <f t="shared" si="28"/>
        <v>-700593493588290.75</v>
      </c>
      <c r="U74">
        <f t="shared" si="38"/>
        <v>0.81288120699999999</v>
      </c>
      <c r="V74">
        <f t="shared" si="39"/>
        <v>0.01</v>
      </c>
      <c r="W74">
        <f t="shared" si="40"/>
        <v>2.1047978335811969E-14</v>
      </c>
      <c r="X74">
        <f t="shared" si="41"/>
        <v>1.7109506034524683E-14</v>
      </c>
      <c r="Y74">
        <f t="shared" si="42"/>
        <v>2.104797833581197E-16</v>
      </c>
      <c r="Z74">
        <f t="shared" si="43"/>
        <v>3.7279925179291664E-15</v>
      </c>
      <c r="AB74">
        <f t="shared" si="44"/>
        <v>-2.9252241784694859</v>
      </c>
      <c r="AC74">
        <f t="shared" si="45"/>
        <v>-2.6118073022070032</v>
      </c>
      <c r="AE74">
        <f t="shared" si="29"/>
        <v>0</v>
      </c>
      <c r="AF74">
        <f t="shared" si="30"/>
        <v>0</v>
      </c>
      <c r="AG74">
        <f t="shared" si="30"/>
        <v>-1.8639962589645833E-13</v>
      </c>
      <c r="AH74">
        <f t="shared" si="31"/>
        <v>-8.554753017262342E-10</v>
      </c>
      <c r="AI74">
        <f t="shared" si="23"/>
        <v>-8.5566170135213067E-10</v>
      </c>
      <c r="AJ74">
        <f t="shared" si="32"/>
        <v>-0.31341687626248271</v>
      </c>
      <c r="AK74">
        <f t="shared" si="46"/>
        <v>-0.20476569249286403</v>
      </c>
      <c r="AL74">
        <f t="shared" si="33"/>
        <v>-0.5181825696110085</v>
      </c>
      <c r="AN74">
        <f t="shared" si="34"/>
        <v>0</v>
      </c>
      <c r="AO74">
        <f t="shared" si="34"/>
        <v>0</v>
      </c>
      <c r="AP74">
        <f t="shared" si="34"/>
        <v>-9.367891864194686E-17</v>
      </c>
      <c r="AQ74">
        <f t="shared" si="34"/>
        <v>-4.2993649158460855E-13</v>
      </c>
      <c r="AR74">
        <f t="shared" si="34"/>
        <v>-4.3003017050325049E-13</v>
      </c>
      <c r="AS74">
        <f t="shared" si="34"/>
        <v>-1.5751401812745864E-4</v>
      </c>
      <c r="AT74">
        <f t="shared" si="34"/>
        <v>-1.0290915851063084E-4</v>
      </c>
      <c r="AU74">
        <f t="shared" si="24"/>
        <v>-2.6042317706811968E-4</v>
      </c>
      <c r="AW74">
        <v>71</v>
      </c>
      <c r="AX74">
        <f>IF(Z74&gt;0, (R74*SUMPRODUCT(K74:$K$98, X74:$X$98)-K74*$AZ$3)/Z74, 0)</f>
        <v>-700593493588290.75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50</v>
      </c>
      <c r="R75">
        <f t="shared" si="27"/>
        <v>50000</v>
      </c>
      <c r="S75">
        <f t="shared" si="28"/>
        <v>-3919913982522266.5</v>
      </c>
      <c r="U75">
        <f t="shared" si="38"/>
        <v>0.83042254299999996</v>
      </c>
      <c r="V75">
        <f t="shared" si="39"/>
        <v>0.01</v>
      </c>
      <c r="W75">
        <f t="shared" si="40"/>
        <v>3.7279925179291664E-15</v>
      </c>
      <c r="X75">
        <f t="shared" si="41"/>
        <v>3.0958090270237113E-15</v>
      </c>
      <c r="Y75">
        <f t="shared" si="42"/>
        <v>3.7279925179291666E-17</v>
      </c>
      <c r="Z75">
        <f t="shared" si="43"/>
        <v>5.9490356572616344E-16</v>
      </c>
      <c r="AB75">
        <f t="shared" si="44"/>
        <v>-2.6118073022070032</v>
      </c>
      <c r="AC75">
        <f t="shared" si="45"/>
        <v>-2.3319708055423423</v>
      </c>
      <c r="AE75">
        <f t="shared" si="29"/>
        <v>0</v>
      </c>
      <c r="AF75">
        <f t="shared" si="30"/>
        <v>0</v>
      </c>
      <c r="AG75">
        <f t="shared" si="30"/>
        <v>-2.974517828630817E-14</v>
      </c>
      <c r="AH75">
        <f t="shared" si="31"/>
        <v>-1.5479045135118558E-10</v>
      </c>
      <c r="AI75">
        <f t="shared" si="23"/>
        <v>-1.5482019652947187E-10</v>
      </c>
      <c r="AJ75">
        <f t="shared" si="32"/>
        <v>-0.27983649666466093</v>
      </c>
      <c r="AK75">
        <f t="shared" si="46"/>
        <v>-0.18282651115449025</v>
      </c>
      <c r="AL75">
        <f t="shared" si="33"/>
        <v>-0.46266300797397142</v>
      </c>
      <c r="AN75">
        <f t="shared" si="34"/>
        <v>0</v>
      </c>
      <c r="AO75">
        <f t="shared" si="34"/>
        <v>0</v>
      </c>
      <c r="AP75">
        <f t="shared" si="34"/>
        <v>-1.3347360367314085E-17</v>
      </c>
      <c r="AQ75">
        <f t="shared" si="34"/>
        <v>-6.9458112360835366E-14</v>
      </c>
      <c r="AR75">
        <f t="shared" si="34"/>
        <v>-6.9471459721202668E-14</v>
      </c>
      <c r="AS75">
        <f t="shared" si="34"/>
        <v>-1.2556921088044672E-4</v>
      </c>
      <c r="AT75">
        <f t="shared" si="34"/>
        <v>-8.203855110866851E-5</v>
      </c>
      <c r="AU75">
        <f t="shared" si="24"/>
        <v>-2.076077620585867E-4</v>
      </c>
      <c r="AW75">
        <v>72</v>
      </c>
      <c r="AX75">
        <f>IF(Z75&gt;0, (R75*SUMPRODUCT(K75:$K$98, X75:$X$98)-K75*$AZ$3)/Z75, 0)</f>
        <v>-3919913982522266.5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50</v>
      </c>
      <c r="R76">
        <f t="shared" si="27"/>
        <v>50000</v>
      </c>
      <c r="S76">
        <f t="shared" si="28"/>
        <v>-2.4640973480905916E+16</v>
      </c>
      <c r="U76">
        <f t="shared" si="38"/>
        <v>0.84796327400000004</v>
      </c>
      <c r="V76">
        <f t="shared" si="39"/>
        <v>0.01</v>
      </c>
      <c r="W76">
        <f t="shared" si="40"/>
        <v>5.9490356572616344E-16</v>
      </c>
      <c r="X76">
        <f t="shared" si="41"/>
        <v>5.0445637530743179E-16</v>
      </c>
      <c r="Y76">
        <f t="shared" si="42"/>
        <v>5.9490356572616348E-18</v>
      </c>
      <c r="Z76">
        <f t="shared" si="43"/>
        <v>8.4498154761470012E-17</v>
      </c>
      <c r="AB76">
        <f t="shared" si="44"/>
        <v>-2.3319708055423423</v>
      </c>
      <c r="AC76">
        <f t="shared" si="45"/>
        <v>-2.0821167906628664</v>
      </c>
      <c r="AE76">
        <f t="shared" si="29"/>
        <v>0</v>
      </c>
      <c r="AF76">
        <f t="shared" si="30"/>
        <v>0</v>
      </c>
      <c r="AG76">
        <f t="shared" si="30"/>
        <v>-4.2249077380735006E-15</v>
      </c>
      <c r="AH76">
        <f t="shared" si="31"/>
        <v>-2.5222818765371589E-11</v>
      </c>
      <c r="AI76">
        <f t="shared" si="23"/>
        <v>-2.5227043673109663E-11</v>
      </c>
      <c r="AJ76">
        <f t="shared" si="32"/>
        <v>-0.24985401487947589</v>
      </c>
      <c r="AK76">
        <f t="shared" si="46"/>
        <v>-0.16323795638796398</v>
      </c>
      <c r="AL76">
        <f t="shared" si="33"/>
        <v>-0.41309197129266695</v>
      </c>
      <c r="AN76">
        <f t="shared" si="34"/>
        <v>0</v>
      </c>
      <c r="AO76">
        <f t="shared" si="34"/>
        <v>0</v>
      </c>
      <c r="AP76">
        <f t="shared" si="34"/>
        <v>-1.6926922922459362E-18</v>
      </c>
      <c r="AQ76">
        <f t="shared" si="34"/>
        <v>-1.0105420889576334E-14</v>
      </c>
      <c r="AR76">
        <f t="shared" si="34"/>
        <v>-1.0107113581868581E-14</v>
      </c>
      <c r="AS76">
        <f t="shared" si="34"/>
        <v>-1.0010300612293103E-4</v>
      </c>
      <c r="AT76">
        <f t="shared" si="34"/>
        <v>-6.5400630666997525E-5</v>
      </c>
      <c r="AU76">
        <f t="shared" si="24"/>
        <v>-1.6550363680003569E-4</v>
      </c>
      <c r="AW76">
        <v>73</v>
      </c>
      <c r="AX76">
        <f>IF(Z76&gt;0, (R76*SUMPRODUCT(K76:$K$98, X76:$X$98)-K76*$AZ$3)/Z76, 0)</f>
        <v>-2.4640973480905916E+16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50</v>
      </c>
      <c r="R77">
        <f t="shared" si="27"/>
        <v>50000</v>
      </c>
      <c r="S77">
        <f t="shared" si="28"/>
        <v>-1.7672035229079872E+17</v>
      </c>
      <c r="U77">
        <f t="shared" si="38"/>
        <v>0.86550461000000001</v>
      </c>
      <c r="V77">
        <f t="shared" si="39"/>
        <v>0.01</v>
      </c>
      <c r="W77">
        <f t="shared" si="40"/>
        <v>8.4498154761470012E-17</v>
      </c>
      <c r="X77">
        <f t="shared" si="41"/>
        <v>7.3133542482545745E-17</v>
      </c>
      <c r="Y77">
        <f t="shared" si="42"/>
        <v>8.4498154761470016E-19</v>
      </c>
      <c r="Z77">
        <f t="shared" si="43"/>
        <v>1.0519630731309567E-17</v>
      </c>
      <c r="AB77">
        <f t="shared" si="44"/>
        <v>-2.0821167906628664</v>
      </c>
      <c r="AC77">
        <f t="shared" si="45"/>
        <v>-1.8590328488061392</v>
      </c>
      <c r="AE77">
        <f t="shared" si="29"/>
        <v>0</v>
      </c>
      <c r="AF77">
        <f t="shared" si="30"/>
        <v>0</v>
      </c>
      <c r="AG77">
        <f t="shared" si="30"/>
        <v>-5.2598153656547833E-16</v>
      </c>
      <c r="AH77">
        <f t="shared" si="31"/>
        <v>-3.656677124127287E-12</v>
      </c>
      <c r="AI77">
        <f t="shared" si="23"/>
        <v>-3.6572031056638522E-12</v>
      </c>
      <c r="AJ77">
        <f t="shared" si="32"/>
        <v>-0.2230839418567272</v>
      </c>
      <c r="AK77">
        <f t="shared" si="46"/>
        <v>-0.14574817534640067</v>
      </c>
      <c r="AL77">
        <f t="shared" si="33"/>
        <v>-0.3688321172067851</v>
      </c>
      <c r="AN77">
        <f t="shared" si="34"/>
        <v>0</v>
      </c>
      <c r="AO77">
        <f t="shared" si="34"/>
        <v>0</v>
      </c>
      <c r="AP77">
        <f t="shared" si="34"/>
        <v>-1.8815391702959984E-19</v>
      </c>
      <c r="AQ77">
        <f t="shared" si="34"/>
        <v>-1.3080651627235045E-15</v>
      </c>
      <c r="AR77">
        <f t="shared" si="34"/>
        <v>-1.308253316640534E-15</v>
      </c>
      <c r="AS77">
        <f t="shared" si="34"/>
        <v>-7.9801503605671627E-5</v>
      </c>
      <c r="AT77">
        <f t="shared" si="34"/>
        <v>-5.2136982355707458E-5</v>
      </c>
      <c r="AU77">
        <f t="shared" si="24"/>
        <v>-1.3193848596268736E-4</v>
      </c>
      <c r="AW77">
        <v>74</v>
      </c>
      <c r="AX77">
        <f>IF(Z77&gt;0, (R77*SUMPRODUCT(K77:$K$98, X77:$X$98)-K77*$AZ$3)/Z77, 0)</f>
        <v>-1.7672035229079872E+17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50</v>
      </c>
      <c r="R78">
        <f t="shared" si="27"/>
        <v>50000</v>
      </c>
      <c r="S78">
        <f t="shared" si="28"/>
        <v>-1.4752692668486436E+18</v>
      </c>
      <c r="U78">
        <f t="shared" si="38"/>
        <v>0.88304594599999997</v>
      </c>
      <c r="V78">
        <f t="shared" si="39"/>
        <v>0.01</v>
      </c>
      <c r="W78">
        <f t="shared" si="40"/>
        <v>1.0519630731309567E-17</v>
      </c>
      <c r="X78">
        <f t="shared" si="41"/>
        <v>9.2893172706999274E-18</v>
      </c>
      <c r="Y78">
        <f t="shared" si="42"/>
        <v>1.0519630731309568E-19</v>
      </c>
      <c r="Z78">
        <f t="shared" si="43"/>
        <v>1.1251171532965439E-18</v>
      </c>
      <c r="AB78">
        <f t="shared" si="44"/>
        <v>-1.8590328488061392</v>
      </c>
      <c r="AC78">
        <f t="shared" si="45"/>
        <v>-1.6598507578626254</v>
      </c>
      <c r="AE78">
        <f t="shared" si="29"/>
        <v>0</v>
      </c>
      <c r="AF78">
        <f t="shared" si="30"/>
        <v>0</v>
      </c>
      <c r="AG78">
        <f t="shared" si="30"/>
        <v>-5.6255857664827193E-17</v>
      </c>
      <c r="AH78">
        <f t="shared" si="31"/>
        <v>-4.6446586353499639E-13</v>
      </c>
      <c r="AI78">
        <f t="shared" si="23"/>
        <v>-4.6452211939266121E-13</v>
      </c>
      <c r="AJ78">
        <f t="shared" si="32"/>
        <v>-0.1991820909435138</v>
      </c>
      <c r="AK78">
        <f t="shared" si="46"/>
        <v>-0.13013229941642976</v>
      </c>
      <c r="AL78">
        <f t="shared" si="33"/>
        <v>-0.3293143903604081</v>
      </c>
      <c r="AN78">
        <f t="shared" si="34"/>
        <v>0</v>
      </c>
      <c r="AO78">
        <f t="shared" si="34"/>
        <v>0</v>
      </c>
      <c r="AP78">
        <f t="shared" si="34"/>
        <v>-1.7967700180620853E-20</v>
      </c>
      <c r="AQ78">
        <f t="shared" si="34"/>
        <v>-1.4834692290804328E-16</v>
      </c>
      <c r="AR78">
        <f t="shared" si="34"/>
        <v>-1.483648906082239E-16</v>
      </c>
      <c r="AS78">
        <f t="shared" si="34"/>
        <v>-6.3617270093809457E-5</v>
      </c>
      <c r="AT78">
        <f t="shared" si="34"/>
        <v>-4.1563283127955747E-5</v>
      </c>
      <c r="AU78">
        <f t="shared" si="24"/>
        <v>-1.0518055322191357E-4</v>
      </c>
      <c r="AW78">
        <v>75</v>
      </c>
      <c r="AX78">
        <f>IF(Z78&gt;0, (R78*SUMPRODUCT(K78:$K$98, X78:$X$98)-K78*$AZ$3)/Z78, 0)</f>
        <v>-1.4752692668486436E+18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1.1251171532965439E-18</v>
      </c>
      <c r="X79">
        <f t="shared" si="41"/>
        <v>1.1251171532965439E-18</v>
      </c>
      <c r="Y79">
        <f t="shared" si="42"/>
        <v>1.1251171532965439E-20</v>
      </c>
      <c r="Z79">
        <f t="shared" si="43"/>
        <v>0</v>
      </c>
      <c r="AB79">
        <f t="shared" si="44"/>
        <v>-1.6598507578626254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-5.6255857664827194E-14</v>
      </c>
      <c r="AI79">
        <f t="shared" si="23"/>
        <v>-5.6255857664827194E-14</v>
      </c>
      <c r="AJ79">
        <f t="shared" si="32"/>
        <v>-1.6598507578626254</v>
      </c>
      <c r="AK79">
        <f t="shared" si="46"/>
        <v>-0.11618955305038378</v>
      </c>
      <c r="AL79">
        <f t="shared" si="33"/>
        <v>-1.7760403109130654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-1.6042589446982907E-17</v>
      </c>
      <c r="AR79">
        <f t="shared" si="34"/>
        <v>-1.6042589446982907E-17</v>
      </c>
      <c r="AS79">
        <f t="shared" si="34"/>
        <v>-4.7334278343608523E-4</v>
      </c>
      <c r="AT79">
        <f t="shared" si="34"/>
        <v>-3.3133994840525967E-5</v>
      </c>
      <c r="AU79">
        <f t="shared" si="24"/>
        <v>-5.0647677827662723E-4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9906.8787425668888</v>
      </c>
      <c r="AO81" s="8">
        <f t="shared" ref="AO81:AU81" si="49">SUM(AO3:AO79)</f>
        <v>-990.68787425668893</v>
      </c>
      <c r="AP81" s="8">
        <f t="shared" si="49"/>
        <v>-2921.082289845026</v>
      </c>
      <c r="AQ81" s="8">
        <f t="shared" si="49"/>
        <v>-5196.8992714986925</v>
      </c>
      <c r="AR81" s="8">
        <f t="shared" si="49"/>
        <v>798.2093069664835</v>
      </c>
      <c r="AS81" s="8">
        <f t="shared" si="49"/>
        <v>-968.12119208179217</v>
      </c>
      <c r="AT81" s="8">
        <f t="shared" si="49"/>
        <v>426.95798926654771</v>
      </c>
      <c r="AU81" s="8">
        <f t="shared" si="49"/>
        <v>257.04610415123699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20015.216682998293</v>
      </c>
      <c r="K3">
        <v>1</v>
      </c>
      <c r="L3" s="2">
        <v>0</v>
      </c>
      <c r="O3">
        <f>$C$3</f>
        <v>20015.216682998293</v>
      </c>
      <c r="P3" s="2">
        <f>O3*C5</f>
        <v>2001.5216682998293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20015.216682998293</v>
      </c>
      <c r="AF3">
        <f t="shared" ref="AF3:AG34" si="3">-$Z3*P3</f>
        <v>-2001.5216682998293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15493.786810698464</v>
      </c>
      <c r="AJ3">
        <f t="shared" ref="AJ3:AJ66" si="6">AB3-AC3</f>
        <v>0</v>
      </c>
      <c r="AL3">
        <f t="shared" ref="AL3:AL66" si="7">SUM(AI3:AK3)</f>
        <v>15493.786810698464</v>
      </c>
      <c r="AN3">
        <f t="shared" ref="AN3:AU34" si="8">AE3*$K3</f>
        <v>20015.216682998293</v>
      </c>
      <c r="AO3">
        <f t="shared" si="8"/>
        <v>-2001.5216682998293</v>
      </c>
      <c r="AP3">
        <f t="shared" si="8"/>
        <v>-2519.9082039999998</v>
      </c>
      <c r="AQ3">
        <f t="shared" si="8"/>
        <v>0</v>
      </c>
      <c r="AR3">
        <f t="shared" si="8"/>
        <v>15493.786810698464</v>
      </c>
      <c r="AS3">
        <f t="shared" si="8"/>
        <v>0</v>
      </c>
      <c r="AT3">
        <f t="shared" si="8"/>
        <v>0</v>
      </c>
      <c r="AU3">
        <f t="shared" si="8"/>
        <v>15493.786810698464</v>
      </c>
      <c r="AW3">
        <v>0</v>
      </c>
      <c r="AX3">
        <f>IF(Z3&gt;0, (R3*SUMPRODUCT(K3:$K$98, X3:$X$98)-K3*$AZ$3)/Z3, 0)</f>
        <v>0</v>
      </c>
      <c r="AZ3">
        <f>C6*ABS(SUMPRODUCT(X4:X69, K4:K69))/1</f>
        <v>12009.254729572156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50000</v>
      </c>
      <c r="S4">
        <f t="shared" si="1"/>
        <v>822.93971432910223</v>
      </c>
      <c r="U4">
        <f t="shared" ref="U4:U67" si="12">M4</f>
        <v>1.1135328E-2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1.1135328E-2</v>
      </c>
      <c r="Y4">
        <f t="shared" ref="Y4:Y67" si="16">V4*W4</f>
        <v>0.01</v>
      </c>
      <c r="Z4">
        <f t="shared" ref="Z4:Z67" si="17">MAX(0, W4-X4-Y4)</f>
        <v>0.97886467200000005</v>
      </c>
      <c r="AB4">
        <f t="shared" ref="AB4:AB67" si="18">AC3</f>
        <v>0</v>
      </c>
      <c r="AC4">
        <f>S4*Z4</f>
        <v>805.54661354253039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-805.54661354253039</v>
      </c>
      <c r="AK4">
        <f t="shared" ref="AK4:AK67" si="19">G4*SUM(AB4:AB4, AE4:AF4)</f>
        <v>0</v>
      </c>
      <c r="AL4">
        <f t="shared" si="7"/>
        <v>-1362.3130135425304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-519.42009515813038</v>
      </c>
      <c r="AR4">
        <f t="shared" si="8"/>
        <v>-519.42009515813038</v>
      </c>
      <c r="AS4">
        <f t="shared" si="8"/>
        <v>-751.51284032328613</v>
      </c>
      <c r="AT4">
        <f t="shared" si="8"/>
        <v>0</v>
      </c>
      <c r="AU4">
        <f t="shared" si="8"/>
        <v>-1270.9329354814165</v>
      </c>
      <c r="AW4">
        <v>1</v>
      </c>
      <c r="AX4">
        <f>IF(Z4&gt;0, (R4*SUMPRODUCT(K4:$K$98, X4:$X$98)-K4*$AZ$3)/Z4, 0)</f>
        <v>822.93971432910223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50000</v>
      </c>
      <c r="S5">
        <f t="shared" si="1"/>
        <v>1276.2964714176626</v>
      </c>
      <c r="U5">
        <f t="shared" si="12"/>
        <v>1.2969985999999999E-2</v>
      </c>
      <c r="V5">
        <f t="shared" si="13"/>
        <v>0.01</v>
      </c>
      <c r="W5">
        <f t="shared" si="14"/>
        <v>0.97886467200000005</v>
      </c>
      <c r="X5">
        <f t="shared" si="15"/>
        <v>1.2695861091734591E-2</v>
      </c>
      <c r="Y5">
        <f t="shared" si="16"/>
        <v>9.7886467200000004E-3</v>
      </c>
      <c r="Z5">
        <f t="shared" si="17"/>
        <v>0.95638016418826544</v>
      </c>
      <c r="AB5">
        <f t="shared" si="18"/>
        <v>805.54661354253039</v>
      </c>
      <c r="AC5">
        <f>S5*Z5</f>
        <v>1220.6246288873281</v>
      </c>
      <c r="AE5">
        <f t="shared" si="2"/>
        <v>0</v>
      </c>
      <c r="AF5">
        <f t="shared" si="3"/>
        <v>0</v>
      </c>
      <c r="AG5">
        <f t="shared" si="3"/>
        <v>-47.819008209413269</v>
      </c>
      <c r="AH5">
        <f t="shared" si="4"/>
        <v>-634.79305458672957</v>
      </c>
      <c r="AI5">
        <f t="shared" si="5"/>
        <v>-682.61206279614282</v>
      </c>
      <c r="AJ5">
        <f t="shared" si="6"/>
        <v>-415.07801534479768</v>
      </c>
      <c r="AK5">
        <f t="shared" si="19"/>
        <v>33.027411155243747</v>
      </c>
      <c r="AL5">
        <f t="shared" si="7"/>
        <v>-1064.6626669856967</v>
      </c>
      <c r="AN5">
        <f t="shared" si="8"/>
        <v>0</v>
      </c>
      <c r="AO5">
        <f t="shared" si="8"/>
        <v>0</v>
      </c>
      <c r="AP5">
        <f t="shared" si="8"/>
        <v>-40.890417317009039</v>
      </c>
      <c r="AQ5">
        <f t="shared" si="8"/>
        <v>-542.81663053983198</v>
      </c>
      <c r="AR5">
        <f t="shared" si="8"/>
        <v>-583.70704785684097</v>
      </c>
      <c r="AS5">
        <f t="shared" si="8"/>
        <v>-354.93653888086175</v>
      </c>
      <c r="AT5">
        <f t="shared" si="8"/>
        <v>28.242004081810023</v>
      </c>
      <c r="AU5">
        <f t="shared" si="8"/>
        <v>-910.40158265589264</v>
      </c>
      <c r="AW5">
        <v>2</v>
      </c>
      <c r="AX5">
        <f>IF(Z5&gt;0, (R5*SUMPRODUCT(K5:$K$98, X5:$X$98)-K5*$AZ$3)/Z5, 0)</f>
        <v>1276.2964714176626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50000</v>
      </c>
      <c r="S6">
        <f t="shared" si="1"/>
        <v>1804.6215492813176</v>
      </c>
      <c r="U6">
        <f t="shared" si="12"/>
        <v>1.4883069000000001E-2</v>
      </c>
      <c r="V6">
        <f t="shared" si="13"/>
        <v>0.01</v>
      </c>
      <c r="W6">
        <f t="shared" si="14"/>
        <v>0.95638016418826544</v>
      </c>
      <c r="X6">
        <f t="shared" si="15"/>
        <v>1.4233871973845284E-2</v>
      </c>
      <c r="Y6">
        <f t="shared" si="16"/>
        <v>9.5638016418826549E-3</v>
      </c>
      <c r="Z6">
        <f t="shared" si="17"/>
        <v>0.9325824905725375</v>
      </c>
      <c r="AB6">
        <f t="shared" si="18"/>
        <v>1220.6246288873281</v>
      </c>
      <c r="AC6">
        <f t="shared" ref="AC6:AC69" si="22">S6*Z6</f>
        <v>1682.9584589696424</v>
      </c>
      <c r="AE6">
        <f t="shared" si="2"/>
        <v>0</v>
      </c>
      <c r="AF6">
        <f t="shared" si="3"/>
        <v>0</v>
      </c>
      <c r="AG6">
        <f t="shared" si="3"/>
        <v>-46.629124528626875</v>
      </c>
      <c r="AH6">
        <f t="shared" si="4"/>
        <v>-711.69359869226423</v>
      </c>
      <c r="AI6">
        <f t="shared" si="5"/>
        <v>-758.32272322089113</v>
      </c>
      <c r="AJ6">
        <f t="shared" si="6"/>
        <v>-462.33383008231431</v>
      </c>
      <c r="AK6">
        <f t="shared" si="19"/>
        <v>71.406540789908689</v>
      </c>
      <c r="AL6">
        <f t="shared" si="7"/>
        <v>-1149.2500125132967</v>
      </c>
      <c r="AN6">
        <f t="shared" si="8"/>
        <v>0</v>
      </c>
      <c r="AO6">
        <f t="shared" si="8"/>
        <v>0</v>
      </c>
      <c r="AP6">
        <f t="shared" si="8"/>
        <v>-35.970174326992428</v>
      </c>
      <c r="AQ6">
        <f t="shared" si="8"/>
        <v>-549.00757994392461</v>
      </c>
      <c r="AR6">
        <f t="shared" si="8"/>
        <v>-584.9777542709171</v>
      </c>
      <c r="AS6">
        <f t="shared" si="8"/>
        <v>-356.6489534907995</v>
      </c>
      <c r="AT6">
        <f t="shared" si="8"/>
        <v>55.083721735406733</v>
      </c>
      <c r="AU6">
        <f t="shared" si="8"/>
        <v>-886.54298602630979</v>
      </c>
      <c r="AW6">
        <v>3</v>
      </c>
      <c r="AX6">
        <f>IF(Z6&gt;0, (R6*SUMPRODUCT(K6:$K$98, X6:$X$98)-K6*$AZ$3)/Z6, 0)</f>
        <v>1804.6215492813176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50000</v>
      </c>
      <c r="S7">
        <f t="shared" si="1"/>
        <v>2170.0413537136455</v>
      </c>
      <c r="U7">
        <f t="shared" si="12"/>
        <v>1.6930661E-2</v>
      </c>
      <c r="V7">
        <f t="shared" si="13"/>
        <v>0.01</v>
      </c>
      <c r="W7">
        <f t="shared" si="14"/>
        <v>0.9325824905725375</v>
      </c>
      <c r="X7">
        <f t="shared" si="15"/>
        <v>1.5789238002419329E-2</v>
      </c>
      <c r="Y7">
        <f t="shared" si="16"/>
        <v>9.3258249057253748E-3</v>
      </c>
      <c r="Z7">
        <f t="shared" si="17"/>
        <v>0.9074674276643927</v>
      </c>
      <c r="AB7">
        <f t="shared" si="18"/>
        <v>1682.9584589696424</v>
      </c>
      <c r="AC7">
        <f t="shared" si="22"/>
        <v>1969.2418451798785</v>
      </c>
      <c r="AE7">
        <f t="shared" si="2"/>
        <v>0</v>
      </c>
      <c r="AF7">
        <f t="shared" si="3"/>
        <v>0</v>
      </c>
      <c r="AG7">
        <f t="shared" si="3"/>
        <v>-45.373371383219634</v>
      </c>
      <c r="AH7">
        <f t="shared" si="4"/>
        <v>-789.46190012096645</v>
      </c>
      <c r="AI7">
        <f t="shared" si="5"/>
        <v>-834.83527150418604</v>
      </c>
      <c r="AJ7">
        <f t="shared" si="6"/>
        <v>-286.28338621023613</v>
      </c>
      <c r="AK7">
        <f t="shared" si="19"/>
        <v>82.633260335409432</v>
      </c>
      <c r="AL7">
        <f t="shared" si="7"/>
        <v>-1038.4853973790127</v>
      </c>
      <c r="AN7">
        <f t="shared" si="8"/>
        <v>0</v>
      </c>
      <c r="AO7">
        <f t="shared" si="8"/>
        <v>0</v>
      </c>
      <c r="AP7">
        <f t="shared" si="8"/>
        <v>-31.845577068584564</v>
      </c>
      <c r="AQ7">
        <f t="shared" si="8"/>
        <v>-554.0886431091003</v>
      </c>
      <c r="AR7">
        <f t="shared" si="8"/>
        <v>-585.93422017768478</v>
      </c>
      <c r="AS7">
        <f t="shared" si="8"/>
        <v>-200.9297383263239</v>
      </c>
      <c r="AT7">
        <f t="shared" si="8"/>
        <v>57.996657074790306</v>
      </c>
      <c r="AU7">
        <f t="shared" si="8"/>
        <v>-728.8673014292184</v>
      </c>
      <c r="AW7">
        <v>4</v>
      </c>
      <c r="AX7">
        <f>IF(Z7&gt;0, (R7*SUMPRODUCT(K7:$K$98, X7:$X$98)-K7*$AZ$3)/Z7, 0)</f>
        <v>2170.0413537136455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50000</v>
      </c>
      <c r="S8">
        <f t="shared" si="1"/>
        <v>2243.0954362589505</v>
      </c>
      <c r="U8">
        <f t="shared" si="12"/>
        <v>1.9185959999999998E-2</v>
      </c>
      <c r="V8">
        <f t="shared" si="13"/>
        <v>0.01</v>
      </c>
      <c r="W8">
        <f t="shared" si="14"/>
        <v>0.9074674276643927</v>
      </c>
      <c r="X8">
        <f t="shared" si="15"/>
        <v>1.741063376847193E-2</v>
      </c>
      <c r="Y8">
        <f t="shared" si="16"/>
        <v>9.0746742766439278E-3</v>
      </c>
      <c r="Z8">
        <f t="shared" si="17"/>
        <v>0.88098211961927686</v>
      </c>
      <c r="AB8">
        <f t="shared" si="18"/>
        <v>1969.2418451798785</v>
      </c>
      <c r="AC8">
        <f t="shared" si="22"/>
        <v>1976.1269719437366</v>
      </c>
      <c r="AE8">
        <f t="shared" si="2"/>
        <v>0</v>
      </c>
      <c r="AF8">
        <f t="shared" si="3"/>
        <v>0</v>
      </c>
      <c r="AG8">
        <f t="shared" si="3"/>
        <v>-44.049105980963844</v>
      </c>
      <c r="AH8">
        <f t="shared" si="4"/>
        <v>-870.53168842359651</v>
      </c>
      <c r="AI8">
        <f t="shared" si="5"/>
        <v>-914.58079440456038</v>
      </c>
      <c r="AJ8">
        <f t="shared" si="6"/>
        <v>-6.8851267638581248</v>
      </c>
      <c r="AK8">
        <f t="shared" si="19"/>
        <v>41.944851302331408</v>
      </c>
      <c r="AL8">
        <f t="shared" si="7"/>
        <v>-879.52106986608715</v>
      </c>
      <c r="AN8">
        <f t="shared" si="8"/>
        <v>0</v>
      </c>
      <c r="AO8">
        <f t="shared" si="8"/>
        <v>0</v>
      </c>
      <c r="AP8">
        <f t="shared" si="8"/>
        <v>-28.858520797240683</v>
      </c>
      <c r="AQ8">
        <f t="shared" si="8"/>
        <v>-570.32387549218777</v>
      </c>
      <c r="AR8">
        <f t="shared" si="8"/>
        <v>-599.18239628942843</v>
      </c>
      <c r="AS8">
        <f t="shared" si="8"/>
        <v>-4.5107515687674908</v>
      </c>
      <c r="AT8">
        <f t="shared" si="8"/>
        <v>27.479930334309419</v>
      </c>
      <c r="AU8">
        <f t="shared" si="8"/>
        <v>-576.21321752388656</v>
      </c>
      <c r="AW8">
        <v>5</v>
      </c>
      <c r="AX8">
        <f>IF(Z8&gt;0, (R8*SUMPRODUCT(K8:$K$98, X8:$X$98)-K8*$AZ$3)/Z8, 0)</f>
        <v>2243.0954362589505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50000</v>
      </c>
      <c r="S9">
        <f t="shared" si="1"/>
        <v>2136.6451816854719</v>
      </c>
      <c r="U9">
        <f t="shared" si="12"/>
        <v>2.1884238E-2</v>
      </c>
      <c r="V9">
        <f t="shared" si="13"/>
        <v>0.01</v>
      </c>
      <c r="W9">
        <f t="shared" si="14"/>
        <v>0.88098211961927686</v>
      </c>
      <c r="X9">
        <f t="shared" si="15"/>
        <v>1.9279622379492725E-2</v>
      </c>
      <c r="Y9">
        <f t="shared" si="16"/>
        <v>8.8098211961927693E-3</v>
      </c>
      <c r="Z9">
        <f t="shared" si="17"/>
        <v>0.85289267604359131</v>
      </c>
      <c r="AB9">
        <f t="shared" si="18"/>
        <v>1976.1269719437366</v>
      </c>
      <c r="AC9">
        <f t="shared" si="22"/>
        <v>1822.3290267633674</v>
      </c>
      <c r="AE9">
        <f t="shared" si="2"/>
        <v>0</v>
      </c>
      <c r="AF9">
        <f t="shared" si="3"/>
        <v>0</v>
      </c>
      <c r="AG9">
        <f t="shared" si="3"/>
        <v>-42.644633802179563</v>
      </c>
      <c r="AH9">
        <f t="shared" si="4"/>
        <v>-963.98111897463627</v>
      </c>
      <c r="AI9">
        <f t="shared" si="5"/>
        <v>-1006.6257527768158</v>
      </c>
      <c r="AJ9">
        <f t="shared" si="6"/>
        <v>153.7979451803692</v>
      </c>
      <c r="AK9">
        <f t="shared" si="19"/>
        <v>11.659149134468047</v>
      </c>
      <c r="AL9">
        <f t="shared" si="7"/>
        <v>-841.16865846197857</v>
      </c>
      <c r="AN9">
        <f t="shared" si="8"/>
        <v>0</v>
      </c>
      <c r="AO9">
        <f t="shared" si="8"/>
        <v>0</v>
      </c>
      <c r="AP9">
        <f t="shared" si="8"/>
        <v>-26.459313241607635</v>
      </c>
      <c r="AQ9">
        <f t="shared" si="8"/>
        <v>-598.11226200849023</v>
      </c>
      <c r="AR9">
        <f t="shared" si="8"/>
        <v>-624.57157525009779</v>
      </c>
      <c r="AS9">
        <f t="shared" si="8"/>
        <v>95.425558730791636</v>
      </c>
      <c r="AT9">
        <f t="shared" si="8"/>
        <v>7.2340421660214034</v>
      </c>
      <c r="AU9">
        <f t="shared" si="8"/>
        <v>-521.91197435328479</v>
      </c>
      <c r="AW9">
        <v>6</v>
      </c>
      <c r="AX9">
        <f>IF(Z9&gt;0, (R9*SUMPRODUCT(K9:$K$98, X9:$X$98)-K9*$AZ$3)/Z9, 0)</f>
        <v>2136.6451816854719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50000</v>
      </c>
      <c r="S10">
        <f t="shared" si="1"/>
        <v>1951.5962856894896</v>
      </c>
      <c r="U10">
        <f t="shared" si="12"/>
        <v>2.4761703999999999E-2</v>
      </c>
      <c r="V10">
        <f t="shared" si="13"/>
        <v>0.01</v>
      </c>
      <c r="W10">
        <f t="shared" si="14"/>
        <v>0.85289267604359131</v>
      </c>
      <c r="X10">
        <f t="shared" si="15"/>
        <v>2.1119075987959299E-2</v>
      </c>
      <c r="Y10">
        <f t="shared" si="16"/>
        <v>8.5289267604359131E-3</v>
      </c>
      <c r="Z10">
        <f t="shared" si="17"/>
        <v>0.82324467329519613</v>
      </c>
      <c r="AB10">
        <f t="shared" si="18"/>
        <v>1822.3290267633674</v>
      </c>
      <c r="AC10">
        <f t="shared" si="22"/>
        <v>1606.6412466165621</v>
      </c>
      <c r="AE10">
        <f t="shared" si="2"/>
        <v>0</v>
      </c>
      <c r="AF10">
        <f t="shared" si="3"/>
        <v>0</v>
      </c>
      <c r="AG10">
        <f t="shared" si="3"/>
        <v>-41.162233664759803</v>
      </c>
      <c r="AH10">
        <f t="shared" si="4"/>
        <v>-1055.953799397965</v>
      </c>
      <c r="AI10">
        <f t="shared" si="5"/>
        <v>-1097.1160330627247</v>
      </c>
      <c r="AJ10">
        <f t="shared" si="6"/>
        <v>215.68778014680538</v>
      </c>
      <c r="AK10">
        <f t="shared" si="19"/>
        <v>7.4715490097298067</v>
      </c>
      <c r="AL10">
        <f t="shared" si="7"/>
        <v>-873.95670390618955</v>
      </c>
      <c r="AN10">
        <f t="shared" si="8"/>
        <v>0</v>
      </c>
      <c r="AO10">
        <f t="shared" si="8"/>
        <v>0</v>
      </c>
      <c r="AP10">
        <f t="shared" si="8"/>
        <v>-24.22876617651038</v>
      </c>
      <c r="AQ10">
        <f t="shared" si="8"/>
        <v>-621.55173373680759</v>
      </c>
      <c r="AR10">
        <f t="shared" si="8"/>
        <v>-645.78049991331784</v>
      </c>
      <c r="AS10">
        <f t="shared" si="8"/>
        <v>126.957366669378</v>
      </c>
      <c r="AT10">
        <f t="shared" si="8"/>
        <v>4.3978763496516269</v>
      </c>
      <c r="AU10">
        <f t="shared" si="8"/>
        <v>-514.42525689428828</v>
      </c>
      <c r="AW10">
        <v>7</v>
      </c>
      <c r="AX10">
        <f>IF(Z10&gt;0, (R10*SUMPRODUCT(K10:$K$98, X10:$X$98)-K10*$AZ$3)/Z10, 0)</f>
        <v>1951.5962856894896</v>
      </c>
    </row>
    <row r="11" spans="1:52" x14ac:dyDescent="0.25">
      <c r="A11" t="s">
        <v>33</v>
      </c>
      <c r="C11" s="12">
        <f>AU71</f>
        <v>2677.4551104140255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50000</v>
      </c>
      <c r="S11">
        <f t="shared" si="1"/>
        <v>1687.6280079841549</v>
      </c>
      <c r="U11">
        <f t="shared" si="12"/>
        <v>2.7627288E-2</v>
      </c>
      <c r="V11">
        <f t="shared" si="13"/>
        <v>0.01</v>
      </c>
      <c r="W11">
        <f t="shared" si="14"/>
        <v>0.82324467329519613</v>
      </c>
      <c r="X11">
        <f t="shared" si="15"/>
        <v>2.2744017683592292E-2</v>
      </c>
      <c r="Y11">
        <f t="shared" si="16"/>
        <v>8.2324467329519622E-3</v>
      </c>
      <c r="Z11">
        <f t="shared" si="17"/>
        <v>0.7922682088786519</v>
      </c>
      <c r="AB11">
        <f t="shared" si="18"/>
        <v>1606.6412466165621</v>
      </c>
      <c r="AC11">
        <f t="shared" si="22"/>
        <v>1337.0540191390537</v>
      </c>
      <c r="AE11">
        <f t="shared" si="2"/>
        <v>0</v>
      </c>
      <c r="AF11">
        <f t="shared" si="3"/>
        <v>0</v>
      </c>
      <c r="AG11">
        <f t="shared" si="3"/>
        <v>-39.613410443932594</v>
      </c>
      <c r="AH11">
        <f t="shared" si="4"/>
        <v>-1137.2008841796146</v>
      </c>
      <c r="AI11">
        <f t="shared" si="5"/>
        <v>-1176.8142946235471</v>
      </c>
      <c r="AJ11">
        <f t="shared" si="6"/>
        <v>269.58722747750835</v>
      </c>
      <c r="AK11">
        <f t="shared" si="19"/>
        <v>3.8559389918797486</v>
      </c>
      <c r="AL11">
        <f t="shared" si="7"/>
        <v>-903.37112815415901</v>
      </c>
      <c r="AN11">
        <f t="shared" si="8"/>
        <v>0</v>
      </c>
      <c r="AO11">
        <f t="shared" si="8"/>
        <v>0</v>
      </c>
      <c r="AP11">
        <f t="shared" si="8"/>
        <v>-22.156122589986857</v>
      </c>
      <c r="AQ11">
        <f t="shared" si="8"/>
        <v>-636.04627617171343</v>
      </c>
      <c r="AR11">
        <f t="shared" si="8"/>
        <v>-658.20239876170024</v>
      </c>
      <c r="AS11">
        <f t="shared" si="8"/>
        <v>150.78246466913851</v>
      </c>
      <c r="AT11">
        <f t="shared" si="8"/>
        <v>2.1566599807031603</v>
      </c>
      <c r="AU11">
        <f t="shared" si="8"/>
        <v>-505.26327411185855</v>
      </c>
      <c r="AW11">
        <v>8</v>
      </c>
      <c r="AX11">
        <f>IF(Z11&gt;0, (R11*SUMPRODUCT(K11:$K$98, X11:$X$98)-K11*$AZ$3)/Z11, 0)</f>
        <v>1687.6280079841549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50000</v>
      </c>
      <c r="S12">
        <f t="shared" si="1"/>
        <v>1361.7061490135673</v>
      </c>
      <c r="U12">
        <f t="shared" si="12"/>
        <v>3.0780427999999999E-2</v>
      </c>
      <c r="V12">
        <f t="shared" si="13"/>
        <v>0.01</v>
      </c>
      <c r="W12">
        <f t="shared" si="14"/>
        <v>0.7922682088786519</v>
      </c>
      <c r="X12">
        <f t="shared" si="15"/>
        <v>2.4386354560078306E-2</v>
      </c>
      <c r="Y12">
        <f t="shared" si="16"/>
        <v>7.9226820887865184E-3</v>
      </c>
      <c r="Z12">
        <f t="shared" si="17"/>
        <v>0.75995917222978704</v>
      </c>
      <c r="AB12">
        <f t="shared" si="18"/>
        <v>1337.0540191390537</v>
      </c>
      <c r="AC12">
        <f t="shared" si="22"/>
        <v>1034.8410778245616</v>
      </c>
      <c r="AE12">
        <f t="shared" si="2"/>
        <v>0</v>
      </c>
      <c r="AF12">
        <f t="shared" si="3"/>
        <v>0</v>
      </c>
      <c r="AG12">
        <f t="shared" si="3"/>
        <v>-37.997958611489352</v>
      </c>
      <c r="AH12">
        <f t="shared" si="4"/>
        <v>-1219.3177280039154</v>
      </c>
      <c r="AI12">
        <f t="shared" si="5"/>
        <v>-1257.3156866154047</v>
      </c>
      <c r="AJ12">
        <f t="shared" si="6"/>
        <v>302.21294131449213</v>
      </c>
      <c r="AK12">
        <f t="shared" si="19"/>
        <v>3.0752242440198234</v>
      </c>
      <c r="AL12">
        <f t="shared" si="7"/>
        <v>-952.02752105689274</v>
      </c>
      <c r="AN12">
        <f t="shared" si="8"/>
        <v>0</v>
      </c>
      <c r="AO12">
        <f t="shared" si="8"/>
        <v>0</v>
      </c>
      <c r="AP12">
        <f t="shared" si="8"/>
        <v>-20.196318947017698</v>
      </c>
      <c r="AQ12">
        <f t="shared" si="8"/>
        <v>-648.08033463866195</v>
      </c>
      <c r="AR12">
        <f t="shared" si="8"/>
        <v>-668.2766535856797</v>
      </c>
      <c r="AS12">
        <f t="shared" si="8"/>
        <v>160.62939104466253</v>
      </c>
      <c r="AT12">
        <f t="shared" si="8"/>
        <v>1.6345143774920114</v>
      </c>
      <c r="AU12">
        <f t="shared" si="8"/>
        <v>-506.01274816352515</v>
      </c>
      <c r="AW12">
        <v>9</v>
      </c>
      <c r="AX12">
        <f>IF(Z12&gt;0, (R12*SUMPRODUCT(K12:$K$98, X12:$X$98)-K12*$AZ$3)/Z12, 0)</f>
        <v>1361.7061490135673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50000</v>
      </c>
      <c r="S13">
        <f t="shared" si="1"/>
        <v>966.75909908975154</v>
      </c>
      <c r="U13">
        <f t="shared" si="12"/>
        <v>3.4133669999999998E-2</v>
      </c>
      <c r="V13">
        <f t="shared" si="13"/>
        <v>0.01</v>
      </c>
      <c r="W13">
        <f t="shared" si="14"/>
        <v>0.75995917222978704</v>
      </c>
      <c r="X13">
        <f t="shared" si="15"/>
        <v>2.5940195598364715E-2</v>
      </c>
      <c r="Y13">
        <f t="shared" si="16"/>
        <v>7.599591722297871E-3</v>
      </c>
      <c r="Z13">
        <f t="shared" si="17"/>
        <v>0.7264193849091245</v>
      </c>
      <c r="AB13">
        <f t="shared" si="18"/>
        <v>1034.8410778245616</v>
      </c>
      <c r="AC13">
        <f t="shared" si="22"/>
        <v>702.27255011607667</v>
      </c>
      <c r="AE13">
        <f t="shared" si="2"/>
        <v>0</v>
      </c>
      <c r="AF13">
        <f t="shared" si="3"/>
        <v>0</v>
      </c>
      <c r="AG13">
        <f t="shared" si="3"/>
        <v>-36.320969245456226</v>
      </c>
      <c r="AH13">
        <f t="shared" si="4"/>
        <v>-1297.0097799182358</v>
      </c>
      <c r="AI13">
        <f t="shared" si="5"/>
        <v>-1333.330749163692</v>
      </c>
      <c r="AJ13">
        <f t="shared" si="6"/>
        <v>332.56852770848491</v>
      </c>
      <c r="AK13">
        <f t="shared" si="19"/>
        <v>2.0696821556491232</v>
      </c>
      <c r="AL13">
        <f t="shared" si="7"/>
        <v>-998.69253929955789</v>
      </c>
      <c r="AN13">
        <f t="shared" si="8"/>
        <v>0</v>
      </c>
      <c r="AO13">
        <f t="shared" si="8"/>
        <v>0</v>
      </c>
      <c r="AP13">
        <f t="shared" si="8"/>
        <v>-18.350742653417559</v>
      </c>
      <c r="AQ13">
        <f t="shared" si="8"/>
        <v>-655.29894120936262</v>
      </c>
      <c r="AR13">
        <f t="shared" si="8"/>
        <v>-673.64968386278019</v>
      </c>
      <c r="AS13">
        <f t="shared" si="8"/>
        <v>168.02633832157017</v>
      </c>
      <c r="AT13">
        <f t="shared" si="8"/>
        <v>1.0456825740529736</v>
      </c>
      <c r="AU13">
        <f t="shared" si="8"/>
        <v>-504.57766296715704</v>
      </c>
      <c r="AW13">
        <v>10</v>
      </c>
      <c r="AX13">
        <f>IF(Z13&gt;0, (R13*SUMPRODUCT(K13:$K$98, X13:$X$98)-K13*$AZ$3)/Z13, 0)</f>
        <v>966.75909908975154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50000</v>
      </c>
      <c r="S14">
        <f t="shared" si="1"/>
        <v>1007.8347093622393</v>
      </c>
      <c r="U14">
        <f t="shared" si="12"/>
        <v>3.7867151000000002E-2</v>
      </c>
      <c r="V14">
        <f t="shared" si="13"/>
        <v>0.01</v>
      </c>
      <c r="W14">
        <f t="shared" si="14"/>
        <v>0.7264193849091245</v>
      </c>
      <c r="X14">
        <f t="shared" si="15"/>
        <v>2.750743253768094E-2</v>
      </c>
      <c r="Y14">
        <f t="shared" si="16"/>
        <v>7.2641938490912447E-3</v>
      </c>
      <c r="Z14">
        <f t="shared" si="17"/>
        <v>0.69164775852235227</v>
      </c>
      <c r="AB14">
        <f t="shared" si="18"/>
        <v>702.27255011607667</v>
      </c>
      <c r="AC14">
        <f t="shared" si="22"/>
        <v>697.0666176914192</v>
      </c>
      <c r="AE14">
        <f t="shared" si="2"/>
        <v>0</v>
      </c>
      <c r="AF14">
        <f t="shared" si="3"/>
        <v>0</v>
      </c>
      <c r="AG14">
        <f t="shared" si="3"/>
        <v>-34.582387926117612</v>
      </c>
      <c r="AH14">
        <f t="shared" si="4"/>
        <v>-1375.3716268840469</v>
      </c>
      <c r="AI14">
        <f t="shared" si="5"/>
        <v>-1409.9540148101646</v>
      </c>
      <c r="AJ14">
        <f t="shared" si="6"/>
        <v>5.2059324246574761</v>
      </c>
      <c r="AK14">
        <f t="shared" si="19"/>
        <v>49.159078508125369</v>
      </c>
      <c r="AL14">
        <f t="shared" si="7"/>
        <v>-1355.5890038773819</v>
      </c>
      <c r="AN14">
        <f t="shared" si="8"/>
        <v>0</v>
      </c>
      <c r="AO14">
        <f t="shared" si="8"/>
        <v>0</v>
      </c>
      <c r="AP14">
        <f t="shared" si="8"/>
        <v>-15.600307932021673</v>
      </c>
      <c r="AQ14">
        <f t="shared" si="8"/>
        <v>-620.43780626705643</v>
      </c>
      <c r="AR14">
        <f t="shared" si="8"/>
        <v>-636.03811419907811</v>
      </c>
      <c r="AS14">
        <f t="shared" si="8"/>
        <v>2.3484251310655617</v>
      </c>
      <c r="AT14">
        <f t="shared" si="8"/>
        <v>22.175934294057292</v>
      </c>
      <c r="AU14">
        <f t="shared" si="8"/>
        <v>-611.51375477395538</v>
      </c>
      <c r="AW14">
        <v>11</v>
      </c>
      <c r="AX14">
        <f>IF(Z14&gt;0, (R14*SUMPRODUCT(K14:$K$98, X14:$X$98)-K14*$AZ$3)/Z14, 0)</f>
        <v>1007.8347093622393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50000</v>
      </c>
      <c r="S15">
        <f t="shared" si="1"/>
        <v>1002.2980334033319</v>
      </c>
      <c r="U15">
        <f t="shared" si="12"/>
        <v>4.2172894000000002E-2</v>
      </c>
      <c r="V15">
        <f t="shared" si="13"/>
        <v>0.01</v>
      </c>
      <c r="W15">
        <f t="shared" si="14"/>
        <v>0.69164775852235227</v>
      </c>
      <c r="X15">
        <f t="shared" si="15"/>
        <v>2.9168787605500762E-2</v>
      </c>
      <c r="Y15">
        <f t="shared" si="16"/>
        <v>6.9164775852235232E-3</v>
      </c>
      <c r="Z15">
        <f t="shared" si="17"/>
        <v>0.65556249333162797</v>
      </c>
      <c r="AB15">
        <f t="shared" si="18"/>
        <v>697.0666176914192</v>
      </c>
      <c r="AC15">
        <f t="shared" si="22"/>
        <v>657.06899783927565</v>
      </c>
      <c r="AE15">
        <f t="shared" si="2"/>
        <v>0</v>
      </c>
      <c r="AF15">
        <f t="shared" si="3"/>
        <v>0</v>
      </c>
      <c r="AG15">
        <f t="shared" si="3"/>
        <v>-32.778124666581398</v>
      </c>
      <c r="AH15">
        <f t="shared" si="4"/>
        <v>-1458.439380275038</v>
      </c>
      <c r="AI15">
        <f t="shared" si="5"/>
        <v>-1491.2175049416194</v>
      </c>
      <c r="AJ15">
        <f t="shared" si="6"/>
        <v>39.997619852143544</v>
      </c>
      <c r="AK15">
        <f t="shared" si="19"/>
        <v>48.794663238399352</v>
      </c>
      <c r="AL15">
        <f t="shared" si="7"/>
        <v>-1402.4252218510765</v>
      </c>
      <c r="AN15">
        <f t="shared" si="8"/>
        <v>0</v>
      </c>
      <c r="AO15">
        <f t="shared" si="8"/>
        <v>0</v>
      </c>
      <c r="AP15">
        <f t="shared" si="8"/>
        <v>-13.202138142782989</v>
      </c>
      <c r="AQ15">
        <f t="shared" si="8"/>
        <v>-587.41976141474049</v>
      </c>
      <c r="AR15">
        <f t="shared" si="8"/>
        <v>-600.62189955752342</v>
      </c>
      <c r="AS15">
        <f t="shared" si="8"/>
        <v>16.109954673791648</v>
      </c>
      <c r="AT15">
        <f t="shared" si="8"/>
        <v>19.653164763288128</v>
      </c>
      <c r="AU15">
        <f t="shared" si="8"/>
        <v>-564.85878012044361</v>
      </c>
      <c r="AW15">
        <v>12</v>
      </c>
      <c r="AX15">
        <f>IF(Z15&gt;0, (R15*SUMPRODUCT(K15:$K$98, X15:$X$98)-K15*$AZ$3)/Z15, 0)</f>
        <v>1002.2980334033319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50000</v>
      </c>
      <c r="S16">
        <f t="shared" si="1"/>
        <v>950.76856588228907</v>
      </c>
      <c r="U16">
        <f t="shared" si="12"/>
        <v>4.6777600000000003E-2</v>
      </c>
      <c r="V16">
        <f t="shared" si="13"/>
        <v>0.01</v>
      </c>
      <c r="W16">
        <f t="shared" si="14"/>
        <v>0.65556249333162797</v>
      </c>
      <c r="X16">
        <f t="shared" si="15"/>
        <v>3.0665640088069563E-2</v>
      </c>
      <c r="Y16">
        <f t="shared" si="16"/>
        <v>6.5556249333162796E-3</v>
      </c>
      <c r="Z16">
        <f t="shared" si="17"/>
        <v>0.61834122831024207</v>
      </c>
      <c r="AB16">
        <f t="shared" si="18"/>
        <v>657.06899783927565</v>
      </c>
      <c r="AC16">
        <f t="shared" si="22"/>
        <v>587.89940286642195</v>
      </c>
      <c r="AE16">
        <f t="shared" si="2"/>
        <v>0</v>
      </c>
      <c r="AF16">
        <f t="shared" si="3"/>
        <v>0</v>
      </c>
      <c r="AG16">
        <f t="shared" si="3"/>
        <v>-30.917061415512105</v>
      </c>
      <c r="AH16">
        <f t="shared" si="4"/>
        <v>-1533.2820044034781</v>
      </c>
      <c r="AI16">
        <f t="shared" si="5"/>
        <v>-1564.1990658189902</v>
      </c>
      <c r="AJ16">
        <f t="shared" si="6"/>
        <v>69.169594972853702</v>
      </c>
      <c r="AK16">
        <f t="shared" si="19"/>
        <v>45.994829848749298</v>
      </c>
      <c r="AL16">
        <f t="shared" si="7"/>
        <v>-1449.0346409973872</v>
      </c>
      <c r="AN16">
        <f t="shared" si="8"/>
        <v>0</v>
      </c>
      <c r="AO16">
        <f t="shared" si="8"/>
        <v>0</v>
      </c>
      <c r="AP16">
        <f t="shared" si="8"/>
        <v>-11.118350378720814</v>
      </c>
      <c r="AQ16">
        <f t="shared" si="8"/>
        <v>-551.39672963200496</v>
      </c>
      <c r="AR16">
        <f t="shared" si="8"/>
        <v>-562.51508001072568</v>
      </c>
      <c r="AS16">
        <f t="shared" si="8"/>
        <v>24.874672988052311</v>
      </c>
      <c r="AT16">
        <f t="shared" si="8"/>
        <v>16.540596371538133</v>
      </c>
      <c r="AU16">
        <f t="shared" si="8"/>
        <v>-521.09981065113527</v>
      </c>
      <c r="AW16">
        <v>13</v>
      </c>
      <c r="AX16">
        <f>IF(Z16&gt;0, (R16*SUMPRODUCT(K16:$K$98, X16:$X$98)-K16*$AZ$3)/Z16, 0)</f>
        <v>950.76856588228907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50000</v>
      </c>
      <c r="S17">
        <f t="shared" si="1"/>
        <v>860.42436024679603</v>
      </c>
      <c r="U17">
        <f t="shared" si="12"/>
        <v>5.1668436999999998E-2</v>
      </c>
      <c r="V17">
        <f t="shared" si="13"/>
        <v>0.01</v>
      </c>
      <c r="W17">
        <f t="shared" si="14"/>
        <v>0.61834122831024207</v>
      </c>
      <c r="X17">
        <f t="shared" si="15"/>
        <v>3.1948724799450358E-2</v>
      </c>
      <c r="Y17">
        <f t="shared" si="16"/>
        <v>6.183412283102421E-3</v>
      </c>
      <c r="Z17">
        <f t="shared" si="17"/>
        <v>0.58020909122768938</v>
      </c>
      <c r="AB17">
        <f t="shared" si="18"/>
        <v>587.89940286642195</v>
      </c>
      <c r="AC17">
        <f t="shared" si="22"/>
        <v>499.22603612895955</v>
      </c>
      <c r="AE17">
        <f t="shared" si="2"/>
        <v>0</v>
      </c>
      <c r="AF17">
        <f t="shared" si="3"/>
        <v>0</v>
      </c>
      <c r="AG17">
        <f t="shared" si="3"/>
        <v>-29.010454561384471</v>
      </c>
      <c r="AH17">
        <f t="shared" si="4"/>
        <v>-1597.4362399725178</v>
      </c>
      <c r="AI17">
        <f t="shared" si="5"/>
        <v>-1626.4466945339022</v>
      </c>
      <c r="AJ17">
        <f t="shared" si="6"/>
        <v>88.673366737462402</v>
      </c>
      <c r="AK17">
        <f t="shared" si="19"/>
        <v>41.152958200649543</v>
      </c>
      <c r="AL17">
        <f t="shared" si="7"/>
        <v>-1496.6203695957904</v>
      </c>
      <c r="AN17">
        <f t="shared" si="8"/>
        <v>0</v>
      </c>
      <c r="AO17">
        <f t="shared" si="8"/>
        <v>0</v>
      </c>
      <c r="AP17">
        <f t="shared" si="8"/>
        <v>-9.3149099007560228</v>
      </c>
      <c r="AQ17">
        <f t="shared" si="8"/>
        <v>-512.91766614898427</v>
      </c>
      <c r="AR17">
        <f t="shared" si="8"/>
        <v>-522.23257604974037</v>
      </c>
      <c r="AS17">
        <f t="shared" si="8"/>
        <v>28.471957239016103</v>
      </c>
      <c r="AT17">
        <f t="shared" si="8"/>
        <v>13.213722555691493</v>
      </c>
      <c r="AU17">
        <f t="shared" si="8"/>
        <v>-480.54689625503278</v>
      </c>
      <c r="AW17">
        <v>14</v>
      </c>
      <c r="AX17">
        <f>IF(Z17&gt;0, (R17*SUMPRODUCT(K17:$K$98, X17:$X$98)-K17*$AZ$3)/Z17, 0)</f>
        <v>860.42436024679603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50000</v>
      </c>
      <c r="S18">
        <f t="shared" si="1"/>
        <v>738.04582084833748</v>
      </c>
      <c r="U18">
        <f t="shared" si="12"/>
        <v>5.7177164000000003E-2</v>
      </c>
      <c r="V18">
        <f t="shared" si="13"/>
        <v>0.01</v>
      </c>
      <c r="W18">
        <f t="shared" si="14"/>
        <v>0.58020909122768938</v>
      </c>
      <c r="X18">
        <f t="shared" si="15"/>
        <v>3.3174710363416557E-2</v>
      </c>
      <c r="Y18">
        <f t="shared" si="16"/>
        <v>5.802090912276894E-3</v>
      </c>
      <c r="Z18">
        <f t="shared" si="17"/>
        <v>0.5412322899519959</v>
      </c>
      <c r="AB18">
        <f t="shared" si="18"/>
        <v>499.22603612895955</v>
      </c>
      <c r="AC18">
        <f t="shared" si="22"/>
        <v>399.45422970724621</v>
      </c>
      <c r="AE18">
        <f t="shared" si="2"/>
        <v>0</v>
      </c>
      <c r="AF18">
        <f t="shared" si="3"/>
        <v>0</v>
      </c>
      <c r="AG18">
        <f t="shared" si="3"/>
        <v>-27.061614497599795</v>
      </c>
      <c r="AH18">
        <f t="shared" si="4"/>
        <v>-1658.7355181708278</v>
      </c>
      <c r="AI18">
        <f t="shared" si="5"/>
        <v>-1685.7971326684276</v>
      </c>
      <c r="AJ18">
        <f t="shared" si="6"/>
        <v>99.771806421713336</v>
      </c>
      <c r="AK18">
        <f t="shared" si="19"/>
        <v>34.945822529027168</v>
      </c>
      <c r="AL18">
        <f t="shared" si="7"/>
        <v>-1551.0795037176872</v>
      </c>
      <c r="AN18">
        <f t="shared" si="8"/>
        <v>0</v>
      </c>
      <c r="AO18">
        <f t="shared" si="8"/>
        <v>0</v>
      </c>
      <c r="AP18">
        <f t="shared" si="8"/>
        <v>-7.7581791702747402</v>
      </c>
      <c r="AQ18">
        <f t="shared" si="8"/>
        <v>-475.53583128638456</v>
      </c>
      <c r="AR18">
        <f t="shared" si="8"/>
        <v>-483.29401045665929</v>
      </c>
      <c r="AS18">
        <f t="shared" si="8"/>
        <v>28.603154864624702</v>
      </c>
      <c r="AT18">
        <f t="shared" si="8"/>
        <v>10.018469240143181</v>
      </c>
      <c r="AU18">
        <f t="shared" si="8"/>
        <v>-444.67238635189142</v>
      </c>
      <c r="AW18">
        <v>15</v>
      </c>
      <c r="AX18">
        <f>IF(Z18&gt;0, (R18*SUMPRODUCT(K18:$K$98, X18:$X$98)-K18*$AZ$3)/Z18, 0)</f>
        <v>738.04582084833748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50000</v>
      </c>
      <c r="S19">
        <f t="shared" si="1"/>
        <v>583.83190569126873</v>
      </c>
      <c r="U19">
        <f t="shared" si="12"/>
        <v>6.3388860000000005E-2</v>
      </c>
      <c r="V19">
        <f t="shared" si="13"/>
        <v>0.01</v>
      </c>
      <c r="W19">
        <f t="shared" si="14"/>
        <v>0.5412322899519959</v>
      </c>
      <c r="X19">
        <f t="shared" si="15"/>
        <v>3.430809785524648E-2</v>
      </c>
      <c r="Y19">
        <f t="shared" si="16"/>
        <v>5.4123228995199592E-3</v>
      </c>
      <c r="Z19">
        <f t="shared" si="17"/>
        <v>0.50151186919722945</v>
      </c>
      <c r="AB19">
        <f t="shared" si="18"/>
        <v>399.45422970724621</v>
      </c>
      <c r="AC19">
        <f t="shared" si="22"/>
        <v>292.79863032020876</v>
      </c>
      <c r="AE19">
        <f t="shared" si="2"/>
        <v>0</v>
      </c>
      <c r="AF19">
        <f t="shared" si="3"/>
        <v>0</v>
      </c>
      <c r="AG19">
        <f t="shared" si="3"/>
        <v>-25.075593459861473</v>
      </c>
      <c r="AH19">
        <f t="shared" si="4"/>
        <v>-1715.4048927623239</v>
      </c>
      <c r="AI19">
        <f t="shared" si="5"/>
        <v>-1740.4804862221854</v>
      </c>
      <c r="AJ19">
        <f t="shared" si="6"/>
        <v>106.65559938703746</v>
      </c>
      <c r="AK19">
        <f t="shared" si="19"/>
        <v>27.961796079507238</v>
      </c>
      <c r="AL19">
        <f t="shared" si="7"/>
        <v>-1605.8630907556408</v>
      </c>
      <c r="AN19">
        <f t="shared" si="8"/>
        <v>0</v>
      </c>
      <c r="AO19">
        <f t="shared" si="8"/>
        <v>0</v>
      </c>
      <c r="AP19">
        <f t="shared" si="8"/>
        <v>-6.4185850404397593</v>
      </c>
      <c r="AQ19">
        <f t="shared" si="8"/>
        <v>-439.09119042809078</v>
      </c>
      <c r="AR19">
        <f t="shared" si="8"/>
        <v>-445.50977546853056</v>
      </c>
      <c r="AS19">
        <f t="shared" si="8"/>
        <v>27.300571601648404</v>
      </c>
      <c r="AT19">
        <f t="shared" si="8"/>
        <v>7.1573646425173685</v>
      </c>
      <c r="AU19">
        <f t="shared" si="8"/>
        <v>-411.05183922436481</v>
      </c>
      <c r="AW19">
        <v>16</v>
      </c>
      <c r="AX19">
        <f>IF(Z19&gt;0, (R19*SUMPRODUCT(K19:$K$98, X19:$X$98)-K19*$AZ$3)/Z19, 0)</f>
        <v>583.83190569126873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50000</v>
      </c>
      <c r="S20">
        <f t="shared" si="1"/>
        <v>396.98227363100756</v>
      </c>
      <c r="U20">
        <f t="shared" si="12"/>
        <v>7.0498397000000004E-2</v>
      </c>
      <c r="V20">
        <f t="shared" si="13"/>
        <v>0.01</v>
      </c>
      <c r="W20">
        <f t="shared" si="14"/>
        <v>0.50151186919722945</v>
      </c>
      <c r="X20">
        <f t="shared" si="15"/>
        <v>3.5355782854878358E-2</v>
      </c>
      <c r="Y20">
        <f t="shared" si="16"/>
        <v>5.0151186919722944E-3</v>
      </c>
      <c r="Z20">
        <f t="shared" si="17"/>
        <v>0.46114096765037882</v>
      </c>
      <c r="AB20">
        <f t="shared" si="18"/>
        <v>292.79863032020876</v>
      </c>
      <c r="AC20">
        <f t="shared" si="22"/>
        <v>183.06478980225029</v>
      </c>
      <c r="AE20">
        <f t="shared" si="2"/>
        <v>0</v>
      </c>
      <c r="AF20">
        <f t="shared" si="3"/>
        <v>0</v>
      </c>
      <c r="AG20">
        <f t="shared" si="3"/>
        <v>-23.057048382518943</v>
      </c>
      <c r="AH20">
        <f t="shared" si="4"/>
        <v>-1767.7891427439179</v>
      </c>
      <c r="AI20">
        <f t="shared" si="5"/>
        <v>-1790.8461911264369</v>
      </c>
      <c r="AJ20">
        <f t="shared" si="6"/>
        <v>109.73384051795847</v>
      </c>
      <c r="AK20">
        <f t="shared" si="19"/>
        <v>20.495904122414615</v>
      </c>
      <c r="AL20">
        <f t="shared" si="7"/>
        <v>-1660.6164464860638</v>
      </c>
      <c r="AN20">
        <f t="shared" si="8"/>
        <v>0</v>
      </c>
      <c r="AO20">
        <f t="shared" si="8"/>
        <v>0</v>
      </c>
      <c r="AP20">
        <f t="shared" si="8"/>
        <v>-5.2695528872108737</v>
      </c>
      <c r="AQ20">
        <f t="shared" si="8"/>
        <v>-404.01781817784217</v>
      </c>
      <c r="AR20">
        <f t="shared" si="8"/>
        <v>-409.28737106505309</v>
      </c>
      <c r="AS20">
        <f t="shared" si="8"/>
        <v>25.079024276348985</v>
      </c>
      <c r="AT20">
        <f t="shared" si="8"/>
        <v>4.6842184200017671</v>
      </c>
      <c r="AU20">
        <f t="shared" si="8"/>
        <v>-379.52412836870229</v>
      </c>
      <c r="AW20">
        <v>17</v>
      </c>
      <c r="AX20">
        <f>IF(Z20&gt;0, (R20*SUMPRODUCT(K20:$K$98, X20:$X$98)-K20*$AZ$3)/Z20, 0)</f>
        <v>396.98227363100756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50000</v>
      </c>
      <c r="S21">
        <f t="shared" si="1"/>
        <v>173.98760585453661</v>
      </c>
      <c r="U21">
        <f t="shared" si="12"/>
        <v>7.8701599999999997E-2</v>
      </c>
      <c r="V21">
        <f t="shared" si="13"/>
        <v>0.01</v>
      </c>
      <c r="W21">
        <f t="shared" si="14"/>
        <v>0.46114096765037882</v>
      </c>
      <c r="X21">
        <f t="shared" si="15"/>
        <v>3.6292531979633051E-2</v>
      </c>
      <c r="Y21">
        <f t="shared" si="16"/>
        <v>4.6114096765037882E-3</v>
      </c>
      <c r="Z21">
        <f t="shared" si="17"/>
        <v>0.42023702599424195</v>
      </c>
      <c r="AB21">
        <f t="shared" si="18"/>
        <v>183.06478980225029</v>
      </c>
      <c r="AC21">
        <f t="shared" si="22"/>
        <v>73.116034044168828</v>
      </c>
      <c r="AE21">
        <f t="shared" si="2"/>
        <v>0</v>
      </c>
      <c r="AF21">
        <f t="shared" si="3"/>
        <v>0</v>
      </c>
      <c r="AG21">
        <f t="shared" si="3"/>
        <v>-21.011851299712099</v>
      </c>
      <c r="AH21">
        <f t="shared" si="4"/>
        <v>-1814.6265989816525</v>
      </c>
      <c r="AI21">
        <f t="shared" si="5"/>
        <v>-1835.6384502813646</v>
      </c>
      <c r="AJ21">
        <f t="shared" si="6"/>
        <v>109.94875575808146</v>
      </c>
      <c r="AK21">
        <f t="shared" si="19"/>
        <v>12.814535286157522</v>
      </c>
      <c r="AL21">
        <f t="shared" si="7"/>
        <v>-1712.8751592371257</v>
      </c>
      <c r="AN21">
        <f t="shared" si="8"/>
        <v>0</v>
      </c>
      <c r="AO21">
        <f t="shared" si="8"/>
        <v>0</v>
      </c>
      <c r="AP21">
        <f t="shared" si="8"/>
        <v>-4.2876206382416511</v>
      </c>
      <c r="AQ21">
        <f t="shared" si="8"/>
        <v>-370.28771741795998</v>
      </c>
      <c r="AR21">
        <f t="shared" si="8"/>
        <v>-374.57533805620164</v>
      </c>
      <c r="AS21">
        <f t="shared" si="8"/>
        <v>22.435840974364783</v>
      </c>
      <c r="AT21">
        <f t="shared" si="8"/>
        <v>2.614898857729766</v>
      </c>
      <c r="AU21">
        <f t="shared" si="8"/>
        <v>-349.52459822410714</v>
      </c>
      <c r="AW21">
        <v>18</v>
      </c>
      <c r="AX21">
        <f>IF(Z21&gt;0, (R21*SUMPRODUCT(K21:$K$98, X21:$X$98)-K21*$AZ$3)/Z21, 0)</f>
        <v>173.98760585453661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50000</v>
      </c>
      <c r="S22">
        <f t="shared" si="1"/>
        <v>-91.32246466045936</v>
      </c>
      <c r="U22">
        <f t="shared" si="12"/>
        <v>8.8159118999999994E-2</v>
      </c>
      <c r="V22">
        <f t="shared" si="13"/>
        <v>0.01</v>
      </c>
      <c r="W22">
        <f t="shared" si="14"/>
        <v>0.42023702599424195</v>
      </c>
      <c r="X22">
        <f t="shared" si="15"/>
        <v>3.7047725982832465E-2</v>
      </c>
      <c r="Y22">
        <f t="shared" si="16"/>
        <v>4.2023702599424196E-3</v>
      </c>
      <c r="Z22">
        <f t="shared" si="17"/>
        <v>0.37898692975146708</v>
      </c>
      <c r="AB22">
        <f t="shared" si="18"/>
        <v>73.116034044168828</v>
      </c>
      <c r="AC22">
        <f t="shared" si="22"/>
        <v>-34.610020499004349</v>
      </c>
      <c r="AE22">
        <f t="shared" si="2"/>
        <v>0</v>
      </c>
      <c r="AF22">
        <f t="shared" si="3"/>
        <v>0</v>
      </c>
      <c r="AG22">
        <f t="shared" si="3"/>
        <v>-18.949346487573354</v>
      </c>
      <c r="AH22">
        <f t="shared" si="4"/>
        <v>-1852.3862991416233</v>
      </c>
      <c r="AI22">
        <f t="shared" si="5"/>
        <v>-1871.3356456291967</v>
      </c>
      <c r="AJ22">
        <f t="shared" si="6"/>
        <v>107.72605454317318</v>
      </c>
      <c r="AK22">
        <f t="shared" si="19"/>
        <v>5.1181223830918183</v>
      </c>
      <c r="AL22">
        <f t="shared" si="7"/>
        <v>-1758.4914687029318</v>
      </c>
      <c r="AN22">
        <f t="shared" si="8"/>
        <v>0</v>
      </c>
      <c r="AO22">
        <f t="shared" si="8"/>
        <v>0</v>
      </c>
      <c r="AP22">
        <f t="shared" si="8"/>
        <v>-3.4524567623086004</v>
      </c>
      <c r="AQ22">
        <f t="shared" si="8"/>
        <v>-337.49362328000143</v>
      </c>
      <c r="AR22">
        <f t="shared" si="8"/>
        <v>-340.94608004231003</v>
      </c>
      <c r="AS22">
        <f t="shared" si="8"/>
        <v>19.627038100142485</v>
      </c>
      <c r="AT22">
        <f t="shared" si="8"/>
        <v>0.93249106207520638</v>
      </c>
      <c r="AU22">
        <f t="shared" si="8"/>
        <v>-320.38655088009233</v>
      </c>
      <c r="AW22">
        <v>19</v>
      </c>
      <c r="AX22">
        <f>IF(Z22&gt;0, (R22*SUMPRODUCT(K22:$K$98, X22:$X$98)-K22*$AZ$3)/Z22, 0)</f>
        <v>-91.32246466045936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50</v>
      </c>
      <c r="R23">
        <f t="shared" si="0"/>
        <v>50000</v>
      </c>
      <c r="S23">
        <f t="shared" si="1"/>
        <v>-407.90256574429048</v>
      </c>
      <c r="U23">
        <f t="shared" si="12"/>
        <v>9.9426106E-2</v>
      </c>
      <c r="V23">
        <f t="shared" si="13"/>
        <v>0.01</v>
      </c>
      <c r="W23">
        <f t="shared" si="14"/>
        <v>0.37898692975146708</v>
      </c>
      <c r="X23">
        <f t="shared" si="15"/>
        <v>3.7681194650083918E-2</v>
      </c>
      <c r="Y23">
        <f t="shared" si="16"/>
        <v>3.7898692975146708E-3</v>
      </c>
      <c r="Z23">
        <f t="shared" si="17"/>
        <v>0.3375158658038685</v>
      </c>
      <c r="AB23">
        <f t="shared" si="18"/>
        <v>-34.610020499004349</v>
      </c>
      <c r="AC23">
        <f t="shared" si="22"/>
        <v>-137.67358764080359</v>
      </c>
      <c r="AE23">
        <f t="shared" si="2"/>
        <v>0</v>
      </c>
      <c r="AF23">
        <f t="shared" si="3"/>
        <v>0</v>
      </c>
      <c r="AG23">
        <f t="shared" si="3"/>
        <v>-16.875793290193425</v>
      </c>
      <c r="AH23">
        <f t="shared" si="4"/>
        <v>-1884.0597325041958</v>
      </c>
      <c r="AI23">
        <f t="shared" si="5"/>
        <v>-1900.9355257943892</v>
      </c>
      <c r="AJ23">
        <f t="shared" si="6"/>
        <v>103.06356714179924</v>
      </c>
      <c r="AK23">
        <f t="shared" si="19"/>
        <v>-2.4227014349303047</v>
      </c>
      <c r="AL23">
        <f t="shared" si="7"/>
        <v>-1800.2946600875202</v>
      </c>
      <c r="AN23">
        <f t="shared" si="8"/>
        <v>0</v>
      </c>
      <c r="AO23">
        <f t="shared" si="8"/>
        <v>0</v>
      </c>
      <c r="AP23">
        <f t="shared" si="8"/>
        <v>-2.7452391631033954</v>
      </c>
      <c r="AQ23">
        <f t="shared" si="8"/>
        <v>-306.48601072295685</v>
      </c>
      <c r="AR23">
        <f t="shared" si="8"/>
        <v>-309.23124988606025</v>
      </c>
      <c r="AS23">
        <f t="shared" si="8"/>
        <v>16.765679452308618</v>
      </c>
      <c r="AT23">
        <f t="shared" si="8"/>
        <v>-0.39410857583461395</v>
      </c>
      <c r="AU23">
        <f t="shared" si="8"/>
        <v>-292.85967900958622</v>
      </c>
      <c r="AW23">
        <v>20</v>
      </c>
      <c r="AX23">
        <f>IF(Z23&gt;0, (R23*SUMPRODUCT(K23:$K$98, X23:$X$98)-K23*$AZ$3)/Z23, 0)</f>
        <v>-407.90256574429048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50</v>
      </c>
      <c r="R24">
        <f t="shared" si="0"/>
        <v>50000</v>
      </c>
      <c r="S24">
        <f t="shared" si="1"/>
        <v>-792.87347706363494</v>
      </c>
      <c r="U24">
        <f t="shared" si="12"/>
        <v>0.112419382</v>
      </c>
      <c r="V24">
        <f t="shared" si="13"/>
        <v>0.01</v>
      </c>
      <c r="W24">
        <f t="shared" si="14"/>
        <v>0.3375158658038685</v>
      </c>
      <c r="X24">
        <f t="shared" si="15"/>
        <v>3.7943325048865828E-2</v>
      </c>
      <c r="Y24">
        <f t="shared" si="16"/>
        <v>3.3751586580386852E-3</v>
      </c>
      <c r="Z24">
        <f t="shared" si="17"/>
        <v>0.296197382096964</v>
      </c>
      <c r="AB24">
        <f t="shared" si="18"/>
        <v>-137.67358764080359</v>
      </c>
      <c r="AC24">
        <f t="shared" si="22"/>
        <v>-234.84704824036589</v>
      </c>
      <c r="AE24">
        <f t="shared" si="2"/>
        <v>0</v>
      </c>
      <c r="AF24">
        <f t="shared" si="3"/>
        <v>0</v>
      </c>
      <c r="AG24">
        <f t="shared" si="3"/>
        <v>-14.8098691048482</v>
      </c>
      <c r="AH24">
        <f t="shared" si="4"/>
        <v>-1897.1662524432913</v>
      </c>
      <c r="AI24">
        <f t="shared" ref="AI24:AI69" si="23">SUM(AE24:AH24)</f>
        <v>-1911.9761215481396</v>
      </c>
      <c r="AJ24">
        <f t="shared" si="6"/>
        <v>97.173460599562304</v>
      </c>
      <c r="AK24">
        <f t="shared" si="19"/>
        <v>-9.6371511348562517</v>
      </c>
      <c r="AL24">
        <f t="shared" si="7"/>
        <v>-1824.4398120834335</v>
      </c>
      <c r="AN24">
        <f t="shared" si="8"/>
        <v>0</v>
      </c>
      <c r="AO24">
        <f t="shared" si="8"/>
        <v>0</v>
      </c>
      <c r="AP24">
        <f t="shared" si="8"/>
        <v>-2.1510434654590003</v>
      </c>
      <c r="AQ24">
        <f t="shared" si="8"/>
        <v>-275.55186621275072</v>
      </c>
      <c r="AR24">
        <f t="shared" si="8"/>
        <v>-277.70290967820978</v>
      </c>
      <c r="AS24">
        <f t="shared" si="8"/>
        <v>14.11385448169149</v>
      </c>
      <c r="AT24">
        <f t="shared" si="8"/>
        <v>-1.3997376227644793</v>
      </c>
      <c r="AU24">
        <f t="shared" si="8"/>
        <v>-264.98879281928271</v>
      </c>
      <c r="AW24">
        <v>21</v>
      </c>
      <c r="AX24">
        <f>IF(Z24&gt;0, (R24*SUMPRODUCT(K24:$K$98, X24:$X$98)-K24*$AZ$3)/Z24, 0)</f>
        <v>-792.87347706363494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50000</v>
      </c>
      <c r="S25">
        <f t="shared" si="1"/>
        <v>-1266.1092652529042</v>
      </c>
      <c r="U25">
        <f t="shared" si="12"/>
        <v>0.12734142500000001</v>
      </c>
      <c r="V25">
        <f t="shared" si="13"/>
        <v>0.01</v>
      </c>
      <c r="W25">
        <f t="shared" si="14"/>
        <v>0.296197382096964</v>
      </c>
      <c r="X25">
        <f t="shared" si="15"/>
        <v>3.7718196717496884E-2</v>
      </c>
      <c r="Y25">
        <f t="shared" si="16"/>
        <v>2.96197382096964E-3</v>
      </c>
      <c r="Z25">
        <f t="shared" si="17"/>
        <v>0.25551721155849749</v>
      </c>
      <c r="AB25">
        <f t="shared" si="18"/>
        <v>-234.84704824036589</v>
      </c>
      <c r="AC25">
        <f t="shared" si="22"/>
        <v>-323.51270898580015</v>
      </c>
      <c r="AE25">
        <f t="shared" si="2"/>
        <v>0</v>
      </c>
      <c r="AF25">
        <f t="shared" si="3"/>
        <v>0</v>
      </c>
      <c r="AG25">
        <f t="shared" si="3"/>
        <v>-12.775860577924874</v>
      </c>
      <c r="AH25">
        <f t="shared" si="4"/>
        <v>-1885.9098358748442</v>
      </c>
      <c r="AI25">
        <f t="shared" si="23"/>
        <v>-1898.6856964527692</v>
      </c>
      <c r="AJ25">
        <f t="shared" si="6"/>
        <v>88.665660745434252</v>
      </c>
      <c r="AK25">
        <f t="shared" si="19"/>
        <v>-16.439293376825614</v>
      </c>
      <c r="AL25">
        <f t="shared" si="7"/>
        <v>-1826.4593290841606</v>
      </c>
      <c r="AN25">
        <f t="shared" si="8"/>
        <v>0</v>
      </c>
      <c r="AO25">
        <f t="shared" si="8"/>
        <v>0</v>
      </c>
      <c r="AP25">
        <f t="shared" si="8"/>
        <v>-1.6568000809606453</v>
      </c>
      <c r="AQ25">
        <f t="shared" si="8"/>
        <v>-244.56869654329228</v>
      </c>
      <c r="AR25">
        <f t="shared" si="8"/>
        <v>-246.22549662425294</v>
      </c>
      <c r="AS25">
        <f t="shared" si="8"/>
        <v>11.498346667565553</v>
      </c>
      <c r="AT25">
        <f t="shared" si="8"/>
        <v>-2.1318816397168603</v>
      </c>
      <c r="AU25">
        <f t="shared" si="8"/>
        <v>-236.85903159640426</v>
      </c>
      <c r="AW25">
        <v>22</v>
      </c>
      <c r="AX25">
        <f>IF(Z25&gt;0, (R25*SUMPRODUCT(K25:$K$98, X25:$X$98)-K25*$AZ$3)/Z25, 0)</f>
        <v>-1266.1092652529042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50</v>
      </c>
      <c r="R26">
        <f t="shared" si="0"/>
        <v>50000</v>
      </c>
      <c r="S26">
        <f t="shared" si="1"/>
        <v>-1857.3236051361591</v>
      </c>
      <c r="U26">
        <f t="shared" si="12"/>
        <v>0.14457818</v>
      </c>
      <c r="V26">
        <f t="shared" si="13"/>
        <v>0.01</v>
      </c>
      <c r="W26">
        <f t="shared" si="14"/>
        <v>0.25551721155849749</v>
      </c>
      <c r="X26">
        <f t="shared" si="15"/>
        <v>3.6942213405802532E-2</v>
      </c>
      <c r="Y26">
        <f t="shared" si="16"/>
        <v>2.5551721155849748E-3</v>
      </c>
      <c r="Z26">
        <f t="shared" si="17"/>
        <v>0.21601982603710998</v>
      </c>
      <c r="AB26">
        <f t="shared" si="18"/>
        <v>-323.51270898580015</v>
      </c>
      <c r="AC26">
        <f t="shared" si="22"/>
        <v>-401.21872207613103</v>
      </c>
      <c r="AE26">
        <f t="shared" si="2"/>
        <v>0</v>
      </c>
      <c r="AF26">
        <f t="shared" si="3"/>
        <v>0</v>
      </c>
      <c r="AG26">
        <f t="shared" si="3"/>
        <v>-10.800991301855499</v>
      </c>
      <c r="AH26">
        <f t="shared" si="4"/>
        <v>-1847.1106702901266</v>
      </c>
      <c r="AI26">
        <f t="shared" si="23"/>
        <v>-1857.911661591982</v>
      </c>
      <c r="AJ26">
        <f t="shared" si="6"/>
        <v>77.706013090330885</v>
      </c>
      <c r="AK26">
        <f t="shared" si="19"/>
        <v>-22.645889629006014</v>
      </c>
      <c r="AL26">
        <f t="shared" si="7"/>
        <v>-1802.851538130657</v>
      </c>
      <c r="AN26">
        <f t="shared" si="8"/>
        <v>0</v>
      </c>
      <c r="AO26">
        <f t="shared" si="8"/>
        <v>0</v>
      </c>
      <c r="AP26">
        <f t="shared" si="8"/>
        <v>-1.2506204819838358</v>
      </c>
      <c r="AQ26">
        <f t="shared" si="8"/>
        <v>-213.8724467224489</v>
      </c>
      <c r="AR26">
        <f t="shared" si="8"/>
        <v>-215.12306720443272</v>
      </c>
      <c r="AS26">
        <f t="shared" si="8"/>
        <v>8.9973900383918668</v>
      </c>
      <c r="AT26">
        <f t="shared" si="8"/>
        <v>-2.6221124164700442</v>
      </c>
      <c r="AU26">
        <f t="shared" si="8"/>
        <v>-208.74778958251088</v>
      </c>
      <c r="AW26">
        <v>23</v>
      </c>
      <c r="AX26">
        <f>IF(Z26&gt;0, (R26*SUMPRODUCT(K26:$K$98, X26:$X$98)-K26*$AZ$3)/Z26, 0)</f>
        <v>-1857.3236051361591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50000</v>
      </c>
      <c r="S27">
        <f t="shared" si="1"/>
        <v>-2611.7605040916023</v>
      </c>
      <c r="U27">
        <f t="shared" si="12"/>
        <v>0.16385111999999999</v>
      </c>
      <c r="V27">
        <f t="shared" si="13"/>
        <v>0.01</v>
      </c>
      <c r="W27">
        <f t="shared" si="14"/>
        <v>0.21601982603710998</v>
      </c>
      <c r="X27">
        <f t="shared" si="15"/>
        <v>3.539509043838563E-2</v>
      </c>
      <c r="Y27">
        <f t="shared" si="16"/>
        <v>2.1601982603711E-3</v>
      </c>
      <c r="Z27">
        <f t="shared" si="17"/>
        <v>0.17846453733835327</v>
      </c>
      <c r="AB27">
        <f t="shared" si="18"/>
        <v>-401.21872207613103</v>
      </c>
      <c r="AC27">
        <f t="shared" si="22"/>
        <v>-466.1066300012921</v>
      </c>
      <c r="AE27">
        <f t="shared" si="2"/>
        <v>0</v>
      </c>
      <c r="AF27">
        <f t="shared" si="3"/>
        <v>0</v>
      </c>
      <c r="AG27">
        <f t="shared" si="3"/>
        <v>-8.9232268669176626</v>
      </c>
      <c r="AH27">
        <f t="shared" si="4"/>
        <v>-1769.7545219192816</v>
      </c>
      <c r="AI27">
        <f t="shared" si="23"/>
        <v>-1778.6777487861993</v>
      </c>
      <c r="AJ27">
        <f t="shared" si="6"/>
        <v>64.887907925161073</v>
      </c>
      <c r="AK27">
        <f t="shared" si="19"/>
        <v>-28.085310545329175</v>
      </c>
      <c r="AL27">
        <f t="shared" si="7"/>
        <v>-1741.8751514063674</v>
      </c>
      <c r="AN27">
        <f t="shared" si="8"/>
        <v>0</v>
      </c>
      <c r="AO27">
        <f t="shared" si="8"/>
        <v>0</v>
      </c>
      <c r="AP27">
        <f t="shared" si="8"/>
        <v>-0.92249884865714826</v>
      </c>
      <c r="AQ27">
        <f t="shared" si="8"/>
        <v>-182.96032738213509</v>
      </c>
      <c r="AR27">
        <f t="shared" si="8"/>
        <v>-183.88282623079226</v>
      </c>
      <c r="AS27">
        <f t="shared" si="8"/>
        <v>6.7082257624375687</v>
      </c>
      <c r="AT27">
        <f t="shared" si="8"/>
        <v>-2.9035086778191737</v>
      </c>
      <c r="AU27">
        <f t="shared" si="8"/>
        <v>-180.07810914617386</v>
      </c>
      <c r="AW27">
        <v>24</v>
      </c>
      <c r="AX27">
        <f>IF(Z27&gt;0, (R27*SUMPRODUCT(K27:$K$98, X27:$X$98)-K27*$AZ$3)/Z27, 0)</f>
        <v>-2611.7605040916023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50</v>
      </c>
      <c r="R28">
        <f t="shared" si="0"/>
        <v>50000</v>
      </c>
      <c r="S28">
        <f t="shared" si="1"/>
        <v>-3593.372058342014</v>
      </c>
      <c r="U28">
        <f t="shared" si="12"/>
        <v>0.185300933</v>
      </c>
      <c r="V28">
        <f t="shared" si="13"/>
        <v>0.01</v>
      </c>
      <c r="W28">
        <f t="shared" si="14"/>
        <v>0.17846453733835327</v>
      </c>
      <c r="X28">
        <f t="shared" si="15"/>
        <v>3.3069645276210195E-2</v>
      </c>
      <c r="Y28">
        <f t="shared" si="16"/>
        <v>1.7846453733835327E-3</v>
      </c>
      <c r="Z28">
        <f t="shared" si="17"/>
        <v>0.14361024668875955</v>
      </c>
      <c r="AB28">
        <f t="shared" si="18"/>
        <v>-466.1066300012921</v>
      </c>
      <c r="AC28">
        <f t="shared" si="22"/>
        <v>-516.04504774299232</v>
      </c>
      <c r="AE28">
        <f t="shared" si="2"/>
        <v>0</v>
      </c>
      <c r="AF28">
        <f t="shared" si="3"/>
        <v>0</v>
      </c>
      <c r="AG28">
        <f t="shared" si="3"/>
        <v>-7.1805123344379771</v>
      </c>
      <c r="AH28">
        <f t="shared" si="4"/>
        <v>-1653.4822638105097</v>
      </c>
      <c r="AI28">
        <f t="shared" si="23"/>
        <v>-1660.6627761449477</v>
      </c>
      <c r="AJ28">
        <f t="shared" si="6"/>
        <v>49.938417741700221</v>
      </c>
      <c r="AK28">
        <f t="shared" si="19"/>
        <v>-32.62746410009045</v>
      </c>
      <c r="AL28">
        <f t="shared" si="7"/>
        <v>-1643.3518225033379</v>
      </c>
      <c r="AN28">
        <f t="shared" si="8"/>
        <v>0</v>
      </c>
      <c r="AO28">
        <f t="shared" si="8"/>
        <v>0</v>
      </c>
      <c r="AP28">
        <f t="shared" si="8"/>
        <v>-0.66279818109194766</v>
      </c>
      <c r="AQ28">
        <f t="shared" si="8"/>
        <v>-152.62490834606729</v>
      </c>
      <c r="AR28">
        <f t="shared" si="8"/>
        <v>-153.28770652715923</v>
      </c>
      <c r="AS28">
        <f t="shared" si="8"/>
        <v>4.6095725352443733</v>
      </c>
      <c r="AT28">
        <f t="shared" si="8"/>
        <v>-3.0116825724908955</v>
      </c>
      <c r="AU28">
        <f t="shared" si="8"/>
        <v>-151.68981656440576</v>
      </c>
      <c r="AW28">
        <v>25</v>
      </c>
      <c r="AX28">
        <f>IF(Z28&gt;0, (R28*SUMPRODUCT(K28:$K$98, X28:$X$98)-K28*$AZ$3)/Z28, 0)</f>
        <v>-3593.372058342014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50000</v>
      </c>
      <c r="S29">
        <f t="shared" si="1"/>
        <v>-4901.0359143794667</v>
      </c>
      <c r="U29">
        <f t="shared" si="12"/>
        <v>0.20871278500000001</v>
      </c>
      <c r="V29">
        <f t="shared" si="13"/>
        <v>0.01</v>
      </c>
      <c r="W29">
        <f t="shared" si="14"/>
        <v>0.14361024668875955</v>
      </c>
      <c r="X29">
        <f t="shared" si="15"/>
        <v>2.9973294540948034E-2</v>
      </c>
      <c r="Y29">
        <f t="shared" si="16"/>
        <v>1.4361024668875955E-3</v>
      </c>
      <c r="Z29">
        <f t="shared" si="17"/>
        <v>0.11220084968092392</v>
      </c>
      <c r="AB29">
        <f t="shared" si="18"/>
        <v>-516.04504774299232</v>
      </c>
      <c r="AC29">
        <f t="shared" si="22"/>
        <v>-549.90039391010009</v>
      </c>
      <c r="AE29">
        <f t="shared" si="2"/>
        <v>0</v>
      </c>
      <c r="AF29">
        <f t="shared" si="3"/>
        <v>0</v>
      </c>
      <c r="AG29">
        <f t="shared" si="3"/>
        <v>-5.610042484046196</v>
      </c>
      <c r="AH29">
        <f t="shared" si="4"/>
        <v>-1498.6647270474016</v>
      </c>
      <c r="AI29">
        <f t="shared" si="23"/>
        <v>-1504.2747695314479</v>
      </c>
      <c r="AJ29">
        <f t="shared" si="6"/>
        <v>33.855346167107768</v>
      </c>
      <c r="AK29">
        <f t="shared" si="19"/>
        <v>-36.123153342009466</v>
      </c>
      <c r="AL29">
        <f t="shared" si="7"/>
        <v>-1506.5425767063498</v>
      </c>
      <c r="AN29">
        <f t="shared" si="8"/>
        <v>0</v>
      </c>
      <c r="AO29">
        <f t="shared" si="8"/>
        <v>0</v>
      </c>
      <c r="AP29">
        <f t="shared" si="8"/>
        <v>-0.46235334376106563</v>
      </c>
      <c r="AQ29">
        <f t="shared" si="8"/>
        <v>-123.51290559699531</v>
      </c>
      <c r="AR29">
        <f t="shared" si="8"/>
        <v>-123.97525894075638</v>
      </c>
      <c r="AS29">
        <f t="shared" si="8"/>
        <v>2.7901985678477366</v>
      </c>
      <c r="AT29">
        <f t="shared" si="8"/>
        <v>-2.9771005803196444</v>
      </c>
      <c r="AU29">
        <f t="shared" si="8"/>
        <v>-124.16216095322831</v>
      </c>
      <c r="AW29">
        <v>26</v>
      </c>
      <c r="AX29">
        <f>IF(Z29&gt;0, (R29*SUMPRODUCT(K29:$K$98, X29:$X$98)-K29*$AZ$3)/Z29, 0)</f>
        <v>-4901.0359143794667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50000</v>
      </c>
      <c r="S30">
        <f t="shared" si="1"/>
        <v>-6692.7489151218497</v>
      </c>
      <c r="U30">
        <f t="shared" si="12"/>
        <v>0.23444695300000001</v>
      </c>
      <c r="V30">
        <f t="shared" si="13"/>
        <v>0.01</v>
      </c>
      <c r="W30">
        <f t="shared" si="14"/>
        <v>0.11220084968092392</v>
      </c>
      <c r="X30">
        <f t="shared" si="15"/>
        <v>2.6305147331703638E-2</v>
      </c>
      <c r="Y30">
        <f t="shared" si="16"/>
        <v>1.1220084968092392E-3</v>
      </c>
      <c r="Z30">
        <f t="shared" si="17"/>
        <v>8.4773693852411042E-2</v>
      </c>
      <c r="AB30">
        <f t="shared" si="18"/>
        <v>-549.90039391010009</v>
      </c>
      <c r="AC30">
        <f t="shared" si="22"/>
        <v>-567.36904756159583</v>
      </c>
      <c r="AE30">
        <f t="shared" si="2"/>
        <v>0</v>
      </c>
      <c r="AF30">
        <f t="shared" si="3"/>
        <v>0</v>
      </c>
      <c r="AG30">
        <f t="shared" si="3"/>
        <v>-4.2386846926205521</v>
      </c>
      <c r="AH30">
        <f t="shared" si="4"/>
        <v>-1315.2573665851819</v>
      </c>
      <c r="AI30">
        <f t="shared" si="23"/>
        <v>-1319.4960512778025</v>
      </c>
      <c r="AJ30">
        <f t="shared" si="6"/>
        <v>17.468653651495742</v>
      </c>
      <c r="AK30">
        <f t="shared" si="19"/>
        <v>-38.49302757370701</v>
      </c>
      <c r="AL30">
        <f t="shared" si="7"/>
        <v>-1340.5204252000137</v>
      </c>
      <c r="AN30">
        <f t="shared" si="8"/>
        <v>0</v>
      </c>
      <c r="AO30">
        <f t="shared" si="8"/>
        <v>0</v>
      </c>
      <c r="AP30">
        <f t="shared" si="8"/>
        <v>-0.31190399791902818</v>
      </c>
      <c r="AQ30">
        <f t="shared" si="8"/>
        <v>-96.783332726913756</v>
      </c>
      <c r="AR30">
        <f t="shared" si="8"/>
        <v>-97.095236724832787</v>
      </c>
      <c r="AS30">
        <f t="shared" si="8"/>
        <v>1.2854324648516871</v>
      </c>
      <c r="AT30">
        <f t="shared" si="8"/>
        <v>-2.8325129286330228</v>
      </c>
      <c r="AU30">
        <f t="shared" si="8"/>
        <v>-98.642317188614115</v>
      </c>
      <c r="AW30">
        <v>27</v>
      </c>
      <c r="AX30">
        <f>IF(Z30&gt;0, (R30*SUMPRODUCT(K30:$K$98, X30:$X$98)-K30*$AZ$3)/Z30, 0)</f>
        <v>-6692.7489151218497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50000</v>
      </c>
      <c r="S31">
        <f t="shared" si="1"/>
        <v>-9245.1202956314519</v>
      </c>
      <c r="U31">
        <f t="shared" si="12"/>
        <v>0.26339700100000002</v>
      </c>
      <c r="V31">
        <f t="shared" si="13"/>
        <v>0.01</v>
      </c>
      <c r="W31">
        <f t="shared" si="14"/>
        <v>8.4773693852411042E-2</v>
      </c>
      <c r="X31">
        <f t="shared" si="15"/>
        <v>2.2329136724417206E-2</v>
      </c>
      <c r="Y31">
        <f t="shared" si="16"/>
        <v>8.477369385241104E-4</v>
      </c>
      <c r="Z31">
        <f t="shared" si="17"/>
        <v>6.1596820189469728E-2</v>
      </c>
      <c r="AB31">
        <f t="shared" si="18"/>
        <v>-567.36904756159583</v>
      </c>
      <c r="AC31">
        <f t="shared" si="22"/>
        <v>-569.47001248002778</v>
      </c>
      <c r="AE31">
        <f t="shared" si="2"/>
        <v>0</v>
      </c>
      <c r="AF31">
        <f t="shared" si="3"/>
        <v>0</v>
      </c>
      <c r="AG31">
        <f t="shared" si="3"/>
        <v>-3.0798410094734865</v>
      </c>
      <c r="AH31">
        <f t="shared" si="4"/>
        <v>-1116.4568362208604</v>
      </c>
      <c r="AI31">
        <f t="shared" si="23"/>
        <v>-1119.5366772303339</v>
      </c>
      <c r="AJ31">
        <f t="shared" si="6"/>
        <v>2.1009649184319414</v>
      </c>
      <c r="AK31">
        <f t="shared" si="19"/>
        <v>-39.715833329311714</v>
      </c>
      <c r="AL31">
        <f t="shared" si="7"/>
        <v>-1157.1515456412137</v>
      </c>
      <c r="AN31">
        <f t="shared" si="8"/>
        <v>0</v>
      </c>
      <c r="AO31">
        <f t="shared" si="8"/>
        <v>0</v>
      </c>
      <c r="AP31">
        <f t="shared" si="8"/>
        <v>-0.20234855382862107</v>
      </c>
      <c r="AQ31">
        <f t="shared" si="8"/>
        <v>-73.352301474805586</v>
      </c>
      <c r="AR31">
        <f t="shared" si="8"/>
        <v>-73.554650028634214</v>
      </c>
      <c r="AS31">
        <f t="shared" si="8"/>
        <v>0.13803544130417555</v>
      </c>
      <c r="AT31">
        <f t="shared" si="8"/>
        <v>-2.6093689296184297</v>
      </c>
      <c r="AU31">
        <f t="shared" si="8"/>
        <v>-76.025983516948472</v>
      </c>
      <c r="AW31">
        <v>28</v>
      </c>
      <c r="AX31">
        <f>IF(Z31&gt;0, (R31*SUMPRODUCT(K31:$K$98, X31:$X$98)-K31*$AZ$3)/Z31, 0)</f>
        <v>-9245.1202956314519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50000</v>
      </c>
      <c r="S32">
        <f t="shared" si="1"/>
        <v>-13058.545227057391</v>
      </c>
      <c r="U32">
        <f t="shared" si="12"/>
        <v>0.29593128600000002</v>
      </c>
      <c r="V32">
        <f t="shared" si="13"/>
        <v>0.01</v>
      </c>
      <c r="W32">
        <f t="shared" si="14"/>
        <v>6.1596820189469728E-2</v>
      </c>
      <c r="X32">
        <f t="shared" si="15"/>
        <v>1.8228426212180543E-2</v>
      </c>
      <c r="Y32">
        <f t="shared" si="16"/>
        <v>6.159682018946973E-4</v>
      </c>
      <c r="Z32">
        <f t="shared" si="17"/>
        <v>4.2752425775394488E-2</v>
      </c>
      <c r="AB32">
        <f t="shared" si="18"/>
        <v>-569.47001248002778</v>
      </c>
      <c r="AC32">
        <f t="shared" si="22"/>
        <v>-558.28448555440309</v>
      </c>
      <c r="AE32">
        <f t="shared" si="2"/>
        <v>0</v>
      </c>
      <c r="AF32">
        <f t="shared" si="3"/>
        <v>0</v>
      </c>
      <c r="AG32">
        <f t="shared" si="3"/>
        <v>-2.1376212887697243</v>
      </c>
      <c r="AH32">
        <f t="shared" si="4"/>
        <v>-911.42131060902716</v>
      </c>
      <c r="AI32">
        <f t="shared" si="23"/>
        <v>-913.55893189779692</v>
      </c>
      <c r="AJ32">
        <f t="shared" si="6"/>
        <v>-11.185526925624686</v>
      </c>
      <c r="AK32">
        <f t="shared" si="19"/>
        <v>-39.862900873601951</v>
      </c>
      <c r="AL32">
        <f t="shared" si="7"/>
        <v>-964.60735969702353</v>
      </c>
      <c r="AN32">
        <f t="shared" si="8"/>
        <v>0</v>
      </c>
      <c r="AO32">
        <f t="shared" si="8"/>
        <v>0</v>
      </c>
      <c r="AP32">
        <f t="shared" si="8"/>
        <v>-0.12539625047820607</v>
      </c>
      <c r="AQ32">
        <f t="shared" si="8"/>
        <v>-53.465417638164347</v>
      </c>
      <c r="AR32">
        <f t="shared" si="8"/>
        <v>-53.590813888642558</v>
      </c>
      <c r="AS32">
        <f t="shared" si="8"/>
        <v>-0.65616072569318851</v>
      </c>
      <c r="AT32">
        <f t="shared" si="8"/>
        <v>-2.3384209022408231</v>
      </c>
      <c r="AU32">
        <f t="shared" si="8"/>
        <v>-56.585395516576561</v>
      </c>
      <c r="AW32">
        <v>29</v>
      </c>
      <c r="AX32">
        <f>IF(Z32&gt;0, (R32*SUMPRODUCT(K32:$K$98, X32:$X$98)-K32*$AZ$3)/Z32, 0)</f>
        <v>-13058.545227057391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50000</v>
      </c>
      <c r="S33">
        <f t="shared" si="1"/>
        <v>-19081.315790347242</v>
      </c>
      <c r="U33">
        <f t="shared" si="12"/>
        <v>0.33262349499999999</v>
      </c>
      <c r="V33">
        <f t="shared" si="13"/>
        <v>0.01</v>
      </c>
      <c r="W33">
        <f t="shared" si="14"/>
        <v>4.2752425775394488E-2</v>
      </c>
      <c r="X33">
        <f t="shared" si="15"/>
        <v>1.4220461281139799E-2</v>
      </c>
      <c r="Y33">
        <f t="shared" si="16"/>
        <v>4.2752425775394491E-4</v>
      </c>
      <c r="Z33">
        <f t="shared" si="17"/>
        <v>2.8104440236500744E-2</v>
      </c>
      <c r="AB33">
        <f t="shared" si="18"/>
        <v>-558.28448555440309</v>
      </c>
      <c r="AC33">
        <f t="shared" si="22"/>
        <v>-536.26969926361198</v>
      </c>
      <c r="AE33">
        <f t="shared" si="2"/>
        <v>0</v>
      </c>
      <c r="AF33">
        <f t="shared" si="3"/>
        <v>0</v>
      </c>
      <c r="AG33">
        <f t="shared" si="3"/>
        <v>-1.4052220118250371</v>
      </c>
      <c r="AH33">
        <f t="shared" si="4"/>
        <v>-711.02306405698994</v>
      </c>
      <c r="AI33">
        <f t="shared" si="23"/>
        <v>-712.42828606881494</v>
      </c>
      <c r="AJ33">
        <f t="shared" si="6"/>
        <v>-22.014786290791108</v>
      </c>
      <c r="AK33">
        <f t="shared" si="19"/>
        <v>-39.079913988808222</v>
      </c>
      <c r="AL33">
        <f t="shared" si="7"/>
        <v>-773.52298634841429</v>
      </c>
      <c r="AN33">
        <f t="shared" si="8"/>
        <v>0</v>
      </c>
      <c r="AO33">
        <f t="shared" si="8"/>
        <v>0</v>
      </c>
      <c r="AP33">
        <f t="shared" si="8"/>
        <v>-7.3600490070953276E-2</v>
      </c>
      <c r="AQ33">
        <f t="shared" si="8"/>
        <v>-37.24083847674671</v>
      </c>
      <c r="AR33">
        <f t="shared" si="8"/>
        <v>-37.314438966817661</v>
      </c>
      <c r="AS33">
        <f t="shared" si="8"/>
        <v>-1.1530555642984557</v>
      </c>
      <c r="AT33">
        <f t="shared" si="8"/>
        <v>-2.0468657602163387</v>
      </c>
      <c r="AU33">
        <f t="shared" si="8"/>
        <v>-40.514360291332459</v>
      </c>
      <c r="AW33">
        <v>30</v>
      </c>
      <c r="AX33">
        <f>IF(Z33&gt;0, (R33*SUMPRODUCT(K33:$K$98, X33:$X$98)-K33*$AZ$3)/Z33, 0)</f>
        <v>-19081.315790347242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50000</v>
      </c>
      <c r="S34">
        <f t="shared" si="1"/>
        <v>-29152.143130808599</v>
      </c>
      <c r="U34">
        <f t="shared" si="12"/>
        <v>0.37225971299999999</v>
      </c>
      <c r="V34">
        <f t="shared" si="13"/>
        <v>0.01</v>
      </c>
      <c r="W34">
        <f t="shared" si="14"/>
        <v>2.8104440236500744E-2</v>
      </c>
      <c r="X34">
        <f t="shared" si="15"/>
        <v>1.0462150856465419E-2</v>
      </c>
      <c r="Y34">
        <f t="shared" si="16"/>
        <v>2.8104440236500746E-4</v>
      </c>
      <c r="Z34">
        <f t="shared" si="17"/>
        <v>1.7361244977670318E-2</v>
      </c>
      <c r="AB34">
        <f t="shared" si="18"/>
        <v>-536.26969926361198</v>
      </c>
      <c r="AC34">
        <f t="shared" si="22"/>
        <v>-506.11749851807707</v>
      </c>
      <c r="AE34">
        <f t="shared" si="2"/>
        <v>0</v>
      </c>
      <c r="AF34">
        <f t="shared" si="3"/>
        <v>0</v>
      </c>
      <c r="AG34">
        <f t="shared" si="3"/>
        <v>-0.86806224888351591</v>
      </c>
      <c r="AH34">
        <f t="shared" si="4"/>
        <v>-523.10754282327093</v>
      </c>
      <c r="AI34">
        <f t="shared" si="23"/>
        <v>-523.97560507215439</v>
      </c>
      <c r="AJ34">
        <f t="shared" si="6"/>
        <v>-30.152200745534913</v>
      </c>
      <c r="AK34">
        <f t="shared" si="19"/>
        <v>-37.53887894845284</v>
      </c>
      <c r="AL34">
        <f t="shared" si="7"/>
        <v>-591.66668476614211</v>
      </c>
      <c r="AN34">
        <f t="shared" si="8"/>
        <v>0</v>
      </c>
      <c r="AO34">
        <f t="shared" si="8"/>
        <v>0</v>
      </c>
      <c r="AP34">
        <f t="shared" si="8"/>
        <v>-4.0594632017652975E-2</v>
      </c>
      <c r="AQ34">
        <f t="shared" si="8"/>
        <v>-24.462944027207516</v>
      </c>
      <c r="AR34">
        <f t="shared" si="8"/>
        <v>-24.503538659225168</v>
      </c>
      <c r="AS34">
        <f t="shared" si="8"/>
        <v>-1.4100572802949305</v>
      </c>
      <c r="AT34">
        <f t="shared" si="8"/>
        <v>-1.7554927417102202</v>
      </c>
      <c r="AU34">
        <f t="shared" ref="AU34:AU69" si="24">AL34*$K34</f>
        <v>-27.669088681230317</v>
      </c>
      <c r="AW34">
        <v>31</v>
      </c>
      <c r="AX34">
        <f>IF(Z34&gt;0, (R34*SUMPRODUCT(K34:$K$98, X34:$X$98)-K34*$AZ$3)/Z34, 0)</f>
        <v>-29152.143130808599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50000</v>
      </c>
      <c r="S35">
        <f t="shared" si="1"/>
        <v>-47013.878400554713</v>
      </c>
      <c r="U35">
        <f t="shared" si="12"/>
        <v>0.41367450300000003</v>
      </c>
      <c r="V35">
        <f t="shared" si="13"/>
        <v>0.01</v>
      </c>
      <c r="W35">
        <f t="shared" si="14"/>
        <v>1.7361244977670318E-2</v>
      </c>
      <c r="X35">
        <f t="shared" si="15"/>
        <v>7.1819043875990156E-3</v>
      </c>
      <c r="Y35">
        <f t="shared" si="16"/>
        <v>1.7361244977670318E-4</v>
      </c>
      <c r="Z35">
        <f t="shared" si="17"/>
        <v>1.0005728140294599E-2</v>
      </c>
      <c r="AB35">
        <f t="shared" si="18"/>
        <v>-506.11749851807707</v>
      </c>
      <c r="AC35">
        <f t="shared" si="22"/>
        <v>-470.40808609681875</v>
      </c>
      <c r="AE35">
        <f t="shared" si="2"/>
        <v>0</v>
      </c>
      <c r="AF35">
        <f t="shared" ref="AF35:AG69" si="25">-$Z35*P35</f>
        <v>0</v>
      </c>
      <c r="AG35">
        <f t="shared" si="25"/>
        <v>-0.50028640701472993</v>
      </c>
      <c r="AH35">
        <f t="shared" si="4"/>
        <v>-359.09521937995078</v>
      </c>
      <c r="AI35">
        <f t="shared" si="23"/>
        <v>-359.59550578696553</v>
      </c>
      <c r="AJ35">
        <f t="shared" si="6"/>
        <v>-35.709412421258321</v>
      </c>
      <c r="AK35">
        <f t="shared" si="19"/>
        <v>-35.428224896265398</v>
      </c>
      <c r="AL35">
        <f t="shared" si="7"/>
        <v>-430.73314310448927</v>
      </c>
      <c r="AN35">
        <f t="shared" ref="AN35:AT69" si="26">AE35*$K35</f>
        <v>0</v>
      </c>
      <c r="AO35">
        <f t="shared" si="26"/>
        <v>0</v>
      </c>
      <c r="AP35">
        <f t="shared" si="26"/>
        <v>-2.0889037029558893E-2</v>
      </c>
      <c r="AQ35">
        <f t="shared" si="26"/>
        <v>-14.993718057473647</v>
      </c>
      <c r="AR35">
        <f t="shared" si="26"/>
        <v>-15.014607094503207</v>
      </c>
      <c r="AS35">
        <f t="shared" si="26"/>
        <v>-1.4910164016299023</v>
      </c>
      <c r="AT35">
        <f t="shared" si="26"/>
        <v>-1.4792756536514065</v>
      </c>
      <c r="AU35">
        <f t="shared" si="24"/>
        <v>-17.984899149784514</v>
      </c>
      <c r="AW35">
        <v>32</v>
      </c>
      <c r="AX35">
        <f>IF(Z35&gt;0, (R35*SUMPRODUCT(K35:$K$98, X35:$X$98)-K35*$AZ$3)/Z35, 0)</f>
        <v>-47013.878400554713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50000</v>
      </c>
      <c r="S36">
        <f t="shared" si="1"/>
        <v>-75825.774390924271</v>
      </c>
      <c r="U36">
        <f t="shared" si="12"/>
        <v>0.42102545200000002</v>
      </c>
      <c r="V36">
        <f t="shared" si="13"/>
        <v>0.01</v>
      </c>
      <c r="W36">
        <f t="shared" si="14"/>
        <v>1.0005728140294599E-2</v>
      </c>
      <c r="X36">
        <f t="shared" si="15"/>
        <v>4.2126662128566528E-3</v>
      </c>
      <c r="Y36">
        <f t="shared" si="16"/>
        <v>1.00057281402946E-4</v>
      </c>
      <c r="Z36">
        <f t="shared" si="17"/>
        <v>5.6930046460350004E-3</v>
      </c>
      <c r="AB36">
        <f t="shared" si="18"/>
        <v>-470.40808609681875</v>
      </c>
      <c r="AC36">
        <f t="shared" si="22"/>
        <v>-431.67648589673365</v>
      </c>
      <c r="AE36">
        <f t="shared" si="2"/>
        <v>0</v>
      </c>
      <c r="AF36">
        <f t="shared" si="25"/>
        <v>0</v>
      </c>
      <c r="AG36">
        <f t="shared" si="25"/>
        <v>-0.28465023230175002</v>
      </c>
      <c r="AH36">
        <f t="shared" si="4"/>
        <v>-210.63331064283264</v>
      </c>
      <c r="AI36">
        <f t="shared" si="23"/>
        <v>-210.91796087513438</v>
      </c>
      <c r="AJ36">
        <f t="shared" si="6"/>
        <v>-38.731600200085097</v>
      </c>
      <c r="AK36">
        <f t="shared" si="19"/>
        <v>-32.928566026777318</v>
      </c>
      <c r="AL36">
        <f t="shared" si="7"/>
        <v>-282.57812710199681</v>
      </c>
      <c r="AN36">
        <f t="shared" si="26"/>
        <v>0</v>
      </c>
      <c r="AO36">
        <f t="shared" si="26"/>
        <v>0</v>
      </c>
      <c r="AP36">
        <f t="shared" si="26"/>
        <v>-1.0611902144686191E-2</v>
      </c>
      <c r="AQ36">
        <f t="shared" si="26"/>
        <v>-7.8525145153703306</v>
      </c>
      <c r="AR36">
        <f t="shared" si="26"/>
        <v>-7.8631264175150166</v>
      </c>
      <c r="AS36">
        <f t="shared" si="26"/>
        <v>-1.4439333068757318</v>
      </c>
      <c r="AT36">
        <f t="shared" si="26"/>
        <v>-1.2275933085154584</v>
      </c>
      <c r="AU36">
        <f t="shared" si="24"/>
        <v>-10.534653032906208</v>
      </c>
      <c r="AW36">
        <v>33</v>
      </c>
      <c r="AX36">
        <f>IF(Z36&gt;0, (R36*SUMPRODUCT(K36:$K$98, X36:$X$98)-K36*$AZ$3)/Z36, 0)</f>
        <v>-75825.774390924271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50000</v>
      </c>
      <c r="S37">
        <f t="shared" si="1"/>
        <v>-122593.49700412971</v>
      </c>
      <c r="U37">
        <f t="shared" si="12"/>
        <v>0.42896583300000002</v>
      </c>
      <c r="V37">
        <f t="shared" si="13"/>
        <v>0.01</v>
      </c>
      <c r="W37">
        <f t="shared" si="14"/>
        <v>5.6930046460350004E-3</v>
      </c>
      <c r="X37">
        <f t="shared" si="15"/>
        <v>2.4421044802592743E-3</v>
      </c>
      <c r="Y37">
        <f t="shared" si="16"/>
        <v>5.6930046460350004E-5</v>
      </c>
      <c r="Z37">
        <f t="shared" si="17"/>
        <v>3.1939701193153761E-3</v>
      </c>
      <c r="AB37">
        <f t="shared" si="18"/>
        <v>-431.67648589673365</v>
      </c>
      <c r="AC37">
        <f t="shared" si="22"/>
        <v>-391.55996625356937</v>
      </c>
      <c r="AE37">
        <f t="shared" si="2"/>
        <v>0</v>
      </c>
      <c r="AF37">
        <f t="shared" si="25"/>
        <v>0</v>
      </c>
      <c r="AG37">
        <f t="shared" si="25"/>
        <v>-0.15969850596576882</v>
      </c>
      <c r="AH37">
        <f t="shared" si="4"/>
        <v>-122.10522401296372</v>
      </c>
      <c r="AI37">
        <f t="shared" si="23"/>
        <v>-122.26492251892948</v>
      </c>
      <c r="AJ37">
        <f t="shared" si="6"/>
        <v>-40.116519643164281</v>
      </c>
      <c r="AK37">
        <f t="shared" si="19"/>
        <v>-30.217354012771359</v>
      </c>
      <c r="AL37">
        <f t="shared" si="7"/>
        <v>-192.59879617486513</v>
      </c>
      <c r="AN37">
        <f t="shared" si="26"/>
        <v>0</v>
      </c>
      <c r="AO37">
        <f t="shared" si="26"/>
        <v>0</v>
      </c>
      <c r="AP37">
        <f t="shared" si="26"/>
        <v>-5.3157497143120815E-3</v>
      </c>
      <c r="AQ37">
        <f t="shared" si="26"/>
        <v>-4.0644137885801781</v>
      </c>
      <c r="AR37">
        <f t="shared" si="26"/>
        <v>-4.0697295382944905</v>
      </c>
      <c r="AS37">
        <f t="shared" si="26"/>
        <v>-1.335324814360225</v>
      </c>
      <c r="AT37">
        <f t="shared" si="26"/>
        <v>-1.005819622351926</v>
      </c>
      <c r="AU37">
        <f t="shared" si="24"/>
        <v>-6.4108739750066412</v>
      </c>
      <c r="AW37">
        <v>34</v>
      </c>
      <c r="AX37">
        <f>IF(Z37&gt;0, (R37*SUMPRODUCT(K37:$K$98, X37:$X$98)-K37*$AZ$3)/Z37, 0)</f>
        <v>-122593.49700412971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50000</v>
      </c>
      <c r="S38">
        <f t="shared" si="1"/>
        <v>-199999.28128616133</v>
      </c>
      <c r="U38">
        <f t="shared" si="12"/>
        <v>0.43771532000000002</v>
      </c>
      <c r="V38">
        <f t="shared" si="13"/>
        <v>0.01</v>
      </c>
      <c r="W38">
        <f t="shared" si="14"/>
        <v>3.1939701193153761E-3</v>
      </c>
      <c r="X38">
        <f t="shared" si="15"/>
        <v>1.3980496528465682E-3</v>
      </c>
      <c r="Y38">
        <f t="shared" si="16"/>
        <v>3.1939701193153759E-5</v>
      </c>
      <c r="Z38">
        <f t="shared" si="17"/>
        <v>1.7639807652756541E-3</v>
      </c>
      <c r="AB38">
        <f t="shared" si="18"/>
        <v>-391.55996625356937</v>
      </c>
      <c r="AC38">
        <f t="shared" si="22"/>
        <v>-352.79488525774366</v>
      </c>
      <c r="AE38">
        <f t="shared" si="2"/>
        <v>0</v>
      </c>
      <c r="AF38">
        <f t="shared" si="25"/>
        <v>0</v>
      </c>
      <c r="AG38">
        <f t="shared" si="25"/>
        <v>-8.8199038263782711E-2</v>
      </c>
      <c r="AH38">
        <f t="shared" si="4"/>
        <v>-69.902482642328408</v>
      </c>
      <c r="AI38">
        <f t="shared" si="23"/>
        <v>-69.990681680592189</v>
      </c>
      <c r="AJ38">
        <f t="shared" si="6"/>
        <v>-38.765080995825713</v>
      </c>
      <c r="AK38">
        <f t="shared" si="19"/>
        <v>-27.409197637749859</v>
      </c>
      <c r="AL38">
        <f t="shared" si="7"/>
        <v>-136.16496031416776</v>
      </c>
      <c r="AN38">
        <f t="shared" si="26"/>
        <v>0</v>
      </c>
      <c r="AO38">
        <f t="shared" si="26"/>
        <v>0</v>
      </c>
      <c r="AP38">
        <f t="shared" si="26"/>
        <v>-2.6212563660079815E-3</v>
      </c>
      <c r="AQ38">
        <f t="shared" si="26"/>
        <v>-2.0774866850357334</v>
      </c>
      <c r="AR38">
        <f t="shared" si="26"/>
        <v>-2.0801079414017414</v>
      </c>
      <c r="AS38">
        <f t="shared" si="26"/>
        <v>-1.1520898338508156</v>
      </c>
      <c r="AT38">
        <f t="shared" si="26"/>
        <v>-0.81459543334527695</v>
      </c>
      <c r="AU38">
        <f t="shared" si="24"/>
        <v>-4.0467932085978342</v>
      </c>
      <c r="AW38">
        <v>35</v>
      </c>
      <c r="AX38">
        <f>IF(Z38&gt;0, (R38*SUMPRODUCT(K38:$K$98, X38:$X$98)-K38*$AZ$3)/Z38, 0)</f>
        <v>-199999.28128616133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50000</v>
      </c>
      <c r="S39">
        <f t="shared" si="1"/>
        <v>-330806.38105038583</v>
      </c>
      <c r="U39">
        <f t="shared" si="12"/>
        <v>0.44739131599999998</v>
      </c>
      <c r="V39">
        <f t="shared" si="13"/>
        <v>0.01</v>
      </c>
      <c r="W39">
        <f t="shared" si="14"/>
        <v>1.7639807652756541E-3</v>
      </c>
      <c r="X39">
        <f t="shared" si="15"/>
        <v>7.8918967597536198E-4</v>
      </c>
      <c r="Y39">
        <f t="shared" si="16"/>
        <v>1.7639807652756541E-5</v>
      </c>
      <c r="Z39">
        <f t="shared" si="17"/>
        <v>9.5715128164753553E-4</v>
      </c>
      <c r="AB39">
        <f t="shared" si="18"/>
        <v>-352.79488525774366</v>
      </c>
      <c r="AC39">
        <f t="shared" si="22"/>
        <v>-316.63175159955978</v>
      </c>
      <c r="AE39">
        <f t="shared" si="2"/>
        <v>0</v>
      </c>
      <c r="AF39">
        <f t="shared" si="25"/>
        <v>0</v>
      </c>
      <c r="AG39">
        <f t="shared" si="25"/>
        <v>-4.7857564082376777E-2</v>
      </c>
      <c r="AH39">
        <f t="shared" si="4"/>
        <v>-39.459483798768098</v>
      </c>
      <c r="AI39">
        <f t="shared" si="23"/>
        <v>-39.507341362850475</v>
      </c>
      <c r="AJ39">
        <f t="shared" si="6"/>
        <v>-36.163133658183881</v>
      </c>
      <c r="AK39">
        <f t="shared" si="19"/>
        <v>-24.695641968042057</v>
      </c>
      <c r="AL39">
        <f t="shared" si="7"/>
        <v>-100.3661169890764</v>
      </c>
      <c r="AN39">
        <f t="shared" si="26"/>
        <v>0</v>
      </c>
      <c r="AO39">
        <f t="shared" si="26"/>
        <v>0</v>
      </c>
      <c r="AP39">
        <f t="shared" si="26"/>
        <v>-1.269925417130547E-3</v>
      </c>
      <c r="AQ39">
        <f t="shared" si="26"/>
        <v>-1.0470779778229358</v>
      </c>
      <c r="AR39">
        <f t="shared" si="26"/>
        <v>-1.0483479032400664</v>
      </c>
      <c r="AS39">
        <f t="shared" si="26"/>
        <v>-0.95960760803804201</v>
      </c>
      <c r="AT39">
        <f t="shared" si="26"/>
        <v>-0.65531173658546404</v>
      </c>
      <c r="AU39">
        <f t="shared" si="24"/>
        <v>-2.6632672478635722</v>
      </c>
      <c r="AW39">
        <v>36</v>
      </c>
      <c r="AX39">
        <f>IF(Z39&gt;0, (R39*SUMPRODUCT(K39:$K$98, X39:$X$98)-K39*$AZ$3)/Z39, 0)</f>
        <v>-330806.38105038583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50</v>
      </c>
      <c r="R40">
        <f t="shared" si="0"/>
        <v>50000</v>
      </c>
      <c r="S40">
        <f t="shared" si="1"/>
        <v>-555777.06704713905</v>
      </c>
      <c r="U40">
        <f t="shared" si="12"/>
        <v>0.457001349</v>
      </c>
      <c r="V40">
        <f t="shared" si="13"/>
        <v>0.01</v>
      </c>
      <c r="W40">
        <f t="shared" si="14"/>
        <v>9.5715128164753553E-4</v>
      </c>
      <c r="X40">
        <f t="shared" si="15"/>
        <v>4.3741942691000266E-4</v>
      </c>
      <c r="Y40">
        <f t="shared" si="16"/>
        <v>9.5715128164753554E-6</v>
      </c>
      <c r="Z40">
        <f t="shared" si="17"/>
        <v>5.101603419210575E-4</v>
      </c>
      <c r="AB40">
        <f t="shared" si="18"/>
        <v>-316.63175159955978</v>
      </c>
      <c r="AC40">
        <f t="shared" si="22"/>
        <v>-283.53541855665094</v>
      </c>
      <c r="AE40">
        <f t="shared" si="2"/>
        <v>0</v>
      </c>
      <c r="AF40">
        <f t="shared" si="25"/>
        <v>0</v>
      </c>
      <c r="AG40">
        <f t="shared" si="25"/>
        <v>-2.5508017096052875E-2</v>
      </c>
      <c r="AH40">
        <f t="shared" si="4"/>
        <v>-21.870971345500134</v>
      </c>
      <c r="AI40">
        <f t="shared" si="23"/>
        <v>-21.896479362596185</v>
      </c>
      <c r="AJ40">
        <f t="shared" si="6"/>
        <v>-33.096333042908839</v>
      </c>
      <c r="AK40">
        <f t="shared" si="19"/>
        <v>-22.164222611969187</v>
      </c>
      <c r="AL40">
        <f t="shared" si="7"/>
        <v>-77.157035017474215</v>
      </c>
      <c r="AN40">
        <f t="shared" si="26"/>
        <v>0</v>
      </c>
      <c r="AO40">
        <f t="shared" si="26"/>
        <v>0</v>
      </c>
      <c r="AP40">
        <f t="shared" si="26"/>
        <v>-6.0434690553678018E-4</v>
      </c>
      <c r="AQ40">
        <f t="shared" si="26"/>
        <v>-0.51817645424825687</v>
      </c>
      <c r="AR40">
        <f t="shared" si="26"/>
        <v>-0.51878080115379355</v>
      </c>
      <c r="AS40">
        <f t="shared" si="26"/>
        <v>-0.78413254875039706</v>
      </c>
      <c r="AT40">
        <f t="shared" si="26"/>
        <v>-0.52512428930607236</v>
      </c>
      <c r="AU40">
        <f t="shared" si="24"/>
        <v>-1.8280376392102631</v>
      </c>
      <c r="AW40">
        <v>37</v>
      </c>
      <c r="AX40">
        <f>IF(Z40&gt;0, (R40*SUMPRODUCT(K40:$K$98, X40:$X$98)-K40*$AZ$3)/Z40, 0)</f>
        <v>-555777.06704713905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50000</v>
      </c>
      <c r="S41">
        <f t="shared" si="1"/>
        <v>-951047.86192348739</v>
      </c>
      <c r="U41">
        <f t="shared" si="12"/>
        <v>0.46737994300000002</v>
      </c>
      <c r="V41">
        <f t="shared" si="13"/>
        <v>0.01</v>
      </c>
      <c r="W41">
        <f t="shared" si="14"/>
        <v>5.101603419210575E-4</v>
      </c>
      <c r="X41">
        <f t="shared" si="15"/>
        <v>2.3843871152792439E-4</v>
      </c>
      <c r="Y41">
        <f t="shared" si="16"/>
        <v>5.1016034192105752E-6</v>
      </c>
      <c r="Z41">
        <f t="shared" si="17"/>
        <v>2.6662002697392257E-4</v>
      </c>
      <c r="AB41">
        <f t="shared" si="18"/>
        <v>-283.53541855665094</v>
      </c>
      <c r="AC41">
        <f t="shared" si="22"/>
        <v>-253.56840659953158</v>
      </c>
      <c r="AE41">
        <f t="shared" si="2"/>
        <v>0</v>
      </c>
      <c r="AF41">
        <f t="shared" si="25"/>
        <v>0</v>
      </c>
      <c r="AG41">
        <f t="shared" si="25"/>
        <v>-1.3331001348696128E-2</v>
      </c>
      <c r="AH41">
        <f t="shared" si="4"/>
        <v>-11.921935576396219</v>
      </c>
      <c r="AI41">
        <f t="shared" si="23"/>
        <v>-11.935266577744915</v>
      </c>
      <c r="AJ41">
        <f t="shared" si="6"/>
        <v>-29.967011957119354</v>
      </c>
      <c r="AK41">
        <f t="shared" si="19"/>
        <v>-19.847479298965567</v>
      </c>
      <c r="AL41">
        <f t="shared" si="7"/>
        <v>-61.749757833829833</v>
      </c>
      <c r="AN41">
        <f t="shared" si="26"/>
        <v>0</v>
      </c>
      <c r="AO41">
        <f t="shared" si="26"/>
        <v>0</v>
      </c>
      <c r="AP41">
        <f t="shared" si="26"/>
        <v>-2.8200340555304077E-4</v>
      </c>
      <c r="AQ41">
        <f t="shared" si="26"/>
        <v>-0.25219609130536313</v>
      </c>
      <c r="AR41">
        <f t="shared" si="26"/>
        <v>-0.2524780947109162</v>
      </c>
      <c r="AS41">
        <f t="shared" si="26"/>
        <v>-0.63392082898430602</v>
      </c>
      <c r="AT41">
        <f t="shared" si="26"/>
        <v>-0.41985268829780759</v>
      </c>
      <c r="AU41">
        <f t="shared" si="24"/>
        <v>-1.3062516119930296</v>
      </c>
      <c r="AW41">
        <v>38</v>
      </c>
      <c r="AX41">
        <f>IF(Z41&gt;0, (R41*SUMPRODUCT(K41:$K$98, X41:$X$98)-K41*$AZ$3)/Z41, 0)</f>
        <v>-951047.86192348739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50000</v>
      </c>
      <c r="S42">
        <f t="shared" si="1"/>
        <v>-1660797.048307731</v>
      </c>
      <c r="U42">
        <f t="shared" si="12"/>
        <v>0.47825477199999999</v>
      </c>
      <c r="V42">
        <f t="shared" si="13"/>
        <v>0.01</v>
      </c>
      <c r="W42">
        <f t="shared" si="14"/>
        <v>2.6662002697392257E-4</v>
      </c>
      <c r="X42">
        <f t="shared" si="15"/>
        <v>1.2751230021104719E-4</v>
      </c>
      <c r="Y42">
        <f t="shared" si="16"/>
        <v>2.6662002697392256E-6</v>
      </c>
      <c r="Z42">
        <f t="shared" si="17"/>
        <v>1.3644152649313615E-4</v>
      </c>
      <c r="AB42">
        <f t="shared" si="18"/>
        <v>-253.56840659953158</v>
      </c>
      <c r="AC42">
        <f t="shared" si="22"/>
        <v>-226.60168446640159</v>
      </c>
      <c r="AE42">
        <f t="shared" si="2"/>
        <v>0</v>
      </c>
      <c r="AF42">
        <f t="shared" si="25"/>
        <v>0</v>
      </c>
      <c r="AG42">
        <f t="shared" si="25"/>
        <v>-6.8220763246568073E-3</v>
      </c>
      <c r="AH42">
        <f t="shared" si="4"/>
        <v>-6.3756150105523597</v>
      </c>
      <c r="AI42">
        <f t="shared" si="23"/>
        <v>-6.3824370868770162</v>
      </c>
      <c r="AJ42">
        <f t="shared" si="6"/>
        <v>-26.966722133129991</v>
      </c>
      <c r="AK42">
        <f t="shared" si="19"/>
        <v>-17.749788461967213</v>
      </c>
      <c r="AL42">
        <f t="shared" si="7"/>
        <v>-51.098947681974224</v>
      </c>
      <c r="AN42">
        <f t="shared" si="26"/>
        <v>0</v>
      </c>
      <c r="AO42">
        <f t="shared" si="26"/>
        <v>0</v>
      </c>
      <c r="AP42">
        <f t="shared" si="26"/>
        <v>-1.2885169381385473E-4</v>
      </c>
      <c r="AQ42">
        <f t="shared" si="26"/>
        <v>-0.12041917359463664</v>
      </c>
      <c r="AR42">
        <f t="shared" si="26"/>
        <v>-0.12054802528845049</v>
      </c>
      <c r="AS42">
        <f t="shared" si="26"/>
        <v>-0.50933288607499771</v>
      </c>
      <c r="AT42">
        <f t="shared" si="26"/>
        <v>-0.3352484198829519</v>
      </c>
      <c r="AU42">
        <f t="shared" si="24"/>
        <v>-0.96512933124640021</v>
      </c>
      <c r="AW42">
        <v>39</v>
      </c>
      <c r="AX42">
        <f>IF(Z42&gt;0, (R42*SUMPRODUCT(K42:$K$98, X42:$X$98)-K42*$AZ$3)/Z42, 0)</f>
        <v>-1660797.048307731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50000</v>
      </c>
      <c r="S43">
        <f t="shared" si="1"/>
        <v>-2964106.3645623852</v>
      </c>
      <c r="U43">
        <f t="shared" si="12"/>
        <v>0.48949088600000001</v>
      </c>
      <c r="V43">
        <f t="shared" si="13"/>
        <v>0.01</v>
      </c>
      <c r="W43">
        <f t="shared" si="14"/>
        <v>1.3644152649313615E-4</v>
      </c>
      <c r="X43">
        <f t="shared" si="15"/>
        <v>6.6786883690317692E-5</v>
      </c>
      <c r="Y43">
        <f t="shared" si="16"/>
        <v>1.3644152649313615E-6</v>
      </c>
      <c r="Z43">
        <f t="shared" si="17"/>
        <v>6.829022753788709E-5</v>
      </c>
      <c r="AB43">
        <f t="shared" si="18"/>
        <v>-226.60168446640159</v>
      </c>
      <c r="AC43">
        <f t="shared" si="22"/>
        <v>-202.4194980824646</v>
      </c>
      <c r="AE43">
        <f t="shared" si="2"/>
        <v>0</v>
      </c>
      <c r="AF43">
        <f t="shared" si="25"/>
        <v>0</v>
      </c>
      <c r="AG43">
        <f t="shared" si="25"/>
        <v>-3.4145113768943545E-3</v>
      </c>
      <c r="AH43">
        <f t="shared" si="4"/>
        <v>-3.3393441845158844</v>
      </c>
      <c r="AI43">
        <f t="shared" si="23"/>
        <v>-3.3427586958927789</v>
      </c>
      <c r="AJ43">
        <f t="shared" si="6"/>
        <v>-24.182186383936994</v>
      </c>
      <c r="AK43">
        <f t="shared" si="19"/>
        <v>-15.862117912648113</v>
      </c>
      <c r="AL43">
        <f t="shared" si="7"/>
        <v>-43.387062992477887</v>
      </c>
      <c r="AN43">
        <f t="shared" si="26"/>
        <v>0</v>
      </c>
      <c r="AO43">
        <f t="shared" si="26"/>
        <v>0</v>
      </c>
      <c r="AP43">
        <f t="shared" si="26"/>
        <v>-5.7581649203724724E-5</v>
      </c>
      <c r="AQ43">
        <f t="shared" si="26"/>
        <v>-5.6314044435307554E-2</v>
      </c>
      <c r="AR43">
        <f t="shared" si="26"/>
        <v>-5.6371626084511281E-2</v>
      </c>
      <c r="AS43">
        <f t="shared" si="26"/>
        <v>-0.40780364147020126</v>
      </c>
      <c r="AT43">
        <f t="shared" si="26"/>
        <v>-0.26749564094437683</v>
      </c>
      <c r="AU43">
        <f t="shared" si="24"/>
        <v>-0.73167090849908933</v>
      </c>
      <c r="AW43">
        <v>40</v>
      </c>
      <c r="AX43">
        <f>IF(Z43&gt;0, (R43*SUMPRODUCT(K43:$K$98, X43:$X$98)-K43*$AZ$3)/Z43, 0)</f>
        <v>-2964106.3645623852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50000</v>
      </c>
      <c r="S44">
        <f t="shared" si="1"/>
        <v>-5419534.3136424962</v>
      </c>
      <c r="U44">
        <f t="shared" si="12"/>
        <v>0.50154699899999999</v>
      </c>
      <c r="V44">
        <f t="shared" si="13"/>
        <v>0.01</v>
      </c>
      <c r="W44">
        <f t="shared" si="14"/>
        <v>6.829022753788709E-5</v>
      </c>
      <c r="X44">
        <f t="shared" si="15"/>
        <v>3.4250758682654426E-5</v>
      </c>
      <c r="Y44">
        <f t="shared" si="16"/>
        <v>6.829022753788709E-7</v>
      </c>
      <c r="Z44">
        <f t="shared" si="17"/>
        <v>3.3356566579853791E-5</v>
      </c>
      <c r="AB44">
        <f t="shared" si="18"/>
        <v>-202.4194980824646</v>
      </c>
      <c r="AC44">
        <f t="shared" si="22"/>
        <v>-180.77705716481813</v>
      </c>
      <c r="AE44">
        <f t="shared" si="2"/>
        <v>0</v>
      </c>
      <c r="AF44">
        <f t="shared" si="25"/>
        <v>0</v>
      </c>
      <c r="AG44">
        <f t="shared" si="25"/>
        <v>-1.6678283289926895E-3</v>
      </c>
      <c r="AH44">
        <f t="shared" si="4"/>
        <v>-1.7125379341327214</v>
      </c>
      <c r="AI44">
        <f t="shared" si="23"/>
        <v>-1.714205762461714</v>
      </c>
      <c r="AJ44">
        <f t="shared" si="6"/>
        <v>-21.642440917646468</v>
      </c>
      <c r="AK44">
        <f t="shared" si="19"/>
        <v>-14.169364865772524</v>
      </c>
      <c r="AL44">
        <f t="shared" si="7"/>
        <v>-37.526011545880706</v>
      </c>
      <c r="AN44">
        <f t="shared" si="26"/>
        <v>0</v>
      </c>
      <c r="AO44">
        <f t="shared" si="26"/>
        <v>0</v>
      </c>
      <c r="AP44">
        <f t="shared" si="26"/>
        <v>-2.5112436925079107E-5</v>
      </c>
      <c r="AQ44">
        <f t="shared" si="26"/>
        <v>-2.5785627996070423E-2</v>
      </c>
      <c r="AR44">
        <f t="shared" si="26"/>
        <v>-2.5810740432995499E-2</v>
      </c>
      <c r="AS44">
        <f t="shared" si="26"/>
        <v>-0.32586952925628737</v>
      </c>
      <c r="AT44">
        <f t="shared" si="26"/>
        <v>-0.21334766610844885</v>
      </c>
      <c r="AU44">
        <f t="shared" si="24"/>
        <v>-0.5650279357977317</v>
      </c>
      <c r="AW44">
        <v>41</v>
      </c>
      <c r="AX44">
        <f>IF(Z44&gt;0, (R44*SUMPRODUCT(K44:$K$98, X44:$X$98)-K44*$AZ$3)/Z44, 0)</f>
        <v>-5419534.3136424962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50000</v>
      </c>
      <c r="S45">
        <f t="shared" si="1"/>
        <v>-10165846.346999934</v>
      </c>
      <c r="U45">
        <f t="shared" si="12"/>
        <v>0.51394563599999998</v>
      </c>
      <c r="V45">
        <f t="shared" si="13"/>
        <v>0.01</v>
      </c>
      <c r="W45">
        <f t="shared" si="14"/>
        <v>3.3356566579853791E-5</v>
      </c>
      <c r="X45">
        <f t="shared" si="15"/>
        <v>1.71434618256593E-5</v>
      </c>
      <c r="Y45">
        <f t="shared" si="16"/>
        <v>3.3356566579853792E-7</v>
      </c>
      <c r="Z45">
        <f t="shared" si="17"/>
        <v>1.5879539088395951E-5</v>
      </c>
      <c r="AB45">
        <f t="shared" si="18"/>
        <v>-180.77705716481813</v>
      </c>
      <c r="AC45">
        <f t="shared" si="22"/>
        <v>-161.42895443381263</v>
      </c>
      <c r="AE45">
        <f t="shared" si="2"/>
        <v>0</v>
      </c>
      <c r="AF45">
        <f t="shared" si="25"/>
        <v>0</v>
      </c>
      <c r="AG45">
        <f t="shared" si="25"/>
        <v>-7.9397695441979759E-4</v>
      </c>
      <c r="AH45">
        <f t="shared" si="4"/>
        <v>-0.85717309128296504</v>
      </c>
      <c r="AI45">
        <f t="shared" si="23"/>
        <v>-0.85796706823738489</v>
      </c>
      <c r="AJ45">
        <f t="shared" si="6"/>
        <v>-19.348102731005497</v>
      </c>
      <c r="AK45">
        <f t="shared" si="19"/>
        <v>-12.65439400153727</v>
      </c>
      <c r="AL45">
        <f t="shared" si="7"/>
        <v>-32.860463800780153</v>
      </c>
      <c r="AN45">
        <f t="shared" si="26"/>
        <v>0</v>
      </c>
      <c r="AO45">
        <f t="shared" si="26"/>
        <v>0</v>
      </c>
      <c r="AP45">
        <f t="shared" si="26"/>
        <v>-1.0674004632909507E-5</v>
      </c>
      <c r="AQ45">
        <f t="shared" si="26"/>
        <v>-1.1523595863365772E-2</v>
      </c>
      <c r="AR45">
        <f t="shared" si="26"/>
        <v>-1.1534269867998681E-2</v>
      </c>
      <c r="AS45">
        <f t="shared" si="26"/>
        <v>-0.26011049444083489</v>
      </c>
      <c r="AT45">
        <f t="shared" si="26"/>
        <v>-0.17012214201831133</v>
      </c>
      <c r="AU45">
        <f t="shared" si="24"/>
        <v>-0.44176690632714488</v>
      </c>
      <c r="AW45">
        <v>42</v>
      </c>
      <c r="AX45">
        <f>IF(Z45&gt;0, (R45*SUMPRODUCT(K45:$K$98, X45:$X$98)-K45*$AZ$3)/Z45, 0)</f>
        <v>-10165846.346999934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50000</v>
      </c>
      <c r="S46">
        <f t="shared" si="1"/>
        <v>-19608558.838314332</v>
      </c>
      <c r="U46">
        <f t="shared" si="12"/>
        <v>0.52707773400000002</v>
      </c>
      <c r="V46">
        <f t="shared" si="13"/>
        <v>0.01</v>
      </c>
      <c r="W46">
        <f t="shared" si="14"/>
        <v>1.5879539088395951E-5</v>
      </c>
      <c r="X46">
        <f t="shared" si="15"/>
        <v>8.3697514796761641E-6</v>
      </c>
      <c r="Y46">
        <f t="shared" si="16"/>
        <v>1.5879539088395951E-7</v>
      </c>
      <c r="Z46">
        <f t="shared" si="17"/>
        <v>7.3509922178358272E-6</v>
      </c>
      <c r="AB46">
        <f t="shared" si="18"/>
        <v>-161.42895443381263</v>
      </c>
      <c r="AC46">
        <f t="shared" si="22"/>
        <v>-144.14236342342457</v>
      </c>
      <c r="AE46">
        <f t="shared" si="2"/>
        <v>0</v>
      </c>
      <c r="AF46">
        <f t="shared" si="25"/>
        <v>0</v>
      </c>
      <c r="AG46">
        <f t="shared" si="25"/>
        <v>-3.6754961089179136E-4</v>
      </c>
      <c r="AH46">
        <f t="shared" si="4"/>
        <v>-0.4184875739838082</v>
      </c>
      <c r="AI46">
        <f t="shared" si="23"/>
        <v>-0.41885512359470001</v>
      </c>
      <c r="AJ46">
        <f t="shared" si="6"/>
        <v>-17.286591010388065</v>
      </c>
      <c r="AK46">
        <f t="shared" si="19"/>
        <v>-11.300026810366885</v>
      </c>
      <c r="AL46">
        <f t="shared" si="7"/>
        <v>-29.005472944349648</v>
      </c>
      <c r="AN46">
        <f t="shared" si="26"/>
        <v>0</v>
      </c>
      <c r="AO46">
        <f t="shared" si="26"/>
        <v>0</v>
      </c>
      <c r="AP46">
        <f t="shared" si="26"/>
        <v>-4.4118164392508631E-6</v>
      </c>
      <c r="AQ46">
        <f t="shared" si="26"/>
        <v>-5.0232412273387896E-3</v>
      </c>
      <c r="AR46">
        <f t="shared" si="26"/>
        <v>-5.0276530437780411E-3</v>
      </c>
      <c r="AS46">
        <f t="shared" si="26"/>
        <v>-0.20749652329434559</v>
      </c>
      <c r="AT46">
        <f t="shared" si="26"/>
        <v>-0.13563786375665435</v>
      </c>
      <c r="AU46">
        <f t="shared" si="24"/>
        <v>-0.34816204009477797</v>
      </c>
      <c r="AW46">
        <v>43</v>
      </c>
      <c r="AX46">
        <f>IF(Z46&gt;0, (R46*SUMPRODUCT(K46:$K$98, X46:$X$98)-K46*$AZ$3)/Z46, 0)</f>
        <v>-19608558.838314332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50000</v>
      </c>
      <c r="S47">
        <f t="shared" si="1"/>
        <v>-38991992.464788601</v>
      </c>
      <c r="U47">
        <f t="shared" si="12"/>
        <v>0.54097960300000003</v>
      </c>
      <c r="V47">
        <f t="shared" si="13"/>
        <v>0.01</v>
      </c>
      <c r="W47">
        <f t="shared" si="14"/>
        <v>7.3509922178358272E-6</v>
      </c>
      <c r="X47">
        <f t="shared" si="15"/>
        <v>3.9767368516609156E-6</v>
      </c>
      <c r="Y47">
        <f t="shared" si="16"/>
        <v>7.3509922178358268E-8</v>
      </c>
      <c r="Z47">
        <f t="shared" si="17"/>
        <v>3.3007454439965531E-6</v>
      </c>
      <c r="AB47">
        <f t="shared" si="18"/>
        <v>-144.14236342342457</v>
      </c>
      <c r="AC47">
        <f t="shared" si="22"/>
        <v>-128.7026414804989</v>
      </c>
      <c r="AE47">
        <f t="shared" si="2"/>
        <v>0</v>
      </c>
      <c r="AF47">
        <f t="shared" si="25"/>
        <v>0</v>
      </c>
      <c r="AG47">
        <f t="shared" si="25"/>
        <v>-1.6503727219982766E-4</v>
      </c>
      <c r="AH47">
        <f t="shared" si="4"/>
        <v>-0.19883684258304579</v>
      </c>
      <c r="AI47">
        <f t="shared" si="23"/>
        <v>-0.19900187985524562</v>
      </c>
      <c r="AJ47">
        <f t="shared" si="6"/>
        <v>-15.439721942925672</v>
      </c>
      <c r="AK47">
        <f t="shared" si="19"/>
        <v>-10.089965439639721</v>
      </c>
      <c r="AL47">
        <f t="shared" si="7"/>
        <v>-25.728689262420637</v>
      </c>
      <c r="AN47">
        <f t="shared" si="26"/>
        <v>0</v>
      </c>
      <c r="AO47">
        <f t="shared" si="26"/>
        <v>0</v>
      </c>
      <c r="AP47">
        <f t="shared" si="26"/>
        <v>-1.7687460437888826E-6</v>
      </c>
      <c r="AQ47">
        <f t="shared" si="26"/>
        <v>-2.1309845587632196E-3</v>
      </c>
      <c r="AR47">
        <f t="shared" si="26"/>
        <v>-2.132753304807008E-3</v>
      </c>
      <c r="AS47">
        <f t="shared" si="26"/>
        <v>-0.16547139164227351</v>
      </c>
      <c r="AT47">
        <f t="shared" si="26"/>
        <v>-0.10813670279111622</v>
      </c>
      <c r="AU47">
        <f t="shared" si="24"/>
        <v>-0.27574084773819674</v>
      </c>
      <c r="AW47">
        <v>44</v>
      </c>
      <c r="AX47">
        <f>IF(Z47&gt;0, (R47*SUMPRODUCT(K47:$K$98, X47:$X$98)-K47*$AZ$3)/Z47, 0)</f>
        <v>-38991992.464788601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50000</v>
      </c>
      <c r="S48">
        <f t="shared" si="1"/>
        <v>-80059452.899202555</v>
      </c>
      <c r="U48">
        <f t="shared" si="12"/>
        <v>0.55513806300000001</v>
      </c>
      <c r="V48">
        <f t="shared" si="13"/>
        <v>0.01</v>
      </c>
      <c r="W48">
        <f t="shared" si="14"/>
        <v>3.3007454439965531E-6</v>
      </c>
      <c r="X48">
        <f t="shared" si="15"/>
        <v>1.8323694322363214E-6</v>
      </c>
      <c r="Y48">
        <f t="shared" si="16"/>
        <v>3.3007454439965534E-8</v>
      </c>
      <c r="Z48">
        <f t="shared" si="17"/>
        <v>1.4353685573202661E-6</v>
      </c>
      <c r="AB48">
        <f t="shared" si="18"/>
        <v>-128.7026414804989</v>
      </c>
      <c r="AC48">
        <f t="shared" si="22"/>
        <v>-114.91482140777818</v>
      </c>
      <c r="AE48">
        <f t="shared" si="2"/>
        <v>0</v>
      </c>
      <c r="AF48">
        <f t="shared" si="25"/>
        <v>0</v>
      </c>
      <c r="AG48">
        <f t="shared" si="25"/>
        <v>-7.1768427866013312E-5</v>
      </c>
      <c r="AH48">
        <f t="shared" si="4"/>
        <v>-9.1618471611816077E-2</v>
      </c>
      <c r="AI48">
        <f t="shared" si="23"/>
        <v>-9.1690240039682097E-2</v>
      </c>
      <c r="AJ48">
        <f t="shared" si="6"/>
        <v>-13.78782007272072</v>
      </c>
      <c r="AK48">
        <f t="shared" si="19"/>
        <v>-9.0091849036349245</v>
      </c>
      <c r="AL48">
        <f t="shared" si="7"/>
        <v>-22.888695216395327</v>
      </c>
      <c r="AN48">
        <f t="shared" si="26"/>
        <v>0</v>
      </c>
      <c r="AO48">
        <f t="shared" si="26"/>
        <v>0</v>
      </c>
      <c r="AP48">
        <f t="shared" si="26"/>
        <v>-6.8675029523492887E-7</v>
      </c>
      <c r="AQ48">
        <f t="shared" si="26"/>
        <v>-8.7669486847131561E-4</v>
      </c>
      <c r="AR48">
        <f t="shared" si="26"/>
        <v>-8.7738161876655058E-4</v>
      </c>
      <c r="AS48">
        <f t="shared" si="26"/>
        <v>-0.1319353061943144</v>
      </c>
      <c r="AT48">
        <f t="shared" si="26"/>
        <v>-8.620866551442595E-2</v>
      </c>
      <c r="AU48">
        <f t="shared" si="24"/>
        <v>-0.21902135332750691</v>
      </c>
      <c r="AW48">
        <v>45</v>
      </c>
      <c r="AX48">
        <f>IF(Z48&gt;0, (R48*SUMPRODUCT(K48:$K$98, X48:$X$98)-K48*$AZ$3)/Z48, 0)</f>
        <v>-80059452.899202555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50</v>
      </c>
      <c r="R49">
        <f t="shared" si="0"/>
        <v>50000</v>
      </c>
      <c r="S49">
        <f t="shared" si="1"/>
        <v>-170169021.80117178</v>
      </c>
      <c r="U49">
        <f t="shared" si="12"/>
        <v>0.569934367</v>
      </c>
      <c r="V49">
        <f t="shared" si="13"/>
        <v>0.01</v>
      </c>
      <c r="W49">
        <f t="shared" si="14"/>
        <v>1.4353685573202661E-6</v>
      </c>
      <c r="X49">
        <f t="shared" si="15"/>
        <v>8.1806587012802905E-7</v>
      </c>
      <c r="Y49">
        <f t="shared" si="16"/>
        <v>1.4353685573202662E-8</v>
      </c>
      <c r="Z49">
        <f t="shared" si="17"/>
        <v>6.029490016190344E-7</v>
      </c>
      <c r="AB49">
        <f t="shared" si="18"/>
        <v>-114.91482140777818</v>
      </c>
      <c r="AC49">
        <f t="shared" si="22"/>
        <v>-102.60324180150423</v>
      </c>
      <c r="AE49">
        <f t="shared" si="2"/>
        <v>0</v>
      </c>
      <c r="AF49">
        <f t="shared" si="25"/>
        <v>0</v>
      </c>
      <c r="AG49">
        <f t="shared" si="25"/>
        <v>-3.014745008095172E-5</v>
      </c>
      <c r="AH49">
        <f t="shared" si="4"/>
        <v>-4.0903293506401456E-2</v>
      </c>
      <c r="AI49">
        <f t="shared" si="23"/>
        <v>-4.0933440956482409E-2</v>
      </c>
      <c r="AJ49">
        <f t="shared" si="6"/>
        <v>-12.311579606273952</v>
      </c>
      <c r="AK49">
        <f t="shared" si="19"/>
        <v>-8.0440374985444727</v>
      </c>
      <c r="AL49">
        <f t="shared" si="7"/>
        <v>-20.396550545774907</v>
      </c>
      <c r="AN49">
        <f t="shared" si="26"/>
        <v>0</v>
      </c>
      <c r="AO49">
        <f t="shared" si="26"/>
        <v>0</v>
      </c>
      <c r="AP49">
        <f t="shared" si="26"/>
        <v>-2.5757160489356898E-7</v>
      </c>
      <c r="AQ49">
        <f t="shared" si="26"/>
        <v>-3.4946660250159131E-4</v>
      </c>
      <c r="AR49">
        <f t="shared" si="26"/>
        <v>-3.4972417410648491E-4</v>
      </c>
      <c r="AS49">
        <f t="shared" si="26"/>
        <v>-0.10518678393853759</v>
      </c>
      <c r="AT49">
        <f t="shared" si="26"/>
        <v>-6.8726066143592793E-2</v>
      </c>
      <c r="AU49">
        <f t="shared" si="24"/>
        <v>-0.17426257425623687</v>
      </c>
      <c r="AW49">
        <v>46</v>
      </c>
      <c r="AX49">
        <f>IF(Z49&gt;0, (R49*SUMPRODUCT(K49:$K$98, X49:$X$98)-K49*$AZ$3)/Z49, 0)</f>
        <v>-170169021.80117178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50000</v>
      </c>
      <c r="S50">
        <f t="shared" si="1"/>
        <v>-374996427.89502597</v>
      </c>
      <c r="U50">
        <f t="shared" si="12"/>
        <v>0.58483052300000005</v>
      </c>
      <c r="V50">
        <f t="shared" si="13"/>
        <v>0.01</v>
      </c>
      <c r="W50">
        <f t="shared" si="14"/>
        <v>6.029490016190344E-7</v>
      </c>
      <c r="X50">
        <f t="shared" si="15"/>
        <v>3.5262297995918778E-7</v>
      </c>
      <c r="Y50">
        <f t="shared" si="16"/>
        <v>6.0294900161903445E-9</v>
      </c>
      <c r="Z50">
        <f t="shared" si="17"/>
        <v>2.4429653164365626E-7</v>
      </c>
      <c r="AB50">
        <f t="shared" si="18"/>
        <v>-102.60324180150423</v>
      </c>
      <c r="AC50">
        <f t="shared" si="22"/>
        <v>-91.610326713515278</v>
      </c>
      <c r="AE50">
        <f t="shared" si="2"/>
        <v>0</v>
      </c>
      <c r="AF50">
        <f t="shared" si="25"/>
        <v>0</v>
      </c>
      <c r="AG50">
        <f t="shared" si="25"/>
        <v>-1.2214826582182812E-5</v>
      </c>
      <c r="AH50">
        <f t="shared" si="4"/>
        <v>-1.7631148997959388E-2</v>
      </c>
      <c r="AI50">
        <f t="shared" si="23"/>
        <v>-1.7643363824541569E-2</v>
      </c>
      <c r="AJ50">
        <f t="shared" si="6"/>
        <v>-10.992915087988948</v>
      </c>
      <c r="AK50">
        <f t="shared" si="19"/>
        <v>-7.1822269261052964</v>
      </c>
      <c r="AL50">
        <f t="shared" si="7"/>
        <v>-18.192785377918785</v>
      </c>
      <c r="AN50">
        <f t="shared" si="26"/>
        <v>0</v>
      </c>
      <c r="AO50">
        <f t="shared" si="26"/>
        <v>0</v>
      </c>
      <c r="AP50">
        <f t="shared" si="26"/>
        <v>-9.31787075399803E-8</v>
      </c>
      <c r="AQ50">
        <f t="shared" si="26"/>
        <v>-1.3449619321415651E-4</v>
      </c>
      <c r="AR50">
        <f t="shared" si="26"/>
        <v>-1.3458937192169649E-4</v>
      </c>
      <c r="AS50">
        <f t="shared" si="26"/>
        <v>-8.3857565484365126E-2</v>
      </c>
      <c r="AT50">
        <f t="shared" si="26"/>
        <v>-5.4788385060620684E-2</v>
      </c>
      <c r="AU50">
        <f t="shared" si="24"/>
        <v>-0.1387805399169075</v>
      </c>
      <c r="AW50">
        <v>47</v>
      </c>
      <c r="AX50">
        <f>IF(Z50&gt;0, (R50*SUMPRODUCT(K50:$K$98, X50:$X$98)-K50*$AZ$3)/Z50, 0)</f>
        <v>-374996427.89502597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50000</v>
      </c>
      <c r="S51">
        <f t="shared" si="1"/>
        <v>-857372467.52879357</v>
      </c>
      <c r="U51">
        <f t="shared" si="12"/>
        <v>0.59948279800000004</v>
      </c>
      <c r="V51">
        <f t="shared" si="13"/>
        <v>0.01</v>
      </c>
      <c r="W51">
        <f t="shared" si="14"/>
        <v>2.4429653164365626E-7</v>
      </c>
      <c r="X51">
        <f t="shared" si="15"/>
        <v>1.4645156833143461E-7</v>
      </c>
      <c r="Y51">
        <f t="shared" si="16"/>
        <v>2.4429653164365627E-9</v>
      </c>
      <c r="Z51">
        <f t="shared" si="17"/>
        <v>9.5401997995785087E-8</v>
      </c>
      <c r="AB51">
        <f t="shared" si="18"/>
        <v>-91.610326713515278</v>
      </c>
      <c r="AC51">
        <f t="shared" si="22"/>
        <v>-81.795046428823284</v>
      </c>
      <c r="AE51">
        <f t="shared" si="2"/>
        <v>0</v>
      </c>
      <c r="AF51">
        <f t="shared" si="25"/>
        <v>0</v>
      </c>
      <c r="AG51">
        <f t="shared" si="25"/>
        <v>-4.7700998997892543E-6</v>
      </c>
      <c r="AH51">
        <f t="shared" si="4"/>
        <v>-7.3225784165717308E-3</v>
      </c>
      <c r="AI51">
        <f t="shared" si="23"/>
        <v>-7.3273485164715201E-3</v>
      </c>
      <c r="AJ51">
        <f t="shared" si="6"/>
        <v>-9.815280284691994</v>
      </c>
      <c r="AK51">
        <f t="shared" si="19"/>
        <v>-6.4127228699460703</v>
      </c>
      <c r="AL51">
        <f t="shared" si="7"/>
        <v>-16.235330503154536</v>
      </c>
      <c r="AN51">
        <f t="shared" si="26"/>
        <v>0</v>
      </c>
      <c r="AO51">
        <f t="shared" si="26"/>
        <v>0</v>
      </c>
      <c r="AP51">
        <f t="shared" si="26"/>
        <v>-3.2489185852222682E-8</v>
      </c>
      <c r="AQ51">
        <f t="shared" si="26"/>
        <v>-4.9874135991152764E-5</v>
      </c>
      <c r="AR51">
        <f t="shared" si="26"/>
        <v>-4.9906625177004986E-5</v>
      </c>
      <c r="AS51">
        <f t="shared" si="26"/>
        <v>-6.6851946931992784E-2</v>
      </c>
      <c r="AT51">
        <f t="shared" si="26"/>
        <v>-4.3677103104209927E-2</v>
      </c>
      <c r="AU51">
        <f t="shared" si="24"/>
        <v>-0.11057895666137972</v>
      </c>
      <c r="AW51">
        <v>48</v>
      </c>
      <c r="AX51">
        <f>IF(Z51&gt;0, (R51*SUMPRODUCT(K51:$K$98, X51:$X$98)-K51*$AZ$3)/Z51, 0)</f>
        <v>-857372467.52879357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50000</v>
      </c>
      <c r="S52">
        <f t="shared" si="1"/>
        <v>-2038567067.0076683</v>
      </c>
      <c r="U52">
        <f t="shared" si="12"/>
        <v>0.61448546299999995</v>
      </c>
      <c r="V52">
        <f t="shared" si="13"/>
        <v>0.01</v>
      </c>
      <c r="W52">
        <f t="shared" si="14"/>
        <v>9.5401997995785087E-8</v>
      </c>
      <c r="X52">
        <f t="shared" si="15"/>
        <v>5.8623140909565068E-8</v>
      </c>
      <c r="Y52">
        <f t="shared" si="16"/>
        <v>9.540199799578509E-10</v>
      </c>
      <c r="Z52">
        <f t="shared" si="17"/>
        <v>3.5824837106262165E-8</v>
      </c>
      <c r="AB52">
        <f t="shared" si="18"/>
        <v>-81.795046428823284</v>
      </c>
      <c r="AC52">
        <f t="shared" si="22"/>
        <v>-73.031333105740345</v>
      </c>
      <c r="AE52">
        <f t="shared" si="2"/>
        <v>0</v>
      </c>
      <c r="AF52">
        <f t="shared" si="25"/>
        <v>0</v>
      </c>
      <c r="AG52">
        <f t="shared" si="25"/>
        <v>-1.7912418553131083E-6</v>
      </c>
      <c r="AH52">
        <f t="shared" si="4"/>
        <v>-2.9311570454782533E-3</v>
      </c>
      <c r="AI52">
        <f t="shared" si="23"/>
        <v>-2.9329482873335666E-3</v>
      </c>
      <c r="AJ52">
        <f t="shared" si="6"/>
        <v>-8.7637133230829392</v>
      </c>
      <c r="AK52">
        <f t="shared" si="19"/>
        <v>-5.72565325001763</v>
      </c>
      <c r="AL52">
        <f t="shared" si="7"/>
        <v>-14.492299521387903</v>
      </c>
      <c r="AN52">
        <f t="shared" si="26"/>
        <v>0</v>
      </c>
      <c r="AO52">
        <f t="shared" si="26"/>
        <v>0</v>
      </c>
      <c r="AP52">
        <f t="shared" si="26"/>
        <v>-1.089300141321817E-8</v>
      </c>
      <c r="AQ52">
        <f t="shared" si="26"/>
        <v>-1.7825118224014376E-5</v>
      </c>
      <c r="AR52">
        <f t="shared" si="26"/>
        <v>-1.7836011225427597E-5</v>
      </c>
      <c r="AS52">
        <f t="shared" si="26"/>
        <v>-5.3294389772225621E-2</v>
      </c>
      <c r="AT52">
        <f t="shared" si="26"/>
        <v>-3.4819166802652166E-2</v>
      </c>
      <c r="AU52">
        <f t="shared" si="24"/>
        <v>-8.813139258610321E-2</v>
      </c>
      <c r="AW52">
        <v>49</v>
      </c>
      <c r="AX52">
        <f>IF(Z52&gt;0, (R52*SUMPRODUCT(K52:$K$98, X52:$X$98)-K52*$AZ$3)/Z52, 0)</f>
        <v>-2038567067.0076683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50000</v>
      </c>
      <c r="S53">
        <f t="shared" si="1"/>
        <v>-5052473225.8893394</v>
      </c>
      <c r="U53">
        <f t="shared" si="12"/>
        <v>0.62975077099999999</v>
      </c>
      <c r="V53">
        <f t="shared" si="13"/>
        <v>0.01</v>
      </c>
      <c r="W53">
        <f t="shared" si="14"/>
        <v>3.5824837106262165E-8</v>
      </c>
      <c r="X53">
        <f t="shared" si="15"/>
        <v>2.2560718788618007E-8</v>
      </c>
      <c r="Y53">
        <f t="shared" si="16"/>
        <v>3.5824837106262166E-10</v>
      </c>
      <c r="Z53">
        <f t="shared" si="17"/>
        <v>1.2905869946581536E-8</v>
      </c>
      <c r="AB53">
        <f t="shared" si="18"/>
        <v>-73.031333105740345</v>
      </c>
      <c r="AC53">
        <f t="shared" si="22"/>
        <v>-65.206562361913086</v>
      </c>
      <c r="AE53">
        <f t="shared" si="2"/>
        <v>0</v>
      </c>
      <c r="AF53">
        <f t="shared" si="25"/>
        <v>0</v>
      </c>
      <c r="AG53">
        <f t="shared" si="25"/>
        <v>-6.4529349732907676E-7</v>
      </c>
      <c r="AH53">
        <f t="shared" si="4"/>
        <v>-1.1280359394309004E-3</v>
      </c>
      <c r="AI53">
        <f t="shared" si="23"/>
        <v>-1.1286812329282295E-3</v>
      </c>
      <c r="AJ53">
        <f t="shared" si="6"/>
        <v>-7.8247707438272585</v>
      </c>
      <c r="AK53">
        <f t="shared" si="19"/>
        <v>-5.1121933174018244</v>
      </c>
      <c r="AL53">
        <f t="shared" si="7"/>
        <v>-12.938092742462011</v>
      </c>
      <c r="AN53">
        <f t="shared" si="26"/>
        <v>0</v>
      </c>
      <c r="AO53">
        <f t="shared" si="26"/>
        <v>0</v>
      </c>
      <c r="AP53">
        <f t="shared" si="26"/>
        <v>-3.5037458576854963E-9</v>
      </c>
      <c r="AQ53">
        <f t="shared" si="26"/>
        <v>-6.1248893200698504E-6</v>
      </c>
      <c r="AR53">
        <f t="shared" si="26"/>
        <v>-6.128393065927536E-6</v>
      </c>
      <c r="AS53">
        <f t="shared" si="26"/>
        <v>-4.2486106236155403E-2</v>
      </c>
      <c r="AT53">
        <f t="shared" si="26"/>
        <v>-2.775764242731819E-2</v>
      </c>
      <c r="AU53">
        <f t="shared" si="24"/>
        <v>-7.0249877056539525E-2</v>
      </c>
      <c r="AW53">
        <v>50</v>
      </c>
      <c r="AX53">
        <f>IF(Z53&gt;0, (R53*SUMPRODUCT(K53:$K$98, X53:$X$98)-K53*$AZ$3)/Z53, 0)</f>
        <v>-5052473225.8893394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50000</v>
      </c>
      <c r="S54">
        <f t="shared" si="1"/>
        <v>-13082588680.340237</v>
      </c>
      <c r="U54">
        <f t="shared" si="12"/>
        <v>0.64518007799999999</v>
      </c>
      <c r="V54">
        <f t="shared" si="13"/>
        <v>0.01</v>
      </c>
      <c r="W54">
        <f t="shared" si="14"/>
        <v>1.2905869946581536E-8</v>
      </c>
      <c r="X54">
        <f t="shared" si="15"/>
        <v>8.3266101787933313E-9</v>
      </c>
      <c r="Y54">
        <f t="shared" si="16"/>
        <v>1.2905869946581536E-10</v>
      </c>
      <c r="Z54">
        <f t="shared" si="17"/>
        <v>4.4502010683223894E-9</v>
      </c>
      <c r="AB54">
        <f t="shared" si="18"/>
        <v>-65.206562361913086</v>
      </c>
      <c r="AC54">
        <f t="shared" si="22"/>
        <v>-58.220150121672518</v>
      </c>
      <c r="AE54">
        <f t="shared" si="2"/>
        <v>0</v>
      </c>
      <c r="AF54">
        <f t="shared" si="25"/>
        <v>0</v>
      </c>
      <c r="AG54">
        <f t="shared" si="25"/>
        <v>-2.2251005341611947E-7</v>
      </c>
      <c r="AH54">
        <f t="shared" si="4"/>
        <v>-4.1633050893966658E-4</v>
      </c>
      <c r="AI54">
        <f t="shared" si="23"/>
        <v>-4.1655301899308272E-4</v>
      </c>
      <c r="AJ54">
        <f t="shared" si="6"/>
        <v>-6.9864122402405684</v>
      </c>
      <c r="AK54">
        <f t="shared" si="19"/>
        <v>-4.5644593653339163</v>
      </c>
      <c r="AL54">
        <f t="shared" si="7"/>
        <v>-11.551288158593477</v>
      </c>
      <c r="AN54">
        <f t="shared" si="26"/>
        <v>0</v>
      </c>
      <c r="AO54">
        <f t="shared" si="26"/>
        <v>0</v>
      </c>
      <c r="AP54">
        <f t="shared" si="26"/>
        <v>-1.0787155119240501E-9</v>
      </c>
      <c r="AQ54">
        <f t="shared" si="26"/>
        <v>-2.0183455587086656E-6</v>
      </c>
      <c r="AR54">
        <f t="shared" si="26"/>
        <v>-2.0194242742205897E-6</v>
      </c>
      <c r="AS54">
        <f t="shared" si="26"/>
        <v>-3.3869711235697327E-2</v>
      </c>
      <c r="AT54">
        <f t="shared" si="26"/>
        <v>-2.2128227670345814E-2</v>
      </c>
      <c r="AU54">
        <f t="shared" si="24"/>
        <v>-5.5999958330317359E-2</v>
      </c>
      <c r="AW54">
        <v>51</v>
      </c>
      <c r="AX54">
        <f>IF(Z54&gt;0, (R54*SUMPRODUCT(K54:$K$98, X54:$X$98)-K54*$AZ$3)/Z54, 0)</f>
        <v>-13082588680.340237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50000</v>
      </c>
      <c r="S55">
        <f t="shared" si="1"/>
        <v>-35469268871.77977</v>
      </c>
      <c r="U55">
        <f t="shared" si="12"/>
        <v>0.66067595400000001</v>
      </c>
      <c r="V55">
        <f t="shared" si="13"/>
        <v>0.01</v>
      </c>
      <c r="W55">
        <f t="shared" si="14"/>
        <v>4.4502010683223894E-9</v>
      </c>
      <c r="X55">
        <f t="shared" si="15"/>
        <v>2.9401408363057139E-9</v>
      </c>
      <c r="Y55">
        <f t="shared" si="16"/>
        <v>4.4502010683223894E-11</v>
      </c>
      <c r="Z55">
        <f t="shared" si="17"/>
        <v>1.4655582213334515E-9</v>
      </c>
      <c r="AB55">
        <f t="shared" si="18"/>
        <v>-58.220150121672518</v>
      </c>
      <c r="AC55">
        <f t="shared" si="22"/>
        <v>-51.982278599723521</v>
      </c>
      <c r="AE55">
        <f t="shared" si="2"/>
        <v>0</v>
      </c>
      <c r="AF55">
        <f t="shared" si="25"/>
        <v>0</v>
      </c>
      <c r="AG55">
        <f t="shared" si="25"/>
        <v>-7.3277911066672581E-8</v>
      </c>
      <c r="AH55">
        <f t="shared" si="4"/>
        <v>-1.4700704181528569E-4</v>
      </c>
      <c r="AI55">
        <f t="shared" si="23"/>
        <v>-1.4708031972635236E-4</v>
      </c>
      <c r="AJ55">
        <f t="shared" si="6"/>
        <v>-6.2378715219489962</v>
      </c>
      <c r="AK55">
        <f t="shared" si="19"/>
        <v>-4.0754105085170762</v>
      </c>
      <c r="AL55">
        <f t="shared" si="7"/>
        <v>-10.313429110785798</v>
      </c>
      <c r="AN55">
        <f t="shared" si="26"/>
        <v>0</v>
      </c>
      <c r="AO55">
        <f t="shared" si="26"/>
        <v>0</v>
      </c>
      <c r="AP55">
        <f t="shared" si="26"/>
        <v>-3.1718478291945475E-10</v>
      </c>
      <c r="AQ55">
        <f t="shared" si="26"/>
        <v>-6.3632267851341075E-7</v>
      </c>
      <c r="AR55">
        <f t="shared" si="26"/>
        <v>-6.3663986329633018E-7</v>
      </c>
      <c r="AS55">
        <f t="shared" si="26"/>
        <v>-2.7000741366230159E-2</v>
      </c>
      <c r="AT55">
        <f t="shared" si="26"/>
        <v>-1.7640489182006246E-2</v>
      </c>
      <c r="AU55">
        <f t="shared" si="24"/>
        <v>-4.4641867188099697E-2</v>
      </c>
      <c r="AW55">
        <v>52</v>
      </c>
      <c r="AX55">
        <f>IF(Z55&gt;0, (R55*SUMPRODUCT(K55:$K$98, X55:$X$98)-K55*$AZ$3)/Z55, 0)</f>
        <v>-35469268871.77977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50000</v>
      </c>
      <c r="S56">
        <f t="shared" si="1"/>
        <v>-100938350628.02307</v>
      </c>
      <c r="U56">
        <f t="shared" si="12"/>
        <v>0.67625413199999995</v>
      </c>
      <c r="V56">
        <f t="shared" si="13"/>
        <v>0.01</v>
      </c>
      <c r="W56">
        <f t="shared" si="14"/>
        <v>1.4655582213334515E-9</v>
      </c>
      <c r="X56">
        <f t="shared" si="15"/>
        <v>9.9108980286331699E-10</v>
      </c>
      <c r="Y56">
        <f t="shared" si="16"/>
        <v>1.4655582213334517E-11</v>
      </c>
      <c r="Z56">
        <f t="shared" si="17"/>
        <v>4.5981283625680003E-10</v>
      </c>
      <c r="AB56">
        <f t="shared" si="18"/>
        <v>-51.982278599723521</v>
      </c>
      <c r="AC56">
        <f t="shared" si="22"/>
        <v>-46.412749289354643</v>
      </c>
      <c r="AE56">
        <f t="shared" si="2"/>
        <v>0</v>
      </c>
      <c r="AF56">
        <f t="shared" si="25"/>
        <v>0</v>
      </c>
      <c r="AG56">
        <f t="shared" si="25"/>
        <v>-2.2990641812840003E-8</v>
      </c>
      <c r="AH56">
        <f t="shared" si="4"/>
        <v>-4.9554490143165848E-5</v>
      </c>
      <c r="AI56">
        <f t="shared" si="23"/>
        <v>-4.9577480784978686E-5</v>
      </c>
      <c r="AJ56">
        <f t="shared" si="6"/>
        <v>-5.5695293103688783</v>
      </c>
      <c r="AK56">
        <f t="shared" si="19"/>
        <v>-3.6387595019806467</v>
      </c>
      <c r="AL56">
        <f t="shared" si="7"/>
        <v>-9.2083383898303097</v>
      </c>
      <c r="AN56">
        <f t="shared" si="26"/>
        <v>0</v>
      </c>
      <c r="AO56">
        <f t="shared" si="26"/>
        <v>0</v>
      </c>
      <c r="AP56">
        <f t="shared" si="26"/>
        <v>-8.8853049137014227E-11</v>
      </c>
      <c r="AQ56">
        <f t="shared" si="26"/>
        <v>-1.9151564290786093E-7</v>
      </c>
      <c r="AR56">
        <f t="shared" si="26"/>
        <v>-1.9160449595699794E-7</v>
      </c>
      <c r="AS56">
        <f t="shared" si="26"/>
        <v>-2.1524830211911181E-2</v>
      </c>
      <c r="AT56">
        <f t="shared" si="26"/>
        <v>-1.406289043425905E-2</v>
      </c>
      <c r="AU56">
        <f t="shared" si="24"/>
        <v>-3.5587912250666189E-2</v>
      </c>
      <c r="AW56">
        <v>53</v>
      </c>
      <c r="AX56">
        <f>IF(Z56&gt;0, (R56*SUMPRODUCT(K56:$K$98, X56:$X$98)-K56*$AZ$3)/Z56, 0)</f>
        <v>-100938350628.02307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50000</v>
      </c>
      <c r="S57">
        <f t="shared" si="1"/>
        <v>-302370166221.92865</v>
      </c>
      <c r="U57">
        <f t="shared" si="12"/>
        <v>0.69194305599999995</v>
      </c>
      <c r="V57">
        <f t="shared" si="13"/>
        <v>0.01</v>
      </c>
      <c r="W57">
        <f t="shared" si="14"/>
        <v>4.5981283625680003E-10</v>
      </c>
      <c r="X57">
        <f t="shared" si="15"/>
        <v>3.1816429910755777E-10</v>
      </c>
      <c r="Y57">
        <f t="shared" si="16"/>
        <v>4.5981283625680006E-12</v>
      </c>
      <c r="Z57">
        <f t="shared" si="17"/>
        <v>1.3705040878667426E-10</v>
      </c>
      <c r="AB57">
        <f t="shared" si="18"/>
        <v>-46.412749289354643</v>
      </c>
      <c r="AC57">
        <f t="shared" si="22"/>
        <v>-41.439954885609964</v>
      </c>
      <c r="AE57">
        <f t="shared" si="2"/>
        <v>0</v>
      </c>
      <c r="AF57">
        <f t="shared" si="25"/>
        <v>0</v>
      </c>
      <c r="AG57">
        <f t="shared" si="25"/>
        <v>-6.8525204393337132E-9</v>
      </c>
      <c r="AH57">
        <f t="shared" si="4"/>
        <v>-1.590821495537789E-5</v>
      </c>
      <c r="AI57">
        <f t="shared" si="23"/>
        <v>-1.5915067475817223E-5</v>
      </c>
      <c r="AJ57">
        <f t="shared" si="6"/>
        <v>-4.972794403744679</v>
      </c>
      <c r="AK57">
        <f t="shared" si="19"/>
        <v>-3.2488924502548255</v>
      </c>
      <c r="AL57">
        <f t="shared" si="7"/>
        <v>-8.2217027690669795</v>
      </c>
      <c r="AN57">
        <f t="shared" si="26"/>
        <v>0</v>
      </c>
      <c r="AO57">
        <f t="shared" si="26"/>
        <v>0</v>
      </c>
      <c r="AP57">
        <f t="shared" si="26"/>
        <v>-2.3645775259696699E-11</v>
      </c>
      <c r="AQ57">
        <f t="shared" si="26"/>
        <v>-5.4893973531056944E-8</v>
      </c>
      <c r="AR57">
        <f t="shared" si="26"/>
        <v>-5.4917619306316638E-8</v>
      </c>
      <c r="AS57">
        <f t="shared" si="26"/>
        <v>-1.7159464159884688E-2</v>
      </c>
      <c r="AT57">
        <f t="shared" si="26"/>
        <v>-1.1210850285201131E-2</v>
      </c>
      <c r="AU57">
        <f t="shared" si="24"/>
        <v>-2.8370369362705122E-2</v>
      </c>
      <c r="AW57">
        <v>54</v>
      </c>
      <c r="AX57">
        <f>IF(Z57&gt;0, (R57*SUMPRODUCT(K57:$K$98, X57:$X$98)-K57*$AZ$3)/Z57, 0)</f>
        <v>-302370166221.92865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50000</v>
      </c>
      <c r="S58">
        <f t="shared" si="1"/>
        <v>-956178370999.4917</v>
      </c>
      <c r="U58">
        <f t="shared" si="12"/>
        <v>0.70765376499999999</v>
      </c>
      <c r="V58">
        <f t="shared" si="13"/>
        <v>0.01</v>
      </c>
      <c r="W58">
        <f t="shared" si="14"/>
        <v>1.3705040878667426E-10</v>
      </c>
      <c r="X58">
        <f t="shared" si="15"/>
        <v>9.6984237772679124E-11</v>
      </c>
      <c r="Y58">
        <f t="shared" si="16"/>
        <v>1.3705040878667427E-12</v>
      </c>
      <c r="Z58">
        <f t="shared" si="17"/>
        <v>3.8695666926128395E-11</v>
      </c>
      <c r="AB58">
        <f t="shared" si="18"/>
        <v>-41.439954885609964</v>
      </c>
      <c r="AC58">
        <f t="shared" si="22"/>
        <v>-36.999959766164359</v>
      </c>
      <c r="AE58">
        <f t="shared" si="2"/>
        <v>0</v>
      </c>
      <c r="AF58">
        <f t="shared" si="25"/>
        <v>0</v>
      </c>
      <c r="AG58">
        <f t="shared" si="25"/>
        <v>-1.9347833463064198E-9</v>
      </c>
      <c r="AH58">
        <f t="shared" si="4"/>
        <v>-4.8492118886339559E-6</v>
      </c>
      <c r="AI58">
        <f t="shared" si="23"/>
        <v>-4.8511466719802624E-6</v>
      </c>
      <c r="AJ58">
        <f t="shared" si="6"/>
        <v>-4.4399951194456051</v>
      </c>
      <c r="AK58">
        <f t="shared" si="19"/>
        <v>-2.9007968419926979</v>
      </c>
      <c r="AL58">
        <f t="shared" si="7"/>
        <v>-7.3407968125849745</v>
      </c>
      <c r="AN58">
        <f t="shared" si="26"/>
        <v>0</v>
      </c>
      <c r="AO58">
        <f t="shared" si="26"/>
        <v>0</v>
      </c>
      <c r="AP58">
        <f t="shared" si="26"/>
        <v>-5.9609782305638475E-12</v>
      </c>
      <c r="AQ58">
        <f t="shared" si="26"/>
        <v>-1.494019811506091E-8</v>
      </c>
      <c r="AR58">
        <f t="shared" si="26"/>
        <v>-1.4946159093291472E-8</v>
      </c>
      <c r="AS58">
        <f t="shared" si="26"/>
        <v>-1.3679420128021579E-2</v>
      </c>
      <c r="AT58">
        <f t="shared" si="26"/>
        <v>-8.9372212446510741E-3</v>
      </c>
      <c r="AU58">
        <f t="shared" si="24"/>
        <v>-2.2616656318831745E-2</v>
      </c>
      <c r="AW58">
        <v>55</v>
      </c>
      <c r="AX58">
        <f>IF(Z58&gt;0, (R58*SUMPRODUCT(K58:$K$98, X58:$X$98)-K58*$AZ$3)/Z58, 0)</f>
        <v>-956178370999.4917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50000</v>
      </c>
      <c r="S59">
        <f t="shared" si="1"/>
        <v>-3201028506404.9492</v>
      </c>
      <c r="U59">
        <f t="shared" si="12"/>
        <v>0.72329488099999995</v>
      </c>
      <c r="V59">
        <f t="shared" si="13"/>
        <v>0.01</v>
      </c>
      <c r="W59">
        <f t="shared" si="14"/>
        <v>3.8695666926128395E-11</v>
      </c>
      <c r="X59">
        <f t="shared" si="15"/>
        <v>2.798837780454967E-11</v>
      </c>
      <c r="Y59">
        <f t="shared" si="16"/>
        <v>3.8695666926128395E-13</v>
      </c>
      <c r="Z59">
        <f t="shared" si="17"/>
        <v>1.0320332452317441E-11</v>
      </c>
      <c r="AB59">
        <f t="shared" si="18"/>
        <v>-36.999959766164359</v>
      </c>
      <c r="AC59">
        <f t="shared" si="22"/>
        <v>-33.035678375444228</v>
      </c>
      <c r="AE59">
        <f t="shared" si="2"/>
        <v>0</v>
      </c>
      <c r="AF59">
        <f t="shared" si="25"/>
        <v>0</v>
      </c>
      <c r="AG59">
        <f t="shared" si="25"/>
        <v>-5.1601662261587202E-10</v>
      </c>
      <c r="AH59">
        <f t="shared" si="4"/>
        <v>-1.3994188902274834E-6</v>
      </c>
      <c r="AI59">
        <f t="shared" si="23"/>
        <v>-1.3999349068500993E-6</v>
      </c>
      <c r="AJ59">
        <f t="shared" si="6"/>
        <v>-3.9642813907201315</v>
      </c>
      <c r="AK59">
        <f t="shared" si="19"/>
        <v>-2.5899971836315054</v>
      </c>
      <c r="AL59">
        <f t="shared" si="7"/>
        <v>-6.5542799742865441</v>
      </c>
      <c r="AN59">
        <f t="shared" si="26"/>
        <v>0</v>
      </c>
      <c r="AO59">
        <f t="shared" si="26"/>
        <v>0</v>
      </c>
      <c r="AP59">
        <f t="shared" si="26"/>
        <v>-1.4194851860169113E-12</v>
      </c>
      <c r="AQ59">
        <f t="shared" si="26"/>
        <v>-3.8495937856422035E-9</v>
      </c>
      <c r="AR59">
        <f t="shared" si="26"/>
        <v>-3.8510132708282202E-9</v>
      </c>
      <c r="AS59">
        <f t="shared" si="26"/>
        <v>-1.0905150068234757E-2</v>
      </c>
      <c r="AT59">
        <f t="shared" si="26"/>
        <v>-7.1246980675799656E-3</v>
      </c>
      <c r="AU59">
        <f t="shared" si="24"/>
        <v>-1.8029851986827994E-2</v>
      </c>
      <c r="AW59">
        <v>56</v>
      </c>
      <c r="AX59">
        <f>IF(Z59&gt;0, (R59*SUMPRODUCT(K59:$K$98, X59:$X$98)-K59*$AZ$3)/Z59, 0)</f>
        <v>-3201028506404.9492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50000</v>
      </c>
      <c r="S60">
        <f t="shared" si="1"/>
        <v>-11499127779864.143</v>
      </c>
      <c r="U60">
        <f t="shared" si="12"/>
        <v>0.74145409100000004</v>
      </c>
      <c r="V60">
        <f t="shared" si="13"/>
        <v>0.01</v>
      </c>
      <c r="W60">
        <f t="shared" si="14"/>
        <v>1.0320332452317441E-11</v>
      </c>
      <c r="X60">
        <f t="shared" si="15"/>
        <v>7.6520527172508289E-12</v>
      </c>
      <c r="Y60">
        <f t="shared" si="16"/>
        <v>1.0320332452317441E-13</v>
      </c>
      <c r="Z60">
        <f t="shared" si="17"/>
        <v>2.5650764105434377E-12</v>
      </c>
      <c r="AB60">
        <f t="shared" si="18"/>
        <v>-33.035678375444228</v>
      </c>
      <c r="AC60">
        <f t="shared" si="22"/>
        <v>-29.496141409954244</v>
      </c>
      <c r="AE60">
        <f t="shared" si="2"/>
        <v>0</v>
      </c>
      <c r="AF60">
        <f t="shared" si="25"/>
        <v>0</v>
      </c>
      <c r="AG60">
        <f t="shared" si="25"/>
        <v>-1.2825382052717188E-10</v>
      </c>
      <c r="AH60">
        <f t="shared" si="4"/>
        <v>-3.8260263586254146E-7</v>
      </c>
      <c r="AI60">
        <f t="shared" si="23"/>
        <v>-3.8273088968306863E-7</v>
      </c>
      <c r="AJ60">
        <f t="shared" si="6"/>
        <v>-3.5395369654899831</v>
      </c>
      <c r="AK60">
        <f t="shared" si="19"/>
        <v>-2.3124974862810963</v>
      </c>
      <c r="AL60">
        <f t="shared" si="7"/>
        <v>-5.8520348345019695</v>
      </c>
      <c r="AN60">
        <f t="shared" si="26"/>
        <v>0</v>
      </c>
      <c r="AO60">
        <f t="shared" si="26"/>
        <v>0</v>
      </c>
      <c r="AP60">
        <f t="shared" si="26"/>
        <v>-3.1500646059875653E-13</v>
      </c>
      <c r="AQ60">
        <f t="shared" si="26"/>
        <v>-9.3971705204119185E-10</v>
      </c>
      <c r="AR60">
        <f t="shared" si="26"/>
        <v>-9.4003205850179061E-10</v>
      </c>
      <c r="AS60">
        <f t="shared" si="26"/>
        <v>-8.6935188914800659E-3</v>
      </c>
      <c r="AT60">
        <f t="shared" si="26"/>
        <v>-5.6797656810745828E-3</v>
      </c>
      <c r="AU60">
        <f t="shared" si="24"/>
        <v>-1.4373285512586707E-2</v>
      </c>
      <c r="AW60">
        <v>57</v>
      </c>
      <c r="AX60">
        <f>IF(Z60&gt;0, (R60*SUMPRODUCT(K60:$K$98, X60:$X$98)-K60*$AZ$3)/Z60, 0)</f>
        <v>-11499127779864.143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50000</v>
      </c>
      <c r="S61">
        <f t="shared" si="1"/>
        <v>-44545472502479.117</v>
      </c>
      <c r="U61">
        <f t="shared" si="12"/>
        <v>0.75951466000000001</v>
      </c>
      <c r="V61">
        <f t="shared" si="13"/>
        <v>0.01</v>
      </c>
      <c r="W61">
        <f t="shared" si="14"/>
        <v>2.5650764105434377E-12</v>
      </c>
      <c r="X61">
        <f t="shared" si="15"/>
        <v>1.9482131378279194E-12</v>
      </c>
      <c r="Y61">
        <f t="shared" si="16"/>
        <v>2.5650764105434379E-14</v>
      </c>
      <c r="Z61">
        <f t="shared" si="17"/>
        <v>5.9121250861008391E-13</v>
      </c>
      <c r="AB61">
        <f t="shared" si="18"/>
        <v>-29.496141409954244</v>
      </c>
      <c r="AC61">
        <f t="shared" si="22"/>
        <v>-26.335840545412193</v>
      </c>
      <c r="AE61">
        <f t="shared" si="2"/>
        <v>0</v>
      </c>
      <c r="AF61">
        <f t="shared" si="25"/>
        <v>0</v>
      </c>
      <c r="AG61">
        <f t="shared" si="25"/>
        <v>-2.9560625430504196E-11</v>
      </c>
      <c r="AH61">
        <f t="shared" si="4"/>
        <v>-9.7410656891395974E-8</v>
      </c>
      <c r="AI61">
        <f t="shared" si="23"/>
        <v>-9.7440217516826481E-8</v>
      </c>
      <c r="AJ61">
        <f t="shared" si="6"/>
        <v>-3.1603008645420516</v>
      </c>
      <c r="AK61">
        <f t="shared" si="19"/>
        <v>-2.0647298986967972</v>
      </c>
      <c r="AL61">
        <f t="shared" si="7"/>
        <v>-5.2250308606790661</v>
      </c>
      <c r="AN61">
        <f t="shared" si="26"/>
        <v>0</v>
      </c>
      <c r="AO61">
        <f t="shared" si="26"/>
        <v>0</v>
      </c>
      <c r="AP61">
        <f t="shared" si="26"/>
        <v>-6.4825331404733053E-14</v>
      </c>
      <c r="AQ61">
        <f t="shared" si="26"/>
        <v>-2.136178793030964E-10</v>
      </c>
      <c r="AR61">
        <f t="shared" si="26"/>
        <v>-2.1368270463450113E-10</v>
      </c>
      <c r="AS61">
        <f t="shared" si="26"/>
        <v>-6.9304200401387982E-3</v>
      </c>
      <c r="AT61">
        <f t="shared" si="26"/>
        <v>-4.5278744273848015E-3</v>
      </c>
      <c r="AU61">
        <f t="shared" si="24"/>
        <v>-1.1458294681206304E-2</v>
      </c>
      <c r="AW61">
        <v>58</v>
      </c>
      <c r="AX61">
        <f>IF(Z61&gt;0, (R61*SUMPRODUCT(K61:$K$98, X61:$X$98)-K61*$AZ$3)/Z61, 0)</f>
        <v>-44545472502479.117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50000</v>
      </c>
      <c r="S62">
        <f t="shared" si="1"/>
        <v>-187125515397010.31</v>
      </c>
      <c r="U62">
        <f t="shared" si="12"/>
        <v>0.77745419500000001</v>
      </c>
      <c r="V62">
        <f t="shared" si="13"/>
        <v>0.01</v>
      </c>
      <c r="W62">
        <f t="shared" si="14"/>
        <v>5.9121250861008391E-13</v>
      </c>
      <c r="X62">
        <f t="shared" si="15"/>
        <v>4.5964064495538332E-13</v>
      </c>
      <c r="Y62">
        <f t="shared" si="16"/>
        <v>5.912125086100839E-15</v>
      </c>
      <c r="Z62">
        <f t="shared" si="17"/>
        <v>1.2565973856859976E-13</v>
      </c>
      <c r="AB62">
        <f t="shared" si="18"/>
        <v>-26.335840545412193</v>
      </c>
      <c r="AC62">
        <f t="shared" si="22"/>
        <v>-23.514143344302806</v>
      </c>
      <c r="AE62">
        <f t="shared" si="2"/>
        <v>0</v>
      </c>
      <c r="AF62">
        <f t="shared" si="25"/>
        <v>0</v>
      </c>
      <c r="AG62">
        <f t="shared" si="25"/>
        <v>-6.2829869284299879E-12</v>
      </c>
      <c r="AH62">
        <f t="shared" si="4"/>
        <v>-2.2982032247769165E-8</v>
      </c>
      <c r="AI62">
        <f t="shared" si="23"/>
        <v>-2.2988315234697595E-8</v>
      </c>
      <c r="AJ62">
        <f t="shared" si="6"/>
        <v>-2.8216972011093873</v>
      </c>
      <c r="AK62">
        <f t="shared" si="19"/>
        <v>-1.8435088381788536</v>
      </c>
      <c r="AL62">
        <f t="shared" si="7"/>
        <v>-4.6652060622765559</v>
      </c>
      <c r="AN62">
        <f t="shared" si="26"/>
        <v>0</v>
      </c>
      <c r="AO62">
        <f t="shared" si="26"/>
        <v>0</v>
      </c>
      <c r="AP62">
        <f t="shared" si="26"/>
        <v>-1.2302100221259618E-14</v>
      </c>
      <c r="AQ62">
        <f t="shared" si="26"/>
        <v>-4.4998862359709773E-11</v>
      </c>
      <c r="AR62">
        <f t="shared" si="26"/>
        <v>-4.5011164459931033E-11</v>
      </c>
      <c r="AS62">
        <f t="shared" si="26"/>
        <v>-5.5248884260801056E-3</v>
      </c>
      <c r="AT62">
        <f t="shared" si="26"/>
        <v>-3.6095937719420402E-3</v>
      </c>
      <c r="AU62">
        <f t="shared" si="24"/>
        <v>-9.1344822430333098E-3</v>
      </c>
      <c r="AW62">
        <v>59</v>
      </c>
      <c r="AX62">
        <f>IF(Z62&gt;0, (R62*SUMPRODUCT(K62:$K$98, X62:$X$98)-K62*$AZ$3)/Z62, 0)</f>
        <v>-187125515397010.31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50000</v>
      </c>
      <c r="S63">
        <f t="shared" si="1"/>
        <v>-857903032357810.25</v>
      </c>
      <c r="U63">
        <f t="shared" si="12"/>
        <v>0.79525030600000002</v>
      </c>
      <c r="V63">
        <f t="shared" si="13"/>
        <v>0.01</v>
      </c>
      <c r="W63">
        <f t="shared" si="14"/>
        <v>1.2565973856859976E-13</v>
      </c>
      <c r="X63">
        <f t="shared" si="15"/>
        <v>9.9930945548558964E-14</v>
      </c>
      <c r="Y63">
        <f t="shared" si="16"/>
        <v>1.2565973856859976E-15</v>
      </c>
      <c r="Z63">
        <f t="shared" si="17"/>
        <v>2.4472195634354796E-14</v>
      </c>
      <c r="AB63">
        <f t="shared" si="18"/>
        <v>-23.514143344302806</v>
      </c>
      <c r="AC63">
        <f t="shared" si="22"/>
        <v>-20.994770843166545</v>
      </c>
      <c r="AE63">
        <f t="shared" si="2"/>
        <v>0</v>
      </c>
      <c r="AF63">
        <f t="shared" si="25"/>
        <v>0</v>
      </c>
      <c r="AG63">
        <f t="shared" si="25"/>
        <v>-1.2236097817177399E-12</v>
      </c>
      <c r="AH63">
        <f t="shared" si="4"/>
        <v>-4.996547277427948E-9</v>
      </c>
      <c r="AI63">
        <f t="shared" si="23"/>
        <v>-4.9977708872096661E-9</v>
      </c>
      <c r="AJ63">
        <f t="shared" si="6"/>
        <v>-2.5193725011362602</v>
      </c>
      <c r="AK63">
        <f t="shared" si="19"/>
        <v>-1.6459900341011966</v>
      </c>
      <c r="AL63">
        <f t="shared" si="7"/>
        <v>-4.1653625402352281</v>
      </c>
      <c r="AN63">
        <f t="shared" si="26"/>
        <v>0</v>
      </c>
      <c r="AO63">
        <f t="shared" si="26"/>
        <v>0</v>
      </c>
      <c r="AP63">
        <f t="shared" si="26"/>
        <v>-2.1391341550425379E-15</v>
      </c>
      <c r="AQ63">
        <f t="shared" si="26"/>
        <v>-8.7350437191065866E-12</v>
      </c>
      <c r="AR63">
        <f t="shared" si="26"/>
        <v>-8.7371828532616307E-12</v>
      </c>
      <c r="AS63">
        <f t="shared" si="26"/>
        <v>-4.404407227678331E-3</v>
      </c>
      <c r="AT63">
        <f t="shared" si="26"/>
        <v>-2.8775460554611009E-3</v>
      </c>
      <c r="AU63">
        <f t="shared" si="24"/>
        <v>-7.2819532918766156E-3</v>
      </c>
      <c r="AW63">
        <v>60</v>
      </c>
      <c r="AX63">
        <f>IF(Z63&gt;0, (R63*SUMPRODUCT(K63:$K$98, X63:$X$98)-K63*$AZ$3)/Z63, 0)</f>
        <v>-857903032357810.25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50000</v>
      </c>
      <c r="S64">
        <f t="shared" si="1"/>
        <v>-4324695518446673</v>
      </c>
      <c r="U64">
        <f t="shared" si="12"/>
        <v>0.81288120699999999</v>
      </c>
      <c r="V64">
        <f t="shared" si="13"/>
        <v>0.01</v>
      </c>
      <c r="W64">
        <f t="shared" si="14"/>
        <v>2.4472195634354796E-14</v>
      </c>
      <c r="X64">
        <f t="shared" si="15"/>
        <v>1.9892987925194456E-14</v>
      </c>
      <c r="Y64">
        <f t="shared" si="16"/>
        <v>2.4472195634354796E-16</v>
      </c>
      <c r="Z64">
        <f t="shared" si="17"/>
        <v>4.3344857528167919E-15</v>
      </c>
      <c r="AB64">
        <f t="shared" si="18"/>
        <v>-20.994770843166545</v>
      </c>
      <c r="AC64">
        <f t="shared" si="22"/>
        <v>-18.745331109977734</v>
      </c>
      <c r="AE64">
        <f t="shared" si="2"/>
        <v>0</v>
      </c>
      <c r="AF64">
        <f t="shared" si="25"/>
        <v>0</v>
      </c>
      <c r="AG64">
        <f t="shared" si="25"/>
        <v>-2.167242876408396E-13</v>
      </c>
      <c r="AH64">
        <f t="shared" si="4"/>
        <v>-9.9464939625972283E-10</v>
      </c>
      <c r="AI64">
        <f t="shared" si="23"/>
        <v>-9.9486612054736359E-10</v>
      </c>
      <c r="AJ64">
        <f t="shared" si="6"/>
        <v>-2.2494397331888116</v>
      </c>
      <c r="AK64">
        <f t="shared" si="19"/>
        <v>-1.4696339590216583</v>
      </c>
      <c r="AL64">
        <f t="shared" si="7"/>
        <v>-3.7190736932053357</v>
      </c>
      <c r="AN64">
        <f t="shared" si="26"/>
        <v>0</v>
      </c>
      <c r="AO64">
        <f t="shared" si="26"/>
        <v>0</v>
      </c>
      <c r="AP64">
        <f t="shared" si="26"/>
        <v>-3.3828648179125824E-16</v>
      </c>
      <c r="AQ64">
        <f t="shared" si="26"/>
        <v>-1.5525553159695563E-12</v>
      </c>
      <c r="AR64">
        <f t="shared" si="26"/>
        <v>-1.5528936024513474E-12</v>
      </c>
      <c r="AS64">
        <f t="shared" si="26"/>
        <v>-3.5111664761956984E-3</v>
      </c>
      <c r="AT64">
        <f t="shared" si="26"/>
        <v>-2.2939620977889441E-3</v>
      </c>
      <c r="AU64">
        <f t="shared" si="24"/>
        <v>-5.8051285755375357E-3</v>
      </c>
      <c r="AW64">
        <v>61</v>
      </c>
      <c r="AX64">
        <f>IF(Z64&gt;0, (R64*SUMPRODUCT(K64:$K$98, X64:$X$98)-K64*$AZ$3)/Z64, 0)</f>
        <v>-4324695518446673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50000</v>
      </c>
      <c r="S65">
        <f t="shared" si="1"/>
        <v>-2.41972478877621E+16</v>
      </c>
      <c r="U65">
        <f t="shared" si="12"/>
        <v>0.83042254299999996</v>
      </c>
      <c r="V65">
        <f t="shared" si="13"/>
        <v>0.01</v>
      </c>
      <c r="W65">
        <f t="shared" si="14"/>
        <v>4.3344857528167919E-15</v>
      </c>
      <c r="X65">
        <f t="shared" si="15"/>
        <v>3.5994546814513894E-15</v>
      </c>
      <c r="Y65">
        <f t="shared" si="16"/>
        <v>4.3344857528167918E-17</v>
      </c>
      <c r="Z65">
        <f t="shared" si="17"/>
        <v>6.916862138372346E-16</v>
      </c>
      <c r="AB65">
        <f t="shared" si="18"/>
        <v>-18.745331109977734</v>
      </c>
      <c r="AC65">
        <f t="shared" si="22"/>
        <v>-16.736902776767188</v>
      </c>
      <c r="AE65">
        <f t="shared" si="2"/>
        <v>0</v>
      </c>
      <c r="AF65">
        <f t="shared" si="25"/>
        <v>0</v>
      </c>
      <c r="AG65">
        <f t="shared" si="25"/>
        <v>-3.4584310691861732E-14</v>
      </c>
      <c r="AH65">
        <f t="shared" si="4"/>
        <v>-1.7997273407256947E-10</v>
      </c>
      <c r="AI65">
        <f t="shared" si="23"/>
        <v>-1.8000731838326134E-10</v>
      </c>
      <c r="AJ65">
        <f t="shared" si="6"/>
        <v>-2.0084283332105457</v>
      </c>
      <c r="AK65">
        <f t="shared" si="19"/>
        <v>-1.3121731776984416</v>
      </c>
      <c r="AL65">
        <f t="shared" si="7"/>
        <v>-3.3206015110889942</v>
      </c>
      <c r="AN65">
        <f t="shared" si="26"/>
        <v>0</v>
      </c>
      <c r="AO65">
        <f t="shared" si="26"/>
        <v>0</v>
      </c>
      <c r="AP65">
        <f t="shared" si="26"/>
        <v>-4.8199014733683767E-17</v>
      </c>
      <c r="AQ65">
        <f t="shared" si="26"/>
        <v>-2.5082207184966055E-13</v>
      </c>
      <c r="AR65">
        <f t="shared" si="26"/>
        <v>-2.5087027086439423E-13</v>
      </c>
      <c r="AS65">
        <f t="shared" si="26"/>
        <v>-2.799080417894311E-3</v>
      </c>
      <c r="AT65">
        <f t="shared" si="26"/>
        <v>-1.8287325396921833E-3</v>
      </c>
      <c r="AU65">
        <f t="shared" si="24"/>
        <v>-4.6278129578373644E-3</v>
      </c>
      <c r="AW65">
        <v>62</v>
      </c>
      <c r="AX65">
        <f>IF(Z65&gt;0, (R65*SUMPRODUCT(K65:$K$98, X65:$X$98)-K65*$AZ$3)/Z65, 0)</f>
        <v>-2.41972478877621E+16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50000</v>
      </c>
      <c r="S66">
        <f t="shared" si="1"/>
        <v>-1.5210633349908118E+17</v>
      </c>
      <c r="U66">
        <f t="shared" si="12"/>
        <v>0.84796327400000004</v>
      </c>
      <c r="V66">
        <f t="shared" si="13"/>
        <v>0.01</v>
      </c>
      <c r="W66">
        <f t="shared" si="14"/>
        <v>6.916862138372346E-16</v>
      </c>
      <c r="X66">
        <f t="shared" si="15"/>
        <v>5.8652450646608556E-16</v>
      </c>
      <c r="Y66">
        <f t="shared" si="16"/>
        <v>6.9168621383723463E-18</v>
      </c>
      <c r="Z66">
        <f t="shared" si="17"/>
        <v>9.8244845232776692E-17</v>
      </c>
      <c r="AB66">
        <f t="shared" si="18"/>
        <v>-16.736902776767188</v>
      </c>
      <c r="AC66">
        <f t="shared" si="22"/>
        <v>-14.943663193542347</v>
      </c>
      <c r="AE66">
        <f t="shared" si="2"/>
        <v>0</v>
      </c>
      <c r="AF66">
        <f t="shared" si="25"/>
        <v>0</v>
      </c>
      <c r="AG66">
        <f t="shared" si="25"/>
        <v>-4.9122422616388348E-15</v>
      </c>
      <c r="AH66">
        <f t="shared" si="4"/>
        <v>-2.9326225323304275E-11</v>
      </c>
      <c r="AI66">
        <f t="shared" si="23"/>
        <v>-2.9331137565565913E-11</v>
      </c>
      <c r="AJ66">
        <f t="shared" si="6"/>
        <v>-1.7932395832248407</v>
      </c>
      <c r="AK66">
        <f t="shared" si="19"/>
        <v>-1.1715831943737032</v>
      </c>
      <c r="AL66">
        <f t="shared" si="7"/>
        <v>-2.9648227776278748</v>
      </c>
      <c r="AN66">
        <f t="shared" si="26"/>
        <v>0</v>
      </c>
      <c r="AO66">
        <f t="shared" si="26"/>
        <v>0</v>
      </c>
      <c r="AP66">
        <f t="shared" si="26"/>
        <v>-6.1125270082126818E-18</v>
      </c>
      <c r="AQ66">
        <f t="shared" si="26"/>
        <v>-3.6491959229597069E-14</v>
      </c>
      <c r="AR66">
        <f t="shared" si="26"/>
        <v>-3.6498071756605281E-14</v>
      </c>
      <c r="AS66">
        <f t="shared" si="26"/>
        <v>-2.2314097719197136E-3</v>
      </c>
      <c r="AT66">
        <f t="shared" si="26"/>
        <v>-1.4578543843210545E-3</v>
      </c>
      <c r="AU66">
        <f t="shared" si="24"/>
        <v>-3.6892641562772661E-3</v>
      </c>
      <c r="AW66">
        <v>63</v>
      </c>
      <c r="AX66">
        <f>IF(Z66&gt;0, (R66*SUMPRODUCT(K66:$K$98, X66:$X$98)-K66*$AZ$3)/Z66, 0)</f>
        <v>-1.5210633349908118E+17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7">$C$6</f>
        <v>50000</v>
      </c>
      <c r="S67">
        <f t="shared" ref="S67:S69" si="28">AX67</f>
        <v>-1.0908775524817878E+18</v>
      </c>
      <c r="U67">
        <f t="shared" si="12"/>
        <v>0.86550461000000001</v>
      </c>
      <c r="V67">
        <f t="shared" si="13"/>
        <v>0.01</v>
      </c>
      <c r="W67">
        <f t="shared" si="14"/>
        <v>9.8244845232776692E-17</v>
      </c>
      <c r="X67">
        <f t="shared" si="15"/>
        <v>8.5031366457704745E-17</v>
      </c>
      <c r="Y67">
        <f t="shared" si="16"/>
        <v>9.8244845232776701E-19</v>
      </c>
      <c r="Z67">
        <f t="shared" si="17"/>
        <v>1.2231030322744178E-17</v>
      </c>
      <c r="AB67">
        <f t="shared" si="18"/>
        <v>-14.943663193542347</v>
      </c>
      <c r="AC67">
        <f t="shared" si="22"/>
        <v>-13.3425564228057</v>
      </c>
      <c r="AE67">
        <f t="shared" ref="AE67:AE69" si="29">$Z67*O67</f>
        <v>0</v>
      </c>
      <c r="AF67">
        <f t="shared" si="25"/>
        <v>0</v>
      </c>
      <c r="AG67">
        <f t="shared" si="25"/>
        <v>-6.1155151613720893E-16</v>
      </c>
      <c r="AH67">
        <f t="shared" ref="AH67:AH69" si="30">-X67*R67</f>
        <v>-4.2515683228852373E-12</v>
      </c>
      <c r="AI67">
        <f t="shared" si="23"/>
        <v>-4.2521798744013746E-12</v>
      </c>
      <c r="AJ67">
        <f t="shared" ref="AJ67:AJ69" si="31">AB67-AC67</f>
        <v>-1.6011067707366475</v>
      </c>
      <c r="AK67">
        <f t="shared" si="19"/>
        <v>-1.0460564235479644</v>
      </c>
      <c r="AL67">
        <f t="shared" ref="AL67:AL69" si="32">SUM(AI67:AK67)</f>
        <v>-2.647163194288864</v>
      </c>
      <c r="AN67">
        <f t="shared" si="26"/>
        <v>0</v>
      </c>
      <c r="AO67">
        <f t="shared" si="26"/>
        <v>0</v>
      </c>
      <c r="AP67">
        <f t="shared" si="26"/>
        <v>-6.7944770872586713E-19</v>
      </c>
      <c r="AQ67">
        <f t="shared" si="26"/>
        <v>-4.723589557462128E-15</v>
      </c>
      <c r="AR67">
        <f t="shared" si="26"/>
        <v>-4.7242690051708538E-15</v>
      </c>
      <c r="AS67">
        <f t="shared" si="26"/>
        <v>-1.7788662084821175E-3</v>
      </c>
      <c r="AT67">
        <f t="shared" si="26"/>
        <v>-1.1621925895416738E-3</v>
      </c>
      <c r="AU67">
        <f t="shared" si="24"/>
        <v>-2.9410587980285155E-3</v>
      </c>
      <c r="AW67">
        <v>64</v>
      </c>
      <c r="AX67">
        <f>IF(Z67&gt;0, (R67*SUMPRODUCT(K67:$K$98, X67:$X$98)-K67*$AZ$3)/Z67, 0)</f>
        <v>-1.0908775524817878E+18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50</v>
      </c>
      <c r="R68">
        <f t="shared" si="27"/>
        <v>50000</v>
      </c>
      <c r="S68">
        <f t="shared" si="28"/>
        <v>-9.1066937464182651E+18</v>
      </c>
      <c r="U68">
        <f t="shared" ref="U68:U69" si="36">M68</f>
        <v>0.88304594599999997</v>
      </c>
      <c r="V68">
        <f t="shared" ref="V68:V69" si="37">$C$10</f>
        <v>0.01</v>
      </c>
      <c r="W68">
        <f t="shared" ref="W68:W69" si="38">Z67</f>
        <v>1.2231030322744178E-17</v>
      </c>
      <c r="X68">
        <f t="shared" ref="X68:X69" si="39">U68*W68</f>
        <v>1.0800561741902317E-17</v>
      </c>
      <c r="Y68">
        <f t="shared" ref="Y68:Y69" si="40">V68*W68</f>
        <v>1.2231030322744178E-19</v>
      </c>
      <c r="Z68">
        <f>MAX(0, W68-X68-Y68)</f>
        <v>1.3081582776144193E-18</v>
      </c>
      <c r="AB68">
        <f t="shared" ref="AB68:AB69" si="41">AC67</f>
        <v>-13.3425564228057</v>
      </c>
      <c r="AC68">
        <f t="shared" si="22"/>
        <v>-11.912996806076521</v>
      </c>
      <c r="AE68">
        <f t="shared" si="29"/>
        <v>0</v>
      </c>
      <c r="AF68">
        <f t="shared" si="25"/>
        <v>0</v>
      </c>
      <c r="AG68">
        <f t="shared" si="25"/>
        <v>-6.5407913880720963E-17</v>
      </c>
      <c r="AH68">
        <f t="shared" si="30"/>
        <v>-5.4002808709511587E-13</v>
      </c>
      <c r="AI68">
        <f t="shared" si="23"/>
        <v>-5.4009349500899663E-13</v>
      </c>
      <c r="AJ68">
        <f t="shared" si="31"/>
        <v>-1.4295596167291791</v>
      </c>
      <c r="AK68">
        <f t="shared" ref="AK68:AK69" si="42">G68*SUM(AB68:AB68, AE68:AF68)</f>
        <v>-0.93397894959639904</v>
      </c>
      <c r="AL68">
        <f t="shared" si="32"/>
        <v>-2.3635385663261181</v>
      </c>
      <c r="AN68">
        <f t="shared" si="26"/>
        <v>0</v>
      </c>
      <c r="AO68">
        <f t="shared" si="26"/>
        <v>0</v>
      </c>
      <c r="AP68">
        <f t="shared" si="26"/>
        <v>-6.4883649043966699E-20</v>
      </c>
      <c r="AQ68">
        <f t="shared" si="26"/>
        <v>-5.3569959349050498E-16</v>
      </c>
      <c r="AR68">
        <f t="shared" si="26"/>
        <v>-5.3576447713954898E-16</v>
      </c>
      <c r="AS68">
        <f t="shared" si="26"/>
        <v>-1.4181012503843701E-3</v>
      </c>
      <c r="AT68">
        <f t="shared" si="26"/>
        <v>-9.2649281691779058E-4</v>
      </c>
      <c r="AU68">
        <f t="shared" si="24"/>
        <v>-2.3445940673026966E-3</v>
      </c>
      <c r="AW68">
        <v>65</v>
      </c>
      <c r="AX68">
        <f>IF(Z68&gt;0, (R68*SUMPRODUCT(K68:$K$98, X68:$X$98)-K68*$AZ$3)/Z68, 0)</f>
        <v>-9.1066937464182651E+18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50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1.3081582776144193E-18</v>
      </c>
      <c r="X69">
        <f t="shared" si="39"/>
        <v>1.3081582776144193E-18</v>
      </c>
      <c r="Y69">
        <f t="shared" si="40"/>
        <v>1.3081582776144193E-20</v>
      </c>
      <c r="Z69">
        <f t="shared" ref="Z69" si="45">MAX(0, W69-X69-Y69)</f>
        <v>0</v>
      </c>
      <c r="AB69">
        <f t="shared" si="41"/>
        <v>-11.912996806076521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-6.5407913880720968E-14</v>
      </c>
      <c r="AI69">
        <f t="shared" si="23"/>
        <v>-6.5407913880720968E-14</v>
      </c>
      <c r="AJ69">
        <f t="shared" si="31"/>
        <v>-11.912996806076521</v>
      </c>
      <c r="AK69">
        <f t="shared" si="42"/>
        <v>-0.83390977642535657</v>
      </c>
      <c r="AL69">
        <f t="shared" si="32"/>
        <v>-12.746906582501943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-5.7931829503541695E-17</v>
      </c>
      <c r="AR69">
        <f t="shared" si="26"/>
        <v>-5.7931829503541695E-17</v>
      </c>
      <c r="AS69">
        <f t="shared" si="26"/>
        <v>-1.0551348589169446E-2</v>
      </c>
      <c r="AT69">
        <f t="shared" si="26"/>
        <v>-7.3859440124186132E-4</v>
      </c>
      <c r="AU69">
        <f t="shared" si="24"/>
        <v>-1.1289942990411365E-2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20015.216682998293</v>
      </c>
      <c r="AO71" s="8">
        <f t="shared" si="46"/>
        <v>-2001.5216682998293</v>
      </c>
      <c r="AP71" s="8">
        <f t="shared" si="46"/>
        <v>-2855.9332791676866</v>
      </c>
      <c r="AQ71" s="8">
        <f t="shared" si="46"/>
        <v>-12009.254729572158</v>
      </c>
      <c r="AR71" s="8">
        <f t="shared" si="46"/>
        <v>3148.5070059586187</v>
      </c>
      <c r="AS71" s="8">
        <f t="shared" si="46"/>
        <v>-718.51130589578145</v>
      </c>
      <c r="AT71" s="8">
        <f t="shared" si="46"/>
        <v>247.45941035118796</v>
      </c>
      <c r="AU71" s="8">
        <f t="shared" si="46"/>
        <v>2677.4551104140255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4214.3177110817387</v>
      </c>
      <c r="K3">
        <v>1</v>
      </c>
      <c r="L3" s="2">
        <v>0</v>
      </c>
      <c r="O3">
        <f>$C$3</f>
        <v>4214.3177110817387</v>
      </c>
      <c r="P3">
        <f>O3*C5</f>
        <v>421.4317711081739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4214.3177110817387</v>
      </c>
      <c r="AF3">
        <f t="shared" ref="AF3:AG34" si="4">-$Z3*P3</f>
        <v>-421.4317711081739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1272.9777359735649</v>
      </c>
      <c r="AJ3">
        <f t="shared" ref="AJ3:AJ66" si="7">AB3-AC3</f>
        <v>0</v>
      </c>
      <c r="AL3">
        <f t="shared" ref="AL3:AL66" si="8">SUM(AI3:AK3)</f>
        <v>1272.9777359735649</v>
      </c>
      <c r="AN3">
        <f t="shared" ref="AN3:AU34" si="9">AE3*$K3</f>
        <v>4214.3177110817387</v>
      </c>
      <c r="AO3">
        <f t="shared" si="9"/>
        <v>-421.4317711081739</v>
      </c>
      <c r="AP3">
        <f t="shared" si="9"/>
        <v>-2519.9082039999998</v>
      </c>
      <c r="AQ3">
        <f t="shared" si="9"/>
        <v>0</v>
      </c>
      <c r="AR3">
        <f t="shared" si="9"/>
        <v>1272.9777359735649</v>
      </c>
      <c r="AS3">
        <f t="shared" si="9"/>
        <v>0</v>
      </c>
      <c r="AT3">
        <f t="shared" si="9"/>
        <v>0</v>
      </c>
      <c r="AU3">
        <f t="shared" si="9"/>
        <v>1272.9777359735649</v>
      </c>
      <c r="AW3">
        <v>0</v>
      </c>
      <c r="AX3">
        <f>IF(Z3&gt;0, (R3*SUMPRODUCT(K3:$K$98, X3:$X$98)-K3*$AZ$3)/Z3, 0)</f>
        <v>0</v>
      </c>
      <c r="AZ3">
        <f>C6*SUMPRODUCT(X4:X98, K4:K98)/1</f>
        <v>2700.051092875558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100000</v>
      </c>
      <c r="S4">
        <f t="shared" si="1"/>
        <v>183.27155983497326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181.11173950718603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-181.11173950718603</v>
      </c>
      <c r="AK4">
        <f>G4*SUM(AB4, AE4:AF4)</f>
        <v>0</v>
      </c>
      <c r="AL4">
        <f t="shared" si="8"/>
        <v>-359.59263950718605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-166.5089094131915</v>
      </c>
      <c r="AR4">
        <f t="shared" si="9"/>
        <v>-166.5089094131915</v>
      </c>
      <c r="AS4">
        <f t="shared" si="9"/>
        <v>-168.96327969697361</v>
      </c>
      <c r="AT4">
        <f t="shared" si="9"/>
        <v>0</v>
      </c>
      <c r="AU4">
        <f t="shared" si="9"/>
        <v>-335.47218911016517</v>
      </c>
      <c r="AW4">
        <v>1</v>
      </c>
      <c r="AX4">
        <f>IF(Z4&gt;0, (R4*SUMPRODUCT(K4:$K$98, X4:$X$98)-K4*$AZ$3)/Z4, 0)</f>
        <v>183.27155983497326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100000</v>
      </c>
      <c r="S5">
        <f t="shared" si="1"/>
        <v>230.09998629413866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181.11173950718603</v>
      </c>
      <c r="AC5">
        <f t="shared" si="2"/>
        <v>224.7068458194949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-177.128679050031</v>
      </c>
      <c r="AI5">
        <f t="shared" si="6"/>
        <v>-225.95676666500597</v>
      </c>
      <c r="AJ5">
        <f t="shared" si="7"/>
        <v>-43.595106312308872</v>
      </c>
      <c r="AK5">
        <f>G5*SUM(AB5, AE5:AF5)</f>
        <v>7.4255813197946274</v>
      </c>
      <c r="AL5">
        <f t="shared" si="8"/>
        <v>-262.1262916575202</v>
      </c>
      <c r="AN5">
        <f t="shared" si="9"/>
        <v>0</v>
      </c>
      <c r="AO5">
        <f t="shared" si="9"/>
        <v>0</v>
      </c>
      <c r="AP5">
        <f t="shared" si="9"/>
        <v>-41.753289207172912</v>
      </c>
      <c r="AQ5">
        <f t="shared" si="9"/>
        <v>-151.46415361539329</v>
      </c>
      <c r="AR5">
        <f t="shared" si="9"/>
        <v>-193.2174428225662</v>
      </c>
      <c r="AS5">
        <f t="shared" si="9"/>
        <v>-37.278524938933636</v>
      </c>
      <c r="AT5">
        <f t="shared" si="9"/>
        <v>6.34967412243439</v>
      </c>
      <c r="AU5">
        <f t="shared" si="9"/>
        <v>-224.14629363906542</v>
      </c>
      <c r="AW5">
        <v>2</v>
      </c>
      <c r="AX5">
        <f>IF(Z5&gt;0, (R5*SUMPRODUCT(K5:$K$98, X5:$X$98)-K5*$AZ$3)/Z5, 0)</f>
        <v>230.09998629413866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100000</v>
      </c>
      <c r="S6">
        <f t="shared" si="1"/>
        <v>310.07263081242957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224.7068458194949</v>
      </c>
      <c r="AC6">
        <f t="shared" si="2"/>
        <v>299.23153670951569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-175.92144733771536</v>
      </c>
      <c r="AI6">
        <f t="shared" si="6"/>
        <v>-224.17329335287175</v>
      </c>
      <c r="AJ6">
        <f t="shared" si="7"/>
        <v>-74.524690890020793</v>
      </c>
      <c r="AK6">
        <f>G6*SUM(AB6, AE6:AF6)</f>
        <v>13.145350480440452</v>
      </c>
      <c r="AL6">
        <f t="shared" si="8"/>
        <v>-285.55263376245205</v>
      </c>
      <c r="AN6">
        <f t="shared" si="9"/>
        <v>0</v>
      </c>
      <c r="AO6">
        <f t="shared" si="9"/>
        <v>0</v>
      </c>
      <c r="AP6">
        <f t="shared" si="9"/>
        <v>-37.221957956744859</v>
      </c>
      <c r="AQ6">
        <f t="shared" si="9"/>
        <v>-135.70756887596198</v>
      </c>
      <c r="AR6">
        <f t="shared" si="9"/>
        <v>-172.92952683270687</v>
      </c>
      <c r="AS6">
        <f t="shared" si="9"/>
        <v>-57.489093996039742</v>
      </c>
      <c r="AT6">
        <f t="shared" si="9"/>
        <v>10.14045520156758</v>
      </c>
      <c r="AU6">
        <f t="shared" si="9"/>
        <v>-220.27816562717899</v>
      </c>
      <c r="AW6">
        <v>3</v>
      </c>
      <c r="AX6">
        <f>IF(Z6&gt;0, (R6*SUMPRODUCT(K6:$K$98, X6:$X$98)-K6*$AZ$3)/Z6, 0)</f>
        <v>310.07263081242957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100000</v>
      </c>
      <c r="S7">
        <f t="shared" si="1"/>
        <v>368.40287691436453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299.23153670951569</v>
      </c>
      <c r="AC7">
        <f t="shared" si="2"/>
        <v>351.3231557781653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-174.80813879539696</v>
      </c>
      <c r="AI7">
        <f t="shared" si="6"/>
        <v>-222.49006228100407</v>
      </c>
      <c r="AJ7">
        <f t="shared" si="7"/>
        <v>-52.091619068649607</v>
      </c>
      <c r="AK7">
        <f>G7*SUM(AB7, AE7:AF7)</f>
        <v>14.69226845243722</v>
      </c>
      <c r="AL7">
        <f t="shared" si="8"/>
        <v>-259.8894128972164</v>
      </c>
      <c r="AN7">
        <f t="shared" si="9"/>
        <v>0</v>
      </c>
      <c r="AO7">
        <f t="shared" si="9"/>
        <v>0</v>
      </c>
      <c r="AP7">
        <f t="shared" si="9"/>
        <v>-33.465848422734197</v>
      </c>
      <c r="AQ7">
        <f t="shared" si="9"/>
        <v>-122.69015694706404</v>
      </c>
      <c r="AR7">
        <f t="shared" si="9"/>
        <v>-156.15600536979824</v>
      </c>
      <c r="AS7">
        <f t="shared" si="9"/>
        <v>-36.560820126571734</v>
      </c>
      <c r="AT7">
        <f t="shared" si="9"/>
        <v>10.311858102028978</v>
      </c>
      <c r="AU7">
        <f t="shared" si="9"/>
        <v>-182.40496739434096</v>
      </c>
      <c r="AW7">
        <v>4</v>
      </c>
      <c r="AX7">
        <f>IF(Z7&gt;0, (R7*SUMPRODUCT(K7:$K$98, X7:$X$98)-K7*$AZ$3)/Z7, 0)</f>
        <v>368.40287691436453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100000</v>
      </c>
      <c r="S8">
        <f t="shared" si="1"/>
        <v>376.45500026102866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351.3231557781653</v>
      </c>
      <c r="AC8">
        <f t="shared" si="2"/>
        <v>354.75721507328376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-173.92134173530351</v>
      </c>
      <c r="AI8">
        <f t="shared" si="6"/>
        <v>-221.03948531518691</v>
      </c>
      <c r="AJ8">
        <f t="shared" si="7"/>
        <v>-3.434059295118459</v>
      </c>
      <c r="AK8">
        <f>G8*SUM(AB8, AE8:AF8)</f>
        <v>7.4831832180749212</v>
      </c>
      <c r="AL8">
        <f t="shared" si="8"/>
        <v>-216.99036139223045</v>
      </c>
      <c r="AN8">
        <f t="shared" si="9"/>
        <v>0</v>
      </c>
      <c r="AO8">
        <f t="shared" si="9"/>
        <v>0</v>
      </c>
      <c r="AP8">
        <f t="shared" si="9"/>
        <v>-30.869183293188016</v>
      </c>
      <c r="AQ8">
        <f t="shared" si="9"/>
        <v>-113.94357605626111</v>
      </c>
      <c r="AR8">
        <f t="shared" si="9"/>
        <v>-144.81275934944912</v>
      </c>
      <c r="AS8">
        <f t="shared" si="9"/>
        <v>-2.2498043803649805</v>
      </c>
      <c r="AT8">
        <f t="shared" si="9"/>
        <v>4.9025648470982262</v>
      </c>
      <c r="AU8">
        <f t="shared" si="9"/>
        <v>-142.15999888271588</v>
      </c>
      <c r="AW8">
        <v>5</v>
      </c>
      <c r="AX8">
        <f>IF(Z8&gt;0, (R8*SUMPRODUCT(K8:$K$98, X8:$X$98)-K8*$AZ$3)/Z8, 0)</f>
        <v>376.45500026102866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50</v>
      </c>
      <c r="R9">
        <f t="shared" si="0"/>
        <v>100000</v>
      </c>
      <c r="S9">
        <f t="shared" si="1"/>
        <v>359.17173441543116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354.75721507328376</v>
      </c>
      <c r="AC9">
        <f t="shared" si="2"/>
        <v>334.46152297605454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-173.70047088951716</v>
      </c>
      <c r="AI9">
        <f t="shared" si="6"/>
        <v>-220.26058279815697</v>
      </c>
      <c r="AJ9">
        <f t="shared" si="7"/>
        <v>20.295692097229221</v>
      </c>
      <c r="AK9">
        <f t="shared" ref="AK9:AK72" si="22">G9*SUM(AB9:AB9, AE9:AF9)</f>
        <v>2.0930675689323741</v>
      </c>
      <c r="AL9">
        <f t="shared" si="8"/>
        <v>-197.87182313199537</v>
      </c>
      <c r="AN9">
        <f t="shared" si="9"/>
        <v>0</v>
      </c>
      <c r="AO9">
        <f t="shared" si="9"/>
        <v>0</v>
      </c>
      <c r="AP9">
        <f t="shared" si="9"/>
        <v>-28.888712968430781</v>
      </c>
      <c r="AQ9">
        <f t="shared" si="9"/>
        <v>-107.77429091783132</v>
      </c>
      <c r="AR9">
        <f t="shared" si="9"/>
        <v>-136.66300388626212</v>
      </c>
      <c r="AS9">
        <f t="shared" si="9"/>
        <v>12.592676423178995</v>
      </c>
      <c r="AT9">
        <f t="shared" si="9"/>
        <v>1.2986658696410553</v>
      </c>
      <c r="AU9">
        <f t="shared" si="9"/>
        <v>-122.77166159344205</v>
      </c>
      <c r="AW9">
        <v>6</v>
      </c>
      <c r="AX9">
        <f>IF(Z9&gt;0, (R9*SUMPRODUCT(K9:$K$98, X9:$X$98)-K9*$AZ$3)/Z9, 0)</f>
        <v>359.17173441543116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100000</v>
      </c>
      <c r="S10">
        <f t="shared" si="1"/>
        <v>339.8002415386598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334.46152297605454</v>
      </c>
      <c r="AC10">
        <f t="shared" si="2"/>
        <v>312.66805796662607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-173.76680741378695</v>
      </c>
      <c r="AI10">
        <f t="shared" si="6"/>
        <v>-219.77443479963347</v>
      </c>
      <c r="AJ10">
        <f t="shared" si="7"/>
        <v>21.793465009428473</v>
      </c>
      <c r="AK10">
        <f t="shared" si="22"/>
        <v>1.3712922442018238</v>
      </c>
      <c r="AL10">
        <f t="shared" si="8"/>
        <v>-196.60967754600318</v>
      </c>
      <c r="AN10">
        <f t="shared" si="9"/>
        <v>0</v>
      </c>
      <c r="AO10">
        <f t="shared" si="9"/>
        <v>0</v>
      </c>
      <c r="AP10">
        <f t="shared" si="9"/>
        <v>-27.080844430024815</v>
      </c>
      <c r="AQ10">
        <f t="shared" si="9"/>
        <v>-102.28199422695062</v>
      </c>
      <c r="AR10">
        <f t="shared" si="9"/>
        <v>-129.36283865697544</v>
      </c>
      <c r="AS10">
        <f t="shared" si="9"/>
        <v>12.827991118991775</v>
      </c>
      <c r="AT10">
        <f t="shared" si="9"/>
        <v>0.80716511681611725</v>
      </c>
      <c r="AU10">
        <f t="shared" si="9"/>
        <v>-115.72768242116754</v>
      </c>
      <c r="AW10">
        <v>7</v>
      </c>
      <c r="AX10">
        <f>IF(Z10&gt;0, (R10*SUMPRODUCT(K10:$K$98, X10:$X$98)-K10*$AZ$3)/Z10, 0)</f>
        <v>339.8002415386598</v>
      </c>
    </row>
    <row r="11" spans="1:52" x14ac:dyDescent="0.25">
      <c r="A11" t="s">
        <v>33</v>
      </c>
      <c r="C11" s="12">
        <f>AU100</f>
        <v>-2037.7728484782776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100000</v>
      </c>
      <c r="S11">
        <f t="shared" si="1"/>
        <v>318.42764036408812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312.66805796662607</v>
      </c>
      <c r="AC11">
        <f t="shared" si="2"/>
        <v>289.51854707677307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-173.80319800602189</v>
      </c>
      <c r="AI11">
        <f t="shared" si="6"/>
        <v>-219.2638475190069</v>
      </c>
      <c r="AJ11">
        <f t="shared" si="7"/>
        <v>23.149510889852991</v>
      </c>
      <c r="AK11">
        <f t="shared" si="22"/>
        <v>0.75040333911990253</v>
      </c>
      <c r="AL11">
        <f t="shared" si="8"/>
        <v>-195.363933290034</v>
      </c>
      <c r="AN11">
        <f t="shared" si="9"/>
        <v>0</v>
      </c>
      <c r="AO11">
        <f t="shared" si="9"/>
        <v>0</v>
      </c>
      <c r="AP11">
        <f t="shared" si="9"/>
        <v>-25.426533902091627</v>
      </c>
      <c r="AQ11">
        <f t="shared" si="9"/>
        <v>-97.2096297288887</v>
      </c>
      <c r="AR11">
        <f t="shared" si="9"/>
        <v>-122.63616363098032</v>
      </c>
      <c r="AS11">
        <f t="shared" si="9"/>
        <v>12.94772137581448</v>
      </c>
      <c r="AT11">
        <f t="shared" si="9"/>
        <v>0.41970706856981999</v>
      </c>
      <c r="AU11">
        <f t="shared" si="9"/>
        <v>-109.26873518659602</v>
      </c>
      <c r="AW11">
        <v>8</v>
      </c>
      <c r="AX11">
        <f>IF(Z11&gt;0, (R11*SUMPRODUCT(K11:$K$98, X11:$X$98)-K11*$AZ$3)/Z11, 0)</f>
        <v>318.42764036408812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50</v>
      </c>
      <c r="R12">
        <f t="shared" si="0"/>
        <v>100000</v>
      </c>
      <c r="S12">
        <f t="shared" si="1"/>
        <v>297.60866854730989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289.51854707677307</v>
      </c>
      <c r="AC12">
        <f t="shared" si="2"/>
        <v>267.36495378951008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-174.32858913653686</v>
      </c>
      <c r="AI12">
        <f t="shared" si="6"/>
        <v>-219.24746785982376</v>
      </c>
      <c r="AJ12">
        <f t="shared" si="7"/>
        <v>22.153593287262993</v>
      </c>
      <c r="AK12">
        <f t="shared" si="22"/>
        <v>0.66589265827657806</v>
      </c>
      <c r="AL12">
        <f t="shared" si="8"/>
        <v>-196.42798191428417</v>
      </c>
      <c r="AN12">
        <f t="shared" si="9"/>
        <v>0</v>
      </c>
      <c r="AO12">
        <f t="shared" si="9"/>
        <v>0</v>
      </c>
      <c r="AP12">
        <f t="shared" si="9"/>
        <v>-23.874861560684021</v>
      </c>
      <c r="AQ12">
        <f t="shared" si="9"/>
        <v>-92.65749836151798</v>
      </c>
      <c r="AR12">
        <f t="shared" si="9"/>
        <v>-116.53235992220201</v>
      </c>
      <c r="AS12">
        <f t="shared" si="9"/>
        <v>11.774870340450027</v>
      </c>
      <c r="AT12">
        <f t="shared" si="9"/>
        <v>0.35392902678105498</v>
      </c>
      <c r="AU12">
        <f t="shared" si="9"/>
        <v>-104.40356055497091</v>
      </c>
      <c r="AW12">
        <v>9</v>
      </c>
      <c r="AX12">
        <f>IF(Z12&gt;0, (R12*SUMPRODUCT(K12:$K$98, X12:$X$98)-K12*$AZ$3)/Z12, 0)</f>
        <v>297.60866854730989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50</v>
      </c>
      <c r="R13">
        <f t="shared" si="0"/>
        <v>100000</v>
      </c>
      <c r="S13">
        <f t="shared" si="1"/>
        <v>276.73722384993948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267.36495378951008</v>
      </c>
      <c r="AC13">
        <f t="shared" si="2"/>
        <v>245.64424695254843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-174.9398971848664</v>
      </c>
      <c r="AI13">
        <f t="shared" si="6"/>
        <v>-219.32211717232801</v>
      </c>
      <c r="AJ13">
        <f t="shared" si="7"/>
        <v>21.720706836961654</v>
      </c>
      <c r="AK13">
        <f t="shared" si="22"/>
        <v>0.53472990757902017</v>
      </c>
      <c r="AL13">
        <f t="shared" si="8"/>
        <v>-197.06668042778733</v>
      </c>
      <c r="AN13">
        <f t="shared" si="9"/>
        <v>0</v>
      </c>
      <c r="AO13">
        <f t="shared" si="9"/>
        <v>0</v>
      </c>
      <c r="AP13">
        <f t="shared" si="9"/>
        <v>-22.423594807541122</v>
      </c>
      <c r="AQ13">
        <f t="shared" si="9"/>
        <v>-88.38632612912491</v>
      </c>
      <c r="AR13">
        <f t="shared" si="9"/>
        <v>-110.80992093666603</v>
      </c>
      <c r="AS13">
        <f t="shared" si="9"/>
        <v>10.974131739760072</v>
      </c>
      <c r="AT13">
        <f t="shared" si="9"/>
        <v>0.27016599851051404</v>
      </c>
      <c r="AU13">
        <f t="shared" si="9"/>
        <v>-99.565623198395443</v>
      </c>
      <c r="AW13">
        <v>10</v>
      </c>
      <c r="AX13">
        <f>IF(Z13&gt;0, (R13*SUMPRODUCT(K13:$K$98, X13:$X$98)-K13*$AZ$3)/Z13, 0)</f>
        <v>276.73722384993948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100000</v>
      </c>
      <c r="S14">
        <f t="shared" si="1"/>
        <v>345.97023008742707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245.64424695254843</v>
      </c>
      <c r="AC14">
        <f t="shared" si="2"/>
        <v>303.41889237127634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-175.92827956821864</v>
      </c>
      <c r="AI14">
        <f t="shared" si="6"/>
        <v>-219.77871321602152</v>
      </c>
      <c r="AJ14">
        <f t="shared" si="7"/>
        <v>-57.774645418727914</v>
      </c>
      <c r="AK14">
        <f t="shared" si="22"/>
        <v>17.19509728667839</v>
      </c>
      <c r="AL14">
        <f t="shared" si="8"/>
        <v>-260.35826134807104</v>
      </c>
      <c r="AN14">
        <f t="shared" si="9"/>
        <v>0</v>
      </c>
      <c r="AO14">
        <f t="shared" si="9"/>
        <v>0</v>
      </c>
      <c r="AP14">
        <f t="shared" si="9"/>
        <v>-19.781175010814458</v>
      </c>
      <c r="AQ14">
        <f t="shared" si="9"/>
        <v>-79.362227416986897</v>
      </c>
      <c r="AR14">
        <f t="shared" si="9"/>
        <v>-99.143402427801348</v>
      </c>
      <c r="AS14">
        <f t="shared" si="9"/>
        <v>-26.062464544700553</v>
      </c>
      <c r="AT14">
        <f t="shared" si="9"/>
        <v>7.7568042197185587</v>
      </c>
      <c r="AU14">
        <f t="shared" si="9"/>
        <v>-117.44906275278335</v>
      </c>
      <c r="AW14">
        <v>11</v>
      </c>
      <c r="AX14">
        <f>IF(Z14&gt;0, (R14*SUMPRODUCT(K14:$K$98, X14:$X$98)-K14*$AZ$3)/Z14, 0)</f>
        <v>345.97023008742707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100000</v>
      </c>
      <c r="S15">
        <f t="shared" si="1"/>
        <v>409.20322623204294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303.41889237127634</v>
      </c>
      <c r="AC15">
        <f t="shared" si="2"/>
        <v>354.5575324077281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-178.02846326758223</v>
      </c>
      <c r="AI15">
        <f t="shared" si="6"/>
        <v>-221.35137834727328</v>
      </c>
      <c r="AJ15">
        <f t="shared" si="7"/>
        <v>-51.138640036451761</v>
      </c>
      <c r="AK15">
        <f t="shared" si="22"/>
        <v>21.239322465989346</v>
      </c>
      <c r="AL15">
        <f t="shared" si="8"/>
        <v>-251.2506959177357</v>
      </c>
      <c r="AN15">
        <f t="shared" si="9"/>
        <v>0</v>
      </c>
      <c r="AO15">
        <f t="shared" si="9"/>
        <v>0</v>
      </c>
      <c r="AP15">
        <f t="shared" si="9"/>
        <v>-17.449293254207085</v>
      </c>
      <c r="AQ15">
        <f t="shared" si="9"/>
        <v>-71.705028561388971</v>
      </c>
      <c r="AR15">
        <f t="shared" si="9"/>
        <v>-89.154321815596063</v>
      </c>
      <c r="AS15">
        <f t="shared" si="9"/>
        <v>-20.597254939469448</v>
      </c>
      <c r="AT15">
        <f t="shared" si="9"/>
        <v>8.5546220873639278</v>
      </c>
      <c r="AU15">
        <f t="shared" si="9"/>
        <v>-101.19695466770158</v>
      </c>
      <c r="AW15">
        <v>12</v>
      </c>
      <c r="AX15">
        <f>IF(Z15&gt;0, (R15*SUMPRODUCT(K15:$K$98, X15:$X$98)-K15*$AZ$3)/Z15, 0)</f>
        <v>409.20322623204294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100000</v>
      </c>
      <c r="S16">
        <f t="shared" si="1"/>
        <v>466.56231973809582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354.5575324077281</v>
      </c>
      <c r="AC16">
        <f t="shared" si="2"/>
        <v>399.37113550119557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-180.70291140144698</v>
      </c>
      <c r="AI16">
        <f t="shared" si="6"/>
        <v>-223.50224587464041</v>
      </c>
      <c r="AJ16">
        <f t="shared" si="7"/>
        <v>-44.813603093467464</v>
      </c>
      <c r="AK16">
        <f t="shared" si="22"/>
        <v>24.819027268540971</v>
      </c>
      <c r="AL16">
        <f t="shared" si="8"/>
        <v>-243.49682169956688</v>
      </c>
      <c r="AN16">
        <f t="shared" si="9"/>
        <v>0</v>
      </c>
      <c r="AO16">
        <f t="shared" si="9"/>
        <v>0</v>
      </c>
      <c r="AP16">
        <f t="shared" si="9"/>
        <v>-15.39143679451616</v>
      </c>
      <c r="AQ16">
        <f t="shared" si="9"/>
        <v>-64.984128226629949</v>
      </c>
      <c r="AR16">
        <f t="shared" si="9"/>
        <v>-80.375565021146102</v>
      </c>
      <c r="AS16">
        <f t="shared" si="9"/>
        <v>-16.115805258131942</v>
      </c>
      <c r="AT16">
        <f t="shared" si="9"/>
        <v>8.9253838688632037</v>
      </c>
      <c r="AU16">
        <f t="shared" si="9"/>
        <v>-87.565986410414837</v>
      </c>
      <c r="AW16">
        <v>13</v>
      </c>
      <c r="AX16">
        <f>IF(Z16&gt;0, (R16*SUMPRODUCT(K16:$K$98, X16:$X$98)-K16*$AZ$3)/Z16, 0)</f>
        <v>466.56231973809582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100000</v>
      </c>
      <c r="S17">
        <f t="shared" si="1"/>
        <v>518.47800989796997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399.37113550119557</v>
      </c>
      <c r="AC17">
        <f t="shared" si="2"/>
        <v>438.42149982354454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-183.35834078998687</v>
      </c>
      <c r="AI17">
        <f t="shared" si="6"/>
        <v>-225.63800274805337</v>
      </c>
      <c r="AJ17">
        <f t="shared" si="7"/>
        <v>-39.050364322348969</v>
      </c>
      <c r="AK17">
        <f t="shared" si="22"/>
        <v>27.955979485083692</v>
      </c>
      <c r="AL17">
        <f t="shared" si="8"/>
        <v>-236.73238758531866</v>
      </c>
      <c r="AN17">
        <f t="shared" si="9"/>
        <v>0</v>
      </c>
      <c r="AO17">
        <f t="shared" si="9"/>
        <v>0</v>
      </c>
      <c r="AP17">
        <f t="shared" si="9"/>
        <v>-13.575493653175508</v>
      </c>
      <c r="AQ17">
        <f t="shared" si="9"/>
        <v>-58.874169668623622</v>
      </c>
      <c r="AR17">
        <f t="shared" si="9"/>
        <v>-72.449663321799136</v>
      </c>
      <c r="AS17">
        <f t="shared" si="9"/>
        <v>-12.538604815195244</v>
      </c>
      <c r="AT17">
        <f t="shared" si="9"/>
        <v>8.9763305686896775</v>
      </c>
      <c r="AU17">
        <f t="shared" si="9"/>
        <v>-76.011937568304702</v>
      </c>
      <c r="AW17">
        <v>14</v>
      </c>
      <c r="AX17">
        <f>IF(Z17&gt;0, (R17*SUMPRODUCT(K17:$K$98, X17:$X$98)-K17*$AZ$3)/Z17, 0)</f>
        <v>518.47800989796997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100000</v>
      </c>
      <c r="S18">
        <f t="shared" si="1"/>
        <v>565.60394322518891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438.42149982354454</v>
      </c>
      <c r="AC18">
        <f t="shared" si="2"/>
        <v>472.43526993079462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-186.15354643179057</v>
      </c>
      <c r="AI18">
        <f t="shared" si="6"/>
        <v>-227.91733499706052</v>
      </c>
      <c r="AJ18">
        <f t="shared" si="7"/>
        <v>-34.013770107250082</v>
      </c>
      <c r="AK18">
        <f t="shared" si="22"/>
        <v>30.689504987648121</v>
      </c>
      <c r="AL18">
        <f t="shared" si="8"/>
        <v>-231.24160011666251</v>
      </c>
      <c r="AN18">
        <f t="shared" si="9"/>
        <v>0</v>
      </c>
      <c r="AO18">
        <f t="shared" si="9"/>
        <v>0</v>
      </c>
      <c r="AP18">
        <f t="shared" si="9"/>
        <v>-11.973082927020984</v>
      </c>
      <c r="AQ18">
        <f t="shared" si="9"/>
        <v>-53.367568536163368</v>
      </c>
      <c r="AR18">
        <f t="shared" si="9"/>
        <v>-65.340651463184358</v>
      </c>
      <c r="AS18">
        <f t="shared" si="9"/>
        <v>-9.7512630952593842</v>
      </c>
      <c r="AT18">
        <f t="shared" si="9"/>
        <v>8.7982436658511993</v>
      </c>
      <c r="AU18">
        <f t="shared" si="9"/>
        <v>-66.293670892592544</v>
      </c>
      <c r="AW18">
        <v>15</v>
      </c>
      <c r="AX18">
        <f>IF(Z18&gt;0, (R18*SUMPRODUCT(K18:$K$98, X18:$X$98)-K18*$AZ$3)/Z18, 0)</f>
        <v>565.60394322518891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100000</v>
      </c>
      <c r="S19">
        <f t="shared" si="1"/>
        <v>608.469559316811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472.43526993079462</v>
      </c>
      <c r="AC19">
        <f t="shared" si="2"/>
        <v>502.00336190880455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-189.67584211684118</v>
      </c>
      <c r="AI19">
        <f t="shared" si="6"/>
        <v>-230.92715487539999</v>
      </c>
      <c r="AJ19">
        <f t="shared" si="7"/>
        <v>-29.568091978009932</v>
      </c>
      <c r="AK19">
        <f t="shared" si="22"/>
        <v>33.070468895155628</v>
      </c>
      <c r="AL19">
        <f t="shared" si="8"/>
        <v>-227.42477795825431</v>
      </c>
      <c r="AN19">
        <f t="shared" si="9"/>
        <v>0</v>
      </c>
      <c r="AO19">
        <f t="shared" si="9"/>
        <v>0</v>
      </c>
      <c r="AP19">
        <f t="shared" si="9"/>
        <v>-10.559074479908645</v>
      </c>
      <c r="AQ19">
        <f t="shared" si="9"/>
        <v>-48.551214737658938</v>
      </c>
      <c r="AR19">
        <f t="shared" si="9"/>
        <v>-59.110289217567583</v>
      </c>
      <c r="AS19">
        <f t="shared" si="9"/>
        <v>-7.5685272672884469</v>
      </c>
      <c r="AT19">
        <f t="shared" si="9"/>
        <v>8.4650286451065675</v>
      </c>
      <c r="AU19">
        <f t="shared" si="9"/>
        <v>-58.213787839749465</v>
      </c>
      <c r="AW19">
        <v>16</v>
      </c>
      <c r="AX19">
        <f>IF(Z19&gt;0, (R19*SUMPRODUCT(K19:$K$98, X19:$X$98)-K19*$AZ$3)/Z19, 0)</f>
        <v>608.469559316811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100000</v>
      </c>
      <c r="S20">
        <f t="shared" si="1"/>
        <v>647.36379631442162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502.00336190880455</v>
      </c>
      <c r="AC20">
        <f t="shared" si="2"/>
        <v>527.5018440588002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-192.99245168315605</v>
      </c>
      <c r="AI20">
        <f t="shared" si="6"/>
        <v>-233.7347550882877</v>
      </c>
      <c r="AJ20">
        <f t="shared" si="7"/>
        <v>-25.498482149995652</v>
      </c>
      <c r="AK20">
        <f t="shared" si="22"/>
        <v>35.140235333616324</v>
      </c>
      <c r="AL20">
        <f t="shared" si="8"/>
        <v>-224.09300190466701</v>
      </c>
      <c r="AN20">
        <f t="shared" si="9"/>
        <v>0</v>
      </c>
      <c r="AO20">
        <f t="shared" si="9"/>
        <v>0</v>
      </c>
      <c r="AP20">
        <f t="shared" si="9"/>
        <v>-9.3114139753857756</v>
      </c>
      <c r="AQ20">
        <f t="shared" si="9"/>
        <v>-44.107290495513823</v>
      </c>
      <c r="AR20">
        <f t="shared" si="9"/>
        <v>-53.418704470899598</v>
      </c>
      <c r="AS20">
        <f t="shared" si="9"/>
        <v>-5.8275282249429585</v>
      </c>
      <c r="AT20">
        <f t="shared" si="9"/>
        <v>8.0310942444792506</v>
      </c>
      <c r="AU20">
        <f t="shared" si="9"/>
        <v>-51.215138451363302</v>
      </c>
      <c r="AW20">
        <v>17</v>
      </c>
      <c r="AX20">
        <f>IF(Z20&gt;0, (R20*SUMPRODUCT(K20:$K$98, X20:$X$98)-K20*$AZ$3)/Z20, 0)</f>
        <v>647.36379631442162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100000</v>
      </c>
      <c r="S21">
        <f t="shared" si="1"/>
        <v>682.85260692898476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527.5018440588002</v>
      </c>
      <c r="AC21">
        <f t="shared" si="2"/>
        <v>549.51035435583492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-196.99857066280831</v>
      </c>
      <c r="AI21">
        <f t="shared" si="6"/>
        <v>-237.23495174855722</v>
      </c>
      <c r="AJ21">
        <f t="shared" si="7"/>
        <v>-22.008510297034718</v>
      </c>
      <c r="AK21">
        <f t="shared" si="22"/>
        <v>36.925129084116016</v>
      </c>
      <c r="AL21">
        <f t="shared" si="8"/>
        <v>-222.31833296147596</v>
      </c>
      <c r="AN21">
        <f t="shared" si="9"/>
        <v>0</v>
      </c>
      <c r="AO21">
        <f t="shared" si="9"/>
        <v>0</v>
      </c>
      <c r="AP21">
        <f t="shared" si="9"/>
        <v>-8.2105253597419523</v>
      </c>
      <c r="AQ21">
        <f t="shared" si="9"/>
        <v>-40.198987001661123</v>
      </c>
      <c r="AR21">
        <f t="shared" si="9"/>
        <v>-48.409512361403081</v>
      </c>
      <c r="AS21">
        <f t="shared" si="9"/>
        <v>-4.4909961345392206</v>
      </c>
      <c r="AT21">
        <f t="shared" si="9"/>
        <v>7.5348403752011199</v>
      </c>
      <c r="AU21">
        <f t="shared" si="9"/>
        <v>-45.365668120741184</v>
      </c>
      <c r="AW21">
        <v>18</v>
      </c>
      <c r="AX21">
        <f>IF(Z21&gt;0, (R21*SUMPRODUCT(K21:$K$98, X21:$X$98)-K21*$AZ$3)/Z21, 0)</f>
        <v>682.85260692898476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50</v>
      </c>
      <c r="R22">
        <f t="shared" si="0"/>
        <v>100000</v>
      </c>
      <c r="S22">
        <f t="shared" si="1"/>
        <v>715.1970522115206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549.51035435583492</v>
      </c>
      <c r="AC22">
        <f t="shared" si="2"/>
        <v>568.3433323475208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-201.35741652304063</v>
      </c>
      <c r="AI22">
        <f t="shared" si="6"/>
        <v>-241.09075508967055</v>
      </c>
      <c r="AJ22">
        <f t="shared" si="7"/>
        <v>-18.83297799168588</v>
      </c>
      <c r="AK22">
        <f t="shared" si="22"/>
        <v>38.465724804908447</v>
      </c>
      <c r="AL22">
        <f t="shared" si="8"/>
        <v>-221.45800827644797</v>
      </c>
      <c r="AN22">
        <f t="shared" si="9"/>
        <v>0</v>
      </c>
      <c r="AO22">
        <f t="shared" si="9"/>
        <v>0</v>
      </c>
      <c r="AP22">
        <f t="shared" si="9"/>
        <v>-7.2391748978476507</v>
      </c>
      <c r="AQ22">
        <f t="shared" si="9"/>
        <v>-36.686108134222273</v>
      </c>
      <c r="AR22">
        <f t="shared" si="9"/>
        <v>-43.925283032069927</v>
      </c>
      <c r="AS22">
        <f t="shared" si="9"/>
        <v>-3.4312551234652844</v>
      </c>
      <c r="AT22">
        <f t="shared" si="9"/>
        <v>7.0082233076954159</v>
      </c>
      <c r="AU22">
        <f t="shared" si="9"/>
        <v>-40.348314847839795</v>
      </c>
      <c r="AW22">
        <v>19</v>
      </c>
      <c r="AX22">
        <f>IF(Z22&gt;0, (R22*SUMPRODUCT(K22:$K$98, X22:$X$98)-K22*$AZ$3)/Z22, 0)</f>
        <v>715.1970522115206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100000</v>
      </c>
      <c r="S23">
        <f t="shared" si="1"/>
        <v>744.73718683619654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568.3433323475208</v>
      </c>
      <c r="AC23">
        <f t="shared" si="2"/>
        <v>584.36433581450115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-206.16413542064123</v>
      </c>
      <c r="AI23">
        <f t="shared" si="6"/>
        <v>-245.39705853389452</v>
      </c>
      <c r="AJ23">
        <f t="shared" si="7"/>
        <v>-16.021003466980346</v>
      </c>
      <c r="AK23">
        <f t="shared" si="22"/>
        <v>39.78403326432646</v>
      </c>
      <c r="AL23">
        <f t="shared" si="8"/>
        <v>-221.63402873654843</v>
      </c>
      <c r="AN23">
        <f t="shared" si="9"/>
        <v>0</v>
      </c>
      <c r="AO23">
        <f t="shared" si="9"/>
        <v>0</v>
      </c>
      <c r="AP23">
        <f t="shared" si="9"/>
        <v>-6.3821448367772033</v>
      </c>
      <c r="AQ23">
        <f t="shared" si="9"/>
        <v>-33.537377997689923</v>
      </c>
      <c r="AR23">
        <f t="shared" si="9"/>
        <v>-39.919522834467124</v>
      </c>
      <c r="AS23">
        <f t="shared" si="9"/>
        <v>-2.6061877740187476</v>
      </c>
      <c r="AT23">
        <f t="shared" si="9"/>
        <v>6.4717956842303446</v>
      </c>
      <c r="AU23">
        <f t="shared" si="9"/>
        <v>-36.05391492425553</v>
      </c>
      <c r="AW23">
        <v>20</v>
      </c>
      <c r="AX23">
        <f>IF(Z23&gt;0, (R23*SUMPRODUCT(K23:$K$98, X23:$X$98)-K23*$AZ$3)/Z23, 0)</f>
        <v>744.73718683619654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100000</v>
      </c>
      <c r="S24">
        <f t="shared" si="1"/>
        <v>771.76627634650458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584.36433581450115</v>
      </c>
      <c r="AC24">
        <f t="shared" si="2"/>
        <v>597.88687888931383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-211.246771267002</v>
      </c>
      <c r="AI24">
        <f t="shared" si="6"/>
        <v>-249.98174176348925</v>
      </c>
      <c r="AJ24">
        <f t="shared" si="7"/>
        <v>-13.522543074812688</v>
      </c>
      <c r="AK24">
        <f t="shared" si="22"/>
        <v>40.905503507015084</v>
      </c>
      <c r="AL24">
        <f t="shared" si="8"/>
        <v>-222.59878133128686</v>
      </c>
      <c r="AN24">
        <f t="shared" si="9"/>
        <v>0</v>
      </c>
      <c r="AO24">
        <f t="shared" si="9"/>
        <v>0</v>
      </c>
      <c r="AP24">
        <f t="shared" si="9"/>
        <v>-5.6260190134928356</v>
      </c>
      <c r="AQ24">
        <f t="shared" si="9"/>
        <v>-30.682309459740111</v>
      </c>
      <c r="AR24">
        <f t="shared" si="9"/>
        <v>-36.308328473232947</v>
      </c>
      <c r="AS24">
        <f t="shared" si="9"/>
        <v>-1.9640671846276816</v>
      </c>
      <c r="AT24">
        <f t="shared" si="9"/>
        <v>5.9412757396532641</v>
      </c>
      <c r="AU24">
        <f t="shared" si="9"/>
        <v>-32.331119918207364</v>
      </c>
      <c r="AW24">
        <v>21</v>
      </c>
      <c r="AX24">
        <f>IF(Z24&gt;0, (R24*SUMPRODUCT(K24:$K$98, X24:$X$98)-K24*$AZ$3)/Z24, 0)</f>
        <v>771.76627634650458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50</v>
      </c>
      <c r="R25">
        <f t="shared" si="0"/>
        <v>100000</v>
      </c>
      <c r="S25">
        <f t="shared" si="1"/>
        <v>796.60058318071469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597.88687888931383</v>
      </c>
      <c r="AC25">
        <f t="shared" si="2"/>
        <v>609.22235610145083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-217.47230136648122</v>
      </c>
      <c r="AI25">
        <f t="shared" si="6"/>
        <v>-255.71118600732035</v>
      </c>
      <c r="AJ25">
        <f t="shared" si="7"/>
        <v>-11.335477212136993</v>
      </c>
      <c r="AK25">
        <f t="shared" si="22"/>
        <v>41.852081522251972</v>
      </c>
      <c r="AL25">
        <f t="shared" si="8"/>
        <v>-225.19458169720536</v>
      </c>
      <c r="AN25">
        <f t="shared" si="9"/>
        <v>0</v>
      </c>
      <c r="AO25">
        <f t="shared" si="9"/>
        <v>0</v>
      </c>
      <c r="AP25">
        <f t="shared" si="9"/>
        <v>-4.9588978200228144</v>
      </c>
      <c r="AQ25">
        <f t="shared" si="9"/>
        <v>-28.202258807774747</v>
      </c>
      <c r="AR25">
        <f t="shared" si="9"/>
        <v>-33.16115662779756</v>
      </c>
      <c r="AS25">
        <f t="shared" si="9"/>
        <v>-1.4700081805249767</v>
      </c>
      <c r="AT25">
        <f t="shared" si="9"/>
        <v>5.4274646808725011</v>
      </c>
      <c r="AU25">
        <f t="shared" si="9"/>
        <v>-29.203700127450034</v>
      </c>
      <c r="AW25">
        <v>22</v>
      </c>
      <c r="AX25">
        <f>IF(Z25&gt;0, (R25*SUMPRODUCT(K25:$K$98, X25:$X$98)-K25*$AZ$3)/Z25, 0)</f>
        <v>796.60058318071469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50</v>
      </c>
      <c r="R26">
        <f t="shared" si="0"/>
        <v>100000</v>
      </c>
      <c r="S26">
        <f t="shared" si="1"/>
        <v>819.38097094046532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609.22235610145083</v>
      </c>
      <c r="AC26">
        <f t="shared" si="2"/>
        <v>618.53597825070938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-224.78766575001933</v>
      </c>
      <c r="AI26">
        <f t="shared" si="6"/>
        <v>-262.53176771157507</v>
      </c>
      <c r="AJ26">
        <f t="shared" si="7"/>
        <v>-9.3136221492585491</v>
      </c>
      <c r="AK26">
        <f t="shared" si="22"/>
        <v>42.64556492710156</v>
      </c>
      <c r="AL26">
        <f t="shared" si="8"/>
        <v>-229.19982493373206</v>
      </c>
      <c r="AN26">
        <f t="shared" si="9"/>
        <v>0</v>
      </c>
      <c r="AO26">
        <f t="shared" si="9"/>
        <v>0</v>
      </c>
      <c r="AP26">
        <f t="shared" si="9"/>
        <v>-4.3702976576880319</v>
      </c>
      <c r="AQ26">
        <f t="shared" si="9"/>
        <v>-26.027616449984212</v>
      </c>
      <c r="AR26">
        <f t="shared" si="9"/>
        <v>-30.397914107672243</v>
      </c>
      <c r="AS26">
        <f t="shared" si="9"/>
        <v>-1.0784016296096899</v>
      </c>
      <c r="AT26">
        <f t="shared" si="9"/>
        <v>4.9378261192046873</v>
      </c>
      <c r="AU26">
        <f t="shared" si="9"/>
        <v>-26.538489618077243</v>
      </c>
      <c r="AW26">
        <v>23</v>
      </c>
      <c r="AX26">
        <f>IF(Z26&gt;0, (R26*SUMPRODUCT(K26:$K$98, X26:$X$98)-K26*$AZ$3)/Z26, 0)</f>
        <v>819.38097094046532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100000</v>
      </c>
      <c r="S27">
        <f t="shared" si="1"/>
        <v>840.85589254903789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618.53597825070938</v>
      </c>
      <c r="AC27">
        <f t="shared" si="2"/>
        <v>626.00468408379061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-284.81178471582899</v>
      </c>
      <c r="AI27">
        <f t="shared" si="6"/>
        <v>-322.03603976541126</v>
      </c>
      <c r="AJ27">
        <f t="shared" si="7"/>
        <v>-7.4687058330812306</v>
      </c>
      <c r="AK27">
        <f t="shared" si="22"/>
        <v>43.297518477549659</v>
      </c>
      <c r="AL27">
        <f t="shared" si="8"/>
        <v>-286.20722712094283</v>
      </c>
      <c r="AN27">
        <f t="shared" si="9"/>
        <v>0</v>
      </c>
      <c r="AO27">
        <f t="shared" si="9"/>
        <v>0</v>
      </c>
      <c r="AP27">
        <f t="shared" si="9"/>
        <v>-3.8483087942850291</v>
      </c>
      <c r="AQ27">
        <f t="shared" si="9"/>
        <v>-29.444341985568862</v>
      </c>
      <c r="AR27">
        <f t="shared" si="9"/>
        <v>-33.292650779853894</v>
      </c>
      <c r="AS27">
        <f t="shared" si="9"/>
        <v>-0.77212791232733968</v>
      </c>
      <c r="AT27">
        <f t="shared" si="9"/>
        <v>4.4761734225690759</v>
      </c>
      <c r="AU27">
        <f t="shared" si="9"/>
        <v>-29.588605269612156</v>
      </c>
      <c r="AW27">
        <v>24</v>
      </c>
      <c r="AX27">
        <f>IF(Z27&gt;0, (R27*SUMPRODUCT(K27:$K$98, X27:$X$98)-K27*$AZ$3)/Z27, 0)</f>
        <v>840.85589254903789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100000</v>
      </c>
      <c r="S28">
        <f t="shared" si="1"/>
        <v>854.02210113976071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626.00468408379061</v>
      </c>
      <c r="AC28">
        <f t="shared" si="2"/>
        <v>626.46777270810128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-349.04134236000897</v>
      </c>
      <c r="AI28">
        <f t="shared" si="6"/>
        <v>-385.71883418791543</v>
      </c>
      <c r="AJ28">
        <f t="shared" si="7"/>
        <v>-0.46308862431067155</v>
      </c>
      <c r="AK28">
        <f t="shared" si="22"/>
        <v>43.820327885865346</v>
      </c>
      <c r="AL28">
        <f t="shared" si="8"/>
        <v>-342.36159492636074</v>
      </c>
      <c r="AN28">
        <f t="shared" si="9"/>
        <v>0</v>
      </c>
      <c r="AO28">
        <f t="shared" si="9"/>
        <v>0</v>
      </c>
      <c r="AP28">
        <f t="shared" si="9"/>
        <v>-3.3855209403318862</v>
      </c>
      <c r="AQ28">
        <f t="shared" si="9"/>
        <v>-32.218309232973859</v>
      </c>
      <c r="AR28">
        <f t="shared" si="9"/>
        <v>-35.603830173305745</v>
      </c>
      <c r="AS28">
        <f t="shared" si="9"/>
        <v>-4.2745459318469278E-2</v>
      </c>
      <c r="AT28">
        <f t="shared" si="9"/>
        <v>4.0448414075285619</v>
      </c>
      <c r="AU28">
        <f t="shared" si="9"/>
        <v>-31.601734225095651</v>
      </c>
      <c r="AW28">
        <v>25</v>
      </c>
      <c r="AX28">
        <f>IF(Z28&gt;0, (R28*SUMPRODUCT(K28:$K$98, X28:$X$98)-K28*$AZ$3)/Z28, 0)</f>
        <v>854.02210113976071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100000</v>
      </c>
      <c r="S29">
        <f t="shared" si="1"/>
        <v>859.98052622393959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626.46777270810128</v>
      </c>
      <c r="AC29">
        <f t="shared" si="2"/>
        <v>620.95252651966337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-416.01665170753847</v>
      </c>
      <c r="AI29">
        <f t="shared" si="6"/>
        <v>-452.11936029131209</v>
      </c>
      <c r="AJ29">
        <f t="shared" si="7"/>
        <v>5.5152461884379136</v>
      </c>
      <c r="AK29">
        <f t="shared" si="22"/>
        <v>43.852744089567096</v>
      </c>
      <c r="AL29">
        <f t="shared" si="8"/>
        <v>-402.75137001330711</v>
      </c>
      <c r="AN29">
        <f t="shared" si="9"/>
        <v>0</v>
      </c>
      <c r="AO29">
        <f t="shared" si="9"/>
        <v>0</v>
      </c>
      <c r="AP29">
        <f t="shared" si="9"/>
        <v>-2.9754156194018586</v>
      </c>
      <c r="AQ29">
        <f t="shared" si="9"/>
        <v>-34.286137854438245</v>
      </c>
      <c r="AR29">
        <f t="shared" si="9"/>
        <v>-37.261553473840102</v>
      </c>
      <c r="AS29">
        <f t="shared" si="9"/>
        <v>0.45454067846034935</v>
      </c>
      <c r="AT29">
        <f t="shared" si="9"/>
        <v>3.6141371336436205</v>
      </c>
      <c r="AU29">
        <f t="shared" si="9"/>
        <v>-33.192875661736139</v>
      </c>
      <c r="AW29">
        <v>26</v>
      </c>
      <c r="AX29">
        <f>IF(Z29&gt;0, (R29*SUMPRODUCT(K29:$K$98, X29:$X$98)-K29*$AZ$3)/Z29, 0)</f>
        <v>859.98052622393959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100000</v>
      </c>
      <c r="S30">
        <f t="shared" si="1"/>
        <v>859.96564264532014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620.95252651966337</v>
      </c>
      <c r="AC30">
        <f t="shared" si="2"/>
        <v>610.50840924070314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-491.17691704973697</v>
      </c>
      <c r="AI30">
        <f t="shared" si="6"/>
        <v>-526.67301008914797</v>
      </c>
      <c r="AJ30">
        <f t="shared" si="7"/>
        <v>10.444117278960221</v>
      </c>
      <c r="AK30">
        <f t="shared" si="22"/>
        <v>43.466676856376438</v>
      </c>
      <c r="AL30">
        <f t="shared" si="8"/>
        <v>-472.76221595381128</v>
      </c>
      <c r="AN30">
        <f t="shared" si="9"/>
        <v>0</v>
      </c>
      <c r="AO30">
        <f t="shared" si="9"/>
        <v>0</v>
      </c>
      <c r="AP30">
        <f t="shared" si="9"/>
        <v>-2.6119832288476359</v>
      </c>
      <c r="AQ30">
        <f t="shared" si="9"/>
        <v>-36.143298033013259</v>
      </c>
      <c r="AR30">
        <f t="shared" si="9"/>
        <v>-38.755281261860894</v>
      </c>
      <c r="AS30">
        <f t="shared" si="9"/>
        <v>0.76853131815023457</v>
      </c>
      <c r="AT30">
        <f t="shared" si="9"/>
        <v>3.1984993626351743</v>
      </c>
      <c r="AU30">
        <f t="shared" si="9"/>
        <v>-34.788250581075488</v>
      </c>
      <c r="AW30">
        <v>27</v>
      </c>
      <c r="AX30">
        <f>IF(Z30&gt;0, (R30*SUMPRODUCT(K30:$K$98, X30:$X$98)-K30*$AZ$3)/Z30, 0)</f>
        <v>859.96564264532014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50</v>
      </c>
      <c r="R31">
        <f t="shared" si="0"/>
        <v>100000</v>
      </c>
      <c r="S31">
        <f t="shared" si="1"/>
        <v>854.4980520263681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610.50840924070314</v>
      </c>
      <c r="AC31">
        <f t="shared" si="2"/>
        <v>595.65262957865218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-574.36632802531597</v>
      </c>
      <c r="AI31">
        <f t="shared" si="6"/>
        <v>-609.22027697032024</v>
      </c>
      <c r="AJ31">
        <f t="shared" si="7"/>
        <v>14.855779662050963</v>
      </c>
      <c r="AK31">
        <f t="shared" si="22"/>
        <v>42.735588646849223</v>
      </c>
      <c r="AL31">
        <f t="shared" si="8"/>
        <v>-551.62890866142004</v>
      </c>
      <c r="AN31">
        <f t="shared" si="9"/>
        <v>0</v>
      </c>
      <c r="AO31">
        <f t="shared" si="9"/>
        <v>0</v>
      </c>
      <c r="AP31">
        <f t="shared" si="9"/>
        <v>-2.289938390502789</v>
      </c>
      <c r="AQ31">
        <f t="shared" si="9"/>
        <v>-37.736427135778293</v>
      </c>
      <c r="AR31">
        <f t="shared" si="9"/>
        <v>-40.026365526281083</v>
      </c>
      <c r="AS31">
        <f t="shared" si="9"/>
        <v>0.97603919207717527</v>
      </c>
      <c r="AT31">
        <f t="shared" si="9"/>
        <v>2.8077697949684444</v>
      </c>
      <c r="AU31">
        <f t="shared" si="9"/>
        <v>-36.242556539235466</v>
      </c>
      <c r="AW31">
        <v>28</v>
      </c>
      <c r="AX31">
        <f>IF(Z31&gt;0, (R31*SUMPRODUCT(K31:$K$98, X31:$X$98)-K31*$AZ$3)/Z31, 0)</f>
        <v>854.4980520263681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100000</v>
      </c>
      <c r="S32">
        <f t="shared" si="1"/>
        <v>844.10268863380668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595.65262957865218</v>
      </c>
      <c r="AC32">
        <f t="shared" si="2"/>
        <v>576.92291527409066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-663.33903187126066</v>
      </c>
      <c r="AI32">
        <f t="shared" si="6"/>
        <v>-697.51277181087926</v>
      </c>
      <c r="AJ32">
        <f t="shared" si="7"/>
        <v>18.729714304561526</v>
      </c>
      <c r="AK32">
        <f t="shared" si="22"/>
        <v>41.695684070505656</v>
      </c>
      <c r="AL32">
        <f t="shared" si="8"/>
        <v>-637.08737343581208</v>
      </c>
      <c r="AN32">
        <f t="shared" si="9"/>
        <v>0</v>
      </c>
      <c r="AO32">
        <f t="shared" si="9"/>
        <v>0</v>
      </c>
      <c r="AP32">
        <f t="shared" si="9"/>
        <v>-2.0046857110558625</v>
      </c>
      <c r="AQ32">
        <f t="shared" si="9"/>
        <v>-38.912518241419853</v>
      </c>
      <c r="AR32">
        <f t="shared" si="9"/>
        <v>-40.917203952475717</v>
      </c>
      <c r="AS32">
        <f t="shared" si="9"/>
        <v>1.0987147062292584</v>
      </c>
      <c r="AT32">
        <f t="shared" si="9"/>
        <v>2.4459348674312875</v>
      </c>
      <c r="AU32">
        <f t="shared" si="9"/>
        <v>-37.372554378815174</v>
      </c>
      <c r="AW32">
        <v>29</v>
      </c>
      <c r="AX32">
        <f>IF(Z32&gt;0, (R32*SUMPRODUCT(K32:$K$98, X32:$X$98)-K32*$AZ$3)/Z32, 0)</f>
        <v>844.10268863380668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100000</v>
      </c>
      <c r="S33">
        <f t="shared" si="1"/>
        <v>829.53115435783104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576.92291527409066</v>
      </c>
      <c r="AC33">
        <f t="shared" si="2"/>
        <v>554.98067634625704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-761.07160642870588</v>
      </c>
      <c r="AI33">
        <f t="shared" si="6"/>
        <v>-794.52307316571387</v>
      </c>
      <c r="AJ33">
        <f t="shared" si="7"/>
        <v>21.942238927833614</v>
      </c>
      <c r="AK33">
        <f t="shared" si="22"/>
        <v>40.384604069186352</v>
      </c>
      <c r="AL33">
        <f t="shared" si="8"/>
        <v>-732.19623016869389</v>
      </c>
      <c r="AN33">
        <f t="shared" si="9"/>
        <v>0</v>
      </c>
      <c r="AO33">
        <f t="shared" si="9"/>
        <v>0</v>
      </c>
      <c r="AP33">
        <f t="shared" si="9"/>
        <v>-1.7520678759069495</v>
      </c>
      <c r="AQ33">
        <f t="shared" si="9"/>
        <v>-39.862201659857597</v>
      </c>
      <c r="AR33">
        <f t="shared" si="9"/>
        <v>-41.614269535764549</v>
      </c>
      <c r="AS33">
        <f t="shared" si="9"/>
        <v>1.1492557935703469</v>
      </c>
      <c r="AT33">
        <f t="shared" si="9"/>
        <v>2.1152007482100355</v>
      </c>
      <c r="AU33">
        <f t="shared" si="9"/>
        <v>-38.349812993984166</v>
      </c>
      <c r="AW33">
        <v>30</v>
      </c>
      <c r="AX33">
        <f>IF(Z33&gt;0, (R33*SUMPRODUCT(K33:$K$98, X33:$X$98)-K33*$AZ$3)/Z33, 0)</f>
        <v>829.53115435783104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100000</v>
      </c>
      <c r="S34">
        <f t="shared" si="1"/>
        <v>811.23075913011826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554.98067634625704</v>
      </c>
      <c r="AC34">
        <f t="shared" si="2"/>
        <v>530.27050978781563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-867.73011051691947</v>
      </c>
      <c r="AI34">
        <f t="shared" si="6"/>
        <v>-900.41319753129892</v>
      </c>
      <c r="AJ34">
        <f t="shared" si="7"/>
        <v>24.710166558441415</v>
      </c>
      <c r="AK34">
        <f t="shared" si="22"/>
        <v>38.848647344237996</v>
      </c>
      <c r="AL34">
        <f t="shared" si="8"/>
        <v>-836.85438362861953</v>
      </c>
      <c r="AN34">
        <f t="shared" si="9"/>
        <v>0</v>
      </c>
      <c r="AO34">
        <f t="shared" si="9"/>
        <v>0</v>
      </c>
      <c r="AP34">
        <f t="shared" si="9"/>
        <v>-1.5284133047556405</v>
      </c>
      <c r="AQ34">
        <f t="shared" si="9"/>
        <v>-40.579099681362266</v>
      </c>
      <c r="AR34">
        <f t="shared" si="9"/>
        <v>-42.107512986117904</v>
      </c>
      <c r="AS34">
        <f t="shared" si="9"/>
        <v>1.1555624263409805</v>
      </c>
      <c r="AT34">
        <f t="shared" si="9"/>
        <v>1.8167436095179561</v>
      </c>
      <c r="AU34">
        <f t="shared" ref="AU34:AU97" si="23">AL34*$K34</f>
        <v>-39.135206950258969</v>
      </c>
      <c r="AW34">
        <v>31</v>
      </c>
      <c r="AX34">
        <f>IF(Z34&gt;0, (R34*SUMPRODUCT(K34:$K$98, X34:$X$98)-K34*$AZ$3)/Z34, 0)</f>
        <v>811.23075913011826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100000</v>
      </c>
      <c r="S35">
        <f t="shared" si="1"/>
        <v>789.49274142782531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530.27050978781563</v>
      </c>
      <c r="AC35">
        <f t="shared" si="2"/>
        <v>503.22001287557509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-972.84927833602774</v>
      </c>
      <c r="AI35">
        <f t="shared" ref="AI35:AI66" si="25">SUM(AE35:AH35)</f>
        <v>-1004.7191098410954</v>
      </c>
      <c r="AJ35">
        <f t="shared" si="7"/>
        <v>27.050496912240533</v>
      </c>
      <c r="AK35">
        <f t="shared" si="22"/>
        <v>37.1189356851471</v>
      </c>
      <c r="AL35">
        <f t="shared" si="8"/>
        <v>-940.54967724370772</v>
      </c>
      <c r="AN35">
        <f t="shared" ref="AN35:AT66" si="26">AE35*$K35</f>
        <v>0</v>
      </c>
      <c r="AO35">
        <f t="shared" si="26"/>
        <v>0</v>
      </c>
      <c r="AP35">
        <f t="shared" si="26"/>
        <v>-1.3306979384222211</v>
      </c>
      <c r="AQ35">
        <f t="shared" si="26"/>
        <v>-40.620501205707541</v>
      </c>
      <c r="AR35">
        <f t="shared" si="26"/>
        <v>-41.95119914412976</v>
      </c>
      <c r="AS35">
        <f t="shared" si="26"/>
        <v>1.1294706866803279</v>
      </c>
      <c r="AT35">
        <f t="shared" si="26"/>
        <v>1.5498698568518638</v>
      </c>
      <c r="AU35">
        <f t="shared" si="23"/>
        <v>-39.271858600597568</v>
      </c>
      <c r="AW35">
        <v>32</v>
      </c>
      <c r="AX35">
        <f>IF(Z35&gt;0, (R35*SUMPRODUCT(K35:$K$98, X35:$X$98)-K35*$AZ$3)/Z35, 0)</f>
        <v>789.49274142782531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100000</v>
      </c>
      <c r="S36">
        <f t="shared" si="1"/>
        <v>765.32538898207906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503.22001287557509</v>
      </c>
      <c r="AC36">
        <f t="shared" si="2"/>
        <v>474.67862128515492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-1079.1546266788412</v>
      </c>
      <c r="AI36">
        <f t="shared" si="25"/>
        <v>-1110.1661825555188</v>
      </c>
      <c r="AJ36">
        <f t="shared" si="7"/>
        <v>28.541391590420176</v>
      </c>
      <c r="AK36">
        <f t="shared" si="22"/>
        <v>35.225400901290257</v>
      </c>
      <c r="AL36">
        <f t="shared" si="8"/>
        <v>-1046.3993900638086</v>
      </c>
      <c r="AN36">
        <f t="shared" si="26"/>
        <v>0</v>
      </c>
      <c r="AO36">
        <f t="shared" si="26"/>
        <v>0</v>
      </c>
      <c r="AP36">
        <f t="shared" si="26"/>
        <v>-1.1561262172760476</v>
      </c>
      <c r="AQ36">
        <f t="shared" si="26"/>
        <v>-40.231420872902675</v>
      </c>
      <c r="AR36">
        <f t="shared" si="26"/>
        <v>-41.387547090178728</v>
      </c>
      <c r="AS36">
        <f t="shared" si="26"/>
        <v>1.0640372648972056</v>
      </c>
      <c r="AT36">
        <f t="shared" si="26"/>
        <v>1.3132204542716435</v>
      </c>
      <c r="AU36">
        <f t="shared" si="23"/>
        <v>-39.01028937100989</v>
      </c>
      <c r="AW36">
        <v>33</v>
      </c>
      <c r="AX36">
        <f>IF(Z36&gt;0, (R36*SUMPRODUCT(K36:$K$98, X36:$X$98)-K36*$AZ$3)/Z36, 0)</f>
        <v>765.32538898207906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100000</v>
      </c>
      <c r="S37">
        <f t="shared" si="1"/>
        <v>739.42969499080232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474.67862128515492</v>
      </c>
      <c r="AC37">
        <f t="shared" si="2"/>
        <v>445.23211971161572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-1189.9729411754017</v>
      </c>
      <c r="AI37">
        <f t="shared" si="25"/>
        <v>-1220.0793950227248</v>
      </c>
      <c r="AJ37">
        <f t="shared" si="7"/>
        <v>29.446501573539194</v>
      </c>
      <c r="AK37">
        <f t="shared" si="22"/>
        <v>33.227503489960846</v>
      </c>
      <c r="AL37">
        <f t="shared" si="8"/>
        <v>-1157.405389959225</v>
      </c>
      <c r="AN37">
        <f t="shared" si="26"/>
        <v>0</v>
      </c>
      <c r="AO37">
        <f t="shared" si="26"/>
        <v>0</v>
      </c>
      <c r="AP37">
        <f t="shared" si="26"/>
        <v>-1.0021281819139978</v>
      </c>
      <c r="AQ37">
        <f t="shared" si="26"/>
        <v>-39.609627427874209</v>
      </c>
      <c r="AR37">
        <f t="shared" si="26"/>
        <v>-40.611755609788204</v>
      </c>
      <c r="AS37">
        <f t="shared" si="26"/>
        <v>0.98016090620524221</v>
      </c>
      <c r="AT37">
        <f t="shared" si="26"/>
        <v>1.1060159336864634</v>
      </c>
      <c r="AU37">
        <f t="shared" si="23"/>
        <v>-38.525578769896505</v>
      </c>
      <c r="AW37">
        <v>34</v>
      </c>
      <c r="AX37">
        <f>IF(Z37&gt;0, (R37*SUMPRODUCT(K37:$K$98, X37:$X$98)-K37*$AZ$3)/Z37, 0)</f>
        <v>739.42969499080232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100000</v>
      </c>
      <c r="S38">
        <f t="shared" si="1"/>
        <v>712.3521201161617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445.23211971161572</v>
      </c>
      <c r="AC38">
        <f t="shared" si="2"/>
        <v>415.25188451531614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-1317.7136026616688</v>
      </c>
      <c r="AI38">
        <f t="shared" si="25"/>
        <v>-1346.8601351691877</v>
      </c>
      <c r="AJ38">
        <f t="shared" si="7"/>
        <v>29.980235196299589</v>
      </c>
      <c r="AK38">
        <f t="shared" si="22"/>
        <v>31.166248379813105</v>
      </c>
      <c r="AL38">
        <f t="shared" si="8"/>
        <v>-1285.7136515930749</v>
      </c>
      <c r="AN38">
        <f t="shared" si="26"/>
        <v>0</v>
      </c>
      <c r="AO38">
        <f t="shared" si="26"/>
        <v>0</v>
      </c>
      <c r="AP38">
        <f t="shared" si="26"/>
        <v>-0.86622865040655761</v>
      </c>
      <c r="AQ38">
        <f t="shared" si="26"/>
        <v>-39.162163641987902</v>
      </c>
      <c r="AR38">
        <f t="shared" si="26"/>
        <v>-40.028392292394457</v>
      </c>
      <c r="AS38">
        <f t="shared" si="26"/>
        <v>0.8910061142354504</v>
      </c>
      <c r="AT38">
        <f t="shared" si="26"/>
        <v>0.9262541698679434</v>
      </c>
      <c r="AU38">
        <f t="shared" si="23"/>
        <v>-38.211132008291059</v>
      </c>
      <c r="AW38">
        <v>35</v>
      </c>
      <c r="AX38">
        <f>IF(Z38&gt;0, (R38*SUMPRODUCT(K38:$K$98, X38:$X$98)-K38*$AZ$3)/Z38, 0)</f>
        <v>712.3521201161617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100000</v>
      </c>
      <c r="S39">
        <f t="shared" si="1"/>
        <v>683.68573436434724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415.25188451531614</v>
      </c>
      <c r="AC39">
        <f t="shared" si="2"/>
        <v>384.68739250866281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-1443.4356211551278</v>
      </c>
      <c r="AI39">
        <f t="shared" si="25"/>
        <v>-1471.568970526994</v>
      </c>
      <c r="AJ39">
        <f t="shared" si="7"/>
        <v>30.564492006653325</v>
      </c>
      <c r="AK39">
        <f t="shared" si="22"/>
        <v>29.067631916072131</v>
      </c>
      <c r="AL39">
        <f t="shared" si="8"/>
        <v>-1411.9368466042686</v>
      </c>
      <c r="AN39">
        <f t="shared" si="26"/>
        <v>0</v>
      </c>
      <c r="AO39">
        <f t="shared" si="26"/>
        <v>0</v>
      </c>
      <c r="AP39">
        <f t="shared" si="26"/>
        <v>-0.7465330950578617</v>
      </c>
      <c r="AQ39">
        <f t="shared" si="26"/>
        <v>-38.302316853011881</v>
      </c>
      <c r="AR39">
        <f t="shared" si="26"/>
        <v>-39.048849948069737</v>
      </c>
      <c r="AS39">
        <f t="shared" si="26"/>
        <v>0.81104473253426024</v>
      </c>
      <c r="AT39">
        <f t="shared" si="26"/>
        <v>0.77132476952809081</v>
      </c>
      <c r="AU39">
        <f t="shared" si="23"/>
        <v>-37.466480446007388</v>
      </c>
      <c r="AW39">
        <v>36</v>
      </c>
      <c r="AX39">
        <f>IF(Z39&gt;0, (R39*SUMPRODUCT(K39:$K$98, X39:$X$98)-K39*$AZ$3)/Z39, 0)</f>
        <v>683.68573436434724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100000</v>
      </c>
      <c r="S40">
        <f t="shared" si="1"/>
        <v>653.85892075498066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384.68739250866281</v>
      </c>
      <c r="AC40">
        <f t="shared" si="2"/>
        <v>354.06156818719955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-1554.4962910023371</v>
      </c>
      <c r="AI40">
        <f t="shared" si="25"/>
        <v>-1581.5710587349836</v>
      </c>
      <c r="AJ40">
        <f t="shared" si="7"/>
        <v>30.625824321463256</v>
      </c>
      <c r="AK40">
        <f t="shared" si="22"/>
        <v>26.928117475606399</v>
      </c>
      <c r="AL40">
        <f t="shared" si="8"/>
        <v>-1524.0171169379139</v>
      </c>
      <c r="AN40">
        <f t="shared" si="26"/>
        <v>0</v>
      </c>
      <c r="AO40">
        <f t="shared" si="26"/>
        <v>0</v>
      </c>
      <c r="AP40">
        <f t="shared" si="26"/>
        <v>-0.64146703507909653</v>
      </c>
      <c r="AQ40">
        <f t="shared" si="26"/>
        <v>-36.82979431909807</v>
      </c>
      <c r="AR40">
        <f t="shared" si="26"/>
        <v>-37.471261354177166</v>
      </c>
      <c r="AS40">
        <f t="shared" si="26"/>
        <v>0.72560019418574928</v>
      </c>
      <c r="AT40">
        <f t="shared" si="26"/>
        <v>0.63799253415240398</v>
      </c>
      <c r="AU40">
        <f t="shared" si="23"/>
        <v>-36.107668625839011</v>
      </c>
      <c r="AW40">
        <v>37</v>
      </c>
      <c r="AX40">
        <f>IF(Z40&gt;0, (R40*SUMPRODUCT(K40:$K$98, X40:$X$98)-K40*$AZ$3)/Z40, 0)</f>
        <v>653.85892075498066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100000</v>
      </c>
      <c r="S41">
        <f t="shared" si="1"/>
        <v>623.9463029224554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354.06156818719955</v>
      </c>
      <c r="AC41">
        <f t="shared" si="2"/>
        <v>324.08578505698443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-1666.7458776228941</v>
      </c>
      <c r="AI41">
        <f t="shared" si="25"/>
        <v>-1692.7165247394025</v>
      </c>
      <c r="AJ41">
        <f t="shared" si="7"/>
        <v>29.97578313021512</v>
      </c>
      <c r="AK41">
        <f t="shared" si="22"/>
        <v>24.784309773103971</v>
      </c>
      <c r="AL41">
        <f t="shared" si="8"/>
        <v>-1637.9564318360833</v>
      </c>
      <c r="AN41">
        <f t="shared" si="26"/>
        <v>0</v>
      </c>
      <c r="AO41">
        <f t="shared" si="26"/>
        <v>0</v>
      </c>
      <c r="AP41">
        <f t="shared" si="26"/>
        <v>-0.54938190610774984</v>
      </c>
      <c r="AQ41">
        <f t="shared" si="26"/>
        <v>-35.258267656474295</v>
      </c>
      <c r="AR41">
        <f t="shared" si="26"/>
        <v>-35.807649562582043</v>
      </c>
      <c r="AS41">
        <f t="shared" si="26"/>
        <v>0.63410637398719083</v>
      </c>
      <c r="AT41">
        <f t="shared" si="26"/>
        <v>0.52428617907089425</v>
      </c>
      <c r="AU41">
        <f t="shared" si="23"/>
        <v>-34.64925700952395</v>
      </c>
      <c r="AW41">
        <v>38</v>
      </c>
      <c r="AX41">
        <f>IF(Z41&gt;0, (R41*SUMPRODUCT(K41:$K$98, X41:$X$98)-K41*$AZ$3)/Z41, 0)</f>
        <v>623.9463029224554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100000</v>
      </c>
      <c r="S42">
        <f t="shared" si="1"/>
        <v>594.0654607033199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324.08578505698443</v>
      </c>
      <c r="AC42">
        <f t="shared" si="2"/>
        <v>294.94717024772689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-1772.9469967227071</v>
      </c>
      <c r="AI42">
        <f t="shared" si="25"/>
        <v>-1797.7714638696891</v>
      </c>
      <c r="AJ42">
        <f t="shared" si="7"/>
        <v>29.138614809257547</v>
      </c>
      <c r="AK42">
        <f t="shared" si="22"/>
        <v>22.686004953988913</v>
      </c>
      <c r="AL42">
        <f t="shared" si="8"/>
        <v>-1745.9468441064425</v>
      </c>
      <c r="AN42">
        <f t="shared" si="26"/>
        <v>0</v>
      </c>
      <c r="AO42">
        <f t="shared" si="26"/>
        <v>0</v>
      </c>
      <c r="AP42">
        <f t="shared" si="26"/>
        <v>-0.46887113067823166</v>
      </c>
      <c r="AQ42">
        <f t="shared" si="26"/>
        <v>-33.486465512594492</v>
      </c>
      <c r="AR42">
        <f t="shared" si="26"/>
        <v>-33.955336643272723</v>
      </c>
      <c r="AS42">
        <f t="shared" si="26"/>
        <v>0.55035442215624641</v>
      </c>
      <c r="AT42">
        <f t="shared" si="26"/>
        <v>0.42848101151052753</v>
      </c>
      <c r="AU42">
        <f t="shared" si="23"/>
        <v>-32.976501209605942</v>
      </c>
      <c r="AW42">
        <v>39</v>
      </c>
      <c r="AX42">
        <f>IF(Z42&gt;0, (R42*SUMPRODUCT(K42:$K$98, X42:$X$98)-K42*$AZ$3)/Z42, 0)</f>
        <v>594.0654607033199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100000</v>
      </c>
      <c r="S43">
        <f t="shared" si="1"/>
        <v>564.65249556271556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294.94717024772689</v>
      </c>
      <c r="AC43">
        <f t="shared" si="2"/>
        <v>266.92468049157594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-1880.0636918986202</v>
      </c>
      <c r="AI43">
        <f t="shared" si="25"/>
        <v>-1903.699882528183</v>
      </c>
      <c r="AJ43">
        <f t="shared" si="7"/>
        <v>28.022489756150947</v>
      </c>
      <c r="AK43">
        <f t="shared" si="22"/>
        <v>20.646301917340885</v>
      </c>
      <c r="AL43">
        <f t="shared" si="8"/>
        <v>-1855.0310908546912</v>
      </c>
      <c r="AN43">
        <f t="shared" si="26"/>
        <v>0</v>
      </c>
      <c r="AO43">
        <f t="shared" si="26"/>
        <v>0</v>
      </c>
      <c r="AP43">
        <f t="shared" si="26"/>
        <v>-0.3985960763093892</v>
      </c>
      <c r="AQ43">
        <f t="shared" si="26"/>
        <v>-31.705024830238088</v>
      </c>
      <c r="AR43">
        <f t="shared" si="26"/>
        <v>-32.103620906547476</v>
      </c>
      <c r="AS43">
        <f t="shared" si="26"/>
        <v>0.4725657632516882</v>
      </c>
      <c r="AT43">
        <f t="shared" si="26"/>
        <v>0.3481751803210627</v>
      </c>
      <c r="AU43">
        <f t="shared" si="23"/>
        <v>-31.282879962974725</v>
      </c>
      <c r="AW43">
        <v>40</v>
      </c>
      <c r="AX43">
        <f>IF(Z43&gt;0, (R43*SUMPRODUCT(K43:$K$98, X43:$X$98)-K43*$AZ$3)/Z43, 0)</f>
        <v>564.65249556271556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100000</v>
      </c>
      <c r="S44">
        <f t="shared" si="1"/>
        <v>535.8611970192477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266.92468049157594</v>
      </c>
      <c r="AC44">
        <f t="shared" si="2"/>
        <v>240.09820544387662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-1993.613123968704</v>
      </c>
      <c r="AI44">
        <f t="shared" si="25"/>
        <v>-2016.016146129987</v>
      </c>
      <c r="AJ44">
        <f t="shared" si="7"/>
        <v>26.826475047699319</v>
      </c>
      <c r="AK44">
        <f t="shared" si="22"/>
        <v>18.684727634410319</v>
      </c>
      <c r="AL44">
        <f t="shared" si="8"/>
        <v>-1970.5049434478772</v>
      </c>
      <c r="AN44">
        <f t="shared" si="26"/>
        <v>0</v>
      </c>
      <c r="AO44">
        <f t="shared" si="26"/>
        <v>0</v>
      </c>
      <c r="AP44">
        <f t="shared" si="26"/>
        <v>-0.33732157631364601</v>
      </c>
      <c r="AQ44">
        <f t="shared" si="26"/>
        <v>-30.01776799109247</v>
      </c>
      <c r="AR44">
        <f t="shared" si="26"/>
        <v>-30.355089567406115</v>
      </c>
      <c r="AS44">
        <f t="shared" si="26"/>
        <v>0.40392536260877399</v>
      </c>
      <c r="AT44">
        <f t="shared" si="26"/>
        <v>0.28133533651200404</v>
      </c>
      <c r="AU44">
        <f t="shared" si="23"/>
        <v>-29.669828868285332</v>
      </c>
      <c r="AW44">
        <v>41</v>
      </c>
      <c r="AX44">
        <f>IF(Z44&gt;0, (R44*SUMPRODUCT(K44:$K$98, X44:$X$98)-K44*$AZ$3)/Z44, 0)</f>
        <v>535.8611970192477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100000</v>
      </c>
      <c r="S45">
        <f t="shared" si="1"/>
        <v>507.39661489763722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240.09820544387662</v>
      </c>
      <c r="AC45">
        <f t="shared" si="2"/>
        <v>214.43628547290811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-2095.9192189032615</v>
      </c>
      <c r="AI45">
        <f t="shared" si="25"/>
        <v>-2117.0502512334801</v>
      </c>
      <c r="AJ45">
        <f t="shared" si="7"/>
        <v>25.661919970968512</v>
      </c>
      <c r="AK45">
        <f t="shared" si="22"/>
        <v>16.806874381071363</v>
      </c>
      <c r="AL45">
        <f t="shared" si="8"/>
        <v>-2074.5814568814403</v>
      </c>
      <c r="AN45">
        <f t="shared" si="26"/>
        <v>0</v>
      </c>
      <c r="AO45">
        <f t="shared" si="26"/>
        <v>0</v>
      </c>
      <c r="AP45">
        <f t="shared" si="26"/>
        <v>-0.28407970248423237</v>
      </c>
      <c r="AQ45">
        <f t="shared" si="26"/>
        <v>-28.176953157445013</v>
      </c>
      <c r="AR45">
        <f t="shared" si="26"/>
        <v>-28.461032859929247</v>
      </c>
      <c r="AS45">
        <f t="shared" si="26"/>
        <v>0.34499169167905624</v>
      </c>
      <c r="AT45">
        <f t="shared" si="26"/>
        <v>0.2259469295798123</v>
      </c>
      <c r="AU45">
        <f t="shared" si="23"/>
        <v>-27.890094238670379</v>
      </c>
      <c r="AW45">
        <v>42</v>
      </c>
      <c r="AX45">
        <f>IF(Z45&gt;0, (R45*SUMPRODUCT(K45:$K$98, X45:$X$98)-K45*$AZ$3)/Z45, 0)</f>
        <v>507.39661489763722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100000</v>
      </c>
      <c r="S46">
        <f t="shared" si="1"/>
        <v>479.49692699625871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214.43628547290811</v>
      </c>
      <c r="AC46">
        <f t="shared" si="2"/>
        <v>190.14848233343096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-2183.6148253977171</v>
      </c>
      <c r="AI46">
        <f t="shared" si="25"/>
        <v>-2203.4427399919346</v>
      </c>
      <c r="AJ46">
        <f t="shared" si="7"/>
        <v>24.287803139477148</v>
      </c>
      <c r="AK46">
        <f t="shared" si="22"/>
        <v>15.01053998310357</v>
      </c>
      <c r="AL46">
        <f t="shared" si="8"/>
        <v>-2164.1443968693538</v>
      </c>
      <c r="AN46">
        <f t="shared" si="26"/>
        <v>0</v>
      </c>
      <c r="AO46">
        <f t="shared" si="26"/>
        <v>0</v>
      </c>
      <c r="AP46">
        <f t="shared" si="26"/>
        <v>-0.23800084932911136</v>
      </c>
      <c r="AQ46">
        <f t="shared" si="26"/>
        <v>-26.21063251925947</v>
      </c>
      <c r="AR46">
        <f t="shared" si="26"/>
        <v>-26.448633368588581</v>
      </c>
      <c r="AS46">
        <f t="shared" si="26"/>
        <v>0.29153432894146236</v>
      </c>
      <c r="AT46">
        <f t="shared" si="26"/>
        <v>0.18017634925203427</v>
      </c>
      <c r="AU46">
        <f t="shared" si="23"/>
        <v>-25.976922690395082</v>
      </c>
      <c r="AW46">
        <v>43</v>
      </c>
      <c r="AX46">
        <f>IF(Z46&gt;0, (R46*SUMPRODUCT(K46:$K$98, X46:$X$98)-K46*$AZ$3)/Z46, 0)</f>
        <v>479.49692699625871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100000</v>
      </c>
      <c r="S47">
        <f t="shared" si="1"/>
        <v>452.55981017351803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190.14848233343096</v>
      </c>
      <c r="AC47">
        <f t="shared" si="2"/>
        <v>167.41030518735704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-2267.4078490631318</v>
      </c>
      <c r="AI47">
        <f t="shared" si="25"/>
        <v>-2285.9037805868757</v>
      </c>
      <c r="AJ47">
        <f t="shared" si="7"/>
        <v>22.738177146073923</v>
      </c>
      <c r="AK47">
        <f t="shared" si="22"/>
        <v>13.310393763340169</v>
      </c>
      <c r="AL47">
        <f t="shared" si="8"/>
        <v>-2249.8552096774615</v>
      </c>
      <c r="AN47">
        <f t="shared" si="26"/>
        <v>0</v>
      </c>
      <c r="AO47">
        <f t="shared" si="26"/>
        <v>0</v>
      </c>
      <c r="AP47">
        <f t="shared" si="26"/>
        <v>-0.19822556003713424</v>
      </c>
      <c r="AQ47">
        <f t="shared" si="26"/>
        <v>-24.300381418267662</v>
      </c>
      <c r="AR47">
        <f t="shared" si="26"/>
        <v>-24.498606978304796</v>
      </c>
      <c r="AS47">
        <f t="shared" si="26"/>
        <v>0.24369077562911293</v>
      </c>
      <c r="AT47">
        <f t="shared" si="26"/>
        <v>0.14265084484476062</v>
      </c>
      <c r="AU47">
        <f t="shared" si="23"/>
        <v>-24.112265357830925</v>
      </c>
      <c r="AW47">
        <v>44</v>
      </c>
      <c r="AX47">
        <f>IF(Z47&gt;0, (R47*SUMPRODUCT(K47:$K$98, X47:$X$98)-K47*$AZ$3)/Z47, 0)</f>
        <v>452.55981017351803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100000</v>
      </c>
      <c r="S48">
        <f t="shared" si="1"/>
        <v>426.55431214290445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167.41030518735704</v>
      </c>
      <c r="AC48">
        <f t="shared" si="2"/>
        <v>146.21033035229081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-2344.8720278563569</v>
      </c>
      <c r="AI48">
        <f t="shared" si="25"/>
        <v>-2362.010564050935</v>
      </c>
      <c r="AJ48">
        <f t="shared" si="7"/>
        <v>21.199974835066229</v>
      </c>
      <c r="AK48">
        <f t="shared" si="22"/>
        <v>11.718721363114994</v>
      </c>
      <c r="AL48">
        <f t="shared" si="8"/>
        <v>-2329.0918678527537</v>
      </c>
      <c r="AN48">
        <f t="shared" si="26"/>
        <v>0</v>
      </c>
      <c r="AO48">
        <f t="shared" si="26"/>
        <v>0</v>
      </c>
      <c r="AP48">
        <f t="shared" si="26"/>
        <v>-0.16399822514566734</v>
      </c>
      <c r="AQ48">
        <f t="shared" si="26"/>
        <v>-22.438021917170538</v>
      </c>
      <c r="AR48">
        <f t="shared" si="26"/>
        <v>-22.602020142316206</v>
      </c>
      <c r="AS48">
        <f t="shared" si="26"/>
        <v>0.20286203014138204</v>
      </c>
      <c r="AT48">
        <f t="shared" si="26"/>
        <v>0.11213615227743098</v>
      </c>
      <c r="AU48">
        <f t="shared" si="23"/>
        <v>-22.287021959897391</v>
      </c>
      <c r="AW48">
        <v>45</v>
      </c>
      <c r="AX48">
        <f>IF(Z48&gt;0, (R48*SUMPRODUCT(K48:$K$98, X48:$X$98)-K48*$AZ$3)/Z48, 0)</f>
        <v>426.55431214290445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100000</v>
      </c>
      <c r="S49">
        <f t="shared" si="1"/>
        <v>401.48879751837364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146.21033035229081</v>
      </c>
      <c r="AC49">
        <f t="shared" si="2"/>
        <v>126.54052859869296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-2416.478657288475</v>
      </c>
      <c r="AI49">
        <f t="shared" si="25"/>
        <v>-2432.2375687924632</v>
      </c>
      <c r="AJ49">
        <f t="shared" si="7"/>
        <v>19.669801753597852</v>
      </c>
      <c r="AK49">
        <f t="shared" si="22"/>
        <v>10.234723124660357</v>
      </c>
      <c r="AL49">
        <f t="shared" si="8"/>
        <v>-2402.3330439142051</v>
      </c>
      <c r="AN49">
        <f t="shared" si="26"/>
        <v>0</v>
      </c>
      <c r="AO49">
        <f t="shared" si="26"/>
        <v>0</v>
      </c>
      <c r="AP49">
        <f t="shared" si="26"/>
        <v>-0.1346398490273179</v>
      </c>
      <c r="AQ49">
        <f t="shared" si="26"/>
        <v>-20.645735685026143</v>
      </c>
      <c r="AR49">
        <f t="shared" si="26"/>
        <v>-20.780375534053462</v>
      </c>
      <c r="AS49">
        <f t="shared" si="26"/>
        <v>0.1680534304562516</v>
      </c>
      <c r="AT49">
        <f t="shared" si="26"/>
        <v>8.7442687649584142E-2</v>
      </c>
      <c r="AU49">
        <f t="shared" si="23"/>
        <v>-20.524879415947627</v>
      </c>
      <c r="AW49">
        <v>46</v>
      </c>
      <c r="AX49">
        <f>IF(Z49&gt;0, (R49*SUMPRODUCT(K49:$K$98, X49:$X$98)-K49*$AZ$3)/Z49, 0)</f>
        <v>401.48879751837364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100000</v>
      </c>
      <c r="S50">
        <f t="shared" si="1"/>
        <v>377.29226208872348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126.54052859869296</v>
      </c>
      <c r="AC50">
        <f t="shared" si="2"/>
        <v>108.36641805971382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-2480.50309924454</v>
      </c>
      <c r="AI50">
        <f t="shared" si="25"/>
        <v>-2494.8641700838657</v>
      </c>
      <c r="AJ50">
        <f t="shared" si="7"/>
        <v>18.174110538979136</v>
      </c>
      <c r="AK50">
        <f t="shared" si="22"/>
        <v>8.8578370019085071</v>
      </c>
      <c r="AL50">
        <f t="shared" si="8"/>
        <v>-2467.8322225429779</v>
      </c>
      <c r="AN50">
        <f t="shared" si="26"/>
        <v>0</v>
      </c>
      <c r="AO50">
        <f t="shared" si="26"/>
        <v>0</v>
      </c>
      <c r="AP50">
        <f t="shared" si="26"/>
        <v>-0.10955096338824674</v>
      </c>
      <c r="AQ50">
        <f t="shared" si="26"/>
        <v>-18.922092039657787</v>
      </c>
      <c r="AR50">
        <f t="shared" si="26"/>
        <v>-19.031643003046032</v>
      </c>
      <c r="AS50">
        <f t="shared" si="26"/>
        <v>0.1386380821141539</v>
      </c>
      <c r="AT50">
        <f t="shared" si="26"/>
        <v>6.7570488855041536E-2</v>
      </c>
      <c r="AU50">
        <f t="shared" si="23"/>
        <v>-18.825434432076836</v>
      </c>
      <c r="AW50">
        <v>47</v>
      </c>
      <c r="AX50">
        <f>IF(Z50&gt;0, (R50*SUMPRODUCT(K50:$K$98, X50:$X$98)-K50*$AZ$3)/Z50, 0)</f>
        <v>377.29226208872348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100000</v>
      </c>
      <c r="S51">
        <f t="shared" si="1"/>
        <v>353.8271101261019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108.36641805971382</v>
      </c>
      <c r="AC51">
        <f t="shared" si="2"/>
        <v>91.651134186169458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-2532.1187061831329</v>
      </c>
      <c r="AI51">
        <f t="shared" si="25"/>
        <v>-2545.070106960974</v>
      </c>
      <c r="AJ51">
        <f t="shared" si="7"/>
        <v>16.715283873544365</v>
      </c>
      <c r="AK51">
        <f t="shared" si="22"/>
        <v>7.5856492641799687</v>
      </c>
      <c r="AL51">
        <f t="shared" si="8"/>
        <v>-2520.7691738232497</v>
      </c>
      <c r="AN51">
        <f t="shared" si="26"/>
        <v>0</v>
      </c>
      <c r="AO51">
        <f t="shared" si="26"/>
        <v>0</v>
      </c>
      <c r="AP51">
        <f t="shared" si="26"/>
        <v>-8.8212086907549253E-2</v>
      </c>
      <c r="AQ51">
        <f t="shared" si="26"/>
        <v>-17.246279317694796</v>
      </c>
      <c r="AR51">
        <f t="shared" si="26"/>
        <v>-17.334491404602346</v>
      </c>
      <c r="AS51">
        <f t="shared" si="26"/>
        <v>0.1138479226324456</v>
      </c>
      <c r="AT51">
        <f t="shared" si="26"/>
        <v>5.166591348843818E-2</v>
      </c>
      <c r="AU51">
        <f t="shared" si="23"/>
        <v>-17.168977568481463</v>
      </c>
      <c r="AW51">
        <v>48</v>
      </c>
      <c r="AX51">
        <f>IF(Z51&gt;0, (R51*SUMPRODUCT(K51:$K$98, X51:$X$98)-K51*$AZ$3)/Z51, 0)</f>
        <v>353.8271101261019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100000</v>
      </c>
      <c r="S52">
        <f t="shared" si="1"/>
        <v>331.0821537380059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91.651134186169458</v>
      </c>
      <c r="AC52">
        <f t="shared" si="2"/>
        <v>76.375219302504462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-2575.414693172228</v>
      </c>
      <c r="AI52">
        <f t="shared" si="25"/>
        <v>-2586.9488725957044</v>
      </c>
      <c r="AJ52">
        <f t="shared" si="7"/>
        <v>15.275914883664996</v>
      </c>
      <c r="AK52">
        <f t="shared" si="22"/>
        <v>6.4155793930318623</v>
      </c>
      <c r="AL52">
        <f t="shared" si="8"/>
        <v>-2565.2573783190078</v>
      </c>
      <c r="AN52">
        <f t="shared" si="26"/>
        <v>0</v>
      </c>
      <c r="AO52">
        <f t="shared" si="26"/>
        <v>0</v>
      </c>
      <c r="AP52">
        <f t="shared" si="26"/>
        <v>-7.0142305120645135E-2</v>
      </c>
      <c r="AQ52">
        <f t="shared" si="26"/>
        <v>-15.66175768455572</v>
      </c>
      <c r="AR52">
        <f t="shared" si="26"/>
        <v>-15.731899989676364</v>
      </c>
      <c r="AS52">
        <f t="shared" si="26"/>
        <v>9.2896758705360044E-2</v>
      </c>
      <c r="AT52">
        <f t="shared" si="26"/>
        <v>3.9014784735863374E-2</v>
      </c>
      <c r="AU52">
        <f t="shared" si="23"/>
        <v>-15.599988446235143</v>
      </c>
      <c r="AW52">
        <v>49</v>
      </c>
      <c r="AX52">
        <f>IF(Z52&gt;0, (R52*SUMPRODUCT(K52:$K$98, X52:$X$98)-K52*$AZ$3)/Z52, 0)</f>
        <v>331.0821537380059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50</v>
      </c>
      <c r="R53">
        <f t="shared" si="0"/>
        <v>100000</v>
      </c>
      <c r="S53">
        <f t="shared" si="1"/>
        <v>308.59342088213936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76.375219302504462</v>
      </c>
      <c r="AC53">
        <f t="shared" si="2"/>
        <v>62.472715576903965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-2593.3306453287109</v>
      </c>
      <c r="AI53">
        <f t="shared" si="25"/>
        <v>-2603.4528176352883</v>
      </c>
      <c r="AJ53">
        <f t="shared" si="7"/>
        <v>13.902503725600496</v>
      </c>
      <c r="AK53">
        <f t="shared" si="22"/>
        <v>5.3462653511753127</v>
      </c>
      <c r="AL53">
        <f t="shared" si="8"/>
        <v>-2584.2040485585126</v>
      </c>
      <c r="AN53">
        <f t="shared" si="26"/>
        <v>0</v>
      </c>
      <c r="AO53">
        <f t="shared" si="26"/>
        <v>0</v>
      </c>
      <c r="AP53">
        <f t="shared" si="26"/>
        <v>-5.4960292389035992E-2</v>
      </c>
      <c r="AQ53">
        <f t="shared" si="26"/>
        <v>-14.080990345925645</v>
      </c>
      <c r="AR53">
        <f t="shared" si="26"/>
        <v>-14.13595063831468</v>
      </c>
      <c r="AS53">
        <f t="shared" si="26"/>
        <v>7.5486333027758867E-2</v>
      </c>
      <c r="AT53">
        <f t="shared" si="26"/>
        <v>2.9028581809364438E-2</v>
      </c>
      <c r="AU53">
        <f t="shared" si="23"/>
        <v>-14.031435723477557</v>
      </c>
      <c r="AW53">
        <v>50</v>
      </c>
      <c r="AX53">
        <f>IF(Z53&gt;0, (R53*SUMPRODUCT(K53:$K$98, X53:$X$98)-K53*$AZ$3)/Z53, 0)</f>
        <v>308.59342088213936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100000</v>
      </c>
      <c r="S54">
        <f t="shared" si="1"/>
        <v>286.08915111929389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62.472715576903965</v>
      </c>
      <c r="AC54">
        <f t="shared" si="2"/>
        <v>49.962487694331166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-2577.9436912302253</v>
      </c>
      <c r="AI54">
        <f t="shared" si="25"/>
        <v>-2586.6756699681218</v>
      </c>
      <c r="AJ54">
        <f t="shared" si="7"/>
        <v>12.510227882572799</v>
      </c>
      <c r="AK54">
        <f t="shared" si="22"/>
        <v>4.3730900903832781</v>
      </c>
      <c r="AL54">
        <f t="shared" si="8"/>
        <v>-2569.7923519951655</v>
      </c>
      <c r="AN54">
        <f t="shared" si="26"/>
        <v>0</v>
      </c>
      <c r="AO54">
        <f t="shared" si="26"/>
        <v>0</v>
      </c>
      <c r="AP54">
        <f t="shared" si="26"/>
        <v>-4.2332113851704586E-2</v>
      </c>
      <c r="AQ54">
        <f t="shared" si="26"/>
        <v>-12.497717770065176</v>
      </c>
      <c r="AR54">
        <f t="shared" si="26"/>
        <v>-12.540049883916879</v>
      </c>
      <c r="AS54">
        <f t="shared" si="26"/>
        <v>6.0648841108311084E-2</v>
      </c>
      <c r="AT54">
        <f t="shared" si="26"/>
        <v>2.1200480801269034E-2</v>
      </c>
      <c r="AU54">
        <f t="shared" si="23"/>
        <v>-12.458200562007297</v>
      </c>
      <c r="AW54">
        <v>51</v>
      </c>
      <c r="AX54">
        <f>IF(Z54&gt;0, (R54*SUMPRODUCT(K54:$K$98, X54:$X$98)-K54*$AZ$3)/Z54, 0)</f>
        <v>286.08915111929389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50</v>
      </c>
      <c r="R55">
        <f t="shared" si="0"/>
        <v>100000</v>
      </c>
      <c r="S55">
        <f t="shared" si="1"/>
        <v>263.24949341617139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49.962487694331166</v>
      </c>
      <c r="AC55">
        <f t="shared" si="2"/>
        <v>38.86723640940248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-2524.9071874475717</v>
      </c>
      <c r="AI55">
        <f t="shared" si="25"/>
        <v>-2532.2893928043654</v>
      </c>
      <c r="AJ55">
        <f t="shared" si="7"/>
        <v>11.095251284928686</v>
      </c>
      <c r="AK55">
        <f t="shared" si="22"/>
        <v>3.497374138603182</v>
      </c>
      <c r="AL55">
        <f t="shared" si="8"/>
        <v>-2517.6967673808335</v>
      </c>
      <c r="AN55">
        <f t="shared" si="26"/>
        <v>0</v>
      </c>
      <c r="AO55">
        <f t="shared" si="26"/>
        <v>0</v>
      </c>
      <c r="AP55">
        <f t="shared" si="26"/>
        <v>-3.1954011372281509E-2</v>
      </c>
      <c r="AQ55">
        <f t="shared" si="26"/>
        <v>-10.929107100414711</v>
      </c>
      <c r="AR55">
        <f t="shared" si="26"/>
        <v>-10.961061111786993</v>
      </c>
      <c r="AS55">
        <f t="shared" si="26"/>
        <v>4.8025998817636729E-2</v>
      </c>
      <c r="AT55">
        <f t="shared" si="26"/>
        <v>1.5138448146149334E-2</v>
      </c>
      <c r="AU55">
        <f t="shared" si="23"/>
        <v>-10.897896664823206</v>
      </c>
      <c r="AW55">
        <v>52</v>
      </c>
      <c r="AX55">
        <f>IF(Z55&gt;0, (R55*SUMPRODUCT(K55:$K$98, X55:$X$98)-K55*$AZ$3)/Z55, 0)</f>
        <v>263.24949341617139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100000</v>
      </c>
      <c r="S56">
        <f t="shared" si="1"/>
        <v>239.31206333689363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38.86723640940248</v>
      </c>
      <c r="AC56">
        <f t="shared" si="2"/>
        <v>29.190331527859659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-2419.1652315613392</v>
      </c>
      <c r="AI56">
        <f t="shared" si="25"/>
        <v>-2425.2640322487846</v>
      </c>
      <c r="AJ56">
        <f t="shared" si="7"/>
        <v>9.6769048815428214</v>
      </c>
      <c r="AK56">
        <f t="shared" si="22"/>
        <v>2.7207065486581739</v>
      </c>
      <c r="AL56">
        <f t="shared" si="8"/>
        <v>-2412.8664208185837</v>
      </c>
      <c r="AN56">
        <f t="shared" si="26"/>
        <v>0</v>
      </c>
      <c r="AO56">
        <f t="shared" si="26"/>
        <v>0</v>
      </c>
      <c r="AP56">
        <f t="shared" si="26"/>
        <v>-2.3570330988140747E-2</v>
      </c>
      <c r="AQ56">
        <f t="shared" si="26"/>
        <v>-9.3494652711447532</v>
      </c>
      <c r="AR56">
        <f t="shared" si="26"/>
        <v>-9.3730356021328944</v>
      </c>
      <c r="AS56">
        <f t="shared" si="26"/>
        <v>3.7398803910456142E-2</v>
      </c>
      <c r="AT56">
        <f t="shared" si="26"/>
        <v>1.051484663295961E-2</v>
      </c>
      <c r="AU56">
        <f t="shared" si="23"/>
        <v>-9.3251219515894803</v>
      </c>
      <c r="AW56">
        <v>53</v>
      </c>
      <c r="AX56">
        <f>IF(Z56&gt;0, (R56*SUMPRODUCT(K56:$K$98, X56:$X$98)-K56*$AZ$3)/Z56, 0)</f>
        <v>239.31206333689363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50</v>
      </c>
      <c r="R57">
        <f t="shared" si="0"/>
        <v>100000</v>
      </c>
      <c r="S57">
        <f t="shared" si="1"/>
        <v>213.53085223607249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29.190331527859659</v>
      </c>
      <c r="AC57">
        <f t="shared" si="2"/>
        <v>20.958903952136211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-2260.2269151292844</v>
      </c>
      <c r="AI57">
        <f t="shared" si="25"/>
        <v>-2265.1346143522906</v>
      </c>
      <c r="AJ57">
        <f t="shared" si="7"/>
        <v>8.2314275757234476</v>
      </c>
      <c r="AK57">
        <f t="shared" si="22"/>
        <v>2.0433232069501761</v>
      </c>
      <c r="AL57">
        <f t="shared" si="8"/>
        <v>-2254.8598635696167</v>
      </c>
      <c r="AN57">
        <f t="shared" si="26"/>
        <v>0</v>
      </c>
      <c r="AO57">
        <f t="shared" si="26"/>
        <v>0</v>
      </c>
      <c r="AP57">
        <f t="shared" si="26"/>
        <v>-1.6934842281283967E-2</v>
      </c>
      <c r="AQ57">
        <f t="shared" si="26"/>
        <v>-7.7992934343237348</v>
      </c>
      <c r="AR57">
        <f t="shared" si="26"/>
        <v>-7.8162282766050186</v>
      </c>
      <c r="AS57">
        <f t="shared" si="26"/>
        <v>2.8403926445048567E-2</v>
      </c>
      <c r="AT57">
        <f t="shared" si="26"/>
        <v>7.0508306778818549E-3</v>
      </c>
      <c r="AU57">
        <f t="shared" si="23"/>
        <v>-7.7807735194820875</v>
      </c>
      <c r="AW57">
        <v>54</v>
      </c>
      <c r="AX57">
        <f>IF(Z57&gt;0, (R57*SUMPRODUCT(K57:$K$98, X57:$X$98)-K57*$AZ$3)/Z57, 0)</f>
        <v>213.53085223607249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100000</v>
      </c>
      <c r="S58">
        <f t="shared" si="1"/>
        <v>184.62007143052065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20.958903952136211</v>
      </c>
      <c r="AC58">
        <f t="shared" si="2"/>
        <v>14.157858460152942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-2048.5991455518929</v>
      </c>
      <c r="AI58">
        <f t="shared" si="25"/>
        <v>-2052.4334682098929</v>
      </c>
      <c r="AJ58">
        <f t="shared" si="7"/>
        <v>6.8010454919832686</v>
      </c>
      <c r="AK58">
        <f t="shared" si="22"/>
        <v>1.467123276649535</v>
      </c>
      <c r="AL58">
        <f t="shared" si="8"/>
        <v>-2044.16529944126</v>
      </c>
      <c r="AN58">
        <f t="shared" si="26"/>
        <v>0</v>
      </c>
      <c r="AO58">
        <f t="shared" si="26"/>
        <v>0</v>
      </c>
      <c r="AP58">
        <f t="shared" si="26"/>
        <v>-1.1813371216436247E-2</v>
      </c>
      <c r="AQ58">
        <f t="shared" si="26"/>
        <v>-6.3116394572545182</v>
      </c>
      <c r="AR58">
        <f t="shared" si="26"/>
        <v>-6.3234528284709546</v>
      </c>
      <c r="AS58">
        <f t="shared" si="26"/>
        <v>2.0953707400976372E-2</v>
      </c>
      <c r="AT58">
        <f t="shared" si="26"/>
        <v>4.5201391310075497E-3</v>
      </c>
      <c r="AU58">
        <f t="shared" si="23"/>
        <v>-6.2979789819389707</v>
      </c>
      <c r="AW58">
        <v>55</v>
      </c>
      <c r="AX58">
        <f>IF(Z58&gt;0, (R58*SUMPRODUCT(K58:$K$98, X58:$X$98)-K58*$AZ$3)/Z58, 0)</f>
        <v>184.62007143052065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100000</v>
      </c>
      <c r="S59">
        <f t="shared" si="1"/>
        <v>150.8009796153226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14.157858460152942</v>
      </c>
      <c r="AC59">
        <f t="shared" si="2"/>
        <v>8.7375118085595425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-1797.8905279739815</v>
      </c>
      <c r="AI59">
        <f t="shared" si="25"/>
        <v>-1800.7875621414146</v>
      </c>
      <c r="AJ59">
        <f t="shared" si="7"/>
        <v>5.4203466515934</v>
      </c>
      <c r="AK59">
        <f t="shared" si="22"/>
        <v>0.99105009221070606</v>
      </c>
      <c r="AL59">
        <f t="shared" si="8"/>
        <v>-1794.3761653976103</v>
      </c>
      <c r="AN59">
        <f t="shared" si="26"/>
        <v>0</v>
      </c>
      <c r="AO59">
        <f t="shared" si="26"/>
        <v>0</v>
      </c>
      <c r="AP59">
        <f t="shared" si="26"/>
        <v>-7.9693112660004471E-3</v>
      </c>
      <c r="AQ59">
        <f t="shared" si="26"/>
        <v>-4.9457301541988956</v>
      </c>
      <c r="AR59">
        <f t="shared" si="26"/>
        <v>-4.9536994654648954</v>
      </c>
      <c r="AS59">
        <f t="shared" si="26"/>
        <v>1.4910569616941908E-2</v>
      </c>
      <c r="AT59">
        <f t="shared" si="26"/>
        <v>2.7262317972671455E-3</v>
      </c>
      <c r="AU59">
        <f t="shared" si="23"/>
        <v>-4.9360626640506862</v>
      </c>
      <c r="AW59">
        <v>56</v>
      </c>
      <c r="AX59">
        <f>IF(Z59&gt;0, (R59*SUMPRODUCT(K59:$K$98, X59:$X$98)-K59*$AZ$3)/Z59, 0)</f>
        <v>150.8009796153226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100000</v>
      </c>
      <c r="S60">
        <f t="shared" si="1"/>
        <v>108.96894302318391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8.7375118085595425</v>
      </c>
      <c r="AC60">
        <f t="shared" si="2"/>
        <v>4.5875788022723585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-1526.140222992839</v>
      </c>
      <c r="AI60">
        <f t="shared" si="25"/>
        <v>-1528.2452167071015</v>
      </c>
      <c r="AJ60">
        <f t="shared" si="7"/>
        <v>4.149933006287184</v>
      </c>
      <c r="AK60">
        <f t="shared" si="22"/>
        <v>0.61162582659916798</v>
      </c>
      <c r="AL60">
        <f t="shared" si="8"/>
        <v>-1523.4836578742149</v>
      </c>
      <c r="AN60">
        <f t="shared" si="26"/>
        <v>0</v>
      </c>
      <c r="AO60">
        <f t="shared" si="26"/>
        <v>0</v>
      </c>
      <c r="AP60">
        <f t="shared" si="26"/>
        <v>-5.1701120230717955E-3</v>
      </c>
      <c r="AQ60">
        <f t="shared" si="26"/>
        <v>-3.7483797991071985</v>
      </c>
      <c r="AR60">
        <f t="shared" si="26"/>
        <v>-3.7535499111302704</v>
      </c>
      <c r="AS60">
        <f t="shared" si="26"/>
        <v>1.0192723325193479E-2</v>
      </c>
      <c r="AT60">
        <f t="shared" si="26"/>
        <v>1.5022249322153675E-3</v>
      </c>
      <c r="AU60">
        <f t="shared" si="23"/>
        <v>-3.7418549628728615</v>
      </c>
      <c r="AW60">
        <v>57</v>
      </c>
      <c r="AX60">
        <f>IF(Z60&gt;0, (R60*SUMPRODUCT(K60:$K$98, X60:$X$98)-K60*$AZ$3)/Z60, 0)</f>
        <v>108.96894302318391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100000</v>
      </c>
      <c r="S61">
        <f t="shared" si="1"/>
        <v>53.036319863983394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4.5875788022723585</v>
      </c>
      <c r="AC61">
        <f t="shared" si="2"/>
        <v>1.5497321709434768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-1245.8669937671673</v>
      </c>
      <c r="AI61">
        <f t="shared" si="25"/>
        <v>-1247.3280040474035</v>
      </c>
      <c r="AJ61">
        <f t="shared" si="7"/>
        <v>3.0378466313288817</v>
      </c>
      <c r="AK61">
        <f t="shared" si="22"/>
        <v>0.32113051615906513</v>
      </c>
      <c r="AL61">
        <f t="shared" si="8"/>
        <v>-1243.9690268999157</v>
      </c>
      <c r="AN61">
        <f t="shared" si="26"/>
        <v>0</v>
      </c>
      <c r="AO61">
        <f t="shared" si="26"/>
        <v>0</v>
      </c>
      <c r="AP61">
        <f t="shared" si="26"/>
        <v>-3.2039401813298029E-3</v>
      </c>
      <c r="AQ61">
        <f t="shared" si="26"/>
        <v>-2.7321391066994609</v>
      </c>
      <c r="AR61">
        <f t="shared" si="26"/>
        <v>-2.7353430468807911</v>
      </c>
      <c r="AS61">
        <f t="shared" si="26"/>
        <v>6.6618825469582687E-3</v>
      </c>
      <c r="AT61">
        <f t="shared" si="26"/>
        <v>7.0422705308198583E-4</v>
      </c>
      <c r="AU61">
        <f t="shared" si="23"/>
        <v>-2.7279769372807507</v>
      </c>
      <c r="AW61">
        <v>58</v>
      </c>
      <c r="AX61">
        <f>IF(Z61&gt;0, (R61*SUMPRODUCT(K61:$K$98, X61:$X$98)-K61*$AZ$3)/Z61, 0)</f>
        <v>53.036319863983394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100000</v>
      </c>
      <c r="S62">
        <f t="shared" si="1"/>
        <v>-28.528895147646789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1.5497321709434768</v>
      </c>
      <c r="AC62">
        <f t="shared" si="2"/>
        <v>-0.54800232166820617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-971.93269128617237</v>
      </c>
      <c r="AI62">
        <f t="shared" si="25"/>
        <v>-972.89312511796311</v>
      </c>
      <c r="AJ62">
        <f t="shared" si="7"/>
        <v>2.097734492611683</v>
      </c>
      <c r="AK62">
        <f t="shared" si="22"/>
        <v>0.10848125196604338</v>
      </c>
      <c r="AL62">
        <f t="shared" si="8"/>
        <v>-970.68690937338533</v>
      </c>
      <c r="AN62">
        <f t="shared" si="26"/>
        <v>0</v>
      </c>
      <c r="AO62">
        <f t="shared" si="26"/>
        <v>0</v>
      </c>
      <c r="AP62">
        <f t="shared" si="26"/>
        <v>-1.8805312487782612E-3</v>
      </c>
      <c r="AQ62">
        <f t="shared" si="26"/>
        <v>-1.9030460372943798</v>
      </c>
      <c r="AR62">
        <f t="shared" si="26"/>
        <v>-1.9049265685431582</v>
      </c>
      <c r="AS62">
        <f t="shared" si="26"/>
        <v>4.1073680814024439E-3</v>
      </c>
      <c r="AT62">
        <f t="shared" si="26"/>
        <v>2.124064953525955E-4</v>
      </c>
      <c r="AU62">
        <f t="shared" si="23"/>
        <v>-1.9006067939664031</v>
      </c>
      <c r="AW62">
        <v>59</v>
      </c>
      <c r="AX62">
        <f>IF(Z62&gt;0, (R62*SUMPRODUCT(K62:$K$98, X62:$X$98)-K62*$AZ$3)/Z62, 0)</f>
        <v>-28.528895147646789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100000</v>
      </c>
      <c r="S63">
        <f t="shared" si="1"/>
        <v>-158.82520560597931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-0.54800232166820617</v>
      </c>
      <c r="AC63">
        <f t="shared" si="2"/>
        <v>-1.884615667812779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-715.06164515581327</v>
      </c>
      <c r="AI63">
        <f t="shared" si="25"/>
        <v>-715.65494382670818</v>
      </c>
      <c r="AJ63">
        <f t="shared" si="7"/>
        <v>1.3366133461445728</v>
      </c>
      <c r="AK63">
        <f t="shared" si="22"/>
        <v>-3.8360162516774439E-2</v>
      </c>
      <c r="AL63">
        <f t="shared" si="8"/>
        <v>-714.35669064308047</v>
      </c>
      <c r="AN63">
        <f t="shared" si="26"/>
        <v>0</v>
      </c>
      <c r="AO63">
        <f t="shared" si="26"/>
        <v>0</v>
      </c>
      <c r="AP63">
        <f t="shared" si="26"/>
        <v>-1.0372142083328135E-3</v>
      </c>
      <c r="AQ63">
        <f t="shared" si="26"/>
        <v>-1.2500821838530838</v>
      </c>
      <c r="AR63">
        <f t="shared" si="26"/>
        <v>-1.2511193980614168</v>
      </c>
      <c r="AS63">
        <f t="shared" si="26"/>
        <v>2.3366887904489667E-3</v>
      </c>
      <c r="AT63">
        <f t="shared" si="26"/>
        <v>-6.7061848522835369E-5</v>
      </c>
      <c r="AU63">
        <f t="shared" si="23"/>
        <v>-1.2488497711194908</v>
      </c>
      <c r="AW63">
        <v>60</v>
      </c>
      <c r="AX63">
        <f>IF(Z63&gt;0, (R63*SUMPRODUCT(K63:$K$98, X63:$X$98)-K63*$AZ$3)/Z63, 0)</f>
        <v>-158.82520560597931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100000</v>
      </c>
      <c r="S64">
        <f t="shared" si="1"/>
        <v>-384.42519639716551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-1.884615667812779</v>
      </c>
      <c r="AC64">
        <f t="shared" si="2"/>
        <v>-2.6289543774249662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-490.86506562602818</v>
      </c>
      <c r="AI64">
        <f t="shared" si="25"/>
        <v>-491.20699877740111</v>
      </c>
      <c r="AJ64">
        <f t="shared" si="7"/>
        <v>0.74433870961218718</v>
      </c>
      <c r="AK64">
        <f t="shared" si="22"/>
        <v>-0.13192309674689454</v>
      </c>
      <c r="AL64">
        <f t="shared" si="8"/>
        <v>-490.59458316453583</v>
      </c>
      <c r="AN64">
        <f t="shared" si="26"/>
        <v>0</v>
      </c>
      <c r="AO64">
        <f t="shared" si="26"/>
        <v>0</v>
      </c>
      <c r="AP64">
        <f t="shared" si="26"/>
        <v>-5.3372588760077703E-4</v>
      </c>
      <c r="AQ64">
        <f t="shared" si="26"/>
        <v>-0.76619477167252703</v>
      </c>
      <c r="AR64">
        <f t="shared" si="26"/>
        <v>-0.76672849756012773</v>
      </c>
      <c r="AS64">
        <f t="shared" si="26"/>
        <v>1.1618435851224946E-3</v>
      </c>
      <c r="AT64">
        <f t="shared" si="26"/>
        <v>-2.059196998698777E-4</v>
      </c>
      <c r="AU64">
        <f t="shared" si="23"/>
        <v>-0.76577257367487517</v>
      </c>
      <c r="AW64">
        <v>61</v>
      </c>
      <c r="AX64">
        <f>IF(Z64&gt;0, (R64*SUMPRODUCT(K64:$K$98, X64:$X$98)-K64*$AZ$3)/Z64, 0)</f>
        <v>-384.42519639716551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100000</v>
      </c>
      <c r="S65">
        <f t="shared" si="1"/>
        <v>-756.50820043677811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-2.6289543774249662</v>
      </c>
      <c r="AC65">
        <f t="shared" si="2"/>
        <v>-2.9435924756681215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-287.92511922116199</v>
      </c>
      <c r="AI65">
        <f t="shared" si="25"/>
        <v>-288.11967048141065</v>
      </c>
      <c r="AJ65">
        <f t="shared" si="7"/>
        <v>0.31463809824315536</v>
      </c>
      <c r="AK65">
        <f t="shared" si="22"/>
        <v>-0.18402680641974764</v>
      </c>
      <c r="AL65">
        <f t="shared" si="8"/>
        <v>-287.98905918958724</v>
      </c>
      <c r="AN65">
        <f t="shared" si="26"/>
        <v>0</v>
      </c>
      <c r="AO65">
        <f t="shared" si="26"/>
        <v>0</v>
      </c>
      <c r="AP65">
        <f t="shared" si="26"/>
        <v>-2.7113968361924188E-4</v>
      </c>
      <c r="AQ65">
        <f t="shared" si="26"/>
        <v>-0.40127175548431848</v>
      </c>
      <c r="AR65">
        <f t="shared" si="26"/>
        <v>-0.40154289516793773</v>
      </c>
      <c r="AS65">
        <f t="shared" si="26"/>
        <v>4.385007545218683E-4</v>
      </c>
      <c r="AT65">
        <f t="shared" si="26"/>
        <v>-2.5647209895397527E-4</v>
      </c>
      <c r="AU65">
        <f t="shared" si="23"/>
        <v>-0.40136086651236985</v>
      </c>
      <c r="AW65">
        <v>62</v>
      </c>
      <c r="AX65">
        <f>IF(Z65&gt;0, (R65*SUMPRODUCT(K65:$K$98, X65:$X$98)-K65*$AZ$3)/Z65, 0)</f>
        <v>-756.50820043677811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100000</v>
      </c>
      <c r="S66">
        <f t="shared" si="1"/>
        <v>-1347.5452180026332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-2.9435924756681215</v>
      </c>
      <c r="AC66">
        <f t="shared" si="2"/>
        <v>-2.9416886298762144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-166.91168682751547</v>
      </c>
      <c r="AI66">
        <f t="shared" si="25"/>
        <v>-167.02083673174786</v>
      </c>
      <c r="AJ66">
        <f t="shared" si="7"/>
        <v>-1.9038457919071661E-3</v>
      </c>
      <c r="AK66">
        <f t="shared" si="22"/>
        <v>-0.20605147329676854</v>
      </c>
      <c r="AL66">
        <f t="shared" si="8"/>
        <v>-167.22879205083655</v>
      </c>
      <c r="AN66">
        <f t="shared" si="26"/>
        <v>0</v>
      </c>
      <c r="AO66">
        <f t="shared" si="26"/>
        <v>0</v>
      </c>
      <c r="AP66">
        <f t="shared" si="26"/>
        <v>-1.3582020226782582E-4</v>
      </c>
      <c r="AQ66">
        <f t="shared" si="26"/>
        <v>-0.20769582186265098</v>
      </c>
      <c r="AR66">
        <f t="shared" si="26"/>
        <v>-0.2078316420649188</v>
      </c>
      <c r="AS66">
        <f t="shared" si="26"/>
        <v>-2.3690421202113398E-6</v>
      </c>
      <c r="AT66">
        <f t="shared" si="26"/>
        <v>-2.5639924265223753E-4</v>
      </c>
      <c r="AU66">
        <f t="shared" si="23"/>
        <v>-0.20809041034969125</v>
      </c>
      <c r="AW66">
        <v>63</v>
      </c>
      <c r="AX66">
        <f>IF(Z66&gt;0, (R66*SUMPRODUCT(K66:$K$98, X66:$X$98)-K66*$AZ$3)/Z66, 0)</f>
        <v>-1347.5452180026332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7">$C$6</f>
        <v>100000</v>
      </c>
      <c r="S67">
        <f t="shared" ref="S67:S98" si="28">AX67</f>
        <v>-2313.6380417060914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-2.9416886298762144</v>
      </c>
      <c r="AC67">
        <f t="shared" ref="AC67:AC98" si="29">S67*Z67</f>
        <v>-2.7894062363136642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-6.0281819931019519E-2</v>
      </c>
      <c r="AH67">
        <f t="shared" ref="AH67:AH98" si="32">-X67*R67</f>
        <v>-95.553170518105219</v>
      </c>
      <c r="AI67">
        <f t="shared" ref="AI67:AI98" si="33">SUM(AE67:AH67)</f>
        <v>-95.61345233803624</v>
      </c>
      <c r="AJ67">
        <f t="shared" ref="AJ67:AJ98" si="34">AB67-AC67</f>
        <v>-0.15228239356255013</v>
      </c>
      <c r="AK67">
        <f t="shared" si="22"/>
        <v>-0.20591820409133502</v>
      </c>
      <c r="AL67">
        <f t="shared" ref="AL67:AL98" si="35">SUM(AI67:AK67)</f>
        <v>-95.971652935690116</v>
      </c>
      <c r="AN67">
        <f t="shared" ref="AN67:AU98" si="36">AE67*$K67</f>
        <v>0</v>
      </c>
      <c r="AO67">
        <f t="shared" si="36"/>
        <v>0</v>
      </c>
      <c r="AP67">
        <f t="shared" si="36"/>
        <v>-6.6974479416983447E-5</v>
      </c>
      <c r="AQ67">
        <f t="shared" si="36"/>
        <v>-0.10616175588951091</v>
      </c>
      <c r="AR67">
        <f t="shared" si="36"/>
        <v>-0.1062287303689279</v>
      </c>
      <c r="AS67">
        <f t="shared" si="36"/>
        <v>-1.6918921898666532E-4</v>
      </c>
      <c r="AT67">
        <f t="shared" si="36"/>
        <v>-2.2877983009269887E-4</v>
      </c>
      <c r="AU67">
        <f t="shared" si="23"/>
        <v>-0.10662669941800725</v>
      </c>
      <c r="AW67">
        <v>64</v>
      </c>
      <c r="AX67">
        <f>IF(Z67&gt;0, (R67*SUMPRODUCT(K67:$K$98, X67:$X$98)-K67*$AZ$3)/Z67, 0)</f>
        <v>-2313.6380417060914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50</v>
      </c>
      <c r="R68">
        <f t="shared" si="27"/>
        <v>100000</v>
      </c>
      <c r="S68">
        <f t="shared" si="28"/>
        <v>-3934.8869185934395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-2.7894062363136642</v>
      </c>
      <c r="AC68">
        <f t="shared" si="29"/>
        <v>-2.5741588712878163</v>
      </c>
      <c r="AE68">
        <f t="shared" si="30"/>
        <v>0</v>
      </c>
      <c r="AF68">
        <f t="shared" si="31"/>
        <v>0</v>
      </c>
      <c r="AG68">
        <f t="shared" si="31"/>
        <v>-3.2709438981895475E-2</v>
      </c>
      <c r="AH68">
        <f t="shared" si="32"/>
        <v>-53.9391254996277</v>
      </c>
      <c r="AI68">
        <f t="shared" si="33"/>
        <v>-53.971834938609597</v>
      </c>
      <c r="AJ68">
        <f t="shared" si="34"/>
        <v>-0.21524736502584796</v>
      </c>
      <c r="AK68">
        <f t="shared" si="22"/>
        <v>-0.19525843654195651</v>
      </c>
      <c r="AL68">
        <f t="shared" si="35"/>
        <v>-54.382340740177398</v>
      </c>
      <c r="AN68">
        <f t="shared" si="36"/>
        <v>0</v>
      </c>
      <c r="AO68">
        <f t="shared" si="36"/>
        <v>0</v>
      </c>
      <c r="AP68">
        <f t="shared" si="36"/>
        <v>-3.2447262623245067E-5</v>
      </c>
      <c r="AQ68">
        <f t="shared" si="36"/>
        <v>-5.3506786579962731E-2</v>
      </c>
      <c r="AR68">
        <f t="shared" si="36"/>
        <v>-5.3539233842585979E-2</v>
      </c>
      <c r="AS68">
        <f t="shared" si="36"/>
        <v>-2.1352209023887261E-4</v>
      </c>
      <c r="AT68">
        <f t="shared" si="36"/>
        <v>-1.9369337925324311E-4</v>
      </c>
      <c r="AU68">
        <f t="shared" si="23"/>
        <v>-5.3946449312078093E-2</v>
      </c>
      <c r="AW68">
        <v>65</v>
      </c>
      <c r="AX68">
        <f>IF(Z68&gt;0, (R68*SUMPRODUCT(K68:$K$98, X68:$X$98)-K68*$AZ$3)/Z68, 0)</f>
        <v>-3934.8869185934395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7"/>
        <v>100000</v>
      </c>
      <c r="S69">
        <f t="shared" si="28"/>
        <v>-6712.9791434071403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-2.5741588712878163</v>
      </c>
      <c r="AC69">
        <f t="shared" si="29"/>
        <v>-2.3406932284790667</v>
      </c>
      <c r="AE69">
        <f t="shared" si="30"/>
        <v>0</v>
      </c>
      <c r="AF69">
        <f t="shared" si="31"/>
        <v>0</v>
      </c>
      <c r="AG69">
        <f t="shared" si="31"/>
        <v>-1.74340868523171E-2</v>
      </c>
      <c r="AH69">
        <f t="shared" si="32"/>
        <v>-29.896515479518833</v>
      </c>
      <c r="AI69">
        <f t="shared" si="33"/>
        <v>-29.913949566371151</v>
      </c>
      <c r="AJ69">
        <f t="shared" si="34"/>
        <v>-0.2334656428087496</v>
      </c>
      <c r="AK69">
        <f t="shared" si="22"/>
        <v>-0.18019112099014717</v>
      </c>
      <c r="AL69">
        <f t="shared" si="35"/>
        <v>-30.327606330170049</v>
      </c>
      <c r="AN69">
        <f t="shared" si="36"/>
        <v>0</v>
      </c>
      <c r="AO69">
        <f t="shared" si="36"/>
        <v>0</v>
      </c>
      <c r="AP69">
        <f t="shared" si="36"/>
        <v>-1.544138143467173E-5</v>
      </c>
      <c r="AQ69">
        <f t="shared" si="36"/>
        <v>-2.6479362125321912E-2</v>
      </c>
      <c r="AR69">
        <f t="shared" si="36"/>
        <v>-2.6494803506756585E-2</v>
      </c>
      <c r="AS69">
        <f t="shared" si="36"/>
        <v>-2.0678066325117544E-4</v>
      </c>
      <c r="AT69">
        <f t="shared" si="36"/>
        <v>-1.5959538655046609E-4</v>
      </c>
      <c r="AU69">
        <f t="shared" si="23"/>
        <v>-2.6861179556558226E-2</v>
      </c>
      <c r="AW69">
        <v>66</v>
      </c>
      <c r="AX69">
        <f>IF(Z69&gt;0, (R69*SUMPRODUCT(K69:$K$98, X69:$X$98)-K69*$AZ$3)/Z69, 0)</f>
        <v>-6712.9791434071403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50</v>
      </c>
      <c r="R70">
        <f t="shared" si="27"/>
        <v>100000</v>
      </c>
      <c r="S70">
        <f t="shared" si="28"/>
        <v>-11584.094675678145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-2.3406932284790667</v>
      </c>
      <c r="AC70">
        <f t="shared" si="29"/>
        <v>-2.1109472072216091</v>
      </c>
      <c r="AE70">
        <f t="shared" si="30"/>
        <v>0</v>
      </c>
      <c r="AF70">
        <f t="shared" si="31"/>
        <v>0</v>
      </c>
      <c r="AG70">
        <f t="shared" si="31"/>
        <v>-9.111403464500914E-3</v>
      </c>
      <c r="AH70">
        <f t="shared" si="32"/>
        <v>-16.29668503858603</v>
      </c>
      <c r="AI70">
        <f t="shared" si="33"/>
        <v>-16.305796442050532</v>
      </c>
      <c r="AJ70">
        <f t="shared" si="34"/>
        <v>-0.22974602125745758</v>
      </c>
      <c r="AK70">
        <f t="shared" si="22"/>
        <v>-0.16384852599353469</v>
      </c>
      <c r="AL70">
        <f t="shared" si="35"/>
        <v>-16.699390989301524</v>
      </c>
      <c r="AN70">
        <f t="shared" si="36"/>
        <v>0</v>
      </c>
      <c r="AO70">
        <f t="shared" si="36"/>
        <v>0</v>
      </c>
      <c r="AP70">
        <f t="shared" si="36"/>
        <v>-7.205335397809715E-6</v>
      </c>
      <c r="AQ70">
        <f t="shared" si="36"/>
        <v>-1.2887485669246662E-2</v>
      </c>
      <c r="AR70">
        <f t="shared" si="36"/>
        <v>-1.2894691004644472E-2</v>
      </c>
      <c r="AS70">
        <f t="shared" si="36"/>
        <v>-1.8168410014131434E-4</v>
      </c>
      <c r="AT70">
        <f t="shared" si="36"/>
        <v>-1.2957208939543195E-4</v>
      </c>
      <c r="AU70">
        <f t="shared" si="23"/>
        <v>-1.3205947194181217E-2</v>
      </c>
      <c r="AW70">
        <v>67</v>
      </c>
      <c r="AX70">
        <f>IF(Z70&gt;0, (R70*SUMPRODUCT(K70:$K$98, X70:$X$98)-K70*$AZ$3)/Z70, 0)</f>
        <v>-11584.094675678145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50</v>
      </c>
      <c r="R71">
        <f t="shared" si="27"/>
        <v>100000</v>
      </c>
      <c r="S71">
        <f t="shared" si="28"/>
        <v>-20321.434157975542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-2.1109472072216091</v>
      </c>
      <c r="AC71">
        <f t="shared" si="29"/>
        <v>-1.8950620291562315</v>
      </c>
      <c r="AE71">
        <f t="shared" si="30"/>
        <v>0</v>
      </c>
      <c r="AF71">
        <f t="shared" si="31"/>
        <v>0</v>
      </c>
      <c r="AG71">
        <f t="shared" si="31"/>
        <v>-4.6627172433410108E-3</v>
      </c>
      <c r="AH71">
        <f t="shared" si="32"/>
        <v>-8.7151443730297906</v>
      </c>
      <c r="AI71">
        <f t="shared" si="33"/>
        <v>-8.7198070902731324</v>
      </c>
      <c r="AJ71">
        <f t="shared" si="34"/>
        <v>-0.21588517806537766</v>
      </c>
      <c r="AK71">
        <f t="shared" si="22"/>
        <v>-0.14776630450551265</v>
      </c>
      <c r="AL71">
        <f t="shared" si="35"/>
        <v>-9.0834585728440231</v>
      </c>
      <c r="AN71">
        <f t="shared" si="36"/>
        <v>0</v>
      </c>
      <c r="AO71">
        <f t="shared" si="36"/>
        <v>0</v>
      </c>
      <c r="AP71">
        <f t="shared" si="36"/>
        <v>-3.2922285767576819E-6</v>
      </c>
      <c r="AQ71">
        <f t="shared" si="36"/>
        <v>-6.1535464961839552E-3</v>
      </c>
      <c r="AR71">
        <f t="shared" si="36"/>
        <v>-6.1568387247607137E-3</v>
      </c>
      <c r="AS71">
        <f t="shared" si="36"/>
        <v>-1.5243115021402903E-4</v>
      </c>
      <c r="AT71">
        <f t="shared" si="36"/>
        <v>-1.043341092728035E-4</v>
      </c>
      <c r="AU71">
        <f t="shared" si="23"/>
        <v>-6.4136039842475467E-3</v>
      </c>
      <c r="AW71">
        <v>68</v>
      </c>
      <c r="AX71">
        <f>IF(Z71&gt;0, (R71*SUMPRODUCT(K71:$K$98, X71:$X$98)-K71*$AZ$3)/Z71, 0)</f>
        <v>-20321.434157975542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50</v>
      </c>
      <c r="R72">
        <f t="shared" si="27"/>
        <v>100000</v>
      </c>
      <c r="S72">
        <f t="shared" si="28"/>
        <v>-36357.086469461385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-1.8950620291562315</v>
      </c>
      <c r="AC72">
        <f t="shared" si="29"/>
        <v>-1.6969542687465009</v>
      </c>
      <c r="AE72">
        <f t="shared" si="30"/>
        <v>0</v>
      </c>
      <c r="AF72">
        <f t="shared" si="31"/>
        <v>0</v>
      </c>
      <c r="AG72">
        <f t="shared" si="31"/>
        <v>-2.3337324762971313E-3</v>
      </c>
      <c r="AH72">
        <f t="shared" si="32"/>
        <v>-4.5647151892209381</v>
      </c>
      <c r="AI72">
        <f t="shared" si="33"/>
        <v>-4.5670489216972356</v>
      </c>
      <c r="AJ72">
        <f t="shared" si="34"/>
        <v>-0.19810776040973055</v>
      </c>
      <c r="AK72">
        <f t="shared" si="22"/>
        <v>-0.13265434204093621</v>
      </c>
      <c r="AL72">
        <f t="shared" si="35"/>
        <v>-4.8978110241479023</v>
      </c>
      <c r="AN72">
        <f t="shared" si="36"/>
        <v>0</v>
      </c>
      <c r="AO72">
        <f t="shared" si="36"/>
        <v>0</v>
      </c>
      <c r="AP72">
        <f t="shared" si="36"/>
        <v>-1.4712414357486323E-6</v>
      </c>
      <c r="AQ72">
        <f t="shared" si="36"/>
        <v>-2.8777069338422087E-3</v>
      </c>
      <c r="AR72">
        <f t="shared" si="36"/>
        <v>-2.8791781752779575E-3</v>
      </c>
      <c r="AS72">
        <f t="shared" si="36"/>
        <v>-1.2489192691041281E-4</v>
      </c>
      <c r="AT72">
        <f t="shared" si="36"/>
        <v>-8.3628507819483451E-5</v>
      </c>
      <c r="AU72">
        <f t="shared" si="23"/>
        <v>-3.0876986100078535E-3</v>
      </c>
      <c r="AW72">
        <v>69</v>
      </c>
      <c r="AX72">
        <f>IF(Z72&gt;0, (R72*SUMPRODUCT(K72:$K$98, X72:$X$98)-K72*$AZ$3)/Z72, 0)</f>
        <v>-36357.086469461385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50</v>
      </c>
      <c r="R73">
        <f t="shared" si="27"/>
        <v>100000</v>
      </c>
      <c r="S73">
        <f t="shared" si="28"/>
        <v>-66559.830095011901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-1.6969542687465009</v>
      </c>
      <c r="AC73">
        <f t="shared" si="29"/>
        <v>-1.5174558088000623</v>
      </c>
      <c r="AE73">
        <f t="shared" si="30"/>
        <v>0</v>
      </c>
      <c r="AF73">
        <f t="shared" si="31"/>
        <v>0</v>
      </c>
      <c r="AG73">
        <f t="shared" si="31"/>
        <v>-1.1399186315784952E-3</v>
      </c>
      <c r="AH73">
        <f t="shared" si="32"/>
        <v>-2.3409530399113296</v>
      </c>
      <c r="AI73">
        <f t="shared" si="33"/>
        <v>-2.3420929585429082</v>
      </c>
      <c r="AJ73">
        <f t="shared" si="34"/>
        <v>-0.17949845994643865</v>
      </c>
      <c r="AK73">
        <f t="shared" ref="AK73:AK98" si="49">G73*SUM(AB73:AB73, AE73:AF73)</f>
        <v>-0.11878679881225507</v>
      </c>
      <c r="AL73">
        <f t="shared" si="35"/>
        <v>-2.6403782173016022</v>
      </c>
      <c r="AN73">
        <f t="shared" si="36"/>
        <v>0</v>
      </c>
      <c r="AO73">
        <f t="shared" si="36"/>
        <v>0</v>
      </c>
      <c r="AP73">
        <f t="shared" si="36"/>
        <v>-6.4163597722050723E-7</v>
      </c>
      <c r="AQ73">
        <f t="shared" si="36"/>
        <v>-1.3176727266146031E-3</v>
      </c>
      <c r="AR73">
        <f t="shared" si="36"/>
        <v>-1.3183143625918237E-3</v>
      </c>
      <c r="AS73">
        <f t="shared" si="36"/>
        <v>-1.0103586919868534E-4</v>
      </c>
      <c r="AT73">
        <f t="shared" si="36"/>
        <v>-6.6862565121209415E-5</v>
      </c>
      <c r="AU73">
        <f t="shared" si="23"/>
        <v>-1.4862127969117187E-3</v>
      </c>
      <c r="AW73">
        <v>70</v>
      </c>
      <c r="AX73">
        <f>IF(Z73&gt;0, (R73*SUMPRODUCT(K73:$K$98, X73:$X$98)-K73*$AZ$3)/Z73, 0)</f>
        <v>-66559.830095011901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50</v>
      </c>
      <c r="R74">
        <f t="shared" si="27"/>
        <v>100000</v>
      </c>
      <c r="S74">
        <f t="shared" si="28"/>
        <v>-124933.61631791935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-1.5174558088000623</v>
      </c>
      <c r="AC74">
        <f t="shared" si="29"/>
        <v>-1.3559376182407119</v>
      </c>
      <c r="AE74">
        <f t="shared" si="30"/>
        <v>0</v>
      </c>
      <c r="AF74">
        <f t="shared" si="31"/>
        <v>0</v>
      </c>
      <c r="AG74">
        <f t="shared" si="31"/>
        <v>-5.4266323916785087E-4</v>
      </c>
      <c r="AH74">
        <f t="shared" si="32"/>
        <v>-1.1717124121897189</v>
      </c>
      <c r="AI74">
        <f t="shared" si="33"/>
        <v>-1.1722550754288867</v>
      </c>
      <c r="AJ74">
        <f t="shared" si="34"/>
        <v>-0.16151819055935035</v>
      </c>
      <c r="AK74">
        <f t="shared" si="49"/>
        <v>-0.10622190661600436</v>
      </c>
      <c r="AL74">
        <f t="shared" si="35"/>
        <v>-1.4399951726042415</v>
      </c>
      <c r="AN74">
        <f t="shared" si="36"/>
        <v>0</v>
      </c>
      <c r="AO74">
        <f t="shared" si="36"/>
        <v>0</v>
      </c>
      <c r="AP74">
        <f t="shared" si="36"/>
        <v>-2.7272643487073845E-7</v>
      </c>
      <c r="AQ74">
        <f t="shared" si="36"/>
        <v>-5.888678757019198E-4</v>
      </c>
      <c r="AR74">
        <f t="shared" si="36"/>
        <v>-5.8914060213679056E-4</v>
      </c>
      <c r="AS74">
        <f t="shared" si="36"/>
        <v>-8.1174247855029326E-5</v>
      </c>
      <c r="AT74">
        <f t="shared" si="36"/>
        <v>-5.3383977033304861E-5</v>
      </c>
      <c r="AU74">
        <f t="shared" si="23"/>
        <v>-7.2369882702512476E-4</v>
      </c>
      <c r="AW74">
        <v>71</v>
      </c>
      <c r="AX74">
        <f>IF(Z74&gt;0, (R74*SUMPRODUCT(K74:$K$98, X74:$X$98)-K74*$AZ$3)/Z74, 0)</f>
        <v>-124933.61631791935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50</v>
      </c>
      <c r="R75">
        <f t="shared" si="27"/>
        <v>100000</v>
      </c>
      <c r="S75">
        <f t="shared" si="28"/>
        <v>-241059.87042426903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-1.3559376182407119</v>
      </c>
      <c r="AC75">
        <f t="shared" si="29"/>
        <v>-1.2111373224682309</v>
      </c>
      <c r="AE75">
        <f t="shared" si="30"/>
        <v>0</v>
      </c>
      <c r="AF75">
        <f t="shared" si="31"/>
        <v>0</v>
      </c>
      <c r="AG75">
        <f t="shared" si="31"/>
        <v>-2.512108963504815E-4</v>
      </c>
      <c r="AH75">
        <f t="shared" si="32"/>
        <v>-0.57205142085138183</v>
      </c>
      <c r="AI75">
        <f t="shared" si="33"/>
        <v>-0.57230263174773233</v>
      </c>
      <c r="AJ75">
        <f t="shared" si="34"/>
        <v>-0.14480029577248099</v>
      </c>
      <c r="AK75">
        <f t="shared" si="49"/>
        <v>-9.4915633276849848E-2</v>
      </c>
      <c r="AL75">
        <f t="shared" si="35"/>
        <v>-0.81201856079706314</v>
      </c>
      <c r="AN75">
        <f t="shared" si="36"/>
        <v>0</v>
      </c>
      <c r="AO75">
        <f t="shared" si="36"/>
        <v>0</v>
      </c>
      <c r="AP75">
        <f t="shared" si="36"/>
        <v>-1.127242314539854E-7</v>
      </c>
      <c r="AQ75">
        <f t="shared" si="36"/>
        <v>-2.566929130242275E-4</v>
      </c>
      <c r="AR75">
        <f t="shared" si="36"/>
        <v>-2.5680563725568147E-4</v>
      </c>
      <c r="AS75">
        <f t="shared" si="36"/>
        <v>-6.4975294831518988E-5</v>
      </c>
      <c r="AT75">
        <f t="shared" si="36"/>
        <v>-4.2590874717368583E-5</v>
      </c>
      <c r="AU75">
        <f t="shared" si="23"/>
        <v>-3.6437180680456906E-4</v>
      </c>
      <c r="AW75">
        <v>72</v>
      </c>
      <c r="AX75">
        <f>IF(Z75&gt;0, (R75*SUMPRODUCT(K75:$K$98, X75:$X$98)-K75*$AZ$3)/Z75, 0)</f>
        <v>-241059.87042426903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50</v>
      </c>
      <c r="R76">
        <f t="shared" si="27"/>
        <v>100000</v>
      </c>
      <c r="S76">
        <f t="shared" si="28"/>
        <v>-479429.79214978719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-1.2111373224682309</v>
      </c>
      <c r="AC76">
        <f t="shared" si="29"/>
        <v>-1.0815822621239488</v>
      </c>
      <c r="AE76">
        <f t="shared" si="30"/>
        <v>0</v>
      </c>
      <c r="AF76">
        <f t="shared" si="31"/>
        <v>0</v>
      </c>
      <c r="AG76">
        <f t="shared" si="31"/>
        <v>-1.1279881641001906E-4</v>
      </c>
      <c r="AH76">
        <f t="shared" si="32"/>
        <v>-0.27179994195391521</v>
      </c>
      <c r="AI76">
        <f t="shared" si="33"/>
        <v>-0.27191274077032523</v>
      </c>
      <c r="AJ76">
        <f t="shared" si="34"/>
        <v>-0.1295550603442821</v>
      </c>
      <c r="AK76">
        <f t="shared" si="49"/>
        <v>-8.4779612572776178E-2</v>
      </c>
      <c r="AL76">
        <f t="shared" si="35"/>
        <v>-0.4862474136873835</v>
      </c>
      <c r="AN76">
        <f t="shared" si="36"/>
        <v>0</v>
      </c>
      <c r="AO76">
        <f t="shared" si="36"/>
        <v>0</v>
      </c>
      <c r="AP76">
        <f t="shared" si="36"/>
        <v>-4.5192392106239655E-8</v>
      </c>
      <c r="AQ76">
        <f t="shared" si="36"/>
        <v>-1.0889555353653057E-4</v>
      </c>
      <c r="AR76">
        <f t="shared" si="36"/>
        <v>-1.0894074592863682E-4</v>
      </c>
      <c r="AS76">
        <f t="shared" si="36"/>
        <v>-5.1905713843166624E-5</v>
      </c>
      <c r="AT76">
        <f t="shared" si="36"/>
        <v>-3.3966610784966291E-5</v>
      </c>
      <c r="AU76">
        <f t="shared" si="23"/>
        <v>-1.9481307055676972E-4</v>
      </c>
      <c r="AW76">
        <v>73</v>
      </c>
      <c r="AX76">
        <f>IF(Z76&gt;0, (R76*SUMPRODUCT(K76:$K$98, X76:$X$98)-K76*$AZ$3)/Z76, 0)</f>
        <v>-479429.79214978719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50</v>
      </c>
      <c r="R77">
        <f t="shared" si="27"/>
        <v>100000</v>
      </c>
      <c r="S77">
        <f t="shared" si="28"/>
        <v>-984454.8063528128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-1.0815822621239488</v>
      </c>
      <c r="AC77">
        <f t="shared" si="29"/>
        <v>-0.9657878065548906</v>
      </c>
      <c r="AE77">
        <f t="shared" si="30"/>
        <v>0</v>
      </c>
      <c r="AF77">
        <f t="shared" si="31"/>
        <v>0</v>
      </c>
      <c r="AG77">
        <f t="shared" si="31"/>
        <v>-4.9051911795368275E-5</v>
      </c>
      <c r="AH77">
        <f t="shared" si="32"/>
        <v>-0.12523783290110119</v>
      </c>
      <c r="AI77">
        <f t="shared" si="33"/>
        <v>-0.12528688481289654</v>
      </c>
      <c r="AJ77">
        <f t="shared" si="34"/>
        <v>-0.11579445556905821</v>
      </c>
      <c r="AK77">
        <f t="shared" si="49"/>
        <v>-7.5710758348676424E-2</v>
      </c>
      <c r="AL77">
        <f t="shared" si="35"/>
        <v>-0.31679209873063119</v>
      </c>
      <c r="AN77">
        <f t="shared" si="36"/>
        <v>0</v>
      </c>
      <c r="AO77">
        <f t="shared" si="36"/>
        <v>0</v>
      </c>
      <c r="AP77">
        <f t="shared" si="36"/>
        <v>-1.7546831400877577E-8</v>
      </c>
      <c r="AQ77">
        <f t="shared" si="36"/>
        <v>-4.4800030386061375E-5</v>
      </c>
      <c r="AR77">
        <f t="shared" si="36"/>
        <v>-4.4817577217462244E-5</v>
      </c>
      <c r="AS77">
        <f t="shared" si="36"/>
        <v>-4.1421949005839341E-5</v>
      </c>
      <c r="AT77">
        <f t="shared" si="36"/>
        <v>-2.7083223942807699E-5</v>
      </c>
      <c r="AU77">
        <f t="shared" si="23"/>
        <v>-1.133227501661093E-4</v>
      </c>
      <c r="AW77">
        <v>74</v>
      </c>
      <c r="AX77">
        <f>IF(Z77&gt;0, (R77*SUMPRODUCT(K77:$K$98, X77:$X$98)-K77*$AZ$3)/Z77, 0)</f>
        <v>-984454.8063528128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50</v>
      </c>
      <c r="R78">
        <f t="shared" si="27"/>
        <v>100000</v>
      </c>
      <c r="S78">
        <f t="shared" si="28"/>
        <v>-2092566.2098953109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-0.9657878065548906</v>
      </c>
      <c r="AC78">
        <f t="shared" si="29"/>
        <v>-0.8623474716543883</v>
      </c>
      <c r="AE78">
        <f t="shared" si="30"/>
        <v>0</v>
      </c>
      <c r="AF78">
        <f t="shared" si="31"/>
        <v>0</v>
      </c>
      <c r="AG78">
        <f t="shared" si="31"/>
        <v>-2.0605022378181543E-5</v>
      </c>
      <c r="AH78">
        <f t="shared" si="32"/>
        <v>-5.5912740598466106E-2</v>
      </c>
      <c r="AI78">
        <f t="shared" si="33"/>
        <v>-5.5933345620844288E-2</v>
      </c>
      <c r="AJ78">
        <f t="shared" si="34"/>
        <v>-0.10344033490050231</v>
      </c>
      <c r="AK78">
        <f t="shared" si="49"/>
        <v>-6.7605146458842344E-2</v>
      </c>
      <c r="AL78">
        <f t="shared" si="35"/>
        <v>-0.22697882698018895</v>
      </c>
      <c r="AN78">
        <f t="shared" si="36"/>
        <v>0</v>
      </c>
      <c r="AO78">
        <f t="shared" si="36"/>
        <v>0</v>
      </c>
      <c r="AP78">
        <f t="shared" si="36"/>
        <v>-6.5810900353159966E-9</v>
      </c>
      <c r="AQ78">
        <f t="shared" si="36"/>
        <v>-1.7858111155919437E-5</v>
      </c>
      <c r="AR78">
        <f t="shared" si="36"/>
        <v>-1.7864692245954753E-5</v>
      </c>
      <c r="AS78">
        <f t="shared" si="36"/>
        <v>-3.3038069300244245E-5</v>
      </c>
      <c r="AT78">
        <f t="shared" si="36"/>
        <v>-2.1592578136070487E-5</v>
      </c>
      <c r="AU78">
        <f t="shared" si="23"/>
        <v>-7.2495339682269484E-5</v>
      </c>
      <c r="AW78">
        <v>75</v>
      </c>
      <c r="AX78">
        <f>IF(Z78&gt;0, (R78*SUMPRODUCT(K78:$K$98, X78:$X$98)-K78*$AZ$3)/Z78, 0)</f>
        <v>-2092566.2098953109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50</v>
      </c>
      <c r="R79">
        <f t="shared" si="27"/>
        <v>100000</v>
      </c>
      <c r="S79">
        <f t="shared" si="28"/>
        <v>-4611400.1136316741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-0.8623474716543883</v>
      </c>
      <c r="AC79">
        <f t="shared" si="29"/>
        <v>-0.76996788786296544</v>
      </c>
      <c r="AE79">
        <f t="shared" si="30"/>
        <v>0</v>
      </c>
      <c r="AF79">
        <f t="shared" si="31"/>
        <v>0</v>
      </c>
      <c r="AG79">
        <f t="shared" si="31"/>
        <v>-8.3485261405411102E-6</v>
      </c>
      <c r="AH79">
        <f t="shared" si="32"/>
        <v>-2.4100892027717234E-2</v>
      </c>
      <c r="AI79">
        <f t="shared" si="33"/>
        <v>-2.4109240553857776E-2</v>
      </c>
      <c r="AJ79">
        <f t="shared" si="34"/>
        <v>-9.2379583791422859E-2</v>
      </c>
      <c r="AK79">
        <f t="shared" si="49"/>
        <v>-6.0364323015807186E-2</v>
      </c>
      <c r="AL79">
        <f t="shared" si="35"/>
        <v>-0.17685314736108781</v>
      </c>
      <c r="AN79">
        <f t="shared" si="36"/>
        <v>0</v>
      </c>
      <c r="AO79">
        <f t="shared" si="36"/>
        <v>0</v>
      </c>
      <c r="AP79">
        <f t="shared" si="36"/>
        <v>-2.3807650068740118E-9</v>
      </c>
      <c r="AQ79">
        <f t="shared" si="36"/>
        <v>-6.872897012971327E-6</v>
      </c>
      <c r="AR79">
        <f t="shared" si="36"/>
        <v>-6.8752777779782013E-6</v>
      </c>
      <c r="AS79">
        <f t="shared" si="36"/>
        <v>-2.6344060824363684E-5</v>
      </c>
      <c r="AT79">
        <f t="shared" si="36"/>
        <v>-1.7214208290226241E-5</v>
      </c>
      <c r="AU79">
        <f t="shared" si="23"/>
        <v>-5.0433546892568127E-5</v>
      </c>
      <c r="AW79">
        <v>76</v>
      </c>
      <c r="AX79">
        <f>IF(Z79&gt;0, (R79*SUMPRODUCT(K79:$K$98, X79:$X$98)-K79*$AZ$3)/Z79, 0)</f>
        <v>-4611400.1136316741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50</v>
      </c>
      <c r="R80">
        <f t="shared" si="27"/>
        <v>100000</v>
      </c>
      <c r="S80">
        <f t="shared" si="28"/>
        <v>-10543340.330424014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-0.76996788786296544</v>
      </c>
      <c r="AC80">
        <f t="shared" si="29"/>
        <v>-0.68747704477553306</v>
      </c>
      <c r="AE80">
        <f t="shared" si="30"/>
        <v>0</v>
      </c>
      <c r="AF80">
        <f t="shared" si="31"/>
        <v>0</v>
      </c>
      <c r="AG80">
        <f t="shared" si="31"/>
        <v>-3.2602430692279726E-6</v>
      </c>
      <c r="AH80">
        <f t="shared" si="32"/>
        <v>-1.0009595619815452E-2</v>
      </c>
      <c r="AI80">
        <f t="shared" si="33"/>
        <v>-1.001285586288468E-2</v>
      </c>
      <c r="AJ80">
        <f t="shared" si="34"/>
        <v>-8.2490843087432375E-2</v>
      </c>
      <c r="AK80">
        <f t="shared" si="49"/>
        <v>-5.3897752150407582E-2</v>
      </c>
      <c r="AL80">
        <f t="shared" si="35"/>
        <v>-0.14640145110072464</v>
      </c>
      <c r="AN80">
        <f t="shared" si="36"/>
        <v>0</v>
      </c>
      <c r="AO80">
        <f t="shared" si="36"/>
        <v>0</v>
      </c>
      <c r="AP80">
        <f t="shared" si="36"/>
        <v>-8.3011579384281207E-10</v>
      </c>
      <c r="AQ80">
        <f t="shared" si="36"/>
        <v>-2.5486208351809317E-6</v>
      </c>
      <c r="AR80">
        <f t="shared" si="36"/>
        <v>-2.549450950974774E-6</v>
      </c>
      <c r="AS80">
        <f t="shared" si="36"/>
        <v>-2.100363385190852E-5</v>
      </c>
      <c r="AT80">
        <f t="shared" si="36"/>
        <v>-1.3723325029036411E-5</v>
      </c>
      <c r="AU80">
        <f t="shared" si="23"/>
        <v>-3.7276409831919703E-5</v>
      </c>
      <c r="AW80">
        <v>77</v>
      </c>
      <c r="AX80">
        <f>IF(Z80&gt;0, (R80*SUMPRODUCT(K80:$K$98, X80:$X$98)-K80*$AZ$3)/Z80, 0)</f>
        <v>-10543340.330424014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50</v>
      </c>
      <c r="R81">
        <f t="shared" si="27"/>
        <v>100000</v>
      </c>
      <c r="S81">
        <f t="shared" si="28"/>
        <v>-25068881.330213759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-0.68747704477553306</v>
      </c>
      <c r="AC81">
        <f t="shared" si="29"/>
        <v>-0.61382091841025621</v>
      </c>
      <c r="AE81">
        <f t="shared" si="30"/>
        <v>0</v>
      </c>
      <c r="AF81">
        <f t="shared" si="31"/>
        <v>0</v>
      </c>
      <c r="AG81">
        <f t="shared" si="31"/>
        <v>-1.2242686666486012E-6</v>
      </c>
      <c r="AH81">
        <f t="shared" si="32"/>
        <v>-4.006743943774183E-3</v>
      </c>
      <c r="AI81">
        <f t="shared" si="33"/>
        <v>-4.0079682124408321E-3</v>
      </c>
      <c r="AJ81">
        <f t="shared" si="34"/>
        <v>-7.3656126365276853E-2</v>
      </c>
      <c r="AK81">
        <f t="shared" si="49"/>
        <v>-4.8123393134287318E-2</v>
      </c>
      <c r="AL81">
        <f t="shared" si="35"/>
        <v>-0.12578748771200499</v>
      </c>
      <c r="AN81">
        <f t="shared" si="36"/>
        <v>0</v>
      </c>
      <c r="AO81">
        <f t="shared" si="36"/>
        <v>0</v>
      </c>
      <c r="AP81">
        <f t="shared" si="36"/>
        <v>-2.7832191784042058E-10</v>
      </c>
      <c r="AQ81">
        <f t="shared" si="36"/>
        <v>-9.1088229986270156E-7</v>
      </c>
      <c r="AR81">
        <f t="shared" si="36"/>
        <v>-9.1116062178054207E-7</v>
      </c>
      <c r="AS81">
        <f t="shared" si="36"/>
        <v>-1.674478397523533E-5</v>
      </c>
      <c r="AT81">
        <f t="shared" si="36"/>
        <v>-1.0940241660181084E-5</v>
      </c>
      <c r="AU81">
        <f t="shared" si="23"/>
        <v>-2.8596186257196951E-5</v>
      </c>
      <c r="AW81">
        <v>78</v>
      </c>
      <c r="AX81">
        <f>IF(Z81&gt;0, (R81*SUMPRODUCT(K81:$K$98, X81:$X$98)-K81*$AZ$3)/Z81, 0)</f>
        <v>-25068881.330213759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50</v>
      </c>
      <c r="R82">
        <f t="shared" si="27"/>
        <v>100000</v>
      </c>
      <c r="S82">
        <f t="shared" si="28"/>
        <v>-62131877.460930184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-0.61382091841025621</v>
      </c>
      <c r="AC82">
        <f t="shared" si="29"/>
        <v>-0.54805515519781345</v>
      </c>
      <c r="AE82">
        <f t="shared" si="30"/>
        <v>0</v>
      </c>
      <c r="AF82">
        <f t="shared" si="31"/>
        <v>0</v>
      </c>
      <c r="AG82">
        <f t="shared" si="31"/>
        <v>-4.4104184324901652E-7</v>
      </c>
      <c r="AH82">
        <f t="shared" si="32"/>
        <v>-1.5419682734661973E-3</v>
      </c>
      <c r="AI82">
        <f t="shared" si="33"/>
        <v>-1.5424093153094463E-3</v>
      </c>
      <c r="AJ82">
        <f t="shared" si="34"/>
        <v>-6.5765763212442763E-2</v>
      </c>
      <c r="AK82">
        <f t="shared" si="49"/>
        <v>-4.2967464288717942E-2</v>
      </c>
      <c r="AL82">
        <f t="shared" si="35"/>
        <v>-0.11027563681647015</v>
      </c>
      <c r="AN82">
        <f t="shared" si="36"/>
        <v>0</v>
      </c>
      <c r="AO82">
        <f t="shared" si="36"/>
        <v>0</v>
      </c>
      <c r="AP82">
        <f t="shared" si="36"/>
        <v>-8.9522550281975741E-11</v>
      </c>
      <c r="AQ82">
        <f t="shared" si="36"/>
        <v>-3.1298828990393486E-7</v>
      </c>
      <c r="AR82">
        <f t="shared" si="36"/>
        <v>-3.1307781245421681E-7</v>
      </c>
      <c r="AS82">
        <f t="shared" si="36"/>
        <v>-1.3349116266717278E-5</v>
      </c>
      <c r="AT82">
        <f t="shared" si="36"/>
        <v>-8.7215239124237593E-6</v>
      </c>
      <c r="AU82">
        <f t="shared" si="23"/>
        <v>-2.2383717991595254E-5</v>
      </c>
      <c r="AW82">
        <v>79</v>
      </c>
      <c r="AX82">
        <f>IF(Z82&gt;0, (R82*SUMPRODUCT(K82:$K$98, X82:$X$98)-K82*$AZ$3)/Z82, 0)</f>
        <v>-62131877.460930184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50</v>
      </c>
      <c r="R83">
        <f t="shared" si="27"/>
        <v>100000</v>
      </c>
      <c r="S83">
        <f t="shared" si="28"/>
        <v>-160880845.09832749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-0.54805515519781345</v>
      </c>
      <c r="AC83">
        <f t="shared" si="29"/>
        <v>-0.48933522345865438</v>
      </c>
      <c r="AE83">
        <f t="shared" si="30"/>
        <v>0</v>
      </c>
      <c r="AF83">
        <f t="shared" si="31"/>
        <v>0</v>
      </c>
      <c r="AG83">
        <f t="shared" si="31"/>
        <v>-1.5208001398786209E-7</v>
      </c>
      <c r="AH83">
        <f t="shared" si="32"/>
        <v>-5.6910282165732848E-4</v>
      </c>
      <c r="AI83">
        <f t="shared" si="33"/>
        <v>-5.6925490167131633E-4</v>
      </c>
      <c r="AJ83">
        <f t="shared" si="34"/>
        <v>-5.871993173915907E-2</v>
      </c>
      <c r="AK83">
        <f t="shared" si="49"/>
        <v>-3.8363860863846945E-2</v>
      </c>
      <c r="AL83">
        <f t="shared" si="35"/>
        <v>-9.7653047504677334E-2</v>
      </c>
      <c r="AN83">
        <f t="shared" si="36"/>
        <v>0</v>
      </c>
      <c r="AO83">
        <f t="shared" si="36"/>
        <v>0</v>
      </c>
      <c r="AP83">
        <f t="shared" si="36"/>
        <v>-2.7561748933457098E-11</v>
      </c>
      <c r="AQ83">
        <f t="shared" si="36"/>
        <v>-1.0313958209586433E-7</v>
      </c>
      <c r="AR83">
        <f t="shared" si="36"/>
        <v>-1.0316714384479779E-7</v>
      </c>
      <c r="AS83">
        <f t="shared" si="36"/>
        <v>-1.0641924428765584E-5</v>
      </c>
      <c r="AT83">
        <f t="shared" si="36"/>
        <v>-6.952755155137098E-6</v>
      </c>
      <c r="AU83">
        <f t="shared" si="23"/>
        <v>-1.769784672774748E-5</v>
      </c>
      <c r="AW83">
        <v>80</v>
      </c>
      <c r="AX83">
        <f>IF(Z83&gt;0, (R83*SUMPRODUCT(K83:$K$98, X83:$X$98)-K83*$AZ$3)/Z83, 0)</f>
        <v>-160880845.09832749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50</v>
      </c>
      <c r="R84">
        <f t="shared" si="27"/>
        <v>100000</v>
      </c>
      <c r="S84">
        <f t="shared" si="28"/>
        <v>-436177200.21093822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-0.48933522345865438</v>
      </c>
      <c r="AC84">
        <f t="shared" si="29"/>
        <v>-0.43690653666301427</v>
      </c>
      <c r="AE84">
        <f t="shared" si="30"/>
        <v>0</v>
      </c>
      <c r="AF84">
        <f t="shared" si="31"/>
        <v>0</v>
      </c>
      <c r="AG84">
        <f t="shared" si="31"/>
        <v>-5.0083605522219334E-8</v>
      </c>
      <c r="AH84">
        <f t="shared" si="32"/>
        <v>-2.0095121665152828E-4</v>
      </c>
      <c r="AI84">
        <f t="shared" si="33"/>
        <v>-2.010013002570505E-4</v>
      </c>
      <c r="AJ84">
        <f t="shared" si="34"/>
        <v>-5.2428686795640111E-2</v>
      </c>
      <c r="AK84">
        <f t="shared" si="49"/>
        <v>-3.425346564210581E-2</v>
      </c>
      <c r="AL84">
        <f t="shared" si="35"/>
        <v>-8.6883153738002969E-2</v>
      </c>
      <c r="AN84">
        <f t="shared" si="36"/>
        <v>0</v>
      </c>
      <c r="AO84">
        <f t="shared" si="36"/>
        <v>0</v>
      </c>
      <c r="AP84">
        <f t="shared" si="36"/>
        <v>-8.1042381014306027E-12</v>
      </c>
      <c r="AQ84">
        <f t="shared" si="36"/>
        <v>-3.2516758518786162E-8</v>
      </c>
      <c r="AR84">
        <f t="shared" si="36"/>
        <v>-3.2524862756887596E-8</v>
      </c>
      <c r="AS84">
        <f t="shared" si="36"/>
        <v>-8.4837055301199476E-6</v>
      </c>
      <c r="AT84">
        <f t="shared" si="36"/>
        <v>-5.5426968260031311E-6</v>
      </c>
      <c r="AU84">
        <f t="shared" si="23"/>
        <v>-1.4058927218879965E-5</v>
      </c>
      <c r="AW84">
        <v>81</v>
      </c>
      <c r="AX84">
        <f>IF(Z84&gt;0, (R84*SUMPRODUCT(K84:$K$98, X84:$X$98)-K84*$AZ$3)/Z84, 0)</f>
        <v>-436177200.21093822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50</v>
      </c>
      <c r="R85">
        <f t="shared" si="27"/>
        <v>100000</v>
      </c>
      <c r="S85">
        <f t="shared" si="28"/>
        <v>-1241271984.7769933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-0.43690653666301427</v>
      </c>
      <c r="AC85">
        <f t="shared" si="29"/>
        <v>-0.39009514959475294</v>
      </c>
      <c r="AE85">
        <f t="shared" si="30"/>
        <v>0</v>
      </c>
      <c r="AF85">
        <f t="shared" si="31"/>
        <v>0</v>
      </c>
      <c r="AG85">
        <f t="shared" si="31"/>
        <v>-1.5713524287138301E-8</v>
      </c>
      <c r="AH85">
        <f t="shared" si="32"/>
        <v>-6.7738490359717682E-5</v>
      </c>
      <c r="AI85">
        <f t="shared" si="33"/>
        <v>-6.7754203884004815E-5</v>
      </c>
      <c r="AJ85">
        <f t="shared" si="34"/>
        <v>-4.6811387068261323E-2</v>
      </c>
      <c r="AK85">
        <f t="shared" si="49"/>
        <v>-3.0583457566411003E-2</v>
      </c>
      <c r="AL85">
        <f t="shared" si="35"/>
        <v>-7.7462598838556329E-2</v>
      </c>
      <c r="AN85">
        <f t="shared" si="36"/>
        <v>0</v>
      </c>
      <c r="AO85">
        <f t="shared" si="36"/>
        <v>0</v>
      </c>
      <c r="AP85">
        <f t="shared" si="36"/>
        <v>-2.2702421585821578E-12</v>
      </c>
      <c r="AQ85">
        <f t="shared" si="36"/>
        <v>-9.7866508978647852E-9</v>
      </c>
      <c r="AR85">
        <f t="shared" si="36"/>
        <v>-9.7889211400233677E-9</v>
      </c>
      <c r="AS85">
        <f t="shared" si="36"/>
        <v>-6.7631667143608463E-6</v>
      </c>
      <c r="AT85">
        <f t="shared" si="36"/>
        <v>-4.4186048561560126E-6</v>
      </c>
      <c r="AU85">
        <f t="shared" si="23"/>
        <v>-1.1191560491656883E-5</v>
      </c>
      <c r="AW85">
        <v>82</v>
      </c>
      <c r="AX85">
        <f>IF(Z85&gt;0, (R85*SUMPRODUCT(K85:$K$98, X85:$X$98)-K85*$AZ$3)/Z85, 0)</f>
        <v>-1241271984.7769933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50</v>
      </c>
      <c r="R86">
        <f t="shared" si="27"/>
        <v>100000</v>
      </c>
      <c r="S86">
        <f t="shared" si="28"/>
        <v>-3718345123.7968097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-0.39009514959475294</v>
      </c>
      <c r="AC86">
        <f t="shared" si="29"/>
        <v>-0.34829924903763609</v>
      </c>
      <c r="AE86">
        <f t="shared" si="30"/>
        <v>0</v>
      </c>
      <c r="AF86">
        <f t="shared" si="31"/>
        <v>0</v>
      </c>
      <c r="AG86">
        <f t="shared" si="31"/>
        <v>-4.6835250284942222E-9</v>
      </c>
      <c r="AH86">
        <f t="shared" si="32"/>
        <v>-2.1745728031545395E-5</v>
      </c>
      <c r="AI86">
        <f t="shared" si="33"/>
        <v>-2.1750411556573889E-5</v>
      </c>
      <c r="AJ86">
        <f t="shared" si="34"/>
        <v>-4.179590055711685E-2</v>
      </c>
      <c r="AK86">
        <f t="shared" si="49"/>
        <v>-2.7306660471632709E-2</v>
      </c>
      <c r="AL86">
        <f t="shared" si="35"/>
        <v>-6.9124311440306133E-2</v>
      </c>
      <c r="AN86">
        <f t="shared" si="36"/>
        <v>0</v>
      </c>
      <c r="AO86">
        <f t="shared" si="36"/>
        <v>0</v>
      </c>
      <c r="AP86">
        <f t="shared" si="36"/>
        <v>-6.0416199993478719E-13</v>
      </c>
      <c r="AQ86">
        <f t="shared" si="36"/>
        <v>-2.8051398161953126E-9</v>
      </c>
      <c r="AR86">
        <f t="shared" si="36"/>
        <v>-2.8057439781952472E-9</v>
      </c>
      <c r="AS86">
        <f t="shared" si="36"/>
        <v>-5.3915575802488431E-6</v>
      </c>
      <c r="AT86">
        <f t="shared" si="36"/>
        <v>-3.5224849876346013E-6</v>
      </c>
      <c r="AU86">
        <f t="shared" si="23"/>
        <v>-8.9168483118616395E-6</v>
      </c>
      <c r="AW86">
        <v>83</v>
      </c>
      <c r="AX86">
        <f>IF(Z86&gt;0, (R86*SUMPRODUCT(K86:$K$98, X86:$X$98)-K86*$AZ$3)/Z86, 0)</f>
        <v>-3718345123.7968097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50</v>
      </c>
      <c r="R87">
        <f t="shared" si="27"/>
        <v>100000</v>
      </c>
      <c r="S87">
        <f t="shared" si="28"/>
        <v>-11758439169.409714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-0.34829924903763609</v>
      </c>
      <c r="AC87">
        <f t="shared" si="29"/>
        <v>-0.31098147475012616</v>
      </c>
      <c r="AE87">
        <f t="shared" si="30"/>
        <v>0</v>
      </c>
      <c r="AF87">
        <f t="shared" si="31"/>
        <v>0</v>
      </c>
      <c r="AG87">
        <f t="shared" si="31"/>
        <v>-1.3223756583236114E-9</v>
      </c>
      <c r="AH87">
        <f t="shared" si="32"/>
        <v>-6.628628239771337E-6</v>
      </c>
      <c r="AI87">
        <f t="shared" si="33"/>
        <v>-6.629950615429661E-6</v>
      </c>
      <c r="AJ87">
        <f t="shared" si="34"/>
        <v>-3.7317774287509931E-2</v>
      </c>
      <c r="AK87">
        <f t="shared" si="49"/>
        <v>-2.4380947432634529E-2</v>
      </c>
      <c r="AL87">
        <f t="shared" si="35"/>
        <v>-6.1705351670759884E-2</v>
      </c>
      <c r="AN87">
        <f t="shared" si="36"/>
        <v>0</v>
      </c>
      <c r="AO87">
        <f t="shared" si="36"/>
        <v>0</v>
      </c>
      <c r="AP87">
        <f t="shared" si="36"/>
        <v>-1.5230613036755126E-13</v>
      </c>
      <c r="AQ87">
        <f t="shared" si="36"/>
        <v>-7.6345984629246754E-10</v>
      </c>
      <c r="AR87">
        <f t="shared" si="36"/>
        <v>-7.6361215242283515E-10</v>
      </c>
      <c r="AS87">
        <f t="shared" si="36"/>
        <v>-4.2981173767714801E-6</v>
      </c>
      <c r="AT87">
        <f t="shared" si="36"/>
        <v>-2.8081035330510552E-6</v>
      </c>
      <c r="AU87">
        <f t="shared" si="23"/>
        <v>-7.1069845219749578E-6</v>
      </c>
      <c r="AW87">
        <v>84</v>
      </c>
      <c r="AX87">
        <f>IF(Z87&gt;0, (R87*SUMPRODUCT(K87:$K$98, X87:$X$98)-K87*$AZ$3)/Z87, 0)</f>
        <v>-11758439169.409714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50</v>
      </c>
      <c r="R88">
        <f t="shared" si="27"/>
        <v>100000</v>
      </c>
      <c r="S88">
        <f t="shared" si="28"/>
        <v>-39364097942.137962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-0.31098147475012616</v>
      </c>
      <c r="AC88">
        <f t="shared" si="29"/>
        <v>-0.27766203168086306</v>
      </c>
      <c r="AE88">
        <f t="shared" si="30"/>
        <v>0</v>
      </c>
      <c r="AF88">
        <f t="shared" si="31"/>
        <v>0</v>
      </c>
      <c r="AG88">
        <f t="shared" si="31"/>
        <v>-3.5268435731590216E-10</v>
      </c>
      <c r="AH88">
        <f t="shared" si="32"/>
        <v>-1.9129350888489461E-6</v>
      </c>
      <c r="AI88">
        <f t="shared" si="33"/>
        <v>-1.9132877732062622E-6</v>
      </c>
      <c r="AJ88">
        <f t="shared" si="34"/>
        <v>-3.3319443069263099E-2</v>
      </c>
      <c r="AK88">
        <f t="shared" si="49"/>
        <v>-2.1768703232508832E-2</v>
      </c>
      <c r="AL88">
        <f t="shared" si="35"/>
        <v>-5.5090059589545139E-2</v>
      </c>
      <c r="AN88">
        <f t="shared" si="36"/>
        <v>0</v>
      </c>
      <c r="AO88">
        <f t="shared" si="36"/>
        <v>0</v>
      </c>
      <c r="AP88">
        <f t="shared" si="36"/>
        <v>-3.626859341438149E-14</v>
      </c>
      <c r="AQ88">
        <f t="shared" si="36"/>
        <v>-1.9671829364244366E-10</v>
      </c>
      <c r="AR88">
        <f t="shared" si="36"/>
        <v>-1.9675456223585807E-10</v>
      </c>
      <c r="AS88">
        <f t="shared" si="36"/>
        <v>-3.4264330368083696E-6</v>
      </c>
      <c r="AT88">
        <f t="shared" si="36"/>
        <v>-2.2386029613187962E-6</v>
      </c>
      <c r="AU88">
        <f t="shared" si="23"/>
        <v>-5.6652327526894016E-6</v>
      </c>
      <c r="AW88">
        <v>85</v>
      </c>
      <c r="AX88">
        <f>IF(Z88&gt;0, (R88*SUMPRODUCT(K88:$K$98, X88:$X$98)-K88*$AZ$3)/Z88, 0)</f>
        <v>-39364097942.137962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50</v>
      </c>
      <c r="R89">
        <f t="shared" si="27"/>
        <v>100000</v>
      </c>
      <c r="S89">
        <f t="shared" si="28"/>
        <v>-141408547761.40497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-0.27766203168086306</v>
      </c>
      <c r="AC89">
        <f t="shared" si="29"/>
        <v>-0.24791252845550726</v>
      </c>
      <c r="AE89">
        <f t="shared" si="30"/>
        <v>0</v>
      </c>
      <c r="AF89">
        <f t="shared" si="31"/>
        <v>0</v>
      </c>
      <c r="AG89">
        <f t="shared" si="31"/>
        <v>-8.7658254179161696E-11</v>
      </c>
      <c r="AH89">
        <f t="shared" si="32"/>
        <v>-5.2299851912716287E-7</v>
      </c>
      <c r="AI89">
        <f t="shared" si="33"/>
        <v>-5.2308617738134202E-7</v>
      </c>
      <c r="AJ89">
        <f t="shared" si="34"/>
        <v>-2.97495032253558E-2</v>
      </c>
      <c r="AK89">
        <f t="shared" si="49"/>
        <v>-1.9436342217660416E-2</v>
      </c>
      <c r="AL89">
        <f t="shared" si="35"/>
        <v>-4.91863685291936E-2</v>
      </c>
      <c r="AN89">
        <f t="shared" si="36"/>
        <v>0</v>
      </c>
      <c r="AO89">
        <f t="shared" si="36"/>
        <v>0</v>
      </c>
      <c r="AP89">
        <f t="shared" si="36"/>
        <v>-8.0485808199364835E-15</v>
      </c>
      <c r="AQ89">
        <f t="shared" si="36"/>
        <v>-4.8020530289122884E-11</v>
      </c>
      <c r="AR89">
        <f t="shared" si="36"/>
        <v>-4.802857886994282E-11</v>
      </c>
      <c r="AS89">
        <f t="shared" si="36"/>
        <v>-2.7315314833084792E-6</v>
      </c>
      <c r="AT89">
        <f t="shared" si="36"/>
        <v>-1.7846005792341162E-6</v>
      </c>
      <c r="AU89">
        <f t="shared" si="23"/>
        <v>-4.5161800911214653E-6</v>
      </c>
      <c r="AW89">
        <v>86</v>
      </c>
      <c r="AX89">
        <f>IF(Z89&gt;0, (R89*SUMPRODUCT(K89:$K$98, X89:$X$98)-K89*$AZ$3)/Z89, 0)</f>
        <v>-141408547761.40497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50</v>
      </c>
      <c r="R90">
        <f t="shared" si="27"/>
        <v>100000</v>
      </c>
      <c r="S90">
        <f t="shared" si="28"/>
        <v>-547790293098.21271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-0.24791252845550726</v>
      </c>
      <c r="AC90">
        <f t="shared" si="29"/>
        <v>-0.22135047187667589</v>
      </c>
      <c r="AE90">
        <f t="shared" si="30"/>
        <v>0</v>
      </c>
      <c r="AF90">
        <f t="shared" si="31"/>
        <v>0</v>
      </c>
      <c r="AG90">
        <f t="shared" si="31"/>
        <v>-2.0203942518290501E-11</v>
      </c>
      <c r="AH90">
        <f t="shared" si="32"/>
        <v>-1.3315545823815914E-7</v>
      </c>
      <c r="AI90">
        <f t="shared" si="33"/>
        <v>-1.3317566218067744E-7</v>
      </c>
      <c r="AJ90">
        <f t="shared" si="34"/>
        <v>-2.6562056578831372E-2</v>
      </c>
      <c r="AK90">
        <f t="shared" si="49"/>
        <v>-1.7353876991885508E-2</v>
      </c>
      <c r="AL90">
        <f t="shared" si="35"/>
        <v>-4.3916066746379059E-2</v>
      </c>
      <c r="AN90">
        <f t="shared" si="36"/>
        <v>0</v>
      </c>
      <c r="AO90">
        <f t="shared" si="36"/>
        <v>0</v>
      </c>
      <c r="AP90">
        <f t="shared" si="36"/>
        <v>-1.6563213275004808E-15</v>
      </c>
      <c r="AQ90">
        <f t="shared" si="36"/>
        <v>-1.0916098437386747E-11</v>
      </c>
      <c r="AR90">
        <f t="shared" si="36"/>
        <v>-1.0917754758714248E-11</v>
      </c>
      <c r="AS90">
        <f t="shared" si="36"/>
        <v>-2.177560185293746E-6</v>
      </c>
      <c r="AT90">
        <f t="shared" si="36"/>
        <v>-1.422672656609395E-6</v>
      </c>
      <c r="AU90">
        <f t="shared" si="23"/>
        <v>-3.6002437596578997E-6</v>
      </c>
      <c r="AW90">
        <v>87</v>
      </c>
      <c r="AX90">
        <f>IF(Z90&gt;0, (R90*SUMPRODUCT(K90:$K$98, X90:$X$98)-K90*$AZ$3)/Z90, 0)</f>
        <v>-547790293098.21271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50</v>
      </c>
      <c r="R91">
        <f t="shared" si="27"/>
        <v>100000</v>
      </c>
      <c r="S91">
        <f t="shared" si="28"/>
        <v>-2301143868748.2656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-0.22135047187667589</v>
      </c>
      <c r="AC91">
        <f t="shared" si="29"/>
        <v>-0.19763434989933143</v>
      </c>
      <c r="AE91">
        <f t="shared" si="30"/>
        <v>0</v>
      </c>
      <c r="AF91">
        <f t="shared" si="31"/>
        <v>0</v>
      </c>
      <c r="AG91">
        <f t="shared" si="31"/>
        <v>-4.2942632267237807E-12</v>
      </c>
      <c r="AH91">
        <f t="shared" si="32"/>
        <v>-3.1415279732767627E-8</v>
      </c>
      <c r="AI91">
        <f t="shared" si="33"/>
        <v>-3.1419573995994351E-8</v>
      </c>
      <c r="AJ91">
        <f t="shared" si="34"/>
        <v>-2.3716121977344462E-2</v>
      </c>
      <c r="AK91">
        <f t="shared" si="49"/>
        <v>-1.5494533031367315E-2</v>
      </c>
      <c r="AL91">
        <f t="shared" si="35"/>
        <v>-3.921068642828577E-2</v>
      </c>
      <c r="AN91">
        <f t="shared" si="36"/>
        <v>0</v>
      </c>
      <c r="AO91">
        <f t="shared" si="36"/>
        <v>0</v>
      </c>
      <c r="AP91">
        <f t="shared" si="36"/>
        <v>-3.1432513383237346E-16</v>
      </c>
      <c r="AQ91">
        <f t="shared" si="36"/>
        <v>-2.2994892220236029E-12</v>
      </c>
      <c r="AR91">
        <f t="shared" si="36"/>
        <v>-2.2998035471574354E-12</v>
      </c>
      <c r="AS91">
        <f t="shared" si="36"/>
        <v>-1.73593765005435E-6</v>
      </c>
      <c r="AT91">
        <f t="shared" si="36"/>
        <v>-1.1341459318203865E-6</v>
      </c>
      <c r="AU91">
        <f t="shared" si="23"/>
        <v>-2.8700858816782834E-6</v>
      </c>
      <c r="AW91">
        <v>88</v>
      </c>
      <c r="AX91">
        <f>IF(Z91&gt;0, (R91*SUMPRODUCT(K91:$K$98, X91:$X$98)-K91*$AZ$3)/Z91, 0)</f>
        <v>-2301143868748.2656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50</v>
      </c>
      <c r="R92">
        <f t="shared" si="27"/>
        <v>100000</v>
      </c>
      <c r="S92">
        <f t="shared" si="28"/>
        <v>-10549915112970.803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-0.19763434989933143</v>
      </c>
      <c r="AC92">
        <f t="shared" si="29"/>
        <v>-0.17645924098354107</v>
      </c>
      <c r="AE92">
        <f t="shared" si="30"/>
        <v>0</v>
      </c>
      <c r="AF92">
        <f t="shared" si="31"/>
        <v>0</v>
      </c>
      <c r="AG92">
        <f t="shared" si="31"/>
        <v>-8.3630644935990889E-13</v>
      </c>
      <c r="AH92">
        <f t="shared" si="32"/>
        <v>-6.8300282901932673E-9</v>
      </c>
      <c r="AI92">
        <f t="shared" si="33"/>
        <v>-6.8308645966426269E-9</v>
      </c>
      <c r="AJ92">
        <f t="shared" si="34"/>
        <v>-2.1175108915790358E-2</v>
      </c>
      <c r="AK92">
        <f t="shared" si="49"/>
        <v>-1.3834404492953201E-2</v>
      </c>
      <c r="AL92">
        <f t="shared" si="35"/>
        <v>-3.5009520239608155E-2</v>
      </c>
      <c r="AN92">
        <f t="shared" si="36"/>
        <v>0</v>
      </c>
      <c r="AO92">
        <f t="shared" si="36"/>
        <v>0</v>
      </c>
      <c r="AP92">
        <f t="shared" si="36"/>
        <v>-5.4656003241396213E-17</v>
      </c>
      <c r="AQ92">
        <f t="shared" si="36"/>
        <v>-4.4636992654229618E-13</v>
      </c>
      <c r="AR92">
        <f t="shared" si="36"/>
        <v>-4.4642458254553755E-13</v>
      </c>
      <c r="AS92">
        <f t="shared" si="36"/>
        <v>-1.3838788669203307E-6</v>
      </c>
      <c r="AT92">
        <f t="shared" si="36"/>
        <v>-9.0413419313980512E-7</v>
      </c>
      <c r="AU92">
        <f t="shared" si="23"/>
        <v>-2.2880135064847184E-6</v>
      </c>
      <c r="AW92">
        <v>89</v>
      </c>
      <c r="AX92">
        <f>IF(Z92&gt;0, (R92*SUMPRODUCT(K92:$K$98, X92:$X$98)-K92*$AZ$3)/Z92, 0)</f>
        <v>-10549915112970.803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50</v>
      </c>
      <c r="R93">
        <f t="shared" si="27"/>
        <v>100000</v>
      </c>
      <c r="S93">
        <f t="shared" si="28"/>
        <v>-53182199955347.055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-0.17645924098354107</v>
      </c>
      <c r="AC93">
        <f t="shared" si="29"/>
        <v>-0.15755289373569295</v>
      </c>
      <c r="AE93">
        <f t="shared" si="30"/>
        <v>0</v>
      </c>
      <c r="AF93">
        <f t="shared" si="31"/>
        <v>0</v>
      </c>
      <c r="AG93">
        <f t="shared" si="31"/>
        <v>-1.4812558888874269E-13</v>
      </c>
      <c r="AH93">
        <f t="shared" si="32"/>
        <v>-1.3596355919551341E-9</v>
      </c>
      <c r="AI93">
        <f t="shared" si="33"/>
        <v>-1.3597837175440229E-9</v>
      </c>
      <c r="AJ93">
        <f t="shared" si="34"/>
        <v>-1.8906347247848121E-2</v>
      </c>
      <c r="AK93">
        <f t="shared" si="49"/>
        <v>-1.2352146868847877E-2</v>
      </c>
      <c r="AL93">
        <f t="shared" si="35"/>
        <v>-3.1258495476479714E-2</v>
      </c>
      <c r="AN93">
        <f t="shared" si="36"/>
        <v>0</v>
      </c>
      <c r="AO93">
        <f t="shared" si="36"/>
        <v>0</v>
      </c>
      <c r="AP93">
        <f t="shared" si="36"/>
        <v>-8.6433976110001652E-18</v>
      </c>
      <c r="AQ93">
        <f t="shared" si="36"/>
        <v>-7.9337210508325108E-14</v>
      </c>
      <c r="AR93">
        <f t="shared" si="36"/>
        <v>-7.9345853905936111E-14</v>
      </c>
      <c r="AS93">
        <f t="shared" si="36"/>
        <v>-1.1032197600748866E-6</v>
      </c>
      <c r="AT93">
        <f t="shared" si="36"/>
        <v>-7.2077024326373387E-7</v>
      </c>
      <c r="AU93">
        <f t="shared" si="23"/>
        <v>-1.8239900826844742E-6</v>
      </c>
      <c r="AW93">
        <v>90</v>
      </c>
      <c r="AX93">
        <f>IF(Z93&gt;0, (R93*SUMPRODUCT(K93:$K$98, X93:$X$98)-K93*$AZ$3)/Z93, 0)</f>
        <v>-53182199955347.055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50</v>
      </c>
      <c r="R94">
        <f t="shared" si="27"/>
        <v>100000</v>
      </c>
      <c r="S94">
        <f t="shared" si="28"/>
        <v>-297561497693322.56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-0.15755289373569295</v>
      </c>
      <c r="AC94">
        <f t="shared" si="29"/>
        <v>-0.14067222654979505</v>
      </c>
      <c r="AE94">
        <f t="shared" si="30"/>
        <v>0</v>
      </c>
      <c r="AF94">
        <f t="shared" si="31"/>
        <v>0</v>
      </c>
      <c r="AG94">
        <f t="shared" si="31"/>
        <v>-2.3637504791493024E-14</v>
      </c>
      <c r="AH94">
        <f t="shared" si="32"/>
        <v>-2.460136564167245E-10</v>
      </c>
      <c r="AI94">
        <f t="shared" si="33"/>
        <v>-2.4603729392151598E-10</v>
      </c>
      <c r="AJ94">
        <f t="shared" si="34"/>
        <v>-1.6880667185897896E-2</v>
      </c>
      <c r="AK94">
        <f t="shared" si="49"/>
        <v>-1.1028702561498507E-2</v>
      </c>
      <c r="AL94">
        <f t="shared" si="35"/>
        <v>-2.79093699934337E-2</v>
      </c>
      <c r="AN94">
        <f t="shared" si="36"/>
        <v>0</v>
      </c>
      <c r="AO94">
        <f t="shared" si="36"/>
        <v>0</v>
      </c>
      <c r="AP94">
        <f t="shared" si="36"/>
        <v>-1.2315101880386448E-18</v>
      </c>
      <c r="AQ94">
        <f t="shared" si="36"/>
        <v>-1.2817271829083717E-14</v>
      </c>
      <c r="AR94">
        <f t="shared" si="36"/>
        <v>-1.2818503339271756E-14</v>
      </c>
      <c r="AS94">
        <f t="shared" si="36"/>
        <v>-8.7948003834163636E-7</v>
      </c>
      <c r="AT94">
        <f t="shared" si="36"/>
        <v>-5.745936250522248E-7</v>
      </c>
      <c r="AU94">
        <f t="shared" si="23"/>
        <v>-1.4540736762123645E-6</v>
      </c>
      <c r="AW94">
        <v>91</v>
      </c>
      <c r="AX94">
        <f>IF(Z94&gt;0, (R94*SUMPRODUCT(K94:$K$98, X94:$X$98)-K94*$AZ$3)/Z94, 0)</f>
        <v>-297561497693322.56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50</v>
      </c>
      <c r="R95">
        <f t="shared" si="27"/>
        <v>100000</v>
      </c>
      <c r="S95">
        <f t="shared" si="28"/>
        <v>-1870501497301311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-0.14067222654979505</v>
      </c>
      <c r="AC95">
        <f t="shared" si="29"/>
        <v>-0.12560020227661395</v>
      </c>
      <c r="AE95">
        <f t="shared" si="30"/>
        <v>0</v>
      </c>
      <c r="AF95">
        <f t="shared" si="31"/>
        <v>0</v>
      </c>
      <c r="AG95">
        <f t="shared" si="31"/>
        <v>-3.3573937913929816E-15</v>
      </c>
      <c r="AH95">
        <f t="shared" si="32"/>
        <v>-4.0087471904370226E-11</v>
      </c>
      <c r="AI95">
        <f t="shared" si="33"/>
        <v>-4.0090829298161621E-11</v>
      </c>
      <c r="AJ95">
        <f t="shared" si="34"/>
        <v>-1.5072024273181106E-2</v>
      </c>
      <c r="AK95">
        <f t="shared" si="49"/>
        <v>-9.8470558584856545E-3</v>
      </c>
      <c r="AL95">
        <f t="shared" si="35"/>
        <v>-2.491908017175759E-2</v>
      </c>
      <c r="AN95">
        <f t="shared" si="36"/>
        <v>0</v>
      </c>
      <c r="AO95">
        <f t="shared" si="36"/>
        <v>0</v>
      </c>
      <c r="AP95">
        <f t="shared" si="36"/>
        <v>-1.5617828137915486E-19</v>
      </c>
      <c r="AQ95">
        <f t="shared" si="36"/>
        <v>-1.8647775196671515E-15</v>
      </c>
      <c r="AR95">
        <f t="shared" si="36"/>
        <v>-1.8649336979485308E-15</v>
      </c>
      <c r="AS95">
        <f t="shared" si="36"/>
        <v>-7.0111610199698648E-7</v>
      </c>
      <c r="AT95">
        <f t="shared" si="36"/>
        <v>-4.5806251997170555E-7</v>
      </c>
      <c r="AU95">
        <f t="shared" si="23"/>
        <v>-1.1591786238336258E-6</v>
      </c>
      <c r="AW95">
        <v>92</v>
      </c>
      <c r="AX95">
        <f>IF(Z95&gt;0, (R95*SUMPRODUCT(K95:$K$98, X95:$X$98)-K95*$AZ$3)/Z95, 0)</f>
        <v>-1870501497301311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50</v>
      </c>
      <c r="R96">
        <f t="shared" si="27"/>
        <v>100000</v>
      </c>
      <c r="S96">
        <f t="shared" si="28"/>
        <v>-1.3414879238423862E+16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-0.12560020227661395</v>
      </c>
      <c r="AC96">
        <f t="shared" si="29"/>
        <v>-0.11214303774697836</v>
      </c>
      <c r="AE96">
        <f t="shared" si="30"/>
        <v>0</v>
      </c>
      <c r="AF96">
        <f t="shared" si="31"/>
        <v>0</v>
      </c>
      <c r="AG96">
        <f t="shared" si="31"/>
        <v>-4.1798004944304752E-16</v>
      </c>
      <c r="AH96">
        <f t="shared" si="32"/>
        <v>-5.811679608072008E-12</v>
      </c>
      <c r="AI96">
        <f t="shared" si="33"/>
        <v>-5.812097588121451E-12</v>
      </c>
      <c r="AJ96">
        <f t="shared" si="34"/>
        <v>-1.3457164529635593E-2</v>
      </c>
      <c r="AK96">
        <f t="shared" si="49"/>
        <v>-8.7920141593629767E-3</v>
      </c>
      <c r="AL96">
        <f t="shared" si="35"/>
        <v>-2.2249178694810669E-2</v>
      </c>
      <c r="AN96">
        <f t="shared" si="36"/>
        <v>0</v>
      </c>
      <c r="AO96">
        <f t="shared" si="36"/>
        <v>0</v>
      </c>
      <c r="AP96">
        <f t="shared" si="36"/>
        <v>-1.7360246473060359E-20</v>
      </c>
      <c r="AQ96">
        <f t="shared" si="36"/>
        <v>-2.4138039734917085E-16</v>
      </c>
      <c r="AR96">
        <f t="shared" si="36"/>
        <v>-2.4139775759564391E-16</v>
      </c>
      <c r="AS96">
        <f t="shared" si="36"/>
        <v>-5.589254639648332E-7</v>
      </c>
      <c r="AT96">
        <f t="shared" si="36"/>
        <v>-3.6516463645706825E-7</v>
      </c>
      <c r="AU96">
        <f t="shared" si="23"/>
        <v>-9.2409010066329928E-7</v>
      </c>
      <c r="AW96">
        <v>93</v>
      </c>
      <c r="AX96">
        <f>IF(Z96&gt;0, (R96*SUMPRODUCT(K96:$K$98, X96:$X$98)-K96*$AZ$3)/Z96, 0)</f>
        <v>-1.3414879238423862E+16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50</v>
      </c>
      <c r="R97">
        <f t="shared" si="27"/>
        <v>100000</v>
      </c>
      <c r="S97">
        <f t="shared" si="28"/>
        <v>-1.1198800139537267E+17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-0.11214303774697836</v>
      </c>
      <c r="AC97">
        <f t="shared" si="29"/>
        <v>-0.10012771227408804</v>
      </c>
      <c r="AE97">
        <f t="shared" si="30"/>
        <v>0</v>
      </c>
      <c r="AF97">
        <f t="shared" si="31"/>
        <v>0</v>
      </c>
      <c r="AG97">
        <f t="shared" si="31"/>
        <v>-4.4704660779054363E-17</v>
      </c>
      <c r="AH97">
        <f t="shared" si="32"/>
        <v>-7.3819117633912532E-13</v>
      </c>
      <c r="AI97">
        <f t="shared" si="33"/>
        <v>-7.3823588099990432E-13</v>
      </c>
      <c r="AJ97">
        <f t="shared" si="34"/>
        <v>-1.2015325472890317E-2</v>
      </c>
      <c r="AK97">
        <f t="shared" si="49"/>
        <v>-7.8500126422884862E-3</v>
      </c>
      <c r="AL97">
        <f t="shared" si="35"/>
        <v>-1.986533811591704E-2</v>
      </c>
      <c r="AN97">
        <f t="shared" si="36"/>
        <v>0</v>
      </c>
      <c r="AO97">
        <f t="shared" si="36"/>
        <v>0</v>
      </c>
      <c r="AP97">
        <f t="shared" si="36"/>
        <v>-1.6578113738687559E-21</v>
      </c>
      <c r="AQ97">
        <f t="shared" si="36"/>
        <v>-2.7374812981422762E-17</v>
      </c>
      <c r="AR97">
        <f t="shared" si="36"/>
        <v>-2.7376470792796629E-17</v>
      </c>
      <c r="AS97">
        <f t="shared" si="36"/>
        <v>-4.4557195788018025E-7</v>
      </c>
      <c r="AT97">
        <f t="shared" si="36"/>
        <v>-2.9110701248172318E-7</v>
      </c>
      <c r="AU97">
        <f t="shared" si="23"/>
        <v>-7.3667897038927985E-7</v>
      </c>
      <c r="AW97">
        <v>94</v>
      </c>
      <c r="AX97">
        <f>IF(Z97&gt;0, (R97*SUMPRODUCT(K97:$K$98, X97:$X$98)-K97*$AZ$3)/Z97, 0)</f>
        <v>-1.1198800139537267E+17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-0.10012771227408804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-8.9409321558108725E-14</v>
      </c>
      <c r="AI98">
        <f t="shared" si="33"/>
        <v>-8.9409321558108725E-14</v>
      </c>
      <c r="AJ98">
        <f t="shared" si="34"/>
        <v>-0.10012771227408804</v>
      </c>
      <c r="AK98">
        <f t="shared" si="49"/>
        <v>-7.0089398591861637E-3</v>
      </c>
      <c r="AL98">
        <f t="shared" si="35"/>
        <v>-0.10713665213336361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-2.9603774533370639E-18</v>
      </c>
      <c r="AR98">
        <f t="shared" si="36"/>
        <v>-2.9603774533370639E-18</v>
      </c>
      <c r="AS98">
        <f t="shared" si="36"/>
        <v>-3.3152675437514092E-6</v>
      </c>
      <c r="AT98">
        <f t="shared" si="36"/>
        <v>-2.3206872806259868E-7</v>
      </c>
      <c r="AU98">
        <f t="shared" si="36"/>
        <v>-3.5473362718169682E-6</v>
      </c>
      <c r="AW98">
        <v>95</v>
      </c>
    </row>
    <row r="100" spans="5:50" x14ac:dyDescent="0.25">
      <c r="AN100" s="8">
        <f t="shared" ref="AN100:AU100" si="50">SUM(AN3:AN98)</f>
        <v>4214.3177110817387</v>
      </c>
      <c r="AO100" s="8">
        <f t="shared" si="50"/>
        <v>-421.4317711081739</v>
      </c>
      <c r="AP100" s="8">
        <f t="shared" si="50"/>
        <v>-2955.1234901320558</v>
      </c>
      <c r="AQ100" s="8">
        <f t="shared" si="50"/>
        <v>-2700.0510928755562</v>
      </c>
      <c r="AR100" s="8">
        <f t="shared" si="50"/>
        <v>-1862.2886430340516</v>
      </c>
      <c r="AS100" s="8">
        <f t="shared" si="50"/>
        <v>-340.57076743915189</v>
      </c>
      <c r="AT100" s="8">
        <f t="shared" si="50"/>
        <v>165.08656199492458</v>
      </c>
      <c r="AU100" s="8">
        <f t="shared" si="50"/>
        <v>-2037.7728484782776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7943.3703817917876</v>
      </c>
      <c r="K3">
        <v>1</v>
      </c>
      <c r="L3" s="2">
        <v>0</v>
      </c>
      <c r="O3">
        <f>$C$3</f>
        <v>7943.3703817917876</v>
      </c>
      <c r="P3">
        <f>O3*C5</f>
        <v>794.33703817917876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7943.3703817917876</v>
      </c>
      <c r="AF3">
        <f t="shared" ref="AF3:AG34" si="4">-$Z3*P3</f>
        <v>-794.33703817917876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4629.1251396126099</v>
      </c>
      <c r="AJ3">
        <f t="shared" ref="AJ3:AJ66" si="7">AB3-AC3</f>
        <v>0</v>
      </c>
      <c r="AL3">
        <f t="shared" ref="AL3:AL66" si="8">SUM(AI3:AK3)</f>
        <v>4629.1251396126099</v>
      </c>
      <c r="AN3">
        <f t="shared" ref="AN3:AU34" si="9">AE3*$K3</f>
        <v>7943.3703817917876</v>
      </c>
      <c r="AO3">
        <f t="shared" si="9"/>
        <v>-794.33703817917876</v>
      </c>
      <c r="AP3">
        <f t="shared" si="9"/>
        <v>-2519.9082039999998</v>
      </c>
      <c r="AQ3">
        <f t="shared" si="9"/>
        <v>0</v>
      </c>
      <c r="AR3">
        <f t="shared" si="9"/>
        <v>4629.1251396126099</v>
      </c>
      <c r="AS3">
        <f t="shared" si="9"/>
        <v>0</v>
      </c>
      <c r="AT3">
        <f t="shared" si="9"/>
        <v>0</v>
      </c>
      <c r="AU3">
        <f t="shared" si="9"/>
        <v>4629.1251396126099</v>
      </c>
      <c r="AW3">
        <v>0</v>
      </c>
      <c r="AX3">
        <f>IF(Z3&gt;0, (R3*SUMPRODUCT(K3:$K$98, X3:$X$98)-K3*$AZ$3)/Z3, 0)</f>
        <v>0</v>
      </c>
      <c r="AZ3">
        <f>C6*SUMPRODUCT(X4:X89, K4:K89)/1</f>
        <v>4539.2450725064291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100000</v>
      </c>
      <c r="S4">
        <f t="shared" si="1"/>
        <v>308.1613267728726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304.47963495961631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-304.47963495961631</v>
      </c>
      <c r="AK4">
        <f>G4*SUM(AB4, AE4:AF4)</f>
        <v>0</v>
      </c>
      <c r="AL4">
        <f t="shared" si="8"/>
        <v>-499.20833495961631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-181.66685325123612</v>
      </c>
      <c r="AR4">
        <f t="shared" si="9"/>
        <v>-181.66685325123612</v>
      </c>
      <c r="AS4">
        <f t="shared" si="9"/>
        <v>-284.05600798546163</v>
      </c>
      <c r="AT4">
        <f t="shared" si="9"/>
        <v>0</v>
      </c>
      <c r="AU4">
        <f t="shared" si="9"/>
        <v>-465.72286123669772</v>
      </c>
      <c r="AW4">
        <v>1</v>
      </c>
      <c r="AX4">
        <f>IF(Z4&gt;0, (R4*SUMPRODUCT(K4:$K$98, X4:$X$98)-K4*$AZ$3)/Z4, 0)</f>
        <v>308.1613267728726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100000</v>
      </c>
      <c r="S5">
        <f t="shared" si="1"/>
        <v>487.63223411694867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304.47963495961631</v>
      </c>
      <c r="AC5">
        <f t="shared" si="2"/>
        <v>476.03336357525313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-195.82888594791842</v>
      </c>
      <c r="AI5">
        <f t="shared" si="6"/>
        <v>-244.63958079844446</v>
      </c>
      <c r="AJ5">
        <f t="shared" si="7"/>
        <v>-171.55372861563683</v>
      </c>
      <c r="AK5">
        <f>G5*SUM(AB5, AE5:AF5)</f>
        <v>12.48366503334427</v>
      </c>
      <c r="AL5">
        <f t="shared" si="8"/>
        <v>-403.70964438073702</v>
      </c>
      <c r="AN5">
        <f t="shared" si="9"/>
        <v>0</v>
      </c>
      <c r="AO5">
        <f t="shared" si="9"/>
        <v>0</v>
      </c>
      <c r="AP5">
        <f t="shared" si="9"/>
        <v>-41.738416514843131</v>
      </c>
      <c r="AQ5">
        <f t="shared" si="9"/>
        <v>-167.45485046590855</v>
      </c>
      <c r="AR5">
        <f t="shared" si="9"/>
        <v>-209.19326698075167</v>
      </c>
      <c r="AS5">
        <f t="shared" si="9"/>
        <v>-146.6969688008169</v>
      </c>
      <c r="AT5">
        <f t="shared" si="9"/>
        <v>10.674882059948605</v>
      </c>
      <c r="AU5">
        <f t="shared" si="9"/>
        <v>-345.21535372161998</v>
      </c>
      <c r="AW5">
        <v>2</v>
      </c>
      <c r="AX5">
        <f>IF(Z5&gt;0, (R5*SUMPRODUCT(K5:$K$98, X5:$X$98)-K5*$AZ$3)/Z5, 0)</f>
        <v>487.63223411694867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100000</v>
      </c>
      <c r="S6">
        <f t="shared" si="1"/>
        <v>713.86785299669634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476.03336357525313</v>
      </c>
      <c r="AC6">
        <f t="shared" si="2"/>
        <v>688.50419361568174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-198.1666376450404</v>
      </c>
      <c r="AI6">
        <f t="shared" si="6"/>
        <v>-246.39014222823866</v>
      </c>
      <c r="AJ6">
        <f t="shared" si="7"/>
        <v>-212.47083004042861</v>
      </c>
      <c r="AK6">
        <f>G6*SUM(AB6, AE6:AF6)</f>
        <v>27.84795176915231</v>
      </c>
      <c r="AL6">
        <f t="shared" si="8"/>
        <v>-431.01302049951499</v>
      </c>
      <c r="AN6">
        <f t="shared" si="9"/>
        <v>0</v>
      </c>
      <c r="AO6">
        <f t="shared" si="9"/>
        <v>0</v>
      </c>
      <c r="AP6">
        <f t="shared" si="9"/>
        <v>-37.200095091882702</v>
      </c>
      <c r="AQ6">
        <f t="shared" si="9"/>
        <v>-152.86773178659871</v>
      </c>
      <c r="AR6">
        <f t="shared" si="9"/>
        <v>-190.06782687848141</v>
      </c>
      <c r="AS6">
        <f t="shared" si="9"/>
        <v>-163.90212926393227</v>
      </c>
      <c r="AT6">
        <f t="shared" si="9"/>
        <v>21.482189295042801</v>
      </c>
      <c r="AU6">
        <f t="shared" si="9"/>
        <v>-332.48776684737089</v>
      </c>
      <c r="AW6">
        <v>3</v>
      </c>
      <c r="AX6">
        <f>IF(Z6&gt;0, (R6*SUMPRODUCT(K6:$K$98, X6:$X$98)-K6*$AZ$3)/Z6, 0)</f>
        <v>713.86785299669634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100000</v>
      </c>
      <c r="S7">
        <f t="shared" si="1"/>
        <v>893.52053545453271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688.50419361568174</v>
      </c>
      <c r="AC7">
        <f t="shared" si="2"/>
        <v>851.35883491588402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-201.14361326184078</v>
      </c>
      <c r="AI7">
        <f t="shared" si="6"/>
        <v>-248.78431099257614</v>
      </c>
      <c r="AJ7">
        <f t="shared" si="7"/>
        <v>-162.85464130020227</v>
      </c>
      <c r="AK7">
        <f>G7*SUM(AB7, AE7:AF7)</f>
        <v>33.805555906529975</v>
      </c>
      <c r="AL7">
        <f t="shared" si="8"/>
        <v>-377.83339638624841</v>
      </c>
      <c r="AN7">
        <f t="shared" si="9"/>
        <v>0</v>
      </c>
      <c r="AO7">
        <f t="shared" si="9"/>
        <v>0</v>
      </c>
      <c r="AP7">
        <f t="shared" si="9"/>
        <v>-33.436913875576771</v>
      </c>
      <c r="AQ7">
        <f t="shared" si="9"/>
        <v>-141.17387010726887</v>
      </c>
      <c r="AR7">
        <f t="shared" si="9"/>
        <v>-174.61078398284565</v>
      </c>
      <c r="AS7">
        <f t="shared" si="9"/>
        <v>-114.3005219228715</v>
      </c>
      <c r="AT7">
        <f t="shared" si="9"/>
        <v>23.72663531821852</v>
      </c>
      <c r="AU7">
        <f t="shared" si="9"/>
        <v>-265.1846705874986</v>
      </c>
      <c r="AW7">
        <v>4</v>
      </c>
      <c r="AX7">
        <f>IF(Z7&gt;0, (R7*SUMPRODUCT(K7:$K$98, X7:$X$98)-K7*$AZ$3)/Z7, 0)</f>
        <v>893.52053545453271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100000</v>
      </c>
      <c r="S8">
        <f t="shared" si="1"/>
        <v>979.78889362632958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851.35883491588402</v>
      </c>
      <c r="AC8">
        <f t="shared" si="2"/>
        <v>922.22122168231044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-204.09941877615256</v>
      </c>
      <c r="AI8">
        <f t="shared" si="6"/>
        <v>-251.16165982019248</v>
      </c>
      <c r="AJ8">
        <f t="shared" si="7"/>
        <v>-70.862386766426425</v>
      </c>
      <c r="AK8">
        <f t="shared" ref="AK8:AK71" si="22">G8*SUM(AB8:AB8, AE8:AF8)</f>
        <v>18.133943183708329</v>
      </c>
      <c r="AL8">
        <f t="shared" si="8"/>
        <v>-303.8901034029106</v>
      </c>
      <c r="AN8">
        <f t="shared" si="9"/>
        <v>0</v>
      </c>
      <c r="AO8">
        <f t="shared" si="9"/>
        <v>0</v>
      </c>
      <c r="AP8">
        <f t="shared" si="9"/>
        <v>-30.832559065355689</v>
      </c>
      <c r="AQ8">
        <f t="shared" si="9"/>
        <v>-133.71457127873936</v>
      </c>
      <c r="AR8">
        <f t="shared" si="9"/>
        <v>-164.54713034409502</v>
      </c>
      <c r="AS8">
        <f t="shared" si="9"/>
        <v>-46.425088925182386</v>
      </c>
      <c r="AT8">
        <f t="shared" si="9"/>
        <v>11.880349551911085</v>
      </c>
      <c r="AU8">
        <f t="shared" si="9"/>
        <v>-199.09186971736636</v>
      </c>
      <c r="AW8">
        <v>5</v>
      </c>
      <c r="AX8">
        <f>IF(Z8&gt;0, (R8*SUMPRODUCT(K8:$K$98, X8:$X$98)-K8*$AZ$3)/Z8, 0)</f>
        <v>979.78889362632958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100000</v>
      </c>
      <c r="S9">
        <f t="shared" si="1"/>
        <v>1017.4070732743086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922.22122168231044</v>
      </c>
      <c r="AC9">
        <f t="shared" si="2"/>
        <v>945.94466960748514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-207.21081171521388</v>
      </c>
      <c r="AI9">
        <f t="shared" si="6"/>
        <v>-253.69882494295581</v>
      </c>
      <c r="AJ9">
        <f t="shared" si="7"/>
        <v>-23.723447925174696</v>
      </c>
      <c r="AK9">
        <f t="shared" si="22"/>
        <v>5.4411052079256317</v>
      </c>
      <c r="AL9">
        <f t="shared" si="8"/>
        <v>-271.98116766020485</v>
      </c>
      <c r="AN9">
        <f t="shared" si="9"/>
        <v>0</v>
      </c>
      <c r="AO9">
        <f t="shared" si="9"/>
        <v>0</v>
      </c>
      <c r="AP9">
        <f t="shared" si="9"/>
        <v>-28.843978580722517</v>
      </c>
      <c r="AQ9">
        <f t="shared" si="9"/>
        <v>-128.56613565152497</v>
      </c>
      <c r="AR9">
        <f t="shared" si="9"/>
        <v>-157.41011423224751</v>
      </c>
      <c r="AS9">
        <f t="shared" si="9"/>
        <v>-14.719463713417609</v>
      </c>
      <c r="AT9">
        <f t="shared" si="9"/>
        <v>3.3759911679600059</v>
      </c>
      <c r="AU9">
        <f t="shared" si="9"/>
        <v>-168.7535867777051</v>
      </c>
      <c r="AW9">
        <v>6</v>
      </c>
      <c r="AX9">
        <f>IF(Z9&gt;0, (R9*SUMPRODUCT(K9:$K$98, X9:$X$98)-K9*$AZ$3)/Z9, 0)</f>
        <v>1017.4070732743086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100000</v>
      </c>
      <c r="S10">
        <f t="shared" si="1"/>
        <v>1047.4497896114203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945.94466960748514</v>
      </c>
      <c r="AC10">
        <f t="shared" si="2"/>
        <v>961.9269246751486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-211.1315414675625</v>
      </c>
      <c r="AI10">
        <f t="shared" si="6"/>
        <v>-257.04910879229323</v>
      </c>
      <c r="AJ10">
        <f t="shared" si="7"/>
        <v>-15.982255067663459</v>
      </c>
      <c r="AK10">
        <f t="shared" si="22"/>
        <v>3.8783731453906896</v>
      </c>
      <c r="AL10">
        <f t="shared" si="8"/>
        <v>-269.15299071456599</v>
      </c>
      <c r="AN10">
        <f t="shared" si="9"/>
        <v>0</v>
      </c>
      <c r="AO10">
        <f t="shared" si="9"/>
        <v>0</v>
      </c>
      <c r="AP10">
        <f t="shared" si="9"/>
        <v>-27.027833600233901</v>
      </c>
      <c r="AQ10">
        <f t="shared" si="9"/>
        <v>-124.27548981831056</v>
      </c>
      <c r="AR10">
        <f t="shared" si="9"/>
        <v>-151.30332341854447</v>
      </c>
      <c r="AS10">
        <f t="shared" si="9"/>
        <v>-9.4074175896650942</v>
      </c>
      <c r="AT10">
        <f t="shared" si="9"/>
        <v>2.2828740745762066</v>
      </c>
      <c r="AU10">
        <f t="shared" si="9"/>
        <v>-158.42786693363334</v>
      </c>
      <c r="AW10">
        <v>7</v>
      </c>
      <c r="AX10">
        <f>IF(Z10&gt;0, (R10*SUMPRODUCT(K10:$K$98, X10:$X$98)-K10*$AZ$3)/Z10, 0)</f>
        <v>1047.4497896114203</v>
      </c>
    </row>
    <row r="11" spans="1:52" x14ac:dyDescent="0.25">
      <c r="A11" t="s">
        <v>33</v>
      </c>
      <c r="C11" s="12">
        <f>AU91</f>
        <v>-811.84702598664603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100000</v>
      </c>
      <c r="S11">
        <f t="shared" si="1"/>
        <v>1070.1936289049854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961.9269246751486</v>
      </c>
      <c r="AC11">
        <f t="shared" si="2"/>
        <v>970.68659704725667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-214.82331835579043</v>
      </c>
      <c r="AI11">
        <f t="shared" si="6"/>
        <v>-260.17429834809593</v>
      </c>
      <c r="AJ11">
        <f t="shared" si="7"/>
        <v>-8.7596723721080707</v>
      </c>
      <c r="AK11">
        <f t="shared" si="22"/>
        <v>2.3086246192203563</v>
      </c>
      <c r="AL11">
        <f t="shared" si="8"/>
        <v>-266.62534610098362</v>
      </c>
      <c r="AN11">
        <f t="shared" si="9"/>
        <v>0</v>
      </c>
      <c r="AO11">
        <f t="shared" si="9"/>
        <v>0</v>
      </c>
      <c r="AP11">
        <f t="shared" si="9"/>
        <v>-25.365194791994067</v>
      </c>
      <c r="AQ11">
        <f t="shared" si="9"/>
        <v>-120.15253731852519</v>
      </c>
      <c r="AR11">
        <f t="shared" si="9"/>
        <v>-145.51773211051923</v>
      </c>
      <c r="AS11">
        <f t="shared" si="9"/>
        <v>-4.8993604122836585</v>
      </c>
      <c r="AT11">
        <f t="shared" si="9"/>
        <v>1.2912336884021653</v>
      </c>
      <c r="AU11">
        <f t="shared" si="9"/>
        <v>-149.12585883440073</v>
      </c>
      <c r="AW11">
        <v>8</v>
      </c>
      <c r="AX11">
        <f>IF(Z11&gt;0, (R11*SUMPRODUCT(K11:$K$98, X11:$X$98)-K11*$AZ$3)/Z11, 0)</f>
        <v>1070.1936289049854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100000</v>
      </c>
      <c r="S12">
        <f t="shared" si="1"/>
        <v>1090.3810762699368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970.68659704725667</v>
      </c>
      <c r="AC12">
        <f t="shared" si="2"/>
        <v>976.71602142511972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-219.2826003921154</v>
      </c>
      <c r="AI12">
        <f t="shared" si="6"/>
        <v>-264.07042928430178</v>
      </c>
      <c r="AJ12">
        <f t="shared" si="7"/>
        <v>-6.0294243778630516</v>
      </c>
      <c r="AK12">
        <f t="shared" si="22"/>
        <v>2.2325791732086904</v>
      </c>
      <c r="AL12">
        <f t="shared" si="8"/>
        <v>-267.86727448895613</v>
      </c>
      <c r="AN12">
        <f t="shared" si="9"/>
        <v>0</v>
      </c>
      <c r="AO12">
        <f t="shared" si="9"/>
        <v>0</v>
      </c>
      <c r="AP12">
        <f t="shared" si="9"/>
        <v>-23.805207182302279</v>
      </c>
      <c r="AQ12">
        <f t="shared" si="9"/>
        <v>-116.55103323659853</v>
      </c>
      <c r="AR12">
        <f t="shared" si="9"/>
        <v>-140.3562404189008</v>
      </c>
      <c r="AS12">
        <f t="shared" si="9"/>
        <v>-3.2047031538537962</v>
      </c>
      <c r="AT12">
        <f t="shared" si="9"/>
        <v>1.1866395644464454</v>
      </c>
      <c r="AU12">
        <f t="shared" si="9"/>
        <v>-142.37430400830812</v>
      </c>
      <c r="AW12">
        <v>9</v>
      </c>
      <c r="AX12">
        <f>IF(Z12&gt;0, (R12*SUMPRODUCT(K12:$K$98, X12:$X$98)-K12*$AZ$3)/Z12, 0)</f>
        <v>1090.3810762699368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50</v>
      </c>
      <c r="R13">
        <f t="shared" si="0"/>
        <v>100000</v>
      </c>
      <c r="S13">
        <f t="shared" si="1"/>
        <v>1107.244711344684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976.71602142511972</v>
      </c>
      <c r="AC13">
        <f t="shared" si="2"/>
        <v>979.42179863810895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-224.13450897055975</v>
      </c>
      <c r="AI13">
        <f t="shared" si="6"/>
        <v>-268.36239231933899</v>
      </c>
      <c r="AJ13">
        <f t="shared" si="7"/>
        <v>-2.7057772129892328</v>
      </c>
      <c r="AK13">
        <f t="shared" si="22"/>
        <v>1.9534320428502394</v>
      </c>
      <c r="AL13">
        <f t="shared" si="8"/>
        <v>-269.11473748947799</v>
      </c>
      <c r="AN13">
        <f t="shared" si="9"/>
        <v>0</v>
      </c>
      <c r="AO13">
        <f t="shared" si="9"/>
        <v>0</v>
      </c>
      <c r="AP13">
        <f t="shared" si="9"/>
        <v>-22.345618035519614</v>
      </c>
      <c r="AQ13">
        <f t="shared" si="9"/>
        <v>-113.24132530916404</v>
      </c>
      <c r="AR13">
        <f t="shared" si="9"/>
        <v>-135.58694334468365</v>
      </c>
      <c r="AS13">
        <f t="shared" si="9"/>
        <v>-1.3670621226403097</v>
      </c>
      <c r="AT13">
        <f t="shared" si="9"/>
        <v>0.98694857141701842</v>
      </c>
      <c r="AU13">
        <f t="shared" si="9"/>
        <v>-135.96705689590692</v>
      </c>
      <c r="AW13">
        <v>10</v>
      </c>
      <c r="AX13">
        <f>IF(Z13&gt;0, (R13*SUMPRODUCT(K13:$K$98, X13:$X$98)-K13*$AZ$3)/Z13, 0)</f>
        <v>1107.244711344684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100000</v>
      </c>
      <c r="S14">
        <f t="shared" si="1"/>
        <v>1273.0478304309606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979.42179863810895</v>
      </c>
      <c r="AC14">
        <f t="shared" si="2"/>
        <v>1111.9019234311174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-229.48495296451085</v>
      </c>
      <c r="AI14">
        <f t="shared" si="6"/>
        <v>-273.15581500332007</v>
      </c>
      <c r="AJ14">
        <f t="shared" si="7"/>
        <v>-132.48012479300849</v>
      </c>
      <c r="AK14">
        <f t="shared" si="22"/>
        <v>68.559525904667638</v>
      </c>
      <c r="AL14">
        <f t="shared" si="8"/>
        <v>-337.07641389166093</v>
      </c>
      <c r="AN14">
        <f t="shared" si="9"/>
        <v>0</v>
      </c>
      <c r="AO14">
        <f t="shared" si="9"/>
        <v>0</v>
      </c>
      <c r="AP14">
        <f t="shared" si="9"/>
        <v>-19.700169257188232</v>
      </c>
      <c r="AQ14">
        <f t="shared" si="9"/>
        <v>-103.5219412742789</v>
      </c>
      <c r="AR14">
        <f t="shared" si="9"/>
        <v>-123.22211053146714</v>
      </c>
      <c r="AS14">
        <f t="shared" si="9"/>
        <v>-59.762522647625993</v>
      </c>
      <c r="AT14">
        <f t="shared" si="9"/>
        <v>30.927584239446844</v>
      </c>
      <c r="AU14">
        <f t="shared" si="9"/>
        <v>-152.05704893964628</v>
      </c>
      <c r="AW14">
        <v>11</v>
      </c>
      <c r="AX14">
        <f>IF(Z14&gt;0, (R14*SUMPRODUCT(K14:$K$98, X14:$X$98)-K14*$AZ$3)/Z14, 0)</f>
        <v>1273.0478304309606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100000</v>
      </c>
      <c r="S15">
        <f t="shared" si="1"/>
        <v>1423.7841598782979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1111.9019234311174</v>
      </c>
      <c r="AC15">
        <f t="shared" si="2"/>
        <v>1227.7741340337759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-235.14252500417737</v>
      </c>
      <c r="AI15">
        <f t="shared" si="6"/>
        <v>-278.25910716009639</v>
      </c>
      <c r="AJ15">
        <f t="shared" si="7"/>
        <v>-115.87221060265847</v>
      </c>
      <c r="AK15">
        <f t="shared" si="22"/>
        <v>77.83313464017823</v>
      </c>
      <c r="AL15">
        <f t="shared" si="8"/>
        <v>-316.29818312257663</v>
      </c>
      <c r="AN15">
        <f t="shared" si="9"/>
        <v>0</v>
      </c>
      <c r="AO15">
        <f t="shared" si="9"/>
        <v>0</v>
      </c>
      <c r="AP15">
        <f t="shared" si="9"/>
        <v>-17.366187957892809</v>
      </c>
      <c r="AQ15">
        <f t="shared" si="9"/>
        <v>-94.709021029290184</v>
      </c>
      <c r="AR15">
        <f t="shared" si="9"/>
        <v>-112.07520898718298</v>
      </c>
      <c r="AS15">
        <f t="shared" si="9"/>
        <v>-46.670178567158629</v>
      </c>
      <c r="AT15">
        <f t="shared" si="9"/>
        <v>31.349072164982736</v>
      </c>
      <c r="AU15">
        <f t="shared" si="9"/>
        <v>-127.39631538935888</v>
      </c>
      <c r="AW15">
        <v>12</v>
      </c>
      <c r="AX15">
        <f>IF(Z15&gt;0, (R15*SUMPRODUCT(K15:$K$98, X15:$X$98)-K15*$AZ$3)/Z15, 0)</f>
        <v>1423.7841598782979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50</v>
      </c>
      <c r="R16">
        <f t="shared" si="0"/>
        <v>100000</v>
      </c>
      <c r="S16">
        <f t="shared" si="1"/>
        <v>1561.109009962792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1227.7741340337759</v>
      </c>
      <c r="AC16">
        <f t="shared" si="2"/>
        <v>1328.9527486088966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-242.07227289239856</v>
      </c>
      <c r="AI16">
        <f t="shared" si="6"/>
        <v>-284.63665309031222</v>
      </c>
      <c r="AJ16">
        <f t="shared" si="7"/>
        <v>-101.17861457512072</v>
      </c>
      <c r="AK16">
        <f t="shared" si="22"/>
        <v>85.944189382364328</v>
      </c>
      <c r="AL16">
        <f t="shared" si="8"/>
        <v>-299.87107828306864</v>
      </c>
      <c r="AN16">
        <f t="shared" si="9"/>
        <v>0</v>
      </c>
      <c r="AO16">
        <f t="shared" si="9"/>
        <v>0</v>
      </c>
      <c r="AP16">
        <f t="shared" si="9"/>
        <v>-15.30694286669971</v>
      </c>
      <c r="AQ16">
        <f t="shared" si="9"/>
        <v>-87.05369216107394</v>
      </c>
      <c r="AR16">
        <f t="shared" si="9"/>
        <v>-102.36063502777365</v>
      </c>
      <c r="AS16">
        <f t="shared" si="9"/>
        <v>-36.38571184243667</v>
      </c>
      <c r="AT16">
        <f t="shared" si="9"/>
        <v>30.907129164896283</v>
      </c>
      <c r="AU16">
        <f t="shared" si="9"/>
        <v>-107.83921770531406</v>
      </c>
      <c r="AW16">
        <v>13</v>
      </c>
      <c r="AX16">
        <f>IF(Z16&gt;0, (R16*SUMPRODUCT(K16:$K$98, X16:$X$98)-K16*$AZ$3)/Z16, 0)</f>
        <v>1561.109009962792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50</v>
      </c>
      <c r="R17">
        <f t="shared" si="0"/>
        <v>100000</v>
      </c>
      <c r="S17">
        <f t="shared" si="1"/>
        <v>1686.118017648623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1328.9527486088966</v>
      </c>
      <c r="AC17">
        <f t="shared" si="2"/>
        <v>1416.7987310946173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-250.21513463723733</v>
      </c>
      <c r="AI17">
        <f t="shared" si="6"/>
        <v>-292.22876346585321</v>
      </c>
      <c r="AJ17">
        <f t="shared" si="7"/>
        <v>-87.845982485720697</v>
      </c>
      <c r="AK17">
        <f t="shared" si="22"/>
        <v>93.026692402622771</v>
      </c>
      <c r="AL17">
        <f t="shared" si="8"/>
        <v>-287.04805354895115</v>
      </c>
      <c r="AN17">
        <f t="shared" si="9"/>
        <v>0</v>
      </c>
      <c r="AO17">
        <f t="shared" si="9"/>
        <v>0</v>
      </c>
      <c r="AP17">
        <f t="shared" si="9"/>
        <v>-13.490073597925941</v>
      </c>
      <c r="AQ17">
        <f t="shared" si="9"/>
        <v>-80.341086349395454</v>
      </c>
      <c r="AR17">
        <f t="shared" si="9"/>
        <v>-93.831159947321396</v>
      </c>
      <c r="AS17">
        <f t="shared" si="9"/>
        <v>-28.206294053974627</v>
      </c>
      <c r="AT17">
        <f t="shared" si="9"/>
        <v>29.869758030238259</v>
      </c>
      <c r="AU17">
        <f t="shared" si="9"/>
        <v>-92.167695971057768</v>
      </c>
      <c r="AW17">
        <v>14</v>
      </c>
      <c r="AX17">
        <f>IF(Z17&gt;0, (R17*SUMPRODUCT(K17:$K$98, X17:$X$98)-K17*$AZ$3)/Z17, 0)</f>
        <v>1686.118017648623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100000</v>
      </c>
      <c r="S18">
        <f t="shared" si="1"/>
        <v>1801.1570657759287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1416.7987310946173</v>
      </c>
      <c r="AC18">
        <f t="shared" si="2"/>
        <v>1492.6180685370039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-317.02904525995717</v>
      </c>
      <c r="AI18">
        <f t="shared" si="6"/>
        <v>-358.46402327765691</v>
      </c>
      <c r="AJ18">
        <f t="shared" si="7"/>
        <v>-75.819337442386541</v>
      </c>
      <c r="AK18">
        <f t="shared" si="22"/>
        <v>99.175911176623217</v>
      </c>
      <c r="AL18">
        <f t="shared" si="8"/>
        <v>-335.10744954342022</v>
      </c>
      <c r="AN18">
        <f t="shared" si="9"/>
        <v>0</v>
      </c>
      <c r="AO18">
        <f t="shared" si="9"/>
        <v>0</v>
      </c>
      <c r="AP18">
        <f t="shared" si="9"/>
        <v>-11.878817629532842</v>
      </c>
      <c r="AQ18">
        <f t="shared" si="9"/>
        <v>-90.887708696243408</v>
      </c>
      <c r="AR18">
        <f t="shared" si="9"/>
        <v>-102.76652632577624</v>
      </c>
      <c r="AS18">
        <f t="shared" si="9"/>
        <v>-21.736323400132928</v>
      </c>
      <c r="AT18">
        <f t="shared" si="9"/>
        <v>28.432320191086138</v>
      </c>
      <c r="AU18">
        <f t="shared" si="9"/>
        <v>-96.070529534823038</v>
      </c>
      <c r="AW18">
        <v>15</v>
      </c>
      <c r="AX18">
        <f>IF(Z18&gt;0, (R18*SUMPRODUCT(K18:$K$98, X18:$X$98)-K18*$AZ$3)/Z18, 0)</f>
        <v>1801.1570657759287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100000</v>
      </c>
      <c r="S19">
        <f t="shared" si="1"/>
        <v>1887.4558938890852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1492.6180685370039</v>
      </c>
      <c r="AC19">
        <f t="shared" si="2"/>
        <v>1541.1593096548504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-388.52410420816955</v>
      </c>
      <c r="AI19">
        <f t="shared" si="6"/>
        <v>-429.35047039358824</v>
      </c>
      <c r="AJ19">
        <f t="shared" si="7"/>
        <v>-48.541241117846539</v>
      </c>
      <c r="AK19">
        <f t="shared" si="22"/>
        <v>104.48326479759028</v>
      </c>
      <c r="AL19">
        <f t="shared" si="8"/>
        <v>-373.40844671384451</v>
      </c>
      <c r="AN19">
        <f t="shared" si="9"/>
        <v>0</v>
      </c>
      <c r="AO19">
        <f t="shared" si="9"/>
        <v>0</v>
      </c>
      <c r="AP19">
        <f t="shared" si="9"/>
        <v>-10.450301153298868</v>
      </c>
      <c r="AQ19">
        <f t="shared" si="9"/>
        <v>-99.450288469248122</v>
      </c>
      <c r="AR19">
        <f t="shared" si="9"/>
        <v>-109.900589622547</v>
      </c>
      <c r="AS19">
        <f t="shared" si="9"/>
        <v>-12.425073192469533</v>
      </c>
      <c r="AT19">
        <f t="shared" si="9"/>
        <v>26.744520383120932</v>
      </c>
      <c r="AU19">
        <f t="shared" si="9"/>
        <v>-95.5811424318956</v>
      </c>
      <c r="AW19">
        <v>16</v>
      </c>
      <c r="AX19">
        <f>IF(Z19&gt;0, (R19*SUMPRODUCT(K19:$K$98, X19:$X$98)-K19*$AZ$3)/Z19, 0)</f>
        <v>1887.4558938890852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100000</v>
      </c>
      <c r="S20">
        <f t="shared" si="1"/>
        <v>1948.6601603418635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1541.1593096548504</v>
      </c>
      <c r="AC20">
        <f t="shared" si="2"/>
        <v>1566.1991549481834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-463.07550804008241</v>
      </c>
      <c r="AI20">
        <f t="shared" si="6"/>
        <v>-503.26207280962683</v>
      </c>
      <c r="AJ20">
        <f t="shared" si="7"/>
        <v>-25.039845293332974</v>
      </c>
      <c r="AK20">
        <f t="shared" si="22"/>
        <v>107.88115167583953</v>
      </c>
      <c r="AL20">
        <f t="shared" si="8"/>
        <v>-420.42076642712027</v>
      </c>
      <c r="AN20">
        <f t="shared" si="9"/>
        <v>0</v>
      </c>
      <c r="AO20">
        <f t="shared" si="9"/>
        <v>0</v>
      </c>
      <c r="AP20">
        <f t="shared" si="9"/>
        <v>-9.1844031766439294</v>
      </c>
      <c r="AQ20">
        <f t="shared" si="9"/>
        <v>-105.83318557978716</v>
      </c>
      <c r="AR20">
        <f t="shared" si="9"/>
        <v>-115.01758875643108</v>
      </c>
      <c r="AS20">
        <f t="shared" si="9"/>
        <v>-5.7227094670467622</v>
      </c>
      <c r="AT20">
        <f t="shared" si="9"/>
        <v>24.655603130887318</v>
      </c>
      <c r="AU20">
        <f t="shared" si="9"/>
        <v>-96.084695092590522</v>
      </c>
      <c r="AW20">
        <v>17</v>
      </c>
      <c r="AX20">
        <f>IF(Z20&gt;0, (R20*SUMPRODUCT(K20:$K$98, X20:$X$98)-K20*$AZ$3)/Z20, 0)</f>
        <v>1948.6601603418635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100000</v>
      </c>
      <c r="S21">
        <f t="shared" si="1"/>
        <v>1988.6926918513445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1566.1991549481834</v>
      </c>
      <c r="AC21">
        <f t="shared" si="2"/>
        <v>1571.517874513557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-546.737731450875</v>
      </c>
      <c r="AI21">
        <f t="shared" si="6"/>
        <v>-586.24906170699853</v>
      </c>
      <c r="AJ21">
        <f t="shared" si="7"/>
        <v>-5.3187195653736126</v>
      </c>
      <c r="AK21">
        <f t="shared" si="22"/>
        <v>109.63394084637285</v>
      </c>
      <c r="AL21">
        <f t="shared" si="8"/>
        <v>-481.93384042599928</v>
      </c>
      <c r="AN21">
        <f t="shared" si="9"/>
        <v>0</v>
      </c>
      <c r="AO21">
        <f t="shared" si="9"/>
        <v>0</v>
      </c>
      <c r="AP21">
        <f t="shared" si="9"/>
        <v>-8.0625734797989175</v>
      </c>
      <c r="AQ21">
        <f t="shared" si="9"/>
        <v>-111.56579911196654</v>
      </c>
      <c r="AR21">
        <f t="shared" si="9"/>
        <v>-119.62837259176546</v>
      </c>
      <c r="AS21">
        <f t="shared" si="9"/>
        <v>-1.0853232993243214</v>
      </c>
      <c r="AT21">
        <f t="shared" si="9"/>
        <v>22.371600708554098</v>
      </c>
      <c r="AU21">
        <f t="shared" si="9"/>
        <v>-98.342095182535672</v>
      </c>
      <c r="AW21">
        <v>18</v>
      </c>
      <c r="AX21">
        <f>IF(Z21&gt;0, (R21*SUMPRODUCT(K21:$K$98, X21:$X$98)-K21*$AZ$3)/Z21, 0)</f>
        <v>1988.6926918513445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50</v>
      </c>
      <c r="R22">
        <f t="shared" si="0"/>
        <v>100000</v>
      </c>
      <c r="S22">
        <f t="shared" si="1"/>
        <v>2009.4504753873707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1571.517874513557</v>
      </c>
      <c r="AC22">
        <f t="shared" si="2"/>
        <v>1559.1948478526274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-639.33733916598464</v>
      </c>
      <c r="AI22">
        <f t="shared" si="6"/>
        <v>-678.13388744996394</v>
      </c>
      <c r="AJ22">
        <f t="shared" si="7"/>
        <v>12.3230266609296</v>
      </c>
      <c r="AK22">
        <f t="shared" si="22"/>
        <v>110.00625121594899</v>
      </c>
      <c r="AL22">
        <f t="shared" si="8"/>
        <v>-555.80460957308537</v>
      </c>
      <c r="AN22">
        <f t="shared" si="9"/>
        <v>0</v>
      </c>
      <c r="AO22">
        <f t="shared" si="9"/>
        <v>0</v>
      </c>
      <c r="AP22">
        <f t="shared" si="9"/>
        <v>-7.0684973524070775</v>
      </c>
      <c r="AQ22">
        <f t="shared" si="9"/>
        <v>-116.48341125893123</v>
      </c>
      <c r="AR22">
        <f t="shared" si="9"/>
        <v>-123.55190861133831</v>
      </c>
      <c r="AS22">
        <f t="shared" si="9"/>
        <v>2.2451812127418558</v>
      </c>
      <c r="AT22">
        <f t="shared" si="9"/>
        <v>20.042476195988215</v>
      </c>
      <c r="AU22">
        <f t="shared" si="9"/>
        <v>-101.26425120260824</v>
      </c>
      <c r="AW22">
        <v>19</v>
      </c>
      <c r="AX22">
        <f>IF(Z22&gt;0, (R22*SUMPRODUCT(K22:$K$98, X22:$X$98)-K22*$AZ$3)/Z22, 0)</f>
        <v>2009.4504753873707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100000</v>
      </c>
      <c r="S23">
        <f t="shared" si="1"/>
        <v>2012.8093931456938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1559.1948478526274</v>
      </c>
      <c r="AC23">
        <f t="shared" si="2"/>
        <v>1531.3210548535512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-738.37443267186006</v>
      </c>
      <c r="AI23">
        <f t="shared" si="6"/>
        <v>-776.41382825666369</v>
      </c>
      <c r="AJ23">
        <f t="shared" si="7"/>
        <v>27.873792999076159</v>
      </c>
      <c r="AK23">
        <f t="shared" si="22"/>
        <v>109.14363934968392</v>
      </c>
      <c r="AL23">
        <f t="shared" si="8"/>
        <v>-639.39639590790364</v>
      </c>
      <c r="AN23">
        <f t="shared" si="9"/>
        <v>0</v>
      </c>
      <c r="AO23">
        <f t="shared" si="9"/>
        <v>0</v>
      </c>
      <c r="AP23">
        <f t="shared" si="9"/>
        <v>-6.1879899039097781</v>
      </c>
      <c r="AQ23">
        <f t="shared" si="9"/>
        <v>-120.11372590010009</v>
      </c>
      <c r="AR23">
        <f t="shared" si="9"/>
        <v>-126.30171580400987</v>
      </c>
      <c r="AS23">
        <f t="shared" si="9"/>
        <v>4.5343188820502593</v>
      </c>
      <c r="AT23">
        <f t="shared" si="9"/>
        <v>17.754744206335968</v>
      </c>
      <c r="AU23">
        <f t="shared" si="9"/>
        <v>-104.01265271562366</v>
      </c>
      <c r="AW23">
        <v>20</v>
      </c>
      <c r="AX23">
        <f>IF(Z23&gt;0, (R23*SUMPRODUCT(K23:$K$98, X23:$X$98)-K23*$AZ$3)/Z23, 0)</f>
        <v>2012.8093931456938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50</v>
      </c>
      <c r="R24">
        <f t="shared" si="0"/>
        <v>100000</v>
      </c>
      <c r="S24">
        <f t="shared" si="1"/>
        <v>2001.2169061648679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1531.3210548535512</v>
      </c>
      <c r="AC24">
        <f t="shared" si="2"/>
        <v>1490.3230595426064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-847.16229351708023</v>
      </c>
      <c r="AI24">
        <f t="shared" si="6"/>
        <v>-884.39771399927724</v>
      </c>
      <c r="AJ24">
        <f t="shared" si="7"/>
        <v>40.997995310944816</v>
      </c>
      <c r="AK24">
        <f t="shared" si="22"/>
        <v>107.1924738397486</v>
      </c>
      <c r="AL24">
        <f t="shared" si="8"/>
        <v>-736.20724484858385</v>
      </c>
      <c r="AN24">
        <f t="shared" si="9"/>
        <v>0</v>
      </c>
      <c r="AO24">
        <f t="shared" si="9"/>
        <v>0</v>
      </c>
      <c r="AP24">
        <f t="shared" si="9"/>
        <v>-5.4082184889553169</v>
      </c>
      <c r="AQ24">
        <f t="shared" si="9"/>
        <v>-123.04517364414971</v>
      </c>
      <c r="AR24">
        <f t="shared" si="9"/>
        <v>-128.45339213310504</v>
      </c>
      <c r="AS24">
        <f t="shared" si="9"/>
        <v>5.954709611961186</v>
      </c>
      <c r="AT24">
        <f t="shared" si="9"/>
        <v>15.5690552541004</v>
      </c>
      <c r="AU24">
        <f t="shared" si="9"/>
        <v>-106.92962726704344</v>
      </c>
      <c r="AW24">
        <v>21</v>
      </c>
      <c r="AX24">
        <f>IF(Z24&gt;0, (R24*SUMPRODUCT(K24:$K$98, X24:$X$98)-K24*$AZ$3)/Z24, 0)</f>
        <v>2001.2169061648679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100000</v>
      </c>
      <c r="S25">
        <f t="shared" si="1"/>
        <v>1976.2397662239696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1490.3230595426064</v>
      </c>
      <c r="AC25">
        <f t="shared" si="2"/>
        <v>1437.9169310673458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-965.88576471641784</v>
      </c>
      <c r="AI25">
        <f t="shared" si="6"/>
        <v>-1002.2658881114347</v>
      </c>
      <c r="AJ25">
        <f t="shared" si="7"/>
        <v>52.40612847526063</v>
      </c>
      <c r="AK25">
        <f t="shared" si="22"/>
        <v>104.32261416798247</v>
      </c>
      <c r="AL25">
        <f t="shared" si="8"/>
        <v>-845.53714546819162</v>
      </c>
      <c r="AN25">
        <f t="shared" si="9"/>
        <v>0</v>
      </c>
      <c r="AO25">
        <f t="shared" si="9"/>
        <v>0</v>
      </c>
      <c r="AP25">
        <f t="shared" si="9"/>
        <v>-4.717849808909885</v>
      </c>
      <c r="AQ25">
        <f t="shared" si="9"/>
        <v>-125.25806801194932</v>
      </c>
      <c r="AR25">
        <f t="shared" si="9"/>
        <v>-129.97591782085919</v>
      </c>
      <c r="AS25">
        <f t="shared" si="9"/>
        <v>6.7961353656810672</v>
      </c>
      <c r="AT25">
        <f t="shared" si="9"/>
        <v>13.528772840413497</v>
      </c>
      <c r="AU25">
        <f t="shared" si="9"/>
        <v>-109.65100961476463</v>
      </c>
      <c r="AW25">
        <v>22</v>
      </c>
      <c r="AX25">
        <f>IF(Z25&gt;0, (R25*SUMPRODUCT(K25:$K$98, X25:$X$98)-K25*$AZ$3)/Z25, 0)</f>
        <v>1976.2397662239696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100000</v>
      </c>
      <c r="S26">
        <f t="shared" si="1"/>
        <v>1939.0194711609715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1437.9169310673458</v>
      </c>
      <c r="AC26">
        <f t="shared" si="2"/>
        <v>1375.7294390990473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-1082.8957734331004</v>
      </c>
      <c r="AI26">
        <f t="shared" si="6"/>
        <v>-1118.3706477074506</v>
      </c>
      <c r="AJ26">
        <f t="shared" si="7"/>
        <v>62.187491968298445</v>
      </c>
      <c r="AK26">
        <f t="shared" si="22"/>
        <v>100.65418517471421</v>
      </c>
      <c r="AL26">
        <f t="shared" si="8"/>
        <v>-955.52897056443794</v>
      </c>
      <c r="AN26">
        <f t="shared" si="9"/>
        <v>0</v>
      </c>
      <c r="AO26">
        <f t="shared" si="9"/>
        <v>0</v>
      </c>
      <c r="AP26">
        <f t="shared" si="9"/>
        <v>-4.1075493094492357</v>
      </c>
      <c r="AQ26">
        <f t="shared" si="9"/>
        <v>-125.38586471007613</v>
      </c>
      <c r="AR26">
        <f t="shared" si="9"/>
        <v>-129.49341401952537</v>
      </c>
      <c r="AS26">
        <f t="shared" si="9"/>
        <v>7.2005382659088646</v>
      </c>
      <c r="AT26">
        <f t="shared" si="9"/>
        <v>11.654503004299841</v>
      </c>
      <c r="AU26">
        <f t="shared" si="9"/>
        <v>-110.63837274931667</v>
      </c>
      <c r="AW26">
        <v>23</v>
      </c>
      <c r="AX26">
        <f>IF(Z26&gt;0, (R26*SUMPRODUCT(K26:$K$98, X26:$X$98)-K26*$AZ$3)/Z26, 0)</f>
        <v>1939.0194711609715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50</v>
      </c>
      <c r="R27">
        <f t="shared" si="0"/>
        <v>100000</v>
      </c>
      <c r="S27">
        <f t="shared" si="1"/>
        <v>1892.634767336953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1375.7294390990473</v>
      </c>
      <c r="AC27">
        <f t="shared" si="2"/>
        <v>1306.6565887136589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-1201.2261407132864</v>
      </c>
      <c r="AI27">
        <f t="shared" si="6"/>
        <v>-1235.7456531745365</v>
      </c>
      <c r="AJ27">
        <f t="shared" si="7"/>
        <v>69.072850385388392</v>
      </c>
      <c r="AK27">
        <f t="shared" si="22"/>
        <v>96.301060736933323</v>
      </c>
      <c r="AL27">
        <f t="shared" si="8"/>
        <v>-1070.3717420522148</v>
      </c>
      <c r="AN27">
        <f t="shared" si="9"/>
        <v>0</v>
      </c>
      <c r="AO27">
        <f t="shared" si="9"/>
        <v>0</v>
      </c>
      <c r="AP27">
        <f t="shared" si="9"/>
        <v>-3.5686877602282805</v>
      </c>
      <c r="AQ27">
        <f t="shared" si="9"/>
        <v>-124.1848658911948</v>
      </c>
      <c r="AR27">
        <f t="shared" si="9"/>
        <v>-127.75355365142309</v>
      </c>
      <c r="AS27">
        <f t="shared" si="9"/>
        <v>7.1408724561542867</v>
      </c>
      <c r="AT27">
        <f t="shared" si="9"/>
        <v>9.9557726122198371</v>
      </c>
      <c r="AU27">
        <f t="shared" si="9"/>
        <v>-110.65690858304897</v>
      </c>
      <c r="AW27">
        <v>24</v>
      </c>
      <c r="AX27">
        <f>IF(Z27&gt;0, (R27*SUMPRODUCT(K27:$K$98, X27:$X$98)-K27*$AZ$3)/Z27, 0)</f>
        <v>1892.634767336953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100000</v>
      </c>
      <c r="S28">
        <f t="shared" si="1"/>
        <v>1839.2668204970851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1306.6565887136589</v>
      </c>
      <c r="AC28">
        <f t="shared" si="2"/>
        <v>1232.751199898079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-1324.579970602088</v>
      </c>
      <c r="AI28">
        <f t="shared" si="6"/>
        <v>-1358.0919979534244</v>
      </c>
      <c r="AJ28">
        <f t="shared" si="7"/>
        <v>73.905388815579954</v>
      </c>
      <c r="AK28">
        <f t="shared" si="22"/>
        <v>91.465961209956134</v>
      </c>
      <c r="AL28">
        <f t="shared" si="8"/>
        <v>-1192.7206479278884</v>
      </c>
      <c r="AN28">
        <f t="shared" si="9"/>
        <v>0</v>
      </c>
      <c r="AO28">
        <f t="shared" si="9"/>
        <v>0</v>
      </c>
      <c r="AP28">
        <f t="shared" si="9"/>
        <v>-3.0933323053622925</v>
      </c>
      <c r="AQ28">
        <f t="shared" si="9"/>
        <v>-122.26553682183815</v>
      </c>
      <c r="AR28">
        <f t="shared" si="9"/>
        <v>-125.35886912720044</v>
      </c>
      <c r="AS28">
        <f t="shared" si="9"/>
        <v>6.8218471048269009</v>
      </c>
      <c r="AT28">
        <f t="shared" si="9"/>
        <v>8.4427781609723542</v>
      </c>
      <c r="AU28">
        <f t="shared" si="9"/>
        <v>-110.0942438614012</v>
      </c>
      <c r="AW28">
        <v>25</v>
      </c>
      <c r="AX28">
        <f>IF(Z28&gt;0, (R28*SUMPRODUCT(K28:$K$98, X28:$X$98)-K28*$AZ$3)/Z28, 0)</f>
        <v>1839.2668204970851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50</v>
      </c>
      <c r="R29">
        <f t="shared" si="0"/>
        <v>100000</v>
      </c>
      <c r="S29">
        <f t="shared" si="1"/>
        <v>1780.5990006991199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1232.751199898079</v>
      </c>
      <c r="AC29">
        <f t="shared" si="2"/>
        <v>1155.3780533223253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-1466.7703648383133</v>
      </c>
      <c r="AI29">
        <f t="shared" si="6"/>
        <v>-1499.2138867337173</v>
      </c>
      <c r="AJ29">
        <f t="shared" si="7"/>
        <v>77.373146575753708</v>
      </c>
      <c r="AK29">
        <f t="shared" si="22"/>
        <v>86.292583992865531</v>
      </c>
      <c r="AL29">
        <f t="shared" si="8"/>
        <v>-1335.5481561650981</v>
      </c>
      <c r="AN29">
        <f t="shared" si="9"/>
        <v>0</v>
      </c>
      <c r="AO29">
        <f t="shared" si="9"/>
        <v>0</v>
      </c>
      <c r="AP29">
        <f t="shared" si="9"/>
        <v>-2.6738426445759225</v>
      </c>
      <c r="AQ29">
        <f t="shared" si="9"/>
        <v>-120.88432211363767</v>
      </c>
      <c r="AR29">
        <f t="shared" si="9"/>
        <v>-123.55816475821359</v>
      </c>
      <c r="AS29">
        <f t="shared" si="9"/>
        <v>6.3767312169823835</v>
      </c>
      <c r="AT29">
        <f t="shared" si="9"/>
        <v>7.1118293425307773</v>
      </c>
      <c r="AU29">
        <f t="shared" si="9"/>
        <v>-110.06960419870043</v>
      </c>
      <c r="AW29">
        <v>26</v>
      </c>
      <c r="AX29">
        <f>IF(Z29&gt;0, (R29*SUMPRODUCT(K29:$K$98, X29:$X$98)-K29*$AZ$3)/Z29, 0)</f>
        <v>1780.5990006991199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100000</v>
      </c>
      <c r="S30">
        <f t="shared" si="1"/>
        <v>1715.7132049718616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1155.3780533223253</v>
      </c>
      <c r="AC30">
        <f t="shared" si="2"/>
        <v>1074.5762224998348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-1606.7137717830224</v>
      </c>
      <c r="AI30">
        <f t="shared" si="6"/>
        <v>-1638.0295015735808</v>
      </c>
      <c r="AJ30">
        <f t="shared" si="7"/>
        <v>80.801830822490501</v>
      </c>
      <c r="AK30">
        <f t="shared" si="22"/>
        <v>80.876463732562783</v>
      </c>
      <c r="AL30">
        <f t="shared" si="8"/>
        <v>-1476.3512070185275</v>
      </c>
      <c r="AN30">
        <f t="shared" si="9"/>
        <v>0</v>
      </c>
      <c r="AO30">
        <f t="shared" si="9"/>
        <v>0</v>
      </c>
      <c r="AP30">
        <f t="shared" si="9"/>
        <v>-2.3043708196630326</v>
      </c>
      <c r="AQ30">
        <f t="shared" si="9"/>
        <v>-118.23017876351103</v>
      </c>
      <c r="AR30">
        <f t="shared" si="9"/>
        <v>-120.53454958317407</v>
      </c>
      <c r="AS30">
        <f t="shared" si="9"/>
        <v>5.9458100567349437</v>
      </c>
      <c r="AT30">
        <f t="shared" si="9"/>
        <v>5.9513019261982238</v>
      </c>
      <c r="AU30">
        <f t="shared" si="9"/>
        <v>-108.6374376002409</v>
      </c>
      <c r="AW30">
        <v>27</v>
      </c>
      <c r="AX30">
        <f>IF(Z30&gt;0, (R30*SUMPRODUCT(K30:$K$98, X30:$X$98)-K30*$AZ$3)/Z30, 0)</f>
        <v>1715.7132049718616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50</v>
      </c>
      <c r="R31">
        <f t="shared" si="0"/>
        <v>100000</v>
      </c>
      <c r="S31">
        <f t="shared" si="1"/>
        <v>1646.0176675293317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1074.5762224998348</v>
      </c>
      <c r="AC31">
        <f t="shared" si="2"/>
        <v>992.13398238913351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-1730.3373717078728</v>
      </c>
      <c r="AI31">
        <f t="shared" si="6"/>
        <v>-1760.4747755146716</v>
      </c>
      <c r="AJ31">
        <f t="shared" si="7"/>
        <v>82.442240110701277</v>
      </c>
      <c r="AK31">
        <f t="shared" si="22"/>
        <v>75.220335574988439</v>
      </c>
      <c r="AL31">
        <f t="shared" si="8"/>
        <v>-1602.8121998289819</v>
      </c>
      <c r="AN31">
        <f t="shared" si="9"/>
        <v>0</v>
      </c>
      <c r="AO31">
        <f t="shared" si="9"/>
        <v>0</v>
      </c>
      <c r="AP31">
        <f t="shared" si="9"/>
        <v>-1.980056781404264</v>
      </c>
      <c r="AQ31">
        <f t="shared" si="9"/>
        <v>-113.68485052433334</v>
      </c>
      <c r="AR31">
        <f t="shared" si="9"/>
        <v>-115.6649073057376</v>
      </c>
      <c r="AS31">
        <f t="shared" si="9"/>
        <v>5.4165354670838095</v>
      </c>
      <c r="AT31">
        <f t="shared" si="9"/>
        <v>4.942049305559622</v>
      </c>
      <c r="AU31">
        <f t="shared" si="9"/>
        <v>-105.30632253309417</v>
      </c>
      <c r="AW31">
        <v>28</v>
      </c>
      <c r="AX31">
        <f>IF(Z31&gt;0, (R31*SUMPRODUCT(K31:$K$98, X31:$X$98)-K31*$AZ$3)/Z31, 0)</f>
        <v>1646.0176675293317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100000</v>
      </c>
      <c r="S32">
        <f t="shared" si="1"/>
        <v>1574.6340849625367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992.13398238913351</v>
      </c>
      <c r="AC32">
        <f t="shared" si="2"/>
        <v>910.40264851909444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-1855.2843759641967</v>
      </c>
      <c r="AI32">
        <f t="shared" si="6"/>
        <v>-1884.1927635449454</v>
      </c>
      <c r="AJ32">
        <f t="shared" si="7"/>
        <v>81.731333870039066</v>
      </c>
      <c r="AK32">
        <f t="shared" si="22"/>
        <v>69.449378767239352</v>
      </c>
      <c r="AL32">
        <f t="shared" si="8"/>
        <v>-1733.0120509076671</v>
      </c>
      <c r="AN32">
        <f t="shared" si="9"/>
        <v>0</v>
      </c>
      <c r="AO32">
        <f t="shared" si="9"/>
        <v>0</v>
      </c>
      <c r="AP32">
        <f t="shared" si="9"/>
        <v>-1.6958118021377639</v>
      </c>
      <c r="AQ32">
        <f t="shared" si="9"/>
        <v>-108.83391999272442</v>
      </c>
      <c r="AR32">
        <f t="shared" si="9"/>
        <v>-110.52973179486217</v>
      </c>
      <c r="AS32">
        <f t="shared" si="9"/>
        <v>4.7944894952762418</v>
      </c>
      <c r="AT32">
        <f t="shared" si="9"/>
        <v>4.0740105561283535</v>
      </c>
      <c r="AU32">
        <f t="shared" si="9"/>
        <v>-101.66123174345759</v>
      </c>
      <c r="AW32">
        <v>29</v>
      </c>
      <c r="AX32">
        <f>IF(Z32&gt;0, (R32*SUMPRODUCT(K32:$K$98, X32:$X$98)-K32*$AZ$3)/Z32, 0)</f>
        <v>1574.6340849625367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100000</v>
      </c>
      <c r="S33">
        <f t="shared" si="1"/>
        <v>1502.0302571484976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910.40264851909444</v>
      </c>
      <c r="AC33">
        <f t="shared" si="2"/>
        <v>830.09865411056126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-1973.4987238267547</v>
      </c>
      <c r="AI33">
        <f t="shared" si="6"/>
        <v>-2001.1312781697827</v>
      </c>
      <c r="AJ33">
        <f t="shared" si="7"/>
        <v>80.303994408533185</v>
      </c>
      <c r="AK33">
        <f t="shared" si="22"/>
        <v>63.72818539633662</v>
      </c>
      <c r="AL33">
        <f t="shared" si="8"/>
        <v>-1857.0990983649128</v>
      </c>
      <c r="AN33">
        <f t="shared" si="9"/>
        <v>0</v>
      </c>
      <c r="AO33">
        <f t="shared" si="9"/>
        <v>0</v>
      </c>
      <c r="AP33">
        <f t="shared" si="9"/>
        <v>-1.4472941104286703</v>
      </c>
      <c r="AQ33">
        <f t="shared" si="9"/>
        <v>-103.36478649334951</v>
      </c>
      <c r="AR33">
        <f t="shared" si="9"/>
        <v>-104.81208060377818</v>
      </c>
      <c r="AS33">
        <f t="shared" si="9"/>
        <v>4.2060352694354428</v>
      </c>
      <c r="AT33">
        <f t="shared" si="9"/>
        <v>3.3378538316598356</v>
      </c>
      <c r="AU33">
        <f t="shared" si="9"/>
        <v>-97.26819150268291</v>
      </c>
      <c r="AW33">
        <v>30</v>
      </c>
      <c r="AX33">
        <f>IF(Z33&gt;0, (R33*SUMPRODUCT(K33:$K$98, X33:$X$98)-K33*$AZ$3)/Z33, 0)</f>
        <v>1502.0302571484976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100000</v>
      </c>
      <c r="S34">
        <f t="shared" si="1"/>
        <v>1429.5152815362455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830.09865411056126</v>
      </c>
      <c r="AC34">
        <f t="shared" si="2"/>
        <v>752.20701546023975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-2092.7322156462883</v>
      </c>
      <c r="AI34">
        <f t="shared" si="6"/>
        <v>-2119.0420783380628</v>
      </c>
      <c r="AJ34">
        <f t="shared" si="7"/>
        <v>77.891638650321511</v>
      </c>
      <c r="AK34">
        <f t="shared" si="22"/>
        <v>58.106905787739294</v>
      </c>
      <c r="AL34">
        <f t="shared" si="8"/>
        <v>-1983.0435339000019</v>
      </c>
      <c r="AN34">
        <f t="shared" si="9"/>
        <v>0</v>
      </c>
      <c r="AO34">
        <f t="shared" si="9"/>
        <v>0</v>
      </c>
      <c r="AP34">
        <f t="shared" si="9"/>
        <v>-1.2303716649137235</v>
      </c>
      <c r="AQ34">
        <f t="shared" si="9"/>
        <v>-97.865901108952031</v>
      </c>
      <c r="AR34">
        <f t="shared" si="9"/>
        <v>-99.096272773865749</v>
      </c>
      <c r="AS34">
        <f t="shared" si="9"/>
        <v>3.6425756474592408</v>
      </c>
      <c r="AT34">
        <f t="shared" si="9"/>
        <v>2.7173494310708524</v>
      </c>
      <c r="AU34">
        <f t="shared" ref="AU34:AU89" si="23">AL34*$K34</f>
        <v>-92.736347695335652</v>
      </c>
      <c r="AW34">
        <v>31</v>
      </c>
      <c r="AX34">
        <f>IF(Z34&gt;0, (R34*SUMPRODUCT(K34:$K$98, X34:$X$98)-K34*$AZ$3)/Z34, 0)</f>
        <v>1429.5152815362455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100000</v>
      </c>
      <c r="S35">
        <f t="shared" si="1"/>
        <v>1357.5801790324306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752.20701546023975</v>
      </c>
      <c r="AC35">
        <f t="shared" si="2"/>
        <v>677.08499635399141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-2219.1261009095215</v>
      </c>
      <c r="AI35">
        <f t="shared" ref="AI35:AI66" si="25">SUM(AE35:AH35)</f>
        <v>-2244.0633019239235</v>
      </c>
      <c r="AJ35">
        <f t="shared" si="7"/>
        <v>75.122019106248331</v>
      </c>
      <c r="AK35">
        <f t="shared" si="22"/>
        <v>52.654491082216786</v>
      </c>
      <c r="AL35">
        <f t="shared" si="8"/>
        <v>-2116.2867917354583</v>
      </c>
      <c r="AN35">
        <f t="shared" ref="AN35:AT66" si="26">AE35*$K35</f>
        <v>0</v>
      </c>
      <c r="AO35">
        <f t="shared" si="26"/>
        <v>0</v>
      </c>
      <c r="AP35">
        <f t="shared" si="26"/>
        <v>-1.0412317986246218</v>
      </c>
      <c r="AQ35">
        <f t="shared" si="26"/>
        <v>-92.657738937517848</v>
      </c>
      <c r="AR35">
        <f t="shared" si="26"/>
        <v>-93.698970736142471</v>
      </c>
      <c r="AS35">
        <f t="shared" si="26"/>
        <v>3.136656556809966</v>
      </c>
      <c r="AT35">
        <f t="shared" si="26"/>
        <v>2.1985438712042011</v>
      </c>
      <c r="AU35">
        <f t="shared" si="23"/>
        <v>-88.363770308128295</v>
      </c>
      <c r="AW35">
        <v>32</v>
      </c>
      <c r="AX35">
        <f>IF(Z35&gt;0, (R35*SUMPRODUCT(K35:$K$98, X35:$X$98)-K35*$AZ$3)/Z35, 0)</f>
        <v>1357.5801790324306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100000</v>
      </c>
      <c r="S36">
        <f t="shared" si="1"/>
        <v>1285.5021008333774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677.08499635399141</v>
      </c>
      <c r="AC36">
        <f t="shared" si="2"/>
        <v>604.73429491888828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-2333.0048283425817</v>
      </c>
      <c r="AI36">
        <f t="shared" si="25"/>
        <v>-2356.5261549326683</v>
      </c>
      <c r="AJ36">
        <f t="shared" si="7"/>
        <v>72.350701435103133</v>
      </c>
      <c r="AK36">
        <f t="shared" si="22"/>
        <v>47.395949744779401</v>
      </c>
      <c r="AL36">
        <f t="shared" si="8"/>
        <v>-2236.7795037527858</v>
      </c>
      <c r="AN36">
        <f t="shared" si="26"/>
        <v>0</v>
      </c>
      <c r="AO36">
        <f t="shared" si="26"/>
        <v>0</v>
      </c>
      <c r="AP36">
        <f t="shared" si="26"/>
        <v>-0.87688674647770759</v>
      </c>
      <c r="AQ36">
        <f t="shared" si="26"/>
        <v>-86.9755796131127</v>
      </c>
      <c r="AR36">
        <f t="shared" si="26"/>
        <v>-87.852466359590409</v>
      </c>
      <c r="AS36">
        <f t="shared" si="26"/>
        <v>2.6972701111826951</v>
      </c>
      <c r="AT36">
        <f t="shared" si="26"/>
        <v>1.7669445644888424</v>
      </c>
      <c r="AU36">
        <f t="shared" si="23"/>
        <v>-83.388251683918867</v>
      </c>
      <c r="AW36">
        <v>33</v>
      </c>
      <c r="AX36">
        <f>IF(Z36&gt;0, (R36*SUMPRODUCT(K36:$K$98, X36:$X$98)-K36*$AZ$3)/Z36, 0)</f>
        <v>1285.5021008333774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100000</v>
      </c>
      <c r="S37">
        <f t="shared" si="1"/>
        <v>1214.0246898024154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604.73429491888828</v>
      </c>
      <c r="AC37">
        <f t="shared" si="2"/>
        <v>535.88999879007372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-2430.620362152637</v>
      </c>
      <c r="AI37">
        <f t="shared" si="25"/>
        <v>-2452.6911652957465</v>
      </c>
      <c r="AJ37">
        <f t="shared" si="7"/>
        <v>68.844296128814563</v>
      </c>
      <c r="AK37">
        <f t="shared" si="22"/>
        <v>42.331400644322187</v>
      </c>
      <c r="AL37">
        <f t="shared" si="8"/>
        <v>-2341.5154685226098</v>
      </c>
      <c r="AN37">
        <f t="shared" si="26"/>
        <v>0</v>
      </c>
      <c r="AO37">
        <f t="shared" si="26"/>
        <v>0</v>
      </c>
      <c r="AP37">
        <f t="shared" si="26"/>
        <v>-0.73465224231822523</v>
      </c>
      <c r="AQ37">
        <f t="shared" si="26"/>
        <v>-80.906013600925718</v>
      </c>
      <c r="AR37">
        <f t="shared" si="26"/>
        <v>-81.640665843243937</v>
      </c>
      <c r="AS37">
        <f t="shared" si="26"/>
        <v>2.2915621236757548</v>
      </c>
      <c r="AT37">
        <f t="shared" si="26"/>
        <v>1.4090496934875483</v>
      </c>
      <c r="AU37">
        <f t="shared" si="23"/>
        <v>-77.940054026080645</v>
      </c>
      <c r="AW37">
        <v>34</v>
      </c>
      <c r="AX37">
        <f>IF(Z37&gt;0, (R37*SUMPRODUCT(K37:$K$98, X37:$X$98)-K37*$AZ$3)/Z37, 0)</f>
        <v>1214.0246898024154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100000</v>
      </c>
      <c r="S38">
        <f t="shared" si="1"/>
        <v>1144.2811760800437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535.88999879007372</v>
      </c>
      <c r="AC38">
        <f t="shared" si="2"/>
        <v>471.17263115727133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-2523.8918618505745</v>
      </c>
      <c r="AI38">
        <f t="shared" si="25"/>
        <v>-2544.4800110313276</v>
      </c>
      <c r="AJ38">
        <f t="shared" si="7"/>
        <v>64.717367632802393</v>
      </c>
      <c r="AK38">
        <f t="shared" si="22"/>
        <v>37.512299915305164</v>
      </c>
      <c r="AL38">
        <f t="shared" si="8"/>
        <v>-2442.2503434832201</v>
      </c>
      <c r="AN38">
        <f t="shared" si="26"/>
        <v>0</v>
      </c>
      <c r="AO38">
        <f t="shared" si="26"/>
        <v>0</v>
      </c>
      <c r="AP38">
        <f t="shared" si="26"/>
        <v>-0.61187534656521958</v>
      </c>
      <c r="AQ38">
        <f t="shared" si="26"/>
        <v>-75.0095209678516</v>
      </c>
      <c r="AR38">
        <f t="shared" si="26"/>
        <v>-75.621396314416828</v>
      </c>
      <c r="AS38">
        <f t="shared" si="26"/>
        <v>1.9233861869491833</v>
      </c>
      <c r="AT38">
        <f t="shared" si="26"/>
        <v>1.1148574507412903</v>
      </c>
      <c r="AU38">
        <f t="shared" si="23"/>
        <v>-72.583152676726343</v>
      </c>
      <c r="AW38">
        <v>35</v>
      </c>
      <c r="AX38">
        <f>IF(Z38&gt;0, (R38*SUMPRODUCT(K38:$K$98, X38:$X$98)-K38*$AZ$3)/Z38, 0)</f>
        <v>1144.2811760800437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100000</v>
      </c>
      <c r="S39">
        <f t="shared" si="1"/>
        <v>1076.198493339306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471.17263115727133</v>
      </c>
      <c r="AC39">
        <f t="shared" si="2"/>
        <v>410.61725837524421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-2610.1186121557485</v>
      </c>
      <c r="AI39">
        <f t="shared" si="25"/>
        <v>-2629.1958205386163</v>
      </c>
      <c r="AJ39">
        <f t="shared" si="7"/>
        <v>60.555372782027121</v>
      </c>
      <c r="AK39">
        <f t="shared" si="22"/>
        <v>32.982084181008993</v>
      </c>
      <c r="AL39">
        <f t="shared" si="8"/>
        <v>-2535.6583635755801</v>
      </c>
      <c r="AN39">
        <f t="shared" si="26"/>
        <v>0</v>
      </c>
      <c r="AO39">
        <f t="shared" si="26"/>
        <v>0</v>
      </c>
      <c r="AP39">
        <f t="shared" si="26"/>
        <v>-0.50622367180240468</v>
      </c>
      <c r="AQ39">
        <f t="shared" si="26"/>
        <v>-69.260858358703913</v>
      </c>
      <c r="AR39">
        <f t="shared" si="26"/>
        <v>-69.767082030506316</v>
      </c>
      <c r="AS39">
        <f t="shared" si="26"/>
        <v>1.6068683919503912</v>
      </c>
      <c r="AT39">
        <f t="shared" si="26"/>
        <v>0.8751968014775422</v>
      </c>
      <c r="AU39">
        <f t="shared" si="23"/>
        <v>-67.285016837078373</v>
      </c>
      <c r="AW39">
        <v>36</v>
      </c>
      <c r="AX39">
        <f>IF(Z39&gt;0, (R39*SUMPRODUCT(K39:$K$98, X39:$X$98)-K39*$AZ$3)/Z39, 0)</f>
        <v>1076.198493339306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100000</v>
      </c>
      <c r="S40">
        <f t="shared" si="1"/>
        <v>1009.7808370378903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410.61725837524421</v>
      </c>
      <c r="AC40">
        <f t="shared" si="2"/>
        <v>354.26188946816922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-2689.8252204542723</v>
      </c>
      <c r="AI40">
        <f t="shared" si="25"/>
        <v>-2707.3667441430844</v>
      </c>
      <c r="AJ40">
        <f t="shared" si="7"/>
        <v>56.35536890707499</v>
      </c>
      <c r="AK40">
        <f t="shared" si="22"/>
        <v>28.743208086267096</v>
      </c>
      <c r="AL40">
        <f t="shared" si="8"/>
        <v>-2622.2681671497421</v>
      </c>
      <c r="AN40">
        <f t="shared" si="26"/>
        <v>0</v>
      </c>
      <c r="AO40">
        <f t="shared" si="26"/>
        <v>0</v>
      </c>
      <c r="AP40">
        <f t="shared" si="26"/>
        <v>-0.41560131937397937</v>
      </c>
      <c r="AQ40">
        <f t="shared" si="26"/>
        <v>-63.728495331292187</v>
      </c>
      <c r="AR40">
        <f t="shared" si="26"/>
        <v>-64.144096650666171</v>
      </c>
      <c r="AS40">
        <f t="shared" si="26"/>
        <v>1.3351956242276719</v>
      </c>
      <c r="AT40">
        <f t="shared" si="26"/>
        <v>0.68099644110804891</v>
      </c>
      <c r="AU40">
        <f t="shared" si="23"/>
        <v>-62.127904585330448</v>
      </c>
      <c r="AW40">
        <v>37</v>
      </c>
      <c r="AX40">
        <f>IF(Z40&gt;0, (R40*SUMPRODUCT(K40:$K$98, X40:$X$98)-K40*$AZ$3)/Z40, 0)</f>
        <v>1009.7808370378903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100000</v>
      </c>
      <c r="S41">
        <f t="shared" si="1"/>
        <v>944.77799301860603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354.26188946816922</v>
      </c>
      <c r="AC41">
        <f t="shared" si="2"/>
        <v>302.05615257583139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-2761.091961494797</v>
      </c>
      <c r="AI41">
        <f t="shared" si="25"/>
        <v>-2777.0775239659733</v>
      </c>
      <c r="AJ41">
        <f t="shared" si="7"/>
        <v>52.205736892337825</v>
      </c>
      <c r="AK41">
        <f t="shared" si="22"/>
        <v>24.798332262771847</v>
      </c>
      <c r="AL41">
        <f t="shared" si="8"/>
        <v>-2700.0734548108635</v>
      </c>
      <c r="AN41">
        <f t="shared" si="26"/>
        <v>0</v>
      </c>
      <c r="AO41">
        <f t="shared" si="26"/>
        <v>0</v>
      </c>
      <c r="AP41">
        <f t="shared" si="26"/>
        <v>-0.33815787266374675</v>
      </c>
      <c r="AQ41">
        <f t="shared" si="26"/>
        <v>-58.40801570864852</v>
      </c>
      <c r="AR41">
        <f t="shared" si="26"/>
        <v>-58.746173581312263</v>
      </c>
      <c r="AS41">
        <f t="shared" si="26"/>
        <v>1.1043578203887308</v>
      </c>
      <c r="AT41">
        <f t="shared" si="26"/>
        <v>0.52458281018938557</v>
      </c>
      <c r="AU41">
        <f t="shared" si="23"/>
        <v>-57.117232950734149</v>
      </c>
      <c r="AW41">
        <v>38</v>
      </c>
      <c r="AX41">
        <f>IF(Z41&gt;0, (R41*SUMPRODUCT(K41:$K$98, X41:$X$98)-K41*$AZ$3)/Z41, 0)</f>
        <v>944.77799301860603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100000</v>
      </c>
      <c r="S42">
        <f t="shared" si="1"/>
        <v>880.71820876190543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302.05615257583139</v>
      </c>
      <c r="AC42">
        <f t="shared" si="2"/>
        <v>253.93631404482068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-2818.5462083567454</v>
      </c>
      <c r="AI42">
        <f t="shared" si="25"/>
        <v>-2832.9626420990317</v>
      </c>
      <c r="AJ42">
        <f t="shared" si="7"/>
        <v>48.119838531010714</v>
      </c>
      <c r="AK42">
        <f t="shared" si="22"/>
        <v>21.143930680308198</v>
      </c>
      <c r="AL42">
        <f t="shared" si="8"/>
        <v>-2763.6988728877127</v>
      </c>
      <c r="AN42">
        <f t="shared" si="26"/>
        <v>0</v>
      </c>
      <c r="AO42">
        <f t="shared" si="26"/>
        <v>0</v>
      </c>
      <c r="AP42">
        <f t="shared" si="26"/>
        <v>-0.27228981589299922</v>
      </c>
      <c r="AQ42">
        <f t="shared" si="26"/>
        <v>-53.235178815982316</v>
      </c>
      <c r="AR42">
        <f t="shared" si="26"/>
        <v>-53.507468631875312</v>
      </c>
      <c r="AS42">
        <f t="shared" si="26"/>
        <v>0.90886152627174488</v>
      </c>
      <c r="AT42">
        <f t="shared" si="26"/>
        <v>0.39935514532336996</v>
      </c>
      <c r="AU42">
        <f t="shared" si="23"/>
        <v>-52.199251960280193</v>
      </c>
      <c r="AW42">
        <v>39</v>
      </c>
      <c r="AX42">
        <f>IF(Z42&gt;0, (R42*SUMPRODUCT(K42:$K$98, X42:$X$98)-K42*$AZ$3)/Z42, 0)</f>
        <v>880.71820876190543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100000</v>
      </c>
      <c r="S43">
        <f t="shared" si="1"/>
        <v>817.38706315586967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253.93631404482068</v>
      </c>
      <c r="AC43">
        <f t="shared" si="2"/>
        <v>209.88700770887215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-2866.7397388050576</v>
      </c>
      <c r="AI43">
        <f t="shared" si="25"/>
        <v>-2879.5786383405184</v>
      </c>
      <c r="AJ43">
        <f t="shared" si="7"/>
        <v>44.049306335948529</v>
      </c>
      <c r="AK43">
        <f t="shared" si="22"/>
        <v>17.775541983137447</v>
      </c>
      <c r="AL43">
        <f t="shared" si="8"/>
        <v>-2817.7537900214325</v>
      </c>
      <c r="AN43">
        <f t="shared" si="26"/>
        <v>0</v>
      </c>
      <c r="AO43">
        <f t="shared" si="26"/>
        <v>0</v>
      </c>
      <c r="AP43">
        <f t="shared" si="26"/>
        <v>-0.21651268003247448</v>
      </c>
      <c r="AQ43">
        <f t="shared" si="26"/>
        <v>-48.344135888746116</v>
      </c>
      <c r="AR43">
        <f t="shared" si="26"/>
        <v>-48.560648568778589</v>
      </c>
      <c r="AS43">
        <f t="shared" si="26"/>
        <v>0.74283885016982765</v>
      </c>
      <c r="AT43">
        <f t="shared" si="26"/>
        <v>0.29976324864673909</v>
      </c>
      <c r="AU43">
        <f t="shared" si="23"/>
        <v>-47.518046469962023</v>
      </c>
      <c r="AW43">
        <v>40</v>
      </c>
      <c r="AX43">
        <f>IF(Z43&gt;0, (R43*SUMPRODUCT(K43:$K$98, X43:$X$98)-K43*$AZ$3)/Z43, 0)</f>
        <v>817.38706315586967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50</v>
      </c>
      <c r="R44">
        <f t="shared" si="0"/>
        <v>100000</v>
      </c>
      <c r="S44">
        <f t="shared" si="1"/>
        <v>753.27057675412686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209.88700770887215</v>
      </c>
      <c r="AC44">
        <f t="shared" si="2"/>
        <v>169.74454367729913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-2886.6823026731927</v>
      </c>
      <c r="AI44">
        <f t="shared" si="25"/>
        <v>-2897.9494720619623</v>
      </c>
      <c r="AJ44">
        <f t="shared" si="7"/>
        <v>40.142464031573013</v>
      </c>
      <c r="AK44">
        <f t="shared" si="22"/>
        <v>14.692090539621052</v>
      </c>
      <c r="AL44">
        <f t="shared" si="8"/>
        <v>-2843.1149174907682</v>
      </c>
      <c r="AN44">
        <f t="shared" si="26"/>
        <v>0</v>
      </c>
      <c r="AO44">
        <f t="shared" si="26"/>
        <v>0</v>
      </c>
      <c r="AP44">
        <f t="shared" si="26"/>
        <v>-0.1696494031676207</v>
      </c>
      <c r="AQ44">
        <f t="shared" si="26"/>
        <v>-43.464681579311637</v>
      </c>
      <c r="AR44">
        <f t="shared" si="26"/>
        <v>-43.634330982479263</v>
      </c>
      <c r="AS44">
        <f t="shared" si="26"/>
        <v>0.60442377580849493</v>
      </c>
      <c r="AT44">
        <f t="shared" si="26"/>
        <v>0.22121832958468854</v>
      </c>
      <c r="AU44">
        <f t="shared" si="23"/>
        <v>-42.808688877086077</v>
      </c>
      <c r="AW44">
        <v>41</v>
      </c>
      <c r="AX44">
        <f>IF(Z44&gt;0, (R44*SUMPRODUCT(K44:$K$98, X44:$X$98)-K44*$AZ$3)/Z44, 0)</f>
        <v>753.27057675412686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100000</v>
      </c>
      <c r="S45">
        <f t="shared" si="1"/>
        <v>687.27689390141961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169.74454367729913</v>
      </c>
      <c r="AC45">
        <f t="shared" si="2"/>
        <v>133.60278339903482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-2869.5548113646123</v>
      </c>
      <c r="AI45">
        <f t="shared" si="25"/>
        <v>-2879.2745316538121</v>
      </c>
      <c r="AJ45">
        <f t="shared" si="7"/>
        <v>36.141760278264314</v>
      </c>
      <c r="AK45">
        <f t="shared" si="22"/>
        <v>11.88211805741094</v>
      </c>
      <c r="AL45">
        <f t="shared" si="8"/>
        <v>-2831.2506533181368</v>
      </c>
      <c r="AN45">
        <f t="shared" si="26"/>
        <v>0</v>
      </c>
      <c r="AO45">
        <f t="shared" si="26"/>
        <v>0</v>
      </c>
      <c r="AP45">
        <f t="shared" si="26"/>
        <v>-0.13066920748766084</v>
      </c>
      <c r="AQ45">
        <f t="shared" si="26"/>
        <v>-38.577494196007734</v>
      </c>
      <c r="AR45">
        <f t="shared" si="26"/>
        <v>-38.708163403495398</v>
      </c>
      <c r="AS45">
        <f t="shared" si="26"/>
        <v>0.48587974059474648</v>
      </c>
      <c r="AT45">
        <f t="shared" si="26"/>
        <v>0.1597398797125838</v>
      </c>
      <c r="AU45">
        <f t="shared" si="23"/>
        <v>-38.062543783188069</v>
      </c>
      <c r="AW45">
        <v>42</v>
      </c>
      <c r="AX45">
        <f>IF(Z45&gt;0, (R45*SUMPRODUCT(K45:$K$98, X45:$X$98)-K45*$AZ$3)/Z45, 0)</f>
        <v>687.27689390141961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50</v>
      </c>
      <c r="R46">
        <f t="shared" si="0"/>
        <v>100000</v>
      </c>
      <c r="S46">
        <f t="shared" si="1"/>
        <v>617.98925122576964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133.60278339903482</v>
      </c>
      <c r="AC46">
        <f t="shared" si="2"/>
        <v>101.56361179324793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-2810.5189390431169</v>
      </c>
      <c r="AI46">
        <f t="shared" si="25"/>
        <v>-2818.736202659903</v>
      </c>
      <c r="AJ46">
        <f t="shared" si="7"/>
        <v>32.03917160578689</v>
      </c>
      <c r="AK46">
        <f t="shared" si="22"/>
        <v>9.3521948379324389</v>
      </c>
      <c r="AL46">
        <f t="shared" si="8"/>
        <v>-2777.3448362161835</v>
      </c>
      <c r="AN46">
        <f t="shared" si="26"/>
        <v>0</v>
      </c>
      <c r="AO46">
        <f t="shared" si="26"/>
        <v>0</v>
      </c>
      <c r="AP46">
        <f t="shared" si="26"/>
        <v>-9.8634463582299867E-2</v>
      </c>
      <c r="AQ46">
        <f t="shared" si="26"/>
        <v>-33.735564643943526</v>
      </c>
      <c r="AR46">
        <f t="shared" si="26"/>
        <v>-33.834199107525826</v>
      </c>
      <c r="AS46">
        <f t="shared" si="26"/>
        <v>0.38457650287651801</v>
      </c>
      <c r="AT46">
        <f t="shared" si="26"/>
        <v>0.11225740881334959</v>
      </c>
      <c r="AU46">
        <f t="shared" si="23"/>
        <v>-33.337365195835957</v>
      </c>
      <c r="AW46">
        <v>43</v>
      </c>
      <c r="AX46">
        <f>IF(Z46&gt;0, (R46*SUMPRODUCT(K46:$K$98, X46:$X$98)-K46*$AZ$3)/Z46, 0)</f>
        <v>617.98925122576964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100000</v>
      </c>
      <c r="S47">
        <f t="shared" si="1"/>
        <v>542.56351140397919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101.56361179324793</v>
      </c>
      <c r="AC47">
        <f t="shared" si="2"/>
        <v>73.66583517628726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-2692.8156938913035</v>
      </c>
      <c r="AI47">
        <f t="shared" si="25"/>
        <v>-2699.6043770249762</v>
      </c>
      <c r="AJ47">
        <f t="shared" si="7"/>
        <v>27.89777661696067</v>
      </c>
      <c r="AK47">
        <f t="shared" si="22"/>
        <v>7.1094528255273559</v>
      </c>
      <c r="AL47">
        <f t="shared" si="8"/>
        <v>-2664.5971475824881</v>
      </c>
      <c r="AN47">
        <f t="shared" si="26"/>
        <v>0</v>
      </c>
      <c r="AO47">
        <f t="shared" si="26"/>
        <v>0</v>
      </c>
      <c r="AP47">
        <f t="shared" si="26"/>
        <v>-7.2756028230283751E-2</v>
      </c>
      <c r="AQ47">
        <f t="shared" si="26"/>
        <v>-28.859584515284006</v>
      </c>
      <c r="AR47">
        <f t="shared" si="26"/>
        <v>-28.93234054351429</v>
      </c>
      <c r="AS47">
        <f t="shared" si="26"/>
        <v>0.29898750363499227</v>
      </c>
      <c r="AT47">
        <f t="shared" si="26"/>
        <v>7.6193797867851187E-2</v>
      </c>
      <c r="AU47">
        <f t="shared" si="23"/>
        <v>-28.557159242011448</v>
      </c>
      <c r="AW47">
        <v>44</v>
      </c>
      <c r="AX47">
        <f>IF(Z47&gt;0, (R47*SUMPRODUCT(K47:$K$98, X47:$X$98)-K47*$AZ$3)/Z47, 0)</f>
        <v>542.56351140397919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50</v>
      </c>
      <c r="R48">
        <f t="shared" si="0"/>
        <v>100000</v>
      </c>
      <c r="S48">
        <f t="shared" si="1"/>
        <v>457.80672191150211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73.66583517628726</v>
      </c>
      <c r="AC48">
        <f t="shared" si="2"/>
        <v>50.018561399380829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-2515.8986370217849</v>
      </c>
      <c r="AI48">
        <f t="shared" si="25"/>
        <v>-2521.3614840056098</v>
      </c>
      <c r="AJ48">
        <f t="shared" si="7"/>
        <v>23.647273776906431</v>
      </c>
      <c r="AK48">
        <f t="shared" si="22"/>
        <v>5.1566084623401087</v>
      </c>
      <c r="AL48">
        <f t="shared" si="8"/>
        <v>-2492.5576017663634</v>
      </c>
      <c r="AN48">
        <f t="shared" si="26"/>
        <v>0</v>
      </c>
      <c r="AO48">
        <f t="shared" si="26"/>
        <v>0</v>
      </c>
      <c r="AP48">
        <f t="shared" si="26"/>
        <v>-5.227384646029911E-2</v>
      </c>
      <c r="AQ48">
        <f t="shared" si="26"/>
        <v>-24.074571272224855</v>
      </c>
      <c r="AR48">
        <f t="shared" si="26"/>
        <v>-24.126845118685154</v>
      </c>
      <c r="AS48">
        <f t="shared" si="26"/>
        <v>0.22628017264235206</v>
      </c>
      <c r="AT48">
        <f t="shared" si="26"/>
        <v>4.9343457690537246E-2</v>
      </c>
      <c r="AU48">
        <f t="shared" si="23"/>
        <v>-23.851221488352266</v>
      </c>
      <c r="AW48">
        <v>45</v>
      </c>
      <c r="AX48">
        <f>IF(Z48&gt;0, (R48*SUMPRODUCT(K48:$K$98, X48:$X$98)-K48*$AZ$3)/Z48, 0)</f>
        <v>457.80672191150211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100000</v>
      </c>
      <c r="S49">
        <f t="shared" si="1"/>
        <v>358.45199839918797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50.018561399380829</v>
      </c>
      <c r="AC49">
        <f t="shared" si="2"/>
        <v>30.597839000707385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-2280.3320160459148</v>
      </c>
      <c r="AI49">
        <f t="shared" si="25"/>
        <v>-2284.6000685518784</v>
      </c>
      <c r="AJ49">
        <f t="shared" si="7"/>
        <v>19.420722398673444</v>
      </c>
      <c r="AK49">
        <f t="shared" si="22"/>
        <v>3.5012992979566584</v>
      </c>
      <c r="AL49">
        <f t="shared" si="8"/>
        <v>-2261.6780468552479</v>
      </c>
      <c r="AN49">
        <f t="shared" si="26"/>
        <v>0</v>
      </c>
      <c r="AO49">
        <f t="shared" si="26"/>
        <v>0</v>
      </c>
      <c r="AP49">
        <f t="shared" si="26"/>
        <v>-3.6465078498486334E-2</v>
      </c>
      <c r="AQ49">
        <f t="shared" si="26"/>
        <v>-19.482535852484677</v>
      </c>
      <c r="AR49">
        <f t="shared" si="26"/>
        <v>-19.519000930983164</v>
      </c>
      <c r="AS49">
        <f t="shared" si="26"/>
        <v>0.16592536426752041</v>
      </c>
      <c r="AT49">
        <f t="shared" si="26"/>
        <v>2.9914147862118393E-2</v>
      </c>
      <c r="AU49">
        <f t="shared" si="23"/>
        <v>-19.32316141885352</v>
      </c>
      <c r="AW49">
        <v>46</v>
      </c>
      <c r="AX49">
        <f>IF(Z49&gt;0, (R49*SUMPRODUCT(K49:$K$98, X49:$X$98)-K49*$AZ$3)/Z49, 0)</f>
        <v>358.45199839918797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100000</v>
      </c>
      <c r="S50">
        <f t="shared" si="1"/>
        <v>236.7714141074577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30.597839000707385</v>
      </c>
      <c r="AC50">
        <f t="shared" si="2"/>
        <v>15.270525356750774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-2001.2638105344327</v>
      </c>
      <c r="AI50">
        <f t="shared" si="25"/>
        <v>-2004.4885506100695</v>
      </c>
      <c r="AJ50">
        <f t="shared" si="7"/>
        <v>15.327313643956611</v>
      </c>
      <c r="AK50">
        <f t="shared" si="22"/>
        <v>2.1418487300495173</v>
      </c>
      <c r="AL50">
        <f t="shared" si="8"/>
        <v>-1987.0193882360634</v>
      </c>
      <c r="AN50">
        <f t="shared" si="26"/>
        <v>0</v>
      </c>
      <c r="AO50">
        <f t="shared" si="26"/>
        <v>0</v>
      </c>
      <c r="AP50">
        <f t="shared" si="26"/>
        <v>-2.4599376043415656E-2</v>
      </c>
      <c r="AQ50">
        <f t="shared" si="26"/>
        <v>-15.266297401564174</v>
      </c>
      <c r="AR50">
        <f t="shared" si="26"/>
        <v>-15.290896777607589</v>
      </c>
      <c r="AS50">
        <f t="shared" si="26"/>
        <v>0.11692178073874583</v>
      </c>
      <c r="AT50">
        <f t="shared" si="26"/>
        <v>1.6338725324457109E-2</v>
      </c>
      <c r="AU50">
        <f t="shared" si="23"/>
        <v>-15.157636271544385</v>
      </c>
      <c r="AW50">
        <v>47</v>
      </c>
      <c r="AX50">
        <f>IF(Z50&gt;0, (R50*SUMPRODUCT(K50:$K$98, X50:$X$98)-K50*$AZ$3)/Z50, 0)</f>
        <v>236.7714141074577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100000</v>
      </c>
      <c r="S51">
        <f t="shared" si="1"/>
        <v>79.259070769483714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15.270525356750774</v>
      </c>
      <c r="AC51">
        <f t="shared" si="2"/>
        <v>3.7142477842294741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-1698.7737298545449</v>
      </c>
      <c r="AI51">
        <f t="shared" si="25"/>
        <v>-1701.116835664498</v>
      </c>
      <c r="AJ51">
        <f t="shared" si="7"/>
        <v>11.556277572521299</v>
      </c>
      <c r="AK51">
        <f t="shared" si="22"/>
        <v>1.0689367749725542</v>
      </c>
      <c r="AL51">
        <f t="shared" si="8"/>
        <v>-1688.491621317004</v>
      </c>
      <c r="AN51">
        <f t="shared" si="26"/>
        <v>0</v>
      </c>
      <c r="AO51">
        <f t="shared" si="26"/>
        <v>0</v>
      </c>
      <c r="AP51">
        <f t="shared" si="26"/>
        <v>-1.5958911077388008E-2</v>
      </c>
      <c r="AQ51">
        <f t="shared" si="26"/>
        <v>-11.57036049340523</v>
      </c>
      <c r="AR51">
        <f t="shared" si="26"/>
        <v>-11.586319404482618</v>
      </c>
      <c r="AS51">
        <f t="shared" si="26"/>
        <v>7.8709892392422445E-2</v>
      </c>
      <c r="AT51">
        <f t="shared" si="26"/>
        <v>7.2805363149508022E-3</v>
      </c>
      <c r="AU51">
        <f t="shared" si="23"/>
        <v>-11.500328975775243</v>
      </c>
      <c r="AW51">
        <v>48</v>
      </c>
      <c r="AX51">
        <f>IF(Z51&gt;0, (R51*SUMPRODUCT(K51:$K$98, X51:$X$98)-K51*$AZ$3)/Z51, 0)</f>
        <v>79.259070769483714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100000</v>
      </c>
      <c r="S52">
        <f t="shared" si="1"/>
        <v>-139.69319432143442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3.7142477842294741</v>
      </c>
      <c r="AC52">
        <f t="shared" si="2"/>
        <v>-4.5435950046731577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-1386.7966311470784</v>
      </c>
      <c r="AI52">
        <f t="shared" si="25"/>
        <v>-1388.4229075833587</v>
      </c>
      <c r="AJ52">
        <f t="shared" si="7"/>
        <v>8.2578427889026322</v>
      </c>
      <c r="AK52">
        <f t="shared" si="22"/>
        <v>0.25999734489606319</v>
      </c>
      <c r="AL52">
        <f t="shared" si="8"/>
        <v>-1379.90506744956</v>
      </c>
      <c r="AN52">
        <f t="shared" si="26"/>
        <v>0</v>
      </c>
      <c r="AO52">
        <f t="shared" si="26"/>
        <v>0</v>
      </c>
      <c r="AP52">
        <f t="shared" si="26"/>
        <v>-9.889804364574149E-3</v>
      </c>
      <c r="AQ52">
        <f t="shared" si="26"/>
        <v>-8.4334662112340677</v>
      </c>
      <c r="AR52">
        <f t="shared" si="26"/>
        <v>-8.4433560155986438</v>
      </c>
      <c r="AS52">
        <f t="shared" si="26"/>
        <v>5.0218061231003426E-2</v>
      </c>
      <c r="AT52">
        <f t="shared" si="26"/>
        <v>1.5811105781082418E-3</v>
      </c>
      <c r="AU52">
        <f t="shared" si="23"/>
        <v>-8.391556843789532</v>
      </c>
      <c r="AW52">
        <v>49</v>
      </c>
      <c r="AX52">
        <f>IF(Z52&gt;0, (R52*SUMPRODUCT(K52:$K$98, X52:$X$98)-K52*$AZ$3)/Z52, 0)</f>
        <v>-139.69319432143442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100000</v>
      </c>
      <c r="S53">
        <f t="shared" si="1"/>
        <v>-468.60358261774496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-4.5435950046731577</v>
      </c>
      <c r="AC53">
        <f t="shared" si="2"/>
        <v>-10.019456122601348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-1081.8755041433205</v>
      </c>
      <c r="AI53">
        <f t="shared" si="25"/>
        <v>-1082.9445800631663</v>
      </c>
      <c r="AJ53">
        <f t="shared" si="7"/>
        <v>5.47586111792819</v>
      </c>
      <c r="AK53">
        <f t="shared" si="22"/>
        <v>-0.31805165032712107</v>
      </c>
      <c r="AL53">
        <f t="shared" si="8"/>
        <v>-1077.7867705955653</v>
      </c>
      <c r="AN53">
        <f t="shared" si="26"/>
        <v>0</v>
      </c>
      <c r="AO53">
        <f t="shared" si="26"/>
        <v>0</v>
      </c>
      <c r="AP53">
        <f t="shared" si="26"/>
        <v>-5.8047544895691973E-3</v>
      </c>
      <c r="AQ53">
        <f t="shared" si="26"/>
        <v>-5.8742523082337641</v>
      </c>
      <c r="AR53">
        <f t="shared" si="26"/>
        <v>-5.8800570627233331</v>
      </c>
      <c r="AS53">
        <f t="shared" si="26"/>
        <v>2.9732247091617252E-2</v>
      </c>
      <c r="AT53">
        <f t="shared" si="26"/>
        <v>-1.7269229536267838E-3</v>
      </c>
      <c r="AU53">
        <f t="shared" si="23"/>
        <v>-5.8520517385853434</v>
      </c>
      <c r="AW53">
        <v>50</v>
      </c>
      <c r="AX53">
        <f>IF(Z53&gt;0, (R53*SUMPRODUCT(K53:$K$98, X53:$X$98)-K53*$AZ$3)/Z53, 0)</f>
        <v>-468.60358261774496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100000</v>
      </c>
      <c r="S54">
        <f t="shared" si="1"/>
        <v>-1003.3891219650264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-10.019456122601348</v>
      </c>
      <c r="AC54">
        <f t="shared" si="2"/>
        <v>-13.252989597526279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-795.94779019396037</v>
      </c>
      <c r="AI54">
        <f t="shared" si="25"/>
        <v>-796.60820145951061</v>
      </c>
      <c r="AJ54">
        <f t="shared" si="7"/>
        <v>3.2335334749249309</v>
      </c>
      <c r="AK54">
        <f t="shared" si="22"/>
        <v>-0.70136192858209445</v>
      </c>
      <c r="AL54">
        <f t="shared" si="8"/>
        <v>-794.07602991316776</v>
      </c>
      <c r="AN54">
        <f t="shared" si="26"/>
        <v>0</v>
      </c>
      <c r="AO54">
        <f t="shared" si="26"/>
        <v>0</v>
      </c>
      <c r="AP54">
        <f t="shared" si="26"/>
        <v>-3.2016345574562627E-3</v>
      </c>
      <c r="AQ54">
        <f t="shared" si="26"/>
        <v>-3.8587075720044477</v>
      </c>
      <c r="AR54">
        <f t="shared" si="26"/>
        <v>-3.8619092065619038</v>
      </c>
      <c r="AS54">
        <f t="shared" si="26"/>
        <v>1.5675978070096991E-2</v>
      </c>
      <c r="AT54">
        <f t="shared" si="26"/>
        <v>-3.4001609375357068E-3</v>
      </c>
      <c r="AU54">
        <f t="shared" si="23"/>
        <v>-3.8496333894293424</v>
      </c>
      <c r="AW54">
        <v>51</v>
      </c>
      <c r="AX54">
        <f>IF(Z54&gt;0, (R54*SUMPRODUCT(K54:$K$98, X54:$X$98)-K54*$AZ$3)/Z54, 0)</f>
        <v>-1003.3891219650264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100000</v>
      </c>
      <c r="S55">
        <f t="shared" si="1"/>
        <v>-1938.1835410889944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-13.252989597526279</v>
      </c>
      <c r="AC55">
        <f t="shared" si="2"/>
        <v>-14.753912496933561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-546.39060410423167</v>
      </c>
      <c r="AI55">
        <f t="shared" si="25"/>
        <v>-546.77121595507435</v>
      </c>
      <c r="AJ55">
        <f t="shared" si="7"/>
        <v>1.5009228994072821</v>
      </c>
      <c r="AK55">
        <f t="shared" si="22"/>
        <v>-0.9277092718268396</v>
      </c>
      <c r="AL55">
        <f t="shared" si="8"/>
        <v>-546.1980023274939</v>
      </c>
      <c r="AN55">
        <f t="shared" si="26"/>
        <v>0</v>
      </c>
      <c r="AO55">
        <f t="shared" si="26"/>
        <v>0</v>
      </c>
      <c r="AP55">
        <f t="shared" si="26"/>
        <v>-1.6474853817306742E-3</v>
      </c>
      <c r="AQ55">
        <f t="shared" si="26"/>
        <v>-2.365061757755972</v>
      </c>
      <c r="AR55">
        <f t="shared" si="26"/>
        <v>-2.366709243137703</v>
      </c>
      <c r="AS55">
        <f t="shared" si="26"/>
        <v>6.4967723164785747E-3</v>
      </c>
      <c r="AT55">
        <f t="shared" si="26"/>
        <v>-4.0156066093236572E-3</v>
      </c>
      <c r="AU55">
        <f t="shared" si="23"/>
        <v>-2.364228077430548</v>
      </c>
      <c r="AW55">
        <v>52</v>
      </c>
      <c r="AX55">
        <f>IF(Z55&gt;0, (R55*SUMPRODUCT(K55:$K$98, X55:$X$98)-K55*$AZ$3)/Z55, 0)</f>
        <v>-1938.1835410889944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100000</v>
      </c>
      <c r="S56">
        <f t="shared" si="1"/>
        <v>-3466.4565078308742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-14.753912496933561</v>
      </c>
      <c r="AC56">
        <f t="shared" si="2"/>
        <v>-15.013809368442065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-320.49455307518161</v>
      </c>
      <c r="AI56">
        <f t="shared" si="25"/>
        <v>-320.71111153097826</v>
      </c>
      <c r="AJ56">
        <f t="shared" si="7"/>
        <v>0.25989687150850393</v>
      </c>
      <c r="AK56">
        <f t="shared" si="22"/>
        <v>-1.0327738747853494</v>
      </c>
      <c r="AL56">
        <f t="shared" si="8"/>
        <v>-321.4839885342551</v>
      </c>
      <c r="AN56">
        <f t="shared" si="26"/>
        <v>0</v>
      </c>
      <c r="AO56">
        <f t="shared" si="26"/>
        <v>0</v>
      </c>
      <c r="AP56">
        <f t="shared" si="26"/>
        <v>-8.3694397357751585E-4</v>
      </c>
      <c r="AQ56">
        <f t="shared" si="26"/>
        <v>-1.2386308526902674</v>
      </c>
      <c r="AR56">
        <f t="shared" si="26"/>
        <v>-1.2394677966638448</v>
      </c>
      <c r="AS56">
        <f t="shared" si="26"/>
        <v>1.0044360519680844E-3</v>
      </c>
      <c r="AT56">
        <f t="shared" si="26"/>
        <v>-3.9914113138188904E-3</v>
      </c>
      <c r="AU56">
        <f t="shared" si="23"/>
        <v>-1.2424547719256955</v>
      </c>
      <c r="AW56">
        <v>53</v>
      </c>
      <c r="AX56">
        <f>IF(Z56&gt;0, (R56*SUMPRODUCT(K56:$K$98, X56:$X$98)-K56*$AZ$3)/Z56, 0)</f>
        <v>-3466.4565078308742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100000</v>
      </c>
      <c r="S57">
        <f t="shared" si="1"/>
        <v>-5914.905326989151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-15.013809368442065</v>
      </c>
      <c r="AC57">
        <f t="shared" si="2"/>
        <v>-14.372828715554233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-185.79235676800758</v>
      </c>
      <c r="AI57">
        <f t="shared" si="25"/>
        <v>-185.91385346086227</v>
      </c>
      <c r="AJ57">
        <f t="shared" si="7"/>
        <v>-0.64098065288783168</v>
      </c>
      <c r="AK57">
        <f t="shared" si="22"/>
        <v>-1.0509666557909447</v>
      </c>
      <c r="AL57">
        <f t="shared" si="8"/>
        <v>-187.60580076954105</v>
      </c>
      <c r="AN57">
        <f t="shared" si="26"/>
        <v>0</v>
      </c>
      <c r="AO57">
        <f t="shared" si="26"/>
        <v>0</v>
      </c>
      <c r="AP57">
        <f t="shared" si="26"/>
        <v>-4.1924479021583172E-4</v>
      </c>
      <c r="AQ57">
        <f t="shared" si="26"/>
        <v>-0.64110780142858759</v>
      </c>
      <c r="AR57">
        <f t="shared" si="26"/>
        <v>-0.64152704621880352</v>
      </c>
      <c r="AS57">
        <f t="shared" si="26"/>
        <v>-2.2118116389701755E-3</v>
      </c>
      <c r="AT57">
        <f t="shared" si="26"/>
        <v>-3.6265373548720141E-3</v>
      </c>
      <c r="AU57">
        <f t="shared" si="23"/>
        <v>-0.64736539521264569</v>
      </c>
      <c r="AW57">
        <v>54</v>
      </c>
      <c r="AX57">
        <f>IF(Z57&gt;0, (R57*SUMPRODUCT(K57:$K$98, X57:$X$98)-K57*$AZ$3)/Z57, 0)</f>
        <v>-5914.905326989151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100000</v>
      </c>
      <c r="S58">
        <f t="shared" si="1"/>
        <v>-9937.0793521978994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-14.372828715554233</v>
      </c>
      <c r="AC58">
        <f t="shared" si="2"/>
        <v>-13.335711958430947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-106.36192758365596</v>
      </c>
      <c r="AI58">
        <f t="shared" si="25"/>
        <v>-106.42902834579026</v>
      </c>
      <c r="AJ58">
        <f t="shared" si="7"/>
        <v>-1.037116757123286</v>
      </c>
      <c r="AK58">
        <f t="shared" si="22"/>
        <v>-1.0060980100887964</v>
      </c>
      <c r="AL58">
        <f t="shared" si="8"/>
        <v>-108.47224311300234</v>
      </c>
      <c r="AN58">
        <f t="shared" si="26"/>
        <v>0</v>
      </c>
      <c r="AO58">
        <f t="shared" si="26"/>
        <v>0</v>
      </c>
      <c r="AP58">
        <f t="shared" si="26"/>
        <v>-2.0673435250537296E-4</v>
      </c>
      <c r="AQ58">
        <f t="shared" si="26"/>
        <v>-0.32769619197795646</v>
      </c>
      <c r="AR58">
        <f t="shared" si="26"/>
        <v>-0.32790292633046186</v>
      </c>
      <c r="AS58">
        <f t="shared" si="26"/>
        <v>-3.1953088822926925E-3</v>
      </c>
      <c r="AT58">
        <f t="shared" si="26"/>
        <v>-3.0997415537000906E-3</v>
      </c>
      <c r="AU58">
        <f t="shared" si="23"/>
        <v>-0.33419797676645463</v>
      </c>
      <c r="AW58">
        <v>55</v>
      </c>
      <c r="AX58">
        <f>IF(Z58&gt;0, (R58*SUMPRODUCT(K58:$K$98, X58:$X$98)-K58*$AZ$3)/Z58, 0)</f>
        <v>-9937.0793521978994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100000</v>
      </c>
      <c r="S59">
        <f t="shared" si="1"/>
        <v>-16705.815773203463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-13.335711958430947</v>
      </c>
      <c r="AC59">
        <f t="shared" si="2"/>
        <v>-12.16499336598759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-60.04059655173959</v>
      </c>
      <c r="AI59">
        <f t="shared" si="25"/>
        <v>-60.077006007976685</v>
      </c>
      <c r="AJ59">
        <f t="shared" si="7"/>
        <v>-1.1707185924433574</v>
      </c>
      <c r="AK59">
        <f t="shared" si="22"/>
        <v>-0.93349983709016637</v>
      </c>
      <c r="AL59">
        <f t="shared" si="8"/>
        <v>-62.18122443751021</v>
      </c>
      <c r="AN59">
        <f t="shared" si="26"/>
        <v>0</v>
      </c>
      <c r="AO59">
        <f t="shared" si="26"/>
        <v>0</v>
      </c>
      <c r="AP59">
        <f t="shared" si="26"/>
        <v>-1.0015701334868976E-4</v>
      </c>
      <c r="AQ59">
        <f t="shared" si="26"/>
        <v>-0.16516277505319055</v>
      </c>
      <c r="AR59">
        <f t="shared" si="26"/>
        <v>-0.16526293206653925</v>
      </c>
      <c r="AS59">
        <f t="shared" si="26"/>
        <v>-3.2204731904634585E-3</v>
      </c>
      <c r="AT59">
        <f t="shared" si="26"/>
        <v>-2.5679195820889301E-3</v>
      </c>
      <c r="AU59">
        <f t="shared" si="23"/>
        <v>-0.17105132483909163</v>
      </c>
      <c r="AW59">
        <v>56</v>
      </c>
      <c r="AX59">
        <f>IF(Z59&gt;0, (R59*SUMPRODUCT(K59:$K$98, X59:$X$98)-K59*$AZ$3)/Z59, 0)</f>
        <v>-16705.815773203463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50</v>
      </c>
      <c r="R60">
        <f t="shared" si="0"/>
        <v>100000</v>
      </c>
      <c r="S60">
        <f t="shared" si="1"/>
        <v>-28321.595322200534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-12.16499336598759</v>
      </c>
      <c r="AC60">
        <f t="shared" si="2"/>
        <v>-10.992285797807462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-33.278341233415382</v>
      </c>
      <c r="AI60">
        <f t="shared" si="25"/>
        <v>-33.297747424473393</v>
      </c>
      <c r="AJ60">
        <f t="shared" si="7"/>
        <v>-1.1727075681801278</v>
      </c>
      <c r="AK60">
        <f t="shared" si="22"/>
        <v>-0.85154953561913138</v>
      </c>
      <c r="AL60">
        <f t="shared" si="8"/>
        <v>-35.32200452827265</v>
      </c>
      <c r="AN60">
        <f t="shared" si="26"/>
        <v>0</v>
      </c>
      <c r="AO60">
        <f t="shared" si="26"/>
        <v>0</v>
      </c>
      <c r="AP60">
        <f t="shared" si="26"/>
        <v>-4.7663886609857703E-5</v>
      </c>
      <c r="AQ60">
        <f t="shared" si="26"/>
        <v>-8.1735518236003973E-2</v>
      </c>
      <c r="AR60">
        <f t="shared" si="26"/>
        <v>-8.1783182122613818E-2</v>
      </c>
      <c r="AS60">
        <f t="shared" si="26"/>
        <v>-2.8803076497166307E-3</v>
      </c>
      <c r="AT60">
        <f t="shared" si="26"/>
        <v>-2.0915057667468639E-3</v>
      </c>
      <c r="AU60">
        <f t="shared" si="23"/>
        <v>-8.6754995539077312E-2</v>
      </c>
      <c r="AW60">
        <v>57</v>
      </c>
      <c r="AX60">
        <f>IF(Z60&gt;0, (R60*SUMPRODUCT(K60:$K$98, X60:$X$98)-K60*$AZ$3)/Z60, 0)</f>
        <v>-28321.595322200534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100000</v>
      </c>
      <c r="S61">
        <f t="shared" si="1"/>
        <v>-48705.537474931312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-10.992285797807462</v>
      </c>
      <c r="AC61">
        <f t="shared" si="2"/>
        <v>-9.8794942238708625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-18.140128941083187</v>
      </c>
      <c r="AI61">
        <f t="shared" si="25"/>
        <v>-18.150271005760079</v>
      </c>
      <c r="AJ61">
        <f t="shared" si="7"/>
        <v>-1.1127915739365992</v>
      </c>
      <c r="AK61">
        <f t="shared" si="22"/>
        <v>-0.76946000584652241</v>
      </c>
      <c r="AL61">
        <f t="shared" si="8"/>
        <v>-20.032522585543202</v>
      </c>
      <c r="AN61">
        <f t="shared" si="26"/>
        <v>0</v>
      </c>
      <c r="AO61">
        <f t="shared" si="26"/>
        <v>0</v>
      </c>
      <c r="AP61">
        <f t="shared" si="26"/>
        <v>-2.2241163515076224E-5</v>
      </c>
      <c r="AQ61">
        <f t="shared" si="26"/>
        <v>-3.9780615369417426E-2</v>
      </c>
      <c r="AR61">
        <f t="shared" si="26"/>
        <v>-3.9802856532932501E-2</v>
      </c>
      <c r="AS61">
        <f t="shared" si="26"/>
        <v>-2.4403097537440753E-3</v>
      </c>
      <c r="AT61">
        <f t="shared" si="26"/>
        <v>-1.6873966350595536E-3</v>
      </c>
      <c r="AU61">
        <f t="shared" si="23"/>
        <v>-4.3930562921736131E-2</v>
      </c>
      <c r="AW61">
        <v>58</v>
      </c>
      <c r="AX61">
        <f>IF(Z61&gt;0, (R61*SUMPRODUCT(K61:$K$98, X61:$X$98)-K61*$AZ$3)/Z61, 0)</f>
        <v>-48705.537474931312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100000</v>
      </c>
      <c r="S62">
        <f t="shared" si="1"/>
        <v>-85283.925644634772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-9.8794942238708625</v>
      </c>
      <c r="AC62">
        <f t="shared" si="2"/>
        <v>-8.8527327926575978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-9.7009816593125269</v>
      </c>
      <c r="AI62">
        <f t="shared" si="25"/>
        <v>-9.7061718125129932</v>
      </c>
      <c r="AJ62">
        <f t="shared" si="7"/>
        <v>-1.0267614312132647</v>
      </c>
      <c r="AK62">
        <f t="shared" si="22"/>
        <v>-0.6915645956709604</v>
      </c>
      <c r="AL62">
        <f t="shared" si="8"/>
        <v>-11.424497839397219</v>
      </c>
      <c r="AN62">
        <f t="shared" si="26"/>
        <v>0</v>
      </c>
      <c r="AO62">
        <f t="shared" si="26"/>
        <v>0</v>
      </c>
      <c r="AP62">
        <f t="shared" si="26"/>
        <v>-1.0162329726792826E-5</v>
      </c>
      <c r="AQ62">
        <f t="shared" si="26"/>
        <v>-1.8994540331995532E-2</v>
      </c>
      <c r="AR62">
        <f t="shared" si="26"/>
        <v>-1.9004702661722321E-2</v>
      </c>
      <c r="AS62">
        <f t="shared" si="26"/>
        <v>-2.0104008131791385E-3</v>
      </c>
      <c r="AT62">
        <f t="shared" si="26"/>
        <v>-1.354084778837025E-3</v>
      </c>
      <c r="AU62">
        <f t="shared" si="23"/>
        <v>-2.2369188253738487E-2</v>
      </c>
      <c r="AW62">
        <v>59</v>
      </c>
      <c r="AX62">
        <f>IF(Z62&gt;0, (R62*SUMPRODUCT(K62:$K$98, X62:$X$98)-K62*$AZ$3)/Z62, 0)</f>
        <v>-85283.925644634772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100000</v>
      </c>
      <c r="S63">
        <f t="shared" si="1"/>
        <v>-152430.99253323211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-8.8527327926575978</v>
      </c>
      <c r="AC63">
        <f t="shared" si="2"/>
        <v>-7.9194576485407699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-5.0810653771445295</v>
      </c>
      <c r="AI63">
        <f t="shared" si="25"/>
        <v>-5.0836630961244191</v>
      </c>
      <c r="AJ63">
        <f t="shared" si="7"/>
        <v>-0.93327514411682788</v>
      </c>
      <c r="AK63">
        <f t="shared" si="22"/>
        <v>-0.61969129548603186</v>
      </c>
      <c r="AL63">
        <f t="shared" si="8"/>
        <v>-6.6366295357272787</v>
      </c>
      <c r="AN63">
        <f t="shared" si="26"/>
        <v>0</v>
      </c>
      <c r="AO63">
        <f t="shared" si="26"/>
        <v>0</v>
      </c>
      <c r="AP63">
        <f t="shared" si="26"/>
        <v>-4.5413737926186949E-6</v>
      </c>
      <c r="AQ63">
        <f t="shared" si="26"/>
        <v>-8.8827996103427818E-3</v>
      </c>
      <c r="AR63">
        <f t="shared" si="26"/>
        <v>-8.8873409841354004E-3</v>
      </c>
      <c r="AS63">
        <f t="shared" si="26"/>
        <v>-1.6315665064641331E-3</v>
      </c>
      <c r="AT63">
        <f t="shared" si="26"/>
        <v>-1.0833542159950761E-3</v>
      </c>
      <c r="AU63">
        <f t="shared" si="23"/>
        <v>-1.1602261706594608E-2</v>
      </c>
      <c r="AW63">
        <v>60</v>
      </c>
      <c r="AX63">
        <f>IF(Z63&gt;0, (R63*SUMPRODUCT(K63:$K$98, X63:$X$98)-K63*$AZ$3)/Z63, 0)</f>
        <v>-152430.99253323211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100000</v>
      </c>
      <c r="S64">
        <f t="shared" si="1"/>
        <v>-278914.90790851141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-7.9194576485407699</v>
      </c>
      <c r="AC64">
        <f t="shared" si="2"/>
        <v>-7.078099658464664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-2.6057563172182796</v>
      </c>
      <c r="AI64">
        <f t="shared" si="25"/>
        <v>-2.6070251808497615</v>
      </c>
      <c r="AJ64">
        <f t="shared" si="7"/>
        <v>-0.8413579900761059</v>
      </c>
      <c r="AK64">
        <f t="shared" si="22"/>
        <v>-0.554362035397854</v>
      </c>
      <c r="AL64">
        <f t="shared" si="8"/>
        <v>-4.0027452063237217</v>
      </c>
      <c r="AN64">
        <f t="shared" si="26"/>
        <v>0</v>
      </c>
      <c r="AO64">
        <f t="shared" si="26"/>
        <v>0</v>
      </c>
      <c r="AP64">
        <f t="shared" si="26"/>
        <v>-1.9805782657744227E-6</v>
      </c>
      <c r="AQ64">
        <f t="shared" si="26"/>
        <v>-4.0673435661163476E-3</v>
      </c>
      <c r="AR64">
        <f t="shared" si="26"/>
        <v>-4.0693241443821226E-3</v>
      </c>
      <c r="AS64">
        <f t="shared" si="26"/>
        <v>-1.3132816699413449E-3</v>
      </c>
      <c r="AT64">
        <f t="shared" si="26"/>
        <v>-8.6530764334159555E-4</v>
      </c>
      <c r="AU64">
        <f t="shared" si="23"/>
        <v>-6.2479134576650629E-3</v>
      </c>
      <c r="AW64">
        <v>61</v>
      </c>
      <c r="AX64">
        <f>IF(Z64&gt;0, (R64*SUMPRODUCT(K64:$K$98, X64:$X$98)-K64*$AZ$3)/Z64, 0)</f>
        <v>-278914.90790851141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100000</v>
      </c>
      <c r="S65">
        <f t="shared" si="1"/>
        <v>-523387.43912872177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-7.078099658464664</v>
      </c>
      <c r="AC65">
        <f t="shared" si="2"/>
        <v>-6.3230234398107363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-1.3042538521584683</v>
      </c>
      <c r="AI65">
        <f t="shared" si="25"/>
        <v>-1.3048579002275562</v>
      </c>
      <c r="AJ65">
        <f t="shared" si="7"/>
        <v>-0.75507621865392771</v>
      </c>
      <c r="AK65">
        <f t="shared" si="22"/>
        <v>-0.49546697609252655</v>
      </c>
      <c r="AL65">
        <f t="shared" si="8"/>
        <v>-2.5554010949740107</v>
      </c>
      <c r="AN65">
        <f t="shared" si="26"/>
        <v>0</v>
      </c>
      <c r="AO65">
        <f t="shared" si="26"/>
        <v>0</v>
      </c>
      <c r="AP65">
        <f t="shared" si="26"/>
        <v>-8.4184189880845153E-7</v>
      </c>
      <c r="AQ65">
        <f t="shared" si="26"/>
        <v>-1.8176956365200225E-3</v>
      </c>
      <c r="AR65">
        <f t="shared" si="26"/>
        <v>-1.8185374784188309E-3</v>
      </c>
      <c r="AS65">
        <f t="shared" si="26"/>
        <v>-1.0523248565575427E-3</v>
      </c>
      <c r="AT65">
        <f t="shared" si="26"/>
        <v>-6.9051600575509037E-4</v>
      </c>
      <c r="AU65">
        <f t="shared" si="23"/>
        <v>-3.5613783407314643E-3</v>
      </c>
      <c r="AW65">
        <v>62</v>
      </c>
      <c r="AX65">
        <f>IF(Z65&gt;0, (R65*SUMPRODUCT(K65:$K$98, X65:$X$98)-K65*$AZ$3)/Z65, 0)</f>
        <v>-523387.43912872177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100000</v>
      </c>
      <c r="S66">
        <f t="shared" si="1"/>
        <v>-1009743.0338499426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-6.3230234398107363</v>
      </c>
      <c r="AC66">
        <f t="shared" si="2"/>
        <v>-5.6470343834650736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-0.63676057496379446</v>
      </c>
      <c r="AI66">
        <f t="shared" si="25"/>
        <v>-0.63704020226470948</v>
      </c>
      <c r="AJ66">
        <f t="shared" si="7"/>
        <v>-0.67598905634566275</v>
      </c>
      <c r="AK66">
        <f t="shared" si="22"/>
        <v>-0.44261164078675158</v>
      </c>
      <c r="AL66">
        <f t="shared" si="8"/>
        <v>-1.7556408993971238</v>
      </c>
      <c r="AN66">
        <f t="shared" si="26"/>
        <v>0</v>
      </c>
      <c r="AO66">
        <f t="shared" si="26"/>
        <v>0</v>
      </c>
      <c r="AP66">
        <f t="shared" si="26"/>
        <v>-3.4795299947334903E-7</v>
      </c>
      <c r="AQ66">
        <f t="shared" si="26"/>
        <v>-7.9235021501824262E-4</v>
      </c>
      <c r="AR66">
        <f t="shared" si="26"/>
        <v>-7.9269816801771594E-4</v>
      </c>
      <c r="AS66">
        <f t="shared" si="26"/>
        <v>-8.4116400293143096E-4</v>
      </c>
      <c r="AT66">
        <f t="shared" si="26"/>
        <v>-5.5076184446076995E-4</v>
      </c>
      <c r="AU66">
        <f t="shared" si="23"/>
        <v>-2.1846240154099169E-3</v>
      </c>
      <c r="AW66">
        <v>63</v>
      </c>
      <c r="AX66">
        <f>IF(Z66&gt;0, (R66*SUMPRODUCT(K66:$K$98, X66:$X$98)-K66*$AZ$3)/Z66, 0)</f>
        <v>-1009743.0338499426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7">$C$6</f>
        <v>100000</v>
      </c>
      <c r="S67">
        <f t="shared" ref="S67:S89" si="28">AX67</f>
        <v>-2008086.9432625363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-5.6470343834650736</v>
      </c>
      <c r="AC67">
        <f t="shared" ref="AC67:AC89" si="29">S67*Z67</f>
        <v>-5.0426421336960008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-1.2555836166892322E-4</v>
      </c>
      <c r="AH67">
        <f t="shared" ref="AH67:AH89" si="32">-X67*R67</f>
        <v>-0.30254533247399235</v>
      </c>
      <c r="AI67">
        <f t="shared" ref="AI67:AI89" si="33">SUM(AE67:AH67)</f>
        <v>-0.30267089083566129</v>
      </c>
      <c r="AJ67">
        <f t="shared" ref="AJ67:AJ89" si="34">AB67-AC67</f>
        <v>-0.6043922497690728</v>
      </c>
      <c r="AK67">
        <f t="shared" si="22"/>
        <v>-0.39529240684255518</v>
      </c>
      <c r="AL67">
        <f t="shared" ref="AL67:AL89" si="35">SUM(AI67:AK67)</f>
        <v>-1.3023555474472892</v>
      </c>
      <c r="AN67">
        <f t="shared" ref="AN67:AT89" si="36">AE67*$K67</f>
        <v>0</v>
      </c>
      <c r="AO67">
        <f t="shared" si="36"/>
        <v>0</v>
      </c>
      <c r="AP67">
        <f t="shared" si="36"/>
        <v>-1.3949820889362856E-7</v>
      </c>
      <c r="AQ67">
        <f t="shared" si="36"/>
        <v>-3.3613477771027073E-4</v>
      </c>
      <c r="AR67">
        <f t="shared" si="36"/>
        <v>-3.3627427591916437E-4</v>
      </c>
      <c r="AS67">
        <f t="shared" si="36"/>
        <v>-6.7149360019758922E-4</v>
      </c>
      <c r="AT67">
        <f t="shared" si="36"/>
        <v>-4.3917889665675869E-4</v>
      </c>
      <c r="AU67">
        <f t="shared" si="23"/>
        <v>-1.4469467727735122E-3</v>
      </c>
      <c r="AW67">
        <v>64</v>
      </c>
      <c r="AX67">
        <f>IF(Z67&gt;0, (R67*SUMPRODUCT(K67:$K$98, X67:$X$98)-K67*$AZ$3)/Z67, 0)</f>
        <v>-2008086.9432625363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50</v>
      </c>
      <c r="R68">
        <f t="shared" si="27"/>
        <v>100000</v>
      </c>
      <c r="S68">
        <f t="shared" si="28"/>
        <v>-4123250.2977141524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-5.0426421336960008</v>
      </c>
      <c r="AC68">
        <f t="shared" si="29"/>
        <v>-4.5026348756307728</v>
      </c>
      <c r="AE68">
        <f t="shared" si="30"/>
        <v>0</v>
      </c>
      <c r="AF68">
        <f t="shared" si="31"/>
        <v>0</v>
      </c>
      <c r="AG68">
        <f t="shared" si="31"/>
        <v>-5.460055236189449E-5</v>
      </c>
      <c r="AH68">
        <f t="shared" si="32"/>
        <v>-0.13940445138067897</v>
      </c>
      <c r="AI68">
        <f t="shared" si="33"/>
        <v>-0.13945905193304087</v>
      </c>
      <c r="AJ68">
        <f t="shared" si="34"/>
        <v>-0.54000725806522798</v>
      </c>
      <c r="AK68">
        <f t="shared" si="22"/>
        <v>-0.3529849493587201</v>
      </c>
      <c r="AL68">
        <f t="shared" si="35"/>
        <v>-1.032451259356989</v>
      </c>
      <c r="AN68">
        <f t="shared" si="36"/>
        <v>0</v>
      </c>
      <c r="AO68">
        <f t="shared" si="36"/>
        <v>0</v>
      </c>
      <c r="AP68">
        <f t="shared" si="36"/>
        <v>-5.4162911899565992E-8</v>
      </c>
      <c r="AQ68">
        <f t="shared" si="36"/>
        <v>-1.38287081209247E-4</v>
      </c>
      <c r="AR68">
        <f t="shared" si="36"/>
        <v>-1.3834124412114655E-4</v>
      </c>
      <c r="AS68">
        <f t="shared" si="36"/>
        <v>-5.356789314117903E-4</v>
      </c>
      <c r="AT68">
        <f t="shared" si="36"/>
        <v>-3.5015566485975666E-4</v>
      </c>
      <c r="AU68">
        <f t="shared" si="23"/>
        <v>-1.0241758403926936E-3</v>
      </c>
      <c r="AW68">
        <v>65</v>
      </c>
      <c r="AX68">
        <f>IF(Z68&gt;0, (R68*SUMPRODUCT(K68:$K$98, X68:$X$98)-K68*$AZ$3)/Z68, 0)</f>
        <v>-4123250.2977141524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7"/>
        <v>100000</v>
      </c>
      <c r="S69">
        <f t="shared" si="28"/>
        <v>-8764292.0066047199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-4.5026348756307728</v>
      </c>
      <c r="AC69">
        <f t="shared" si="29"/>
        <v>-4.0203237048165015</v>
      </c>
      <c r="AE69">
        <f t="shared" si="30"/>
        <v>0</v>
      </c>
      <c r="AF69">
        <f t="shared" si="31"/>
        <v>0</v>
      </c>
      <c r="AG69">
        <f t="shared" si="31"/>
        <v>-2.2935815590048852E-5</v>
      </c>
      <c r="AH69">
        <f t="shared" si="32"/>
        <v>-6.2237462496453393E-2</v>
      </c>
      <c r="AI69">
        <f t="shared" si="33"/>
        <v>-6.2260398312043441E-2</v>
      </c>
      <c r="AJ69">
        <f t="shared" si="34"/>
        <v>-0.48231117081427133</v>
      </c>
      <c r="AK69">
        <f t="shared" si="22"/>
        <v>-0.31518444129415413</v>
      </c>
      <c r="AL69">
        <f t="shared" si="35"/>
        <v>-0.8597560104204689</v>
      </c>
      <c r="AN69">
        <f t="shared" si="36"/>
        <v>0</v>
      </c>
      <c r="AO69">
        <f t="shared" si="36"/>
        <v>0</v>
      </c>
      <c r="AP69">
        <f t="shared" si="36"/>
        <v>-2.0314265957334303E-8</v>
      </c>
      <c r="AQ69">
        <f t="shared" si="36"/>
        <v>-5.5123758764921276E-5</v>
      </c>
      <c r="AR69">
        <f t="shared" si="36"/>
        <v>-5.5144073030878612E-5</v>
      </c>
      <c r="AS69">
        <f t="shared" si="36"/>
        <v>-4.2718330026883218E-4</v>
      </c>
      <c r="AT69">
        <f t="shared" si="36"/>
        <v>-2.7915905326868863E-4</v>
      </c>
      <c r="AU69">
        <f t="shared" si="23"/>
        <v>-7.6148642656839944E-4</v>
      </c>
      <c r="AW69">
        <v>66</v>
      </c>
      <c r="AX69">
        <f>IF(Z69&gt;0, (R69*SUMPRODUCT(K69:$K$98, X69:$X$98)-K69*$AZ$3)/Z69, 0)</f>
        <v>-8764292.0066047199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50</v>
      </c>
      <c r="R70">
        <f t="shared" si="27"/>
        <v>100000</v>
      </c>
      <c r="S70">
        <f t="shared" si="28"/>
        <v>-19313795.031399321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-4.0203237048165015</v>
      </c>
      <c r="AC70">
        <f t="shared" si="29"/>
        <v>-3.5896203840257295</v>
      </c>
      <c r="AE70">
        <f t="shared" si="30"/>
        <v>0</v>
      </c>
      <c r="AF70">
        <f t="shared" si="31"/>
        <v>0</v>
      </c>
      <c r="AG70">
        <f t="shared" si="31"/>
        <v>-9.2928924071885382E-6</v>
      </c>
      <c r="AH70">
        <f t="shared" si="32"/>
        <v>-2.6827130053919651E-2</v>
      </c>
      <c r="AI70">
        <f t="shared" si="33"/>
        <v>-2.6836422946326838E-2</v>
      </c>
      <c r="AJ70">
        <f t="shared" si="34"/>
        <v>-0.430703320790772</v>
      </c>
      <c r="AK70">
        <f t="shared" si="22"/>
        <v>-0.28142265933715516</v>
      </c>
      <c r="AL70">
        <f t="shared" si="35"/>
        <v>-0.73896240307425398</v>
      </c>
      <c r="AN70">
        <f t="shared" si="36"/>
        <v>0</v>
      </c>
      <c r="AO70">
        <f t="shared" si="36"/>
        <v>0</v>
      </c>
      <c r="AP70">
        <f t="shared" si="36"/>
        <v>-7.3488576014036083E-9</v>
      </c>
      <c r="AQ70">
        <f t="shared" si="36"/>
        <v>-2.1215004971765922E-5</v>
      </c>
      <c r="AR70">
        <f t="shared" si="36"/>
        <v>-2.1222353829367323E-5</v>
      </c>
      <c r="AS70">
        <f t="shared" si="36"/>
        <v>-3.4060196053648607E-4</v>
      </c>
      <c r="AT70">
        <f t="shared" si="36"/>
        <v>-2.2255019843738427E-4</v>
      </c>
      <c r="AU70">
        <f t="shared" si="23"/>
        <v>-5.8437451280323762E-4</v>
      </c>
      <c r="AW70">
        <v>67</v>
      </c>
      <c r="AX70">
        <f>IF(Z70&gt;0, (R70*SUMPRODUCT(K70:$K$98, X70:$X$98)-K70*$AZ$3)/Z70, 0)</f>
        <v>-19313795.031399321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50</v>
      </c>
      <c r="R71">
        <f t="shared" si="27"/>
        <v>100000</v>
      </c>
      <c r="S71">
        <f t="shared" si="28"/>
        <v>-44158246.29236123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-3.5896203840257295</v>
      </c>
      <c r="AC71">
        <f t="shared" si="29"/>
        <v>-3.2050358449686152</v>
      </c>
      <c r="AE71">
        <f t="shared" si="30"/>
        <v>0</v>
      </c>
      <c r="AF71">
        <f t="shared" si="31"/>
        <v>0</v>
      </c>
      <c r="AG71">
        <f t="shared" si="31"/>
        <v>-3.6290343413423125E-6</v>
      </c>
      <c r="AH71">
        <f t="shared" si="32"/>
        <v>-1.114185828354868E-2</v>
      </c>
      <c r="AI71">
        <f t="shared" si="33"/>
        <v>-1.1145487317890022E-2</v>
      </c>
      <c r="AJ71">
        <f t="shared" si="34"/>
        <v>-0.38458453905711432</v>
      </c>
      <c r="AK71">
        <f t="shared" si="22"/>
        <v>-0.2512734268818011</v>
      </c>
      <c r="AL71">
        <f t="shared" si="35"/>
        <v>-0.64700345325680542</v>
      </c>
      <c r="AN71">
        <f t="shared" si="36"/>
        <v>0</v>
      </c>
      <c r="AO71">
        <f t="shared" si="36"/>
        <v>0</v>
      </c>
      <c r="AP71">
        <f t="shared" si="36"/>
        <v>-2.5623708110683644E-9</v>
      </c>
      <c r="AQ71">
        <f t="shared" si="36"/>
        <v>-7.866988780344649E-6</v>
      </c>
      <c r="AR71">
        <f t="shared" si="36"/>
        <v>-7.8695511511557172E-6</v>
      </c>
      <c r="AS71">
        <f t="shared" si="36"/>
        <v>-2.7154556958632471E-4</v>
      </c>
      <c r="AT71">
        <f t="shared" si="36"/>
        <v>-1.7741791178556269E-4</v>
      </c>
      <c r="AU71">
        <f t="shared" si="23"/>
        <v>-4.5683303252304309E-4</v>
      </c>
      <c r="AW71">
        <v>68</v>
      </c>
      <c r="AX71">
        <f>IF(Z71&gt;0, (R71*SUMPRODUCT(K71:$K$98, X71:$X$98)-K71*$AZ$3)/Z71, 0)</f>
        <v>-44158246.29236123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50</v>
      </c>
      <c r="R72">
        <f t="shared" si="27"/>
        <v>100000</v>
      </c>
      <c r="S72">
        <f t="shared" si="28"/>
        <v>-104994859.72670907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-3.2050358449686152</v>
      </c>
      <c r="AC72">
        <f t="shared" si="29"/>
        <v>-2.8616457172591048</v>
      </c>
      <c r="AE72">
        <f t="shared" si="30"/>
        <v>0</v>
      </c>
      <c r="AF72">
        <f t="shared" si="31"/>
        <v>0</v>
      </c>
      <c r="AG72">
        <f t="shared" si="31"/>
        <v>-1.3627551504462587E-6</v>
      </c>
      <c r="AH72">
        <f t="shared" si="32"/>
        <v>-4.4599776949652611E-3</v>
      </c>
      <c r="AI72">
        <f t="shared" si="33"/>
        <v>-4.4613404501157071E-3</v>
      </c>
      <c r="AJ72">
        <f t="shared" si="34"/>
        <v>-0.34339012770951038</v>
      </c>
      <c r="AK72">
        <f t="shared" ref="AK72:AK89" si="49">G72*SUM(AB72:AB72, AE72:AF72)</f>
        <v>-0.22435250914780308</v>
      </c>
      <c r="AL72">
        <f t="shared" si="35"/>
        <v>-0.57220397730742922</v>
      </c>
      <c r="AN72">
        <f t="shared" si="36"/>
        <v>0</v>
      </c>
      <c r="AO72">
        <f t="shared" si="36"/>
        <v>0</v>
      </c>
      <c r="AP72">
        <f t="shared" si="36"/>
        <v>-8.5911382923272447E-10</v>
      </c>
      <c r="AQ72">
        <f t="shared" si="36"/>
        <v>-2.8116778825304088E-6</v>
      </c>
      <c r="AR72">
        <f t="shared" si="36"/>
        <v>-2.8125369963596414E-6</v>
      </c>
      <c r="AS72">
        <f t="shared" si="36"/>
        <v>-2.1648144748572407E-4</v>
      </c>
      <c r="AT72">
        <f t="shared" si="36"/>
        <v>-1.4143725170939281E-4</v>
      </c>
      <c r="AU72">
        <f t="shared" si="23"/>
        <v>-3.6073123619147657E-4</v>
      </c>
      <c r="AW72">
        <v>69</v>
      </c>
      <c r="AX72">
        <f>IF(Z72&gt;0, (R72*SUMPRODUCT(K72:$K$98, X72:$X$98)-K72*$AZ$3)/Z72, 0)</f>
        <v>-104994859.72670907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50</v>
      </c>
      <c r="R73">
        <f t="shared" si="27"/>
        <v>100000</v>
      </c>
      <c r="S73">
        <f t="shared" si="28"/>
        <v>-260224004.44760922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-2.8616457172591048</v>
      </c>
      <c r="AC73">
        <f t="shared" si="29"/>
        <v>-2.5550431765277986</v>
      </c>
      <c r="AE73">
        <f t="shared" si="30"/>
        <v>0</v>
      </c>
      <c r="AF73">
        <f t="shared" si="31"/>
        <v>0</v>
      </c>
      <c r="AG73">
        <f t="shared" si="31"/>
        <v>-4.909314922640437E-7</v>
      </c>
      <c r="AH73">
        <f t="shared" si="32"/>
        <v>-1.7163922133555049E-3</v>
      </c>
      <c r="AI73">
        <f t="shared" si="33"/>
        <v>-1.716883144847769E-3</v>
      </c>
      <c r="AJ73">
        <f t="shared" si="34"/>
        <v>-0.30660254073130622</v>
      </c>
      <c r="AK73">
        <f t="shared" si="49"/>
        <v>-0.20031520020813734</v>
      </c>
      <c r="AL73">
        <f t="shared" si="35"/>
        <v>-0.50863462408429128</v>
      </c>
      <c r="AN73">
        <f t="shared" si="36"/>
        <v>0</v>
      </c>
      <c r="AO73">
        <f t="shared" si="36"/>
        <v>0</v>
      </c>
      <c r="AP73">
        <f t="shared" si="36"/>
        <v>-2.7633490589672024E-10</v>
      </c>
      <c r="AQ73">
        <f t="shared" si="36"/>
        <v>-9.661207077429832E-7</v>
      </c>
      <c r="AR73">
        <f t="shared" si="36"/>
        <v>-9.6639704264888001E-7</v>
      </c>
      <c r="AS73">
        <f t="shared" si="36"/>
        <v>-1.7258005562029041E-4</v>
      </c>
      <c r="AT73">
        <f t="shared" si="36"/>
        <v>-1.1275316998695723E-4</v>
      </c>
      <c r="AU73">
        <f t="shared" si="23"/>
        <v>-2.8629962264989649E-4</v>
      </c>
      <c r="AW73">
        <v>70</v>
      </c>
      <c r="AX73">
        <f>IF(Z73&gt;0, (R73*SUMPRODUCT(K73:$K$98, X73:$X$98)-K73*$AZ$3)/Z73, 0)</f>
        <v>-260224004.44760922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50</v>
      </c>
      <c r="R74">
        <f t="shared" si="27"/>
        <v>100000</v>
      </c>
      <c r="S74">
        <f t="shared" si="28"/>
        <v>-673809513.65161061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-2.5550431765277986</v>
      </c>
      <c r="AC74">
        <f t="shared" si="29"/>
        <v>-2.2812893637117306</v>
      </c>
      <c r="AE74">
        <f t="shared" si="30"/>
        <v>0</v>
      </c>
      <c r="AF74">
        <f t="shared" si="31"/>
        <v>0</v>
      </c>
      <c r="AG74">
        <f t="shared" si="31"/>
        <v>-1.6928295886983113E-7</v>
      </c>
      <c r="AH74">
        <f t="shared" si="32"/>
        <v>-6.3347843694314425E-4</v>
      </c>
      <c r="AI74">
        <f t="shared" si="33"/>
        <v>-6.3364771990201407E-4</v>
      </c>
      <c r="AJ74">
        <f t="shared" si="34"/>
        <v>-0.27375381281606792</v>
      </c>
      <c r="AK74">
        <f t="shared" si="49"/>
        <v>-0.17885302235694592</v>
      </c>
      <c r="AL74">
        <f t="shared" si="35"/>
        <v>-0.45324048289291585</v>
      </c>
      <c r="AN74">
        <f t="shared" si="36"/>
        <v>0</v>
      </c>
      <c r="AO74">
        <f t="shared" si="36"/>
        <v>0</v>
      </c>
      <c r="AP74">
        <f t="shared" si="36"/>
        <v>-8.507658990820035E-11</v>
      </c>
      <c r="AQ74">
        <f t="shared" si="36"/>
        <v>-3.1836745739387249E-7</v>
      </c>
      <c r="AR74">
        <f t="shared" si="36"/>
        <v>-3.1845253398378073E-7</v>
      </c>
      <c r="AS74">
        <f t="shared" si="36"/>
        <v>-1.3758053985024892E-4</v>
      </c>
      <c r="AT74">
        <f t="shared" si="36"/>
        <v>-8.9886219726372242E-5</v>
      </c>
      <c r="AU74">
        <f t="shared" si="23"/>
        <v>-2.2778521211060495E-4</v>
      </c>
      <c r="AW74">
        <v>71</v>
      </c>
      <c r="AX74">
        <f>IF(Z74&gt;0, (R74*SUMPRODUCT(K74:$K$98, X74:$X$98)-K74*$AZ$3)/Z74, 0)</f>
        <v>-673809513.65161061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50</v>
      </c>
      <c r="R75">
        <f t="shared" si="27"/>
        <v>100000</v>
      </c>
      <c r="S75">
        <f t="shared" si="28"/>
        <v>-1826819887.430136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-2.2812893637117306</v>
      </c>
      <c r="AC75">
        <f t="shared" si="29"/>
        <v>-2.0368657723142105</v>
      </c>
      <c r="AE75">
        <f t="shared" si="30"/>
        <v>0</v>
      </c>
      <c r="AF75">
        <f t="shared" si="31"/>
        <v>0</v>
      </c>
      <c r="AG75">
        <f t="shared" si="31"/>
        <v>-5.5748948933864374E-8</v>
      </c>
      <c r="AH75">
        <f t="shared" si="32"/>
        <v>-2.2368236069453691E-4</v>
      </c>
      <c r="AI75">
        <f t="shared" si="33"/>
        <v>-2.2373810964347078E-4</v>
      </c>
      <c r="AJ75">
        <f t="shared" si="34"/>
        <v>-0.24442359139752012</v>
      </c>
      <c r="AK75">
        <f t="shared" si="49"/>
        <v>-0.15969025545982116</v>
      </c>
      <c r="AL75">
        <f t="shared" si="35"/>
        <v>-0.40433758496698474</v>
      </c>
      <c r="AN75">
        <f t="shared" si="36"/>
        <v>0</v>
      </c>
      <c r="AO75">
        <f t="shared" si="36"/>
        <v>0</v>
      </c>
      <c r="AP75">
        <f t="shared" si="36"/>
        <v>-2.501586322183152E-11</v>
      </c>
      <c r="AQ75">
        <f t="shared" si="36"/>
        <v>-1.0037153071547686E-7</v>
      </c>
      <c r="AR75">
        <f t="shared" si="36"/>
        <v>-1.0039654657869868E-7</v>
      </c>
      <c r="AS75">
        <f t="shared" si="36"/>
        <v>-1.0967860825219974E-4</v>
      </c>
      <c r="AT75">
        <f t="shared" si="36"/>
        <v>-7.1656769586477505E-5</v>
      </c>
      <c r="AU75">
        <f t="shared" si="23"/>
        <v>-1.8143577438525595E-4</v>
      </c>
      <c r="AW75">
        <v>72</v>
      </c>
      <c r="AX75">
        <f>IF(Z75&gt;0, (R75*SUMPRODUCT(K75:$K$98, X75:$X$98)-K75*$AZ$3)/Z75, 0)</f>
        <v>-1826819887.430136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50</v>
      </c>
      <c r="R76">
        <f t="shared" si="27"/>
        <v>100000</v>
      </c>
      <c r="S76">
        <f t="shared" si="28"/>
        <v>-5198759339.6553478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-2.0368657723142105</v>
      </c>
      <c r="AC76">
        <f t="shared" si="29"/>
        <v>-1.8186302389670108</v>
      </c>
      <c r="AE76">
        <f t="shared" si="30"/>
        <v>0</v>
      </c>
      <c r="AF76">
        <f t="shared" si="31"/>
        <v>0</v>
      </c>
      <c r="AG76">
        <f t="shared" si="31"/>
        <v>-1.7491002373342955E-8</v>
      </c>
      <c r="AH76">
        <f t="shared" si="32"/>
        <v>-7.5400914142365554E-5</v>
      </c>
      <c r="AI76">
        <f t="shared" si="33"/>
        <v>-7.5418405144738899E-5</v>
      </c>
      <c r="AJ76">
        <f t="shared" si="34"/>
        <v>-0.21823553334719969</v>
      </c>
      <c r="AK76">
        <f t="shared" si="49"/>
        <v>-0.14258060406199474</v>
      </c>
      <c r="AL76">
        <f t="shared" si="35"/>
        <v>-0.36089155581433918</v>
      </c>
      <c r="AN76">
        <f t="shared" si="36"/>
        <v>0</v>
      </c>
      <c r="AO76">
        <f t="shared" si="36"/>
        <v>0</v>
      </c>
      <c r="AP76">
        <f t="shared" si="36"/>
        <v>-7.007699750270364E-12</v>
      </c>
      <c r="AQ76">
        <f t="shared" si="36"/>
        <v>-3.0209072980911427E-8</v>
      </c>
      <c r="AR76">
        <f t="shared" si="36"/>
        <v>-3.0216080680661697E-8</v>
      </c>
      <c r="AS76">
        <f t="shared" si="36"/>
        <v>-8.7435188669807444E-5</v>
      </c>
      <c r="AT76">
        <f t="shared" si="36"/>
        <v>-5.7124345543592428E-5</v>
      </c>
      <c r="AU76">
        <f t="shared" si="23"/>
        <v>-1.4458975029408053E-4</v>
      </c>
      <c r="AW76">
        <v>73</v>
      </c>
      <c r="AX76">
        <f>IF(Z76&gt;0, (R76*SUMPRODUCT(K76:$K$98, X76:$X$98)-K76*$AZ$3)/Z76, 0)</f>
        <v>-5198759339.6553478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50</v>
      </c>
      <c r="R77">
        <f t="shared" si="27"/>
        <v>100000</v>
      </c>
      <c r="S77">
        <f t="shared" si="28"/>
        <v>-15573364678.569527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-1.8186302389670108</v>
      </c>
      <c r="AC77">
        <f t="shared" si="29"/>
        <v>-1.6237770247843601</v>
      </c>
      <c r="AE77">
        <f t="shared" si="30"/>
        <v>0</v>
      </c>
      <c r="AF77">
        <f t="shared" si="31"/>
        <v>0</v>
      </c>
      <c r="AG77">
        <f t="shared" si="31"/>
        <v>-5.2133147148953501E-9</v>
      </c>
      <c r="AH77">
        <f t="shared" si="32"/>
        <v>-2.4205555269428351E-5</v>
      </c>
      <c r="AI77">
        <f t="shared" si="33"/>
        <v>-2.4210768584143246E-5</v>
      </c>
      <c r="AJ77">
        <f t="shared" si="34"/>
        <v>-0.19485321418265067</v>
      </c>
      <c r="AK77">
        <f t="shared" si="49"/>
        <v>-0.12730411672769076</v>
      </c>
      <c r="AL77">
        <f t="shared" si="35"/>
        <v>-0.32218154167892554</v>
      </c>
      <c r="AN77">
        <f t="shared" si="36"/>
        <v>0</v>
      </c>
      <c r="AO77">
        <f t="shared" si="36"/>
        <v>0</v>
      </c>
      <c r="AP77">
        <f t="shared" si="36"/>
        <v>-1.8649049750313827E-12</v>
      </c>
      <c r="AQ77">
        <f t="shared" si="36"/>
        <v>-8.6588021084509137E-9</v>
      </c>
      <c r="AR77">
        <f t="shared" si="36"/>
        <v>-8.660667013425944E-9</v>
      </c>
      <c r="AS77">
        <f t="shared" si="36"/>
        <v>-6.9702818341626862E-5</v>
      </c>
      <c r="AT77">
        <f t="shared" si="36"/>
        <v>-4.553918065777313E-5</v>
      </c>
      <c r="AU77">
        <f t="shared" si="23"/>
        <v>-1.152506596664134E-4</v>
      </c>
      <c r="AW77">
        <v>74</v>
      </c>
      <c r="AX77">
        <f>IF(Z77&gt;0, (R77*SUMPRODUCT(K77:$K$98, X77:$X$98)-K77*$AZ$3)/Z77, 0)</f>
        <v>-15573364678.569527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50</v>
      </c>
      <c r="R78">
        <f t="shared" si="27"/>
        <v>100000</v>
      </c>
      <c r="S78">
        <f t="shared" si="28"/>
        <v>-49247300791.830132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-1.6237770247843601</v>
      </c>
      <c r="AC78">
        <f t="shared" si="29"/>
        <v>-1.4498009223791235</v>
      </c>
      <c r="AE78">
        <f t="shared" si="30"/>
        <v>0</v>
      </c>
      <c r="AF78">
        <f t="shared" si="31"/>
        <v>0</v>
      </c>
      <c r="AG78">
        <f t="shared" si="31"/>
        <v>-1.4719597816208009E-9</v>
      </c>
      <c r="AH78">
        <f t="shared" si="32"/>
        <v>-7.3784435722511915E-6</v>
      </c>
      <c r="AI78">
        <f t="shared" si="33"/>
        <v>-7.3799155320328126E-6</v>
      </c>
      <c r="AJ78">
        <f t="shared" si="34"/>
        <v>-0.17397610240523664</v>
      </c>
      <c r="AK78">
        <f t="shared" si="49"/>
        <v>-0.11366439173490522</v>
      </c>
      <c r="AL78">
        <f t="shared" si="35"/>
        <v>-0.28764787405567394</v>
      </c>
      <c r="AN78">
        <f t="shared" si="36"/>
        <v>0</v>
      </c>
      <c r="AO78">
        <f t="shared" si="36"/>
        <v>0</v>
      </c>
      <c r="AP78">
        <f t="shared" si="36"/>
        <v>-4.7013294494007139E-13</v>
      </c>
      <c r="AQ78">
        <f t="shared" si="36"/>
        <v>-2.3566196909789084E-9</v>
      </c>
      <c r="AR78">
        <f t="shared" si="36"/>
        <v>-2.3570898239238485E-9</v>
      </c>
      <c r="AS78">
        <f t="shared" si="36"/>
        <v>-5.5566665879217735E-5</v>
      </c>
      <c r="AT78">
        <f t="shared" si="36"/>
        <v>-3.6303556583802899E-5</v>
      </c>
      <c r="AU78">
        <f t="shared" si="23"/>
        <v>-9.1872579552844575E-5</v>
      </c>
      <c r="AW78">
        <v>75</v>
      </c>
      <c r="AX78">
        <f>IF(Z78&gt;0, (R78*SUMPRODUCT(K78:$K$98, X78:$X$98)-K78*$AZ$3)/Z78, 0)</f>
        <v>-49247300791.830132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50</v>
      </c>
      <c r="R79">
        <f t="shared" si="27"/>
        <v>100000</v>
      </c>
      <c r="S79">
        <f t="shared" si="28"/>
        <v>-164866743135.10028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-1.4498009223791235</v>
      </c>
      <c r="AC79">
        <f t="shared" si="29"/>
        <v>-1.2944651112857086</v>
      </c>
      <c r="AE79">
        <f t="shared" si="30"/>
        <v>0</v>
      </c>
      <c r="AF79">
        <f t="shared" si="31"/>
        <v>0</v>
      </c>
      <c r="AG79">
        <f t="shared" si="31"/>
        <v>-3.9257920872038985E-10</v>
      </c>
      <c r="AH79">
        <f t="shared" si="32"/>
        <v>-2.1293219501684061E-6</v>
      </c>
      <c r="AI79">
        <f t="shared" si="33"/>
        <v>-2.1297145293771264E-6</v>
      </c>
      <c r="AJ79">
        <f t="shared" si="34"/>
        <v>-0.15533581109341488</v>
      </c>
      <c r="AK79">
        <f t="shared" si="49"/>
        <v>-0.10148606456653865</v>
      </c>
      <c r="AL79">
        <f t="shared" si="35"/>
        <v>-0.25682400537448291</v>
      </c>
      <c r="AN79">
        <f t="shared" si="36"/>
        <v>0</v>
      </c>
      <c r="AO79">
        <f t="shared" si="36"/>
        <v>0</v>
      </c>
      <c r="AP79">
        <f t="shared" si="36"/>
        <v>-1.1195255627326986E-13</v>
      </c>
      <c r="AQ79">
        <f t="shared" si="36"/>
        <v>-6.0722277225822947E-10</v>
      </c>
      <c r="AR79">
        <f t="shared" si="36"/>
        <v>-6.0733472481450265E-10</v>
      </c>
      <c r="AS79">
        <f t="shared" si="36"/>
        <v>-4.4297407367478678E-5</v>
      </c>
      <c r="AT79">
        <f t="shared" si="36"/>
        <v>-2.8940973189515767E-5</v>
      </c>
      <c r="AU79">
        <f t="shared" si="23"/>
        <v>-7.3238987891719254E-5</v>
      </c>
      <c r="AW79">
        <v>76</v>
      </c>
      <c r="AX79">
        <f>IF(Z79&gt;0, (R79*SUMPRODUCT(K79:$K$98, X79:$X$98)-K79*$AZ$3)/Z79, 0)</f>
        <v>-164866743135.10028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50</v>
      </c>
      <c r="R80">
        <f t="shared" si="27"/>
        <v>100000</v>
      </c>
      <c r="S80">
        <f t="shared" si="28"/>
        <v>-592254565309.37048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-1.2944651112857086</v>
      </c>
      <c r="AC80">
        <f t="shared" si="29"/>
        <v>-1.1557724213125431</v>
      </c>
      <c r="AE80">
        <f t="shared" si="30"/>
        <v>0</v>
      </c>
      <c r="AF80">
        <f t="shared" si="31"/>
        <v>0</v>
      </c>
      <c r="AG80">
        <f t="shared" si="31"/>
        <v>-9.7573956285910017E-11</v>
      </c>
      <c r="AH80">
        <f t="shared" si="32"/>
        <v>-5.8215892069455184E-7</v>
      </c>
      <c r="AI80">
        <f t="shared" si="33"/>
        <v>-5.8225649465083774E-7</v>
      </c>
      <c r="AJ80">
        <f t="shared" si="34"/>
        <v>-0.13869268997316553</v>
      </c>
      <c r="AK80">
        <f t="shared" si="49"/>
        <v>-9.0612557789999618E-2</v>
      </c>
      <c r="AL80">
        <f t="shared" si="35"/>
        <v>-0.22930583001965982</v>
      </c>
      <c r="AN80">
        <f t="shared" si="36"/>
        <v>0</v>
      </c>
      <c r="AO80">
        <f t="shared" si="36"/>
        <v>0</v>
      </c>
      <c r="AP80">
        <f t="shared" si="36"/>
        <v>-2.4844062378404913E-14</v>
      </c>
      <c r="AQ80">
        <f t="shared" si="36"/>
        <v>-1.4822800151200649E-10</v>
      </c>
      <c r="AR80">
        <f t="shared" si="36"/>
        <v>-1.482528455743849E-10</v>
      </c>
      <c r="AS80">
        <f t="shared" si="36"/>
        <v>-3.5313622325875361E-5</v>
      </c>
      <c r="AT80">
        <f t="shared" si="36"/>
        <v>-2.30715666730288E-5</v>
      </c>
      <c r="AU80">
        <f t="shared" si="23"/>
        <v>-5.8385337251749738E-5</v>
      </c>
      <c r="AW80">
        <v>77</v>
      </c>
      <c r="AX80">
        <f>IF(Z80&gt;0, (R80*SUMPRODUCT(K80:$K$98, X80:$X$98)-K80*$AZ$3)/Z80, 0)</f>
        <v>-592254565309.37048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50</v>
      </c>
      <c r="R81">
        <f t="shared" si="27"/>
        <v>100000</v>
      </c>
      <c r="S81">
        <f t="shared" si="28"/>
        <v>-2294283528365.4517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-1.1557724213125431</v>
      </c>
      <c r="AC81">
        <f t="shared" si="29"/>
        <v>-1.031939662013996</v>
      </c>
      <c r="AE81">
        <f t="shared" si="30"/>
        <v>0</v>
      </c>
      <c r="AF81">
        <f t="shared" si="31"/>
        <v>0</v>
      </c>
      <c r="AG81">
        <f t="shared" si="31"/>
        <v>-2.2489366489703108E-11</v>
      </c>
      <c r="AH81">
        <f t="shared" si="32"/>
        <v>-1.4821770046669563E-7</v>
      </c>
      <c r="AI81">
        <f t="shared" si="33"/>
        <v>-1.4824018983318534E-7</v>
      </c>
      <c r="AJ81">
        <f t="shared" si="34"/>
        <v>-0.12383275929854709</v>
      </c>
      <c r="AK81">
        <f t="shared" si="49"/>
        <v>-8.090406949187802E-2</v>
      </c>
      <c r="AL81">
        <f t="shared" si="35"/>
        <v>-0.20473697703061494</v>
      </c>
      <c r="AN81">
        <f t="shared" si="36"/>
        <v>0</v>
      </c>
      <c r="AO81">
        <f t="shared" si="36"/>
        <v>0</v>
      </c>
      <c r="AP81">
        <f t="shared" si="36"/>
        <v>-5.1126715752391653E-15</v>
      </c>
      <c r="AQ81">
        <f t="shared" si="36"/>
        <v>-3.3695409982773211E-11</v>
      </c>
      <c r="AR81">
        <f t="shared" si="36"/>
        <v>-3.3700522654348456E-11</v>
      </c>
      <c r="AS81">
        <f t="shared" si="36"/>
        <v>-2.8151803601892975E-5</v>
      </c>
      <c r="AT81">
        <f t="shared" si="36"/>
        <v>-1.8392511705551358E-5</v>
      </c>
      <c r="AU81">
        <f t="shared" si="23"/>
        <v>-4.654434900796699E-5</v>
      </c>
      <c r="AW81">
        <v>78</v>
      </c>
      <c r="AX81">
        <f>IF(Z81&gt;0, (R81*SUMPRODUCT(K81:$K$98, X81:$X$98)-K81*$AZ$3)/Z81, 0)</f>
        <v>-2294283528365.4517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50</v>
      </c>
      <c r="R82">
        <f t="shared" si="27"/>
        <v>100000</v>
      </c>
      <c r="S82">
        <f t="shared" si="28"/>
        <v>-9637769308622.1172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-1.031939662013996</v>
      </c>
      <c r="AC82">
        <f t="shared" si="29"/>
        <v>-0.92137469825592799</v>
      </c>
      <c r="AE82">
        <f t="shared" si="30"/>
        <v>0</v>
      </c>
      <c r="AF82">
        <f t="shared" si="31"/>
        <v>0</v>
      </c>
      <c r="AG82">
        <f t="shared" si="31"/>
        <v>-4.7800205044939704E-12</v>
      </c>
      <c r="AH82">
        <f t="shared" si="32"/>
        <v>-3.4968904640624216E-8</v>
      </c>
      <c r="AI82">
        <f t="shared" si="33"/>
        <v>-3.4973684661128708E-8</v>
      </c>
      <c r="AJ82">
        <f t="shared" si="34"/>
        <v>-0.11056496375806801</v>
      </c>
      <c r="AK82">
        <f t="shared" si="49"/>
        <v>-7.2235776340979732E-2</v>
      </c>
      <c r="AL82">
        <f t="shared" si="35"/>
        <v>-0.1828007750727324</v>
      </c>
      <c r="AN82">
        <f t="shared" si="36"/>
        <v>0</v>
      </c>
      <c r="AO82">
        <f t="shared" si="36"/>
        <v>0</v>
      </c>
      <c r="AP82">
        <f t="shared" si="36"/>
        <v>-9.7024722826770192E-16</v>
      </c>
      <c r="AQ82">
        <f t="shared" si="36"/>
        <v>-7.0979785068338346E-12</v>
      </c>
      <c r="AR82">
        <f t="shared" si="36"/>
        <v>-7.0989487540621021E-12</v>
      </c>
      <c r="AS82">
        <f t="shared" si="36"/>
        <v>-2.244244549347199E-5</v>
      </c>
      <c r="AT82">
        <f t="shared" si="36"/>
        <v>-1.4662397726266832E-5</v>
      </c>
      <c r="AU82">
        <f t="shared" si="23"/>
        <v>-3.7104850318687575E-5</v>
      </c>
      <c r="AW82">
        <v>79</v>
      </c>
      <c r="AX82">
        <f>IF(Z82&gt;0, (R82*SUMPRODUCT(K82:$K$98, X82:$X$98)-K82*$AZ$3)/Z82, 0)</f>
        <v>-9637769308622.1172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50</v>
      </c>
      <c r="R83">
        <f t="shared" si="27"/>
        <v>100000</v>
      </c>
      <c r="S83">
        <f t="shared" si="28"/>
        <v>-44185698019515.367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-0.92137469825592799</v>
      </c>
      <c r="AC83">
        <f t="shared" si="29"/>
        <v>-0.82265598059180856</v>
      </c>
      <c r="AE83">
        <f t="shared" si="30"/>
        <v>0</v>
      </c>
      <c r="AF83">
        <f t="shared" si="31"/>
        <v>0</v>
      </c>
      <c r="AG83">
        <f t="shared" si="31"/>
        <v>-9.3090753056392649E-13</v>
      </c>
      <c r="AH83">
        <f t="shared" si="32"/>
        <v>-7.6026255377702083E-9</v>
      </c>
      <c r="AI83">
        <f t="shared" si="33"/>
        <v>-7.6035564453007719E-9</v>
      </c>
      <c r="AJ83">
        <f t="shared" si="34"/>
        <v>-9.8718717664119437E-2</v>
      </c>
      <c r="AK83">
        <f t="shared" si="49"/>
        <v>-6.4496228877914966E-2</v>
      </c>
      <c r="AL83">
        <f t="shared" si="35"/>
        <v>-0.16321495414559084</v>
      </c>
      <c r="AN83">
        <f t="shared" si="36"/>
        <v>0</v>
      </c>
      <c r="AO83">
        <f t="shared" si="36"/>
        <v>0</v>
      </c>
      <c r="AP83">
        <f t="shared" si="36"/>
        <v>-1.687101346513242E-16</v>
      </c>
      <c r="AQ83">
        <f t="shared" si="36"/>
        <v>-1.3778382235277531E-12</v>
      </c>
      <c r="AR83">
        <f t="shared" si="36"/>
        <v>-1.3780069336624043E-12</v>
      </c>
      <c r="AS83">
        <f t="shared" si="36"/>
        <v>-1.7890980148834386E-5</v>
      </c>
      <c r="AT83">
        <f t="shared" si="36"/>
        <v>-1.1688773697967669E-5</v>
      </c>
      <c r="AU83">
        <f t="shared" si="23"/>
        <v>-2.9579755224808986E-5</v>
      </c>
      <c r="AW83">
        <v>80</v>
      </c>
      <c r="AX83">
        <f>IF(Z83&gt;0, (R83*SUMPRODUCT(K83:$K$98, X83:$X$98)-K83*$AZ$3)/Z83, 0)</f>
        <v>-44185698019515.367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50</v>
      </c>
      <c r="R84">
        <f t="shared" si="27"/>
        <v>100000</v>
      </c>
      <c r="S84">
        <f t="shared" si="28"/>
        <v>-222740429858944.38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-0.82265598059180856</v>
      </c>
      <c r="AC84">
        <f t="shared" si="29"/>
        <v>-0.73451426838674239</v>
      </c>
      <c r="AE84">
        <f t="shared" si="30"/>
        <v>0</v>
      </c>
      <c r="AF84">
        <f t="shared" si="31"/>
        <v>0</v>
      </c>
      <c r="AG84">
        <f t="shared" si="31"/>
        <v>-1.6488121820809335E-13</v>
      </c>
      <c r="AH84">
        <f t="shared" si="32"/>
        <v>-1.5134344741003877E-9</v>
      </c>
      <c r="AI84">
        <f t="shared" si="33"/>
        <v>-1.5135993553185958E-9</v>
      </c>
      <c r="AJ84">
        <f t="shared" si="34"/>
        <v>-8.8141712205066169E-2</v>
      </c>
      <c r="AK84">
        <f t="shared" si="49"/>
        <v>-5.7585918641426606E-2</v>
      </c>
      <c r="AL84">
        <f t="shared" si="35"/>
        <v>-0.14572763236009212</v>
      </c>
      <c r="AN84">
        <f t="shared" si="36"/>
        <v>0</v>
      </c>
      <c r="AO84">
        <f t="shared" si="36"/>
        <v>0</v>
      </c>
      <c r="AP84">
        <f t="shared" si="36"/>
        <v>-2.6680120907419673E-17</v>
      </c>
      <c r="AQ84">
        <f t="shared" si="36"/>
        <v>-2.4489517480089452E-13</v>
      </c>
      <c r="AR84">
        <f t="shared" si="36"/>
        <v>-2.4492185492180193E-13</v>
      </c>
      <c r="AS84">
        <f t="shared" si="36"/>
        <v>-1.4262579838840137E-5</v>
      </c>
      <c r="AT84">
        <f t="shared" si="36"/>
        <v>-9.318218828168984E-6</v>
      </c>
      <c r="AU84">
        <f t="shared" si="23"/>
        <v>-2.3580798911930976E-5</v>
      </c>
      <c r="AW84">
        <v>81</v>
      </c>
      <c r="AX84">
        <f>IF(Z84&gt;0, (R84*SUMPRODUCT(K84:$K$98, X84:$X$98)-K84*$AZ$3)/Z84, 0)</f>
        <v>-222740429858944.38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50</v>
      </c>
      <c r="R85">
        <f t="shared" si="27"/>
        <v>100000</v>
      </c>
      <c r="S85">
        <f t="shared" si="28"/>
        <v>-1246262395337542.8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-0.73451426838674239</v>
      </c>
      <c r="AC85">
        <f t="shared" si="29"/>
        <v>-0.65581631105980509</v>
      </c>
      <c r="AE85">
        <f t="shared" si="30"/>
        <v>0</v>
      </c>
      <c r="AF85">
        <f t="shared" si="31"/>
        <v>0</v>
      </c>
      <c r="AG85">
        <f t="shared" si="31"/>
        <v>-2.6311325508709632E-14</v>
      </c>
      <c r="AH85">
        <f t="shared" si="32"/>
        <v>-2.7384216103460557E-10</v>
      </c>
      <c r="AI85">
        <f t="shared" si="33"/>
        <v>-2.7386847236011427E-10</v>
      </c>
      <c r="AJ85">
        <f t="shared" si="34"/>
        <v>-7.8697957326937296E-2</v>
      </c>
      <c r="AK85">
        <f t="shared" si="49"/>
        <v>-5.1415998787071975E-2</v>
      </c>
      <c r="AL85">
        <f t="shared" si="35"/>
        <v>-0.13011395638787773</v>
      </c>
      <c r="AN85">
        <f t="shared" si="36"/>
        <v>0</v>
      </c>
      <c r="AO85">
        <f t="shared" si="36"/>
        <v>0</v>
      </c>
      <c r="AP85">
        <f t="shared" si="36"/>
        <v>-3.8013802204094319E-18</v>
      </c>
      <c r="AQ85">
        <f t="shared" si="36"/>
        <v>-3.9563881877655202E-14</v>
      </c>
      <c r="AR85">
        <f t="shared" si="36"/>
        <v>-3.956768325787561E-14</v>
      </c>
      <c r="AS85">
        <f t="shared" si="36"/>
        <v>-1.1370041325748338E-5</v>
      </c>
      <c r="AT85">
        <f t="shared" si="36"/>
        <v>-7.4284269995090847E-6</v>
      </c>
      <c r="AU85">
        <f t="shared" si="23"/>
        <v>-1.8798468364825105E-5</v>
      </c>
      <c r="AW85">
        <v>82</v>
      </c>
      <c r="AX85">
        <f>IF(Z85&gt;0, (R85*SUMPRODUCT(K85:$K$98, X85:$X$98)-K85*$AZ$3)/Z85, 0)</f>
        <v>-1246262395337542.8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50</v>
      </c>
      <c r="R86">
        <f t="shared" si="27"/>
        <v>100000</v>
      </c>
      <c r="S86">
        <f t="shared" si="28"/>
        <v>-7834130741308723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-0.65581631105980509</v>
      </c>
      <c r="AC86">
        <f t="shared" si="29"/>
        <v>-0.58555027773200352</v>
      </c>
      <c r="AE86">
        <f t="shared" si="30"/>
        <v>0</v>
      </c>
      <c r="AF86">
        <f t="shared" si="31"/>
        <v>0</v>
      </c>
      <c r="AG86">
        <f t="shared" si="31"/>
        <v>-3.7371745319773989E-15</v>
      </c>
      <c r="AH86">
        <f t="shared" si="32"/>
        <v>-4.4622075443290271E-11</v>
      </c>
      <c r="AI86">
        <f t="shared" si="33"/>
        <v>-4.4625812617822251E-11</v>
      </c>
      <c r="AJ86">
        <f t="shared" si="34"/>
        <v>-7.0266033327801569E-2</v>
      </c>
      <c r="AK86">
        <f t="shared" si="49"/>
        <v>-4.5907141774186359E-2</v>
      </c>
      <c r="AL86">
        <f t="shared" si="35"/>
        <v>-0.11617317514661374</v>
      </c>
      <c r="AN86">
        <f t="shared" si="36"/>
        <v>0</v>
      </c>
      <c r="AO86">
        <f t="shared" si="36"/>
        <v>0</v>
      </c>
      <c r="AP86">
        <f t="shared" si="36"/>
        <v>-4.8208535784653021E-19</v>
      </c>
      <c r="AQ86">
        <f t="shared" si="36"/>
        <v>-5.7561264596736133E-15</v>
      </c>
      <c r="AR86">
        <f t="shared" si="36"/>
        <v>-5.7566085450314603E-15</v>
      </c>
      <c r="AS86">
        <f t="shared" si="36"/>
        <v>-9.0641273324117518E-6</v>
      </c>
      <c r="AT86">
        <f t="shared" si="36"/>
        <v>-5.9218965238452679E-6</v>
      </c>
      <c r="AU86">
        <f t="shared" si="23"/>
        <v>-1.4986023862013628E-5</v>
      </c>
      <c r="AW86">
        <v>83</v>
      </c>
      <c r="AX86">
        <f>IF(Z86&gt;0, (R86*SUMPRODUCT(K86:$K$98, X86:$X$98)-K86*$AZ$3)/Z86, 0)</f>
        <v>-7834130741308723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50</v>
      </c>
      <c r="R87">
        <f t="shared" si="27"/>
        <v>100000</v>
      </c>
      <c r="S87">
        <f t="shared" si="28"/>
        <v>-5.6184888375820832E+16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-0.58555027773200352</v>
      </c>
      <c r="AC87">
        <f t="shared" si="29"/>
        <v>-0.5228127479750081</v>
      </c>
      <c r="AE87">
        <f t="shared" si="30"/>
        <v>0</v>
      </c>
      <c r="AF87">
        <f t="shared" si="31"/>
        <v>0</v>
      </c>
      <c r="AG87">
        <f t="shared" si="31"/>
        <v>-4.6526100085659389E-16</v>
      </c>
      <c r="AH87">
        <f t="shared" si="32"/>
        <v>-6.4690835716020614E-12</v>
      </c>
      <c r="AI87">
        <f t="shared" si="33"/>
        <v>-6.4695488326029177E-12</v>
      </c>
      <c r="AJ87">
        <f t="shared" si="34"/>
        <v>-6.2737529756995425E-2</v>
      </c>
      <c r="AK87">
        <f t="shared" si="49"/>
        <v>-4.0988519441240254E-2</v>
      </c>
      <c r="AL87">
        <f t="shared" si="35"/>
        <v>-0.10372604920470523</v>
      </c>
      <c r="AN87">
        <f t="shared" si="36"/>
        <v>0</v>
      </c>
      <c r="AO87">
        <f t="shared" si="36"/>
        <v>0</v>
      </c>
      <c r="AP87">
        <f t="shared" si="36"/>
        <v>-5.3586968427136916E-20</v>
      </c>
      <c r="AQ87">
        <f t="shared" si="36"/>
        <v>-7.4508410648155614E-16</v>
      </c>
      <c r="AR87">
        <f t="shared" si="36"/>
        <v>-7.4513769344998322E-16</v>
      </c>
      <c r="AS87">
        <f t="shared" si="36"/>
        <v>-7.2258668147449357E-6</v>
      </c>
      <c r="AT87">
        <f t="shared" si="36"/>
        <v>-4.7208996523003977E-6</v>
      </c>
      <c r="AU87">
        <f t="shared" si="23"/>
        <v>-1.1946766467790472E-5</v>
      </c>
      <c r="AW87">
        <v>84</v>
      </c>
      <c r="AX87">
        <f>IF(Z87&gt;0, (R87*SUMPRODUCT(K87:$K$98, X87:$X$98)-K87*$AZ$3)/Z87, 0)</f>
        <v>-5.6184888375820832E+16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50</v>
      </c>
      <c r="R88">
        <f t="shared" si="27"/>
        <v>100000</v>
      </c>
      <c r="S88">
        <f t="shared" si="28"/>
        <v>-4.6903391719011354E+17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-0.5228127479750081</v>
      </c>
      <c r="AC88">
        <f t="shared" si="29"/>
        <v>-0.46679709640625788</v>
      </c>
      <c r="AE88">
        <f t="shared" si="30"/>
        <v>0</v>
      </c>
      <c r="AF88">
        <f t="shared" si="31"/>
        <v>0</v>
      </c>
      <c r="AG88">
        <f t="shared" si="31"/>
        <v>-4.9761550209710208E-17</v>
      </c>
      <c r="AH88">
        <f t="shared" si="32"/>
        <v>-8.2169368127663539E-13</v>
      </c>
      <c r="AI88">
        <f t="shared" si="33"/>
        <v>-8.2174344282684509E-13</v>
      </c>
      <c r="AJ88">
        <f t="shared" si="34"/>
        <v>-5.6015651568750213E-2</v>
      </c>
      <c r="AK88">
        <f t="shared" si="49"/>
        <v>-3.6596892358250567E-2</v>
      </c>
      <c r="AL88">
        <f t="shared" si="35"/>
        <v>-9.2612543927822533E-2</v>
      </c>
      <c r="AN88">
        <f t="shared" si="36"/>
        <v>0</v>
      </c>
      <c r="AO88">
        <f t="shared" si="36"/>
        <v>0</v>
      </c>
      <c r="AP88">
        <f t="shared" si="36"/>
        <v>-5.1172709954038387E-21</v>
      </c>
      <c r="AQ88">
        <f t="shared" si="36"/>
        <v>-8.4499562907166511E-17</v>
      </c>
      <c r="AR88">
        <f t="shared" si="36"/>
        <v>-8.4504680178161906E-17</v>
      </c>
      <c r="AS88">
        <f t="shared" si="36"/>
        <v>-5.7604167847141977E-6</v>
      </c>
      <c r="AT88">
        <f t="shared" si="36"/>
        <v>-3.7634722993466534E-6</v>
      </c>
      <c r="AU88">
        <f t="shared" si="23"/>
        <v>-9.5238890841453561E-6</v>
      </c>
      <c r="AW88">
        <v>85</v>
      </c>
      <c r="AX88">
        <f>IF(Z88&gt;0, (R88*SUMPRODUCT(K88:$K$98, X88:$X$98)-K88*$AZ$3)/Z88, 0)</f>
        <v>-4.6903391719011354E+17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-0.46679709640625788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-9.9523100419420416E-14</v>
      </c>
      <c r="AI89">
        <f t="shared" si="33"/>
        <v>-9.9523100419420416E-14</v>
      </c>
      <c r="AJ89">
        <f t="shared" si="34"/>
        <v>-0.46679709640625788</v>
      </c>
      <c r="AK89">
        <f t="shared" si="49"/>
        <v>-3.2675796748438055E-2</v>
      </c>
      <c r="AL89">
        <f t="shared" si="35"/>
        <v>-0.49947289315479548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-9.1379839203639974E-18</v>
      </c>
      <c r="AR89">
        <f t="shared" si="36"/>
        <v>-9.1379839203639974E-18</v>
      </c>
      <c r="AS89">
        <f t="shared" si="36"/>
        <v>-4.2860243933885962E-5</v>
      </c>
      <c r="AT89">
        <f t="shared" si="36"/>
        <v>-3.0002170753720176E-6</v>
      </c>
      <c r="AU89">
        <f t="shared" si="23"/>
        <v>-4.5860461009267115E-5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7943.3703817917876</v>
      </c>
      <c r="AO91" s="8">
        <f t="shared" si="50"/>
        <v>-794.33703817917876</v>
      </c>
      <c r="AP91" s="8">
        <f t="shared" si="50"/>
        <v>-2947.0639951812473</v>
      </c>
      <c r="AQ91" s="8">
        <f t="shared" si="50"/>
        <v>-4539.24507250643</v>
      </c>
      <c r="AR91" s="8">
        <f t="shared" si="50"/>
        <v>-337.27572407506557</v>
      </c>
      <c r="AS91" s="8">
        <f t="shared" si="50"/>
        <v>-911.70938200584067</v>
      </c>
      <c r="AT91" s="8">
        <f t="shared" si="50"/>
        <v>437.13808009426066</v>
      </c>
      <c r="AU91" s="8">
        <f t="shared" si="50"/>
        <v>-811.84702598664603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18944.841950092199</v>
      </c>
      <c r="K3">
        <v>1</v>
      </c>
      <c r="L3" s="2">
        <v>0</v>
      </c>
      <c r="O3">
        <f>$C$3</f>
        <v>18944.841950092199</v>
      </c>
      <c r="P3">
        <f>O3*C5</f>
        <v>1894.48419500922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18944.841950092199</v>
      </c>
      <c r="AF3">
        <f t="shared" ref="AF3:AG34" si="4">-$Z3*P3</f>
        <v>-1894.48419500922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14530.44955108298</v>
      </c>
      <c r="AJ3">
        <f t="shared" ref="AJ3:AJ66" si="7">AB3-AC3</f>
        <v>0</v>
      </c>
      <c r="AL3">
        <f t="shared" ref="AL3:AL66" si="8">SUM(AI3:AK3)</f>
        <v>14530.44955108298</v>
      </c>
      <c r="AN3">
        <f t="shared" ref="AN3:AU34" si="9">AE3*$K3</f>
        <v>18944.841950092199</v>
      </c>
      <c r="AO3">
        <f t="shared" si="9"/>
        <v>-1894.48419500922</v>
      </c>
      <c r="AP3">
        <f t="shared" si="9"/>
        <v>-2519.9082039999998</v>
      </c>
      <c r="AQ3">
        <f t="shared" si="9"/>
        <v>0</v>
      </c>
      <c r="AR3">
        <f t="shared" si="9"/>
        <v>14530.44955108298</v>
      </c>
      <c r="AS3">
        <f t="shared" si="9"/>
        <v>0</v>
      </c>
      <c r="AT3">
        <f t="shared" si="9"/>
        <v>0</v>
      </c>
      <c r="AU3">
        <f t="shared" si="9"/>
        <v>14530.44955108298</v>
      </c>
      <c r="AW3">
        <v>0</v>
      </c>
      <c r="AX3">
        <f>IF(Z3&gt;0, (R3*SUMPRODUCT(K3:$K$98, X3:$X$98)-K3*$AZ$3)/Z3, 0)</f>
        <v>0</v>
      </c>
      <c r="AZ3">
        <f>C6*ABS(SUMPRODUCT(X4:X79, K4:K79))/1</f>
        <v>10393.798542997381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100000</v>
      </c>
      <c r="S4">
        <f t="shared" si="1"/>
        <v>706.0790163453122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697.18641220404061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-697.18641220404061</v>
      </c>
      <c r="AK4">
        <f>G4*SUM(AB4, AE4:AF4)</f>
        <v>0</v>
      </c>
      <c r="AL4">
        <f t="shared" si="8"/>
        <v>-956.62111220404063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-242.03255900737005</v>
      </c>
      <c r="AR4">
        <f t="shared" si="9"/>
        <v>-242.03255900737005</v>
      </c>
      <c r="AS4">
        <f t="shared" si="9"/>
        <v>-650.42113275869076</v>
      </c>
      <c r="AT4">
        <f t="shared" si="9"/>
        <v>0</v>
      </c>
      <c r="AU4">
        <f t="shared" si="9"/>
        <v>-892.45369176606084</v>
      </c>
      <c r="AW4">
        <v>1</v>
      </c>
      <c r="AX4">
        <f>IF(Z4&gt;0, (R4*SUMPRODUCT(K4:$K$98, X4:$X$98)-K4*$AZ$3)/Z4, 0)</f>
        <v>706.0790163453122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100000</v>
      </c>
      <c r="S5">
        <f t="shared" si="1"/>
        <v>1296.5228697845746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697.18641220404061</v>
      </c>
      <c r="AC5">
        <f t="shared" si="2"/>
        <v>1263.9455158017972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-265.83063352800889</v>
      </c>
      <c r="AI5">
        <f t="shared" si="6"/>
        <v>-314.57429803474486</v>
      </c>
      <c r="AJ5">
        <f t="shared" si="7"/>
        <v>-566.75910359775662</v>
      </c>
      <c r="AK5">
        <f>G5*SUM(AB5, AE5:AF5)</f>
        <v>28.584642900365665</v>
      </c>
      <c r="AL5">
        <f t="shared" si="8"/>
        <v>-852.7487587321358</v>
      </c>
      <c r="AN5">
        <f t="shared" si="9"/>
        <v>0</v>
      </c>
      <c r="AO5">
        <f t="shared" si="9"/>
        <v>0</v>
      </c>
      <c r="AP5">
        <f t="shared" si="9"/>
        <v>-41.681098330440932</v>
      </c>
      <c r="AQ5">
        <f t="shared" si="9"/>
        <v>-227.31390607271967</v>
      </c>
      <c r="AR5">
        <f t="shared" si="9"/>
        <v>-268.99500440316058</v>
      </c>
      <c r="AS5">
        <f t="shared" si="9"/>
        <v>-484.64025357523371</v>
      </c>
      <c r="AT5">
        <f t="shared" si="9"/>
        <v>24.442957326403597</v>
      </c>
      <c r="AU5">
        <f t="shared" si="9"/>
        <v>-729.19230065199065</v>
      </c>
      <c r="AW5">
        <v>2</v>
      </c>
      <c r="AX5">
        <f>IF(Z5&gt;0, (R5*SUMPRODUCT(K5:$K$98, X5:$X$98)-K5*$AZ$3)/Z5, 0)</f>
        <v>1296.5228697845746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50</v>
      </c>
      <c r="R6">
        <f t="shared" si="0"/>
        <v>100000</v>
      </c>
      <c r="S6">
        <f t="shared" si="1"/>
        <v>1981.0843618051085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1263.9455158017972</v>
      </c>
      <c r="AC6">
        <f t="shared" si="2"/>
        <v>1906.5716375129487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-273.6647727220253</v>
      </c>
      <c r="AI6">
        <f t="shared" si="6"/>
        <v>-321.78416819733292</v>
      </c>
      <c r="AJ6">
        <f t="shared" si="7"/>
        <v>-642.62612171115143</v>
      </c>
      <c r="AK6">
        <f>G6*SUM(AB6, AE6:AF6)</f>
        <v>73.940812674405137</v>
      </c>
      <c r="AL6">
        <f t="shared" si="8"/>
        <v>-890.46947723407925</v>
      </c>
      <c r="AN6">
        <f t="shared" si="9"/>
        <v>0</v>
      </c>
      <c r="AO6">
        <f t="shared" si="9"/>
        <v>0</v>
      </c>
      <c r="AP6">
        <f t="shared" si="9"/>
        <v>-37.119784281896237</v>
      </c>
      <c r="AQ6">
        <f t="shared" si="9"/>
        <v>-211.10775039159608</v>
      </c>
      <c r="AR6">
        <f t="shared" si="9"/>
        <v>-248.22753467349233</v>
      </c>
      <c r="AS6">
        <f t="shared" si="9"/>
        <v>-495.72823549020359</v>
      </c>
      <c r="AT6">
        <f t="shared" si="9"/>
        <v>57.038684484522221</v>
      </c>
      <c r="AU6">
        <f t="shared" si="9"/>
        <v>-686.91708567917374</v>
      </c>
      <c r="AW6">
        <v>3</v>
      </c>
      <c r="AX6">
        <f>IF(Z6&gt;0, (R6*SUMPRODUCT(K6:$K$98, X6:$X$98)-K6*$AZ$3)/Z6, 0)</f>
        <v>1981.0843618051085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50</v>
      </c>
      <c r="R7">
        <f t="shared" si="0"/>
        <v>100000</v>
      </c>
      <c r="S7">
        <f t="shared" si="1"/>
        <v>2545.8506955998164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1906.5716375129487</v>
      </c>
      <c r="AC7">
        <f t="shared" si="2"/>
        <v>2418.3935128551993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-282.87034749555062</v>
      </c>
      <c r="AI7">
        <f t="shared" si="6"/>
        <v>-330.36711384235741</v>
      </c>
      <c r="AJ7">
        <f t="shared" si="7"/>
        <v>-511.82187534225068</v>
      </c>
      <c r="AK7">
        <f>G7*SUM(AB7, AE7:AF7)</f>
        <v>93.612667401885773</v>
      </c>
      <c r="AL7">
        <f t="shared" si="8"/>
        <v>-748.57632178272229</v>
      </c>
      <c r="AN7">
        <f t="shared" si="9"/>
        <v>0</v>
      </c>
      <c r="AO7">
        <f t="shared" si="9"/>
        <v>0</v>
      </c>
      <c r="AP7">
        <f t="shared" si="9"/>
        <v>-33.335894757099254</v>
      </c>
      <c r="AQ7">
        <f t="shared" si="9"/>
        <v>-198.53427631604936</v>
      </c>
      <c r="AR7">
        <f t="shared" si="9"/>
        <v>-231.87017107314864</v>
      </c>
      <c r="AS7">
        <f t="shared" si="9"/>
        <v>-359.22530064907318</v>
      </c>
      <c r="AT7">
        <f t="shared" si="9"/>
        <v>65.702620798529452</v>
      </c>
      <c r="AU7">
        <f t="shared" si="9"/>
        <v>-525.39285092369232</v>
      </c>
      <c r="AW7">
        <v>4</v>
      </c>
      <c r="AX7">
        <f>IF(Z7&gt;0, (R7*SUMPRODUCT(K7:$K$98, X7:$X$98)-K7*$AZ$3)/Z7, 0)</f>
        <v>2545.8506955998164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100000</v>
      </c>
      <c r="S8">
        <f t="shared" si="1"/>
        <v>2887.7265044370083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2418.3935128551993</v>
      </c>
      <c r="AC8">
        <f t="shared" si="2"/>
        <v>2705.3721583033648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-358.40404429924803</v>
      </c>
      <c r="AI8">
        <f t="shared" si="6"/>
        <v>-405.24664096043711</v>
      </c>
      <c r="AJ8">
        <f t="shared" si="7"/>
        <v>-286.97864544816548</v>
      </c>
      <c r="AK8">
        <f t="shared" ref="AK8:AK71" si="22">G8*SUM(AB8:AB8, AE8:AF8)</f>
        <v>51.511781823815745</v>
      </c>
      <c r="AL8">
        <f t="shared" si="8"/>
        <v>-640.71350458478685</v>
      </c>
      <c r="AN8">
        <f t="shared" si="9"/>
        <v>0</v>
      </c>
      <c r="AO8">
        <f t="shared" si="9"/>
        <v>0</v>
      </c>
      <c r="AP8">
        <f t="shared" si="9"/>
        <v>-30.688660299436638</v>
      </c>
      <c r="AQ8">
        <f t="shared" si="9"/>
        <v>-234.80636748211938</v>
      </c>
      <c r="AR8">
        <f t="shared" si="9"/>
        <v>-265.49502778155602</v>
      </c>
      <c r="AS8">
        <f t="shared" si="9"/>
        <v>-188.01242439764559</v>
      </c>
      <c r="AT8">
        <f t="shared" si="9"/>
        <v>33.747650354309954</v>
      </c>
      <c r="AU8">
        <f t="shared" si="9"/>
        <v>-419.75980182489167</v>
      </c>
      <c r="AW8">
        <v>5</v>
      </c>
      <c r="AX8">
        <f>IF(Z8&gt;0, (R8*SUMPRODUCT(K8:$K$98, X8:$X$98)-K8*$AZ$3)/Z8, 0)</f>
        <v>2887.7265044370083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100000</v>
      </c>
      <c r="S9">
        <f t="shared" si="1"/>
        <v>3066.9362994971343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2705.3721583033648</v>
      </c>
      <c r="AC9">
        <f t="shared" si="2"/>
        <v>2831.0616504797954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-439.22981927971153</v>
      </c>
      <c r="AI9">
        <f t="shared" si="6"/>
        <v>-485.38437506464885</v>
      </c>
      <c r="AJ9">
        <f t="shared" si="7"/>
        <v>-125.68949217643058</v>
      </c>
      <c r="AK9">
        <f t="shared" si="22"/>
        <v>15.961695733989853</v>
      </c>
      <c r="AL9">
        <f t="shared" si="8"/>
        <v>-595.11217150708956</v>
      </c>
      <c r="AN9">
        <f t="shared" si="9"/>
        <v>0</v>
      </c>
      <c r="AO9">
        <f t="shared" si="9"/>
        <v>0</v>
      </c>
      <c r="AP9">
        <f t="shared" si="9"/>
        <v>-28.637081390026957</v>
      </c>
      <c r="AQ9">
        <f t="shared" si="9"/>
        <v>-272.52477831765589</v>
      </c>
      <c r="AR9">
        <f t="shared" si="9"/>
        <v>-301.16185970768282</v>
      </c>
      <c r="AS9">
        <f t="shared" si="9"/>
        <v>-77.985372323792703</v>
      </c>
      <c r="AT9">
        <f t="shared" si="9"/>
        <v>9.9036026256434706</v>
      </c>
      <c r="AU9">
        <f t="shared" si="9"/>
        <v>-369.24362940583205</v>
      </c>
      <c r="AW9">
        <v>6</v>
      </c>
      <c r="AX9">
        <f>IF(Z9&gt;0, (R9*SUMPRODUCT(K9:$K$98, X9:$X$98)-K9*$AZ$3)/Z9, 0)</f>
        <v>3066.9362994971343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100000</v>
      </c>
      <c r="S10">
        <f t="shared" si="1"/>
        <v>3180.0998455013059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2831.0616504797954</v>
      </c>
      <c r="AC10">
        <f t="shared" si="2"/>
        <v>2889.5185285502448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-523.51081826399889</v>
      </c>
      <c r="AI10">
        <f t="shared" si="6"/>
        <v>-568.94207308195485</v>
      </c>
      <c r="AJ10">
        <f t="shared" si="7"/>
        <v>-58.45687807044942</v>
      </c>
      <c r="AK10">
        <f t="shared" si="22"/>
        <v>11.607352766967162</v>
      </c>
      <c r="AL10">
        <f t="shared" si="8"/>
        <v>-615.79159838543706</v>
      </c>
      <c r="AN10">
        <f t="shared" si="9"/>
        <v>0</v>
      </c>
      <c r="AO10">
        <f t="shared" si="9"/>
        <v>0</v>
      </c>
      <c r="AP10">
        <f t="shared" si="9"/>
        <v>-26.741582078722185</v>
      </c>
      <c r="AQ10">
        <f t="shared" si="9"/>
        <v>-308.1470580507202</v>
      </c>
      <c r="AR10">
        <f t="shared" si="9"/>
        <v>-334.88864012944236</v>
      </c>
      <c r="AS10">
        <f t="shared" si="9"/>
        <v>-34.408677665864012</v>
      </c>
      <c r="AT10">
        <f t="shared" si="9"/>
        <v>6.832278306604362</v>
      </c>
      <c r="AU10">
        <f t="shared" si="9"/>
        <v>-362.46503948870202</v>
      </c>
      <c r="AW10">
        <v>7</v>
      </c>
      <c r="AX10">
        <f>IF(Z10&gt;0, (R10*SUMPRODUCT(K10:$K$98, X10:$X$98)-K10*$AZ$3)/Z10, 0)</f>
        <v>3180.0998455013059</v>
      </c>
    </row>
    <row r="11" spans="1:52" x14ac:dyDescent="0.25">
      <c r="A11" t="s">
        <v>33</v>
      </c>
      <c r="C11" s="12">
        <f>AU81</f>
        <v>2653.1505166100847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100000</v>
      </c>
      <c r="S11">
        <f t="shared" si="1"/>
        <v>3230.4974991223057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2889.5185285502448</v>
      </c>
      <c r="AC11">
        <f t="shared" si="2"/>
        <v>2885.9905542580236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-618.09167662323318</v>
      </c>
      <c r="AI11">
        <f t="shared" si="6"/>
        <v>-662.75957305469797</v>
      </c>
      <c r="AJ11">
        <f t="shared" si="7"/>
        <v>3.5279742922211881</v>
      </c>
      <c r="AK11">
        <f t="shared" si="22"/>
        <v>6.9348444685205868</v>
      </c>
      <c r="AL11">
        <f t="shared" si="8"/>
        <v>-652.29675429395616</v>
      </c>
      <c r="AN11">
        <f t="shared" si="9"/>
        <v>0</v>
      </c>
      <c r="AO11">
        <f t="shared" si="9"/>
        <v>0</v>
      </c>
      <c r="AP11">
        <f t="shared" si="9"/>
        <v>-24.983140256835757</v>
      </c>
      <c r="AQ11">
        <f t="shared" si="9"/>
        <v>-345.70401300078908</v>
      </c>
      <c r="AR11">
        <f t="shared" si="9"/>
        <v>-370.68715325762486</v>
      </c>
      <c r="AS11">
        <f t="shared" si="9"/>
        <v>1.9732264916551037</v>
      </c>
      <c r="AT11">
        <f t="shared" si="9"/>
        <v>3.8787184053365982</v>
      </c>
      <c r="AU11">
        <f t="shared" si="9"/>
        <v>-364.83520836063315</v>
      </c>
      <c r="AW11">
        <v>8</v>
      </c>
      <c r="AX11">
        <f>IF(Z11&gt;0, (R11*SUMPRODUCT(K11:$K$98, X11:$X$98)-K11*$AZ$3)/Z11, 0)</f>
        <v>3230.4974991223057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50</v>
      </c>
      <c r="R12">
        <f t="shared" si="0"/>
        <v>100000</v>
      </c>
      <c r="S12">
        <f t="shared" si="1"/>
        <v>3225.2900435338643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2885.9905542580236</v>
      </c>
      <c r="AC12">
        <f t="shared" si="2"/>
        <v>2829.2134153703091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-722.77632429772507</v>
      </c>
      <c r="AI12">
        <f t="shared" si="6"/>
        <v>-766.63615360272638</v>
      </c>
      <c r="AJ12">
        <f t="shared" si="7"/>
        <v>56.7771388877145</v>
      </c>
      <c r="AK12">
        <f t="shared" si="22"/>
        <v>6.6377782747934546</v>
      </c>
      <c r="AL12">
        <f t="shared" si="8"/>
        <v>-703.22123644021838</v>
      </c>
      <c r="AN12">
        <f t="shared" si="9"/>
        <v>0</v>
      </c>
      <c r="AO12">
        <f t="shared" si="9"/>
        <v>0</v>
      </c>
      <c r="AP12">
        <f t="shared" si="9"/>
        <v>-23.311965536425426</v>
      </c>
      <c r="AQ12">
        <f t="shared" si="9"/>
        <v>-384.16329998465142</v>
      </c>
      <c r="AR12">
        <f t="shared" si="9"/>
        <v>-407.47526552107684</v>
      </c>
      <c r="AS12">
        <f t="shared" si="9"/>
        <v>30.177652899718723</v>
      </c>
      <c r="AT12">
        <f t="shared" si="9"/>
        <v>3.5280497173018786</v>
      </c>
      <c r="AU12">
        <f t="shared" si="9"/>
        <v>-373.76956290405622</v>
      </c>
      <c r="AW12">
        <v>9</v>
      </c>
      <c r="AX12">
        <f>IF(Z12&gt;0, (R12*SUMPRODUCT(K12:$K$98, X12:$X$98)-K12*$AZ$3)/Z12, 0)</f>
        <v>3225.2900435338643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100000</v>
      </c>
      <c r="S13">
        <f t="shared" si="1"/>
        <v>3160.3208660491828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2829.2134153703091</v>
      </c>
      <c r="AC13">
        <f t="shared" si="2"/>
        <v>2718.1200296322149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-834.73860465927089</v>
      </c>
      <c r="AI13">
        <f t="shared" si="6"/>
        <v>-877.74246636889256</v>
      </c>
      <c r="AJ13">
        <f t="shared" si="7"/>
        <v>111.09338573809418</v>
      </c>
      <c r="AK13">
        <f t="shared" si="22"/>
        <v>5.658426830740618</v>
      </c>
      <c r="AL13">
        <f t="shared" si="8"/>
        <v>-760.99065380005777</v>
      </c>
      <c r="AN13">
        <f t="shared" si="9"/>
        <v>0</v>
      </c>
      <c r="AO13">
        <f t="shared" si="9"/>
        <v>0</v>
      </c>
      <c r="AP13">
        <f t="shared" si="9"/>
        <v>-21.72719549424324</v>
      </c>
      <c r="AQ13">
        <f t="shared" si="9"/>
        <v>-421.74186524197557</v>
      </c>
      <c r="AR13">
        <f t="shared" si="9"/>
        <v>-443.46906073621881</v>
      </c>
      <c r="AS13">
        <f t="shared" si="9"/>
        <v>56.128626920705052</v>
      </c>
      <c r="AT13">
        <f t="shared" si="9"/>
        <v>2.8588536250888783</v>
      </c>
      <c r="AU13">
        <f t="shared" si="9"/>
        <v>-384.48158019042489</v>
      </c>
      <c r="AW13">
        <v>10</v>
      </c>
      <c r="AX13">
        <f>IF(Z13&gt;0, (R13*SUMPRODUCT(K13:$K$98, X13:$X$98)-K13*$AZ$3)/Z13, 0)</f>
        <v>3160.3208660491828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50</v>
      </c>
      <c r="R14">
        <f t="shared" si="0"/>
        <v>100000</v>
      </c>
      <c r="S14">
        <f t="shared" si="1"/>
        <v>3395.9197863900245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2718.1200296322149</v>
      </c>
      <c r="AC14">
        <f t="shared" si="2"/>
        <v>2859.022218469685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-957.72421080655545</v>
      </c>
      <c r="AI14">
        <f t="shared" si="6"/>
        <v>-999.81917179367758</v>
      </c>
      <c r="AJ14">
        <f t="shared" si="7"/>
        <v>-140.90218883747002</v>
      </c>
      <c r="AK14">
        <f t="shared" si="22"/>
        <v>190.26840207425505</v>
      </c>
      <c r="AL14">
        <f t="shared" si="8"/>
        <v>-950.45295855689244</v>
      </c>
      <c r="AN14">
        <f t="shared" si="9"/>
        <v>0</v>
      </c>
      <c r="AO14">
        <f t="shared" si="9"/>
        <v>0</v>
      </c>
      <c r="AP14">
        <f t="shared" si="9"/>
        <v>-18.989271509778828</v>
      </c>
      <c r="AQ14">
        <f t="shared" si="9"/>
        <v>-432.0347291937868</v>
      </c>
      <c r="AR14">
        <f t="shared" si="9"/>
        <v>-451.0240007035656</v>
      </c>
      <c r="AS14">
        <f t="shared" si="9"/>
        <v>-63.561762676900571</v>
      </c>
      <c r="AT14">
        <f t="shared" si="9"/>
        <v>85.831136601483379</v>
      </c>
      <c r="AU14">
        <f t="shared" si="9"/>
        <v>-428.75462677898275</v>
      </c>
      <c r="AW14">
        <v>11</v>
      </c>
      <c r="AX14">
        <f>IF(Z14&gt;0, (R14*SUMPRODUCT(K14:$K$98, X14:$X$98)-K14*$AZ$3)/Z14, 0)</f>
        <v>3395.9197863900245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100000</v>
      </c>
      <c r="S15">
        <f t="shared" si="1"/>
        <v>3561.254352105314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2859.022218469685</v>
      </c>
      <c r="AC15">
        <f t="shared" si="2"/>
        <v>2929.3482518468318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-1091.9421093470407</v>
      </c>
      <c r="AI15">
        <f t="shared" si="6"/>
        <v>-1133.0701496696181</v>
      </c>
      <c r="AJ15">
        <f t="shared" si="7"/>
        <v>-70.326033377146814</v>
      </c>
      <c r="AK15">
        <f t="shared" si="22"/>
        <v>200.13155529287798</v>
      </c>
      <c r="AL15">
        <f t="shared" si="8"/>
        <v>-1003.264627753887</v>
      </c>
      <c r="AN15">
        <f t="shared" si="9"/>
        <v>0</v>
      </c>
      <c r="AO15">
        <f t="shared" si="9"/>
        <v>0</v>
      </c>
      <c r="AP15">
        <f t="shared" si="9"/>
        <v>-16.565257329508043</v>
      </c>
      <c r="AQ15">
        <f t="shared" si="9"/>
        <v>-439.804617200054</v>
      </c>
      <c r="AR15">
        <f t="shared" si="9"/>
        <v>-456.36987452956203</v>
      </c>
      <c r="AS15">
        <f t="shared" si="9"/>
        <v>-28.325415719272534</v>
      </c>
      <c r="AT15">
        <f t="shared" si="9"/>
        <v>80.607553561487876</v>
      </c>
      <c r="AU15">
        <f t="shared" si="9"/>
        <v>-404.08773668734671</v>
      </c>
      <c r="AW15">
        <v>12</v>
      </c>
      <c r="AX15">
        <f>IF(Z15&gt;0, (R15*SUMPRODUCT(K15:$K$98, X15:$X$98)-K15*$AZ$3)/Z15, 0)</f>
        <v>3561.254352105314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100000</v>
      </c>
      <c r="S16">
        <f t="shared" si="1"/>
        <v>3663.0168107826526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2929.3482518468318</v>
      </c>
      <c r="AC16">
        <f t="shared" si="2"/>
        <v>2938.0800297993969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-1224.2229239114035</v>
      </c>
      <c r="AI16">
        <f t="shared" si="6"/>
        <v>-1264.3275723687996</v>
      </c>
      <c r="AJ16">
        <f t="shared" si="7"/>
        <v>-8.7317779525651531</v>
      </c>
      <c r="AK16">
        <f t="shared" si="22"/>
        <v>205.05437762927824</v>
      </c>
      <c r="AL16">
        <f t="shared" si="8"/>
        <v>-1068.0049726920865</v>
      </c>
      <c r="AN16">
        <f t="shared" si="9"/>
        <v>0</v>
      </c>
      <c r="AO16">
        <f t="shared" si="9"/>
        <v>0</v>
      </c>
      <c r="AP16">
        <f t="shared" si="9"/>
        <v>-14.422377578906373</v>
      </c>
      <c r="AQ16">
        <f t="shared" si="9"/>
        <v>-440.25333542468559</v>
      </c>
      <c r="AR16">
        <f t="shared" si="9"/>
        <v>-454.67571300359202</v>
      </c>
      <c r="AS16">
        <f t="shared" si="9"/>
        <v>-3.1401097730814453</v>
      </c>
      <c r="AT16">
        <f t="shared" si="9"/>
        <v>73.741368448068698</v>
      </c>
      <c r="AU16">
        <f t="shared" si="9"/>
        <v>-384.07445432860476</v>
      </c>
      <c r="AW16">
        <v>13</v>
      </c>
      <c r="AX16">
        <f>IF(Z16&gt;0, (R16*SUMPRODUCT(K16:$K$98, X16:$X$98)-K16*$AZ$3)/Z16, 0)</f>
        <v>3663.0168107826526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50</v>
      </c>
      <c r="R17">
        <f t="shared" si="0"/>
        <v>100000</v>
      </c>
      <c r="S17">
        <f t="shared" si="1"/>
        <v>3713.4337558576367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2938.0800297993969</v>
      </c>
      <c r="AC17">
        <f t="shared" si="2"/>
        <v>2898.3056186181279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-1357.9964151126867</v>
      </c>
      <c r="AI17">
        <f t="shared" si="6"/>
        <v>-1397.0210188779524</v>
      </c>
      <c r="AJ17">
        <f t="shared" si="7"/>
        <v>39.774411181268988</v>
      </c>
      <c r="AK17">
        <f t="shared" si="22"/>
        <v>205.6656020859578</v>
      </c>
      <c r="AL17">
        <f t="shared" si="8"/>
        <v>-1151.5810056107257</v>
      </c>
      <c r="AN17">
        <f t="shared" si="9"/>
        <v>0</v>
      </c>
      <c r="AO17">
        <f t="shared" si="9"/>
        <v>0</v>
      </c>
      <c r="AP17">
        <f t="shared" si="9"/>
        <v>-12.530333408495396</v>
      </c>
      <c r="AQ17">
        <f t="shared" si="9"/>
        <v>-436.03640286154382</v>
      </c>
      <c r="AR17">
        <f t="shared" si="9"/>
        <v>-448.56673627003926</v>
      </c>
      <c r="AS17">
        <f t="shared" si="9"/>
        <v>12.77108759965126</v>
      </c>
      <c r="AT17">
        <f t="shared" si="9"/>
        <v>66.036764403736072</v>
      </c>
      <c r="AU17">
        <f t="shared" si="9"/>
        <v>-369.75888426665193</v>
      </c>
      <c r="AW17">
        <v>14</v>
      </c>
      <c r="AX17">
        <f>IF(Z17&gt;0, (R17*SUMPRODUCT(K17:$K$98, X17:$X$98)-K17*$AZ$3)/Z17, 0)</f>
        <v>3713.4337558576367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100000</v>
      </c>
      <c r="S18">
        <f t="shared" si="1"/>
        <v>3721.515839409964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2898.3056186181279</v>
      </c>
      <c r="AC18">
        <f t="shared" si="2"/>
        <v>2819.8396838310564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-1497.4489737124713</v>
      </c>
      <c r="AI18">
        <f t="shared" si="6"/>
        <v>-1535.3346069532281</v>
      </c>
      <c r="AJ18">
        <f t="shared" si="7"/>
        <v>78.465934787071546</v>
      </c>
      <c r="AK18">
        <f t="shared" si="22"/>
        <v>202.88139330326896</v>
      </c>
      <c r="AL18">
        <f t="shared" si="8"/>
        <v>-1253.9872788628877</v>
      </c>
      <c r="AN18">
        <f t="shared" si="9"/>
        <v>0</v>
      </c>
      <c r="AO18">
        <f t="shared" si="9"/>
        <v>0</v>
      </c>
      <c r="AP18">
        <f t="shared" si="9"/>
        <v>-10.861271070400344</v>
      </c>
      <c r="AQ18">
        <f t="shared" si="9"/>
        <v>-429.29727778938627</v>
      </c>
      <c r="AR18">
        <f t="shared" si="9"/>
        <v>-440.15854885978661</v>
      </c>
      <c r="AS18">
        <f t="shared" si="9"/>
        <v>22.495065137195986</v>
      </c>
      <c r="AT18">
        <f t="shared" si="9"/>
        <v>58.163203814071849</v>
      </c>
      <c r="AU18">
        <f t="shared" si="9"/>
        <v>-359.50027990851885</v>
      </c>
      <c r="AW18">
        <v>15</v>
      </c>
      <c r="AX18">
        <f>IF(Z18&gt;0, (R18*SUMPRODUCT(K18:$K$98, X18:$X$98)-K18*$AZ$3)/Z18, 0)</f>
        <v>3721.515839409964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50</v>
      </c>
      <c r="R19">
        <f t="shared" si="0"/>
        <v>100000</v>
      </c>
      <c r="S19">
        <f t="shared" si="1"/>
        <v>3694.0747738762184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2819.8396838310564</v>
      </c>
      <c r="AC19">
        <f t="shared" si="2"/>
        <v>2709.8017525367372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-1658.1964292428634</v>
      </c>
      <c r="AI19">
        <f t="shared" si="6"/>
        <v>-1694.8741079365911</v>
      </c>
      <c r="AJ19">
        <f t="shared" si="7"/>
        <v>110.03793129431915</v>
      </c>
      <c r="AK19">
        <f t="shared" si="22"/>
        <v>197.38877786817397</v>
      </c>
      <c r="AL19">
        <f t="shared" si="8"/>
        <v>-1387.447398774098</v>
      </c>
      <c r="AN19">
        <f t="shared" si="9"/>
        <v>0</v>
      </c>
      <c r="AO19">
        <f t="shared" si="9"/>
        <v>0</v>
      </c>
      <c r="AP19">
        <f t="shared" si="9"/>
        <v>-9.3883640344724864</v>
      </c>
      <c r="AQ19">
        <f t="shared" si="9"/>
        <v>-424.4475733699212</v>
      </c>
      <c r="AR19">
        <f t="shared" si="9"/>
        <v>-433.83593740439369</v>
      </c>
      <c r="AS19">
        <f t="shared" si="9"/>
        <v>28.166345128270265</v>
      </c>
      <c r="AT19">
        <f t="shared" si="9"/>
        <v>50.525490405775116</v>
      </c>
      <c r="AU19">
        <f t="shared" si="9"/>
        <v>-355.14410187034832</v>
      </c>
      <c r="AW19">
        <v>16</v>
      </c>
      <c r="AX19">
        <f>IF(Z19&gt;0, (R19*SUMPRODUCT(K19:$K$98, X19:$X$98)-K19*$AZ$3)/Z19, 0)</f>
        <v>3694.0747738762184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100000</v>
      </c>
      <c r="S20">
        <f t="shared" si="1"/>
        <v>3630.2417061993956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2709.8017525367372</v>
      </c>
      <c r="AC20">
        <f t="shared" si="2"/>
        <v>2570.4071671088391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-1816.4036464423855</v>
      </c>
      <c r="AI20">
        <f t="shared" si="6"/>
        <v>-1851.8063465259547</v>
      </c>
      <c r="AJ20">
        <f t="shared" si="7"/>
        <v>139.39458542789816</v>
      </c>
      <c r="AK20">
        <f t="shared" si="22"/>
        <v>189.68612267757163</v>
      </c>
      <c r="AL20">
        <f t="shared" si="8"/>
        <v>-1522.725638420485</v>
      </c>
      <c r="AN20">
        <f t="shared" si="9"/>
        <v>0</v>
      </c>
      <c r="AO20">
        <f t="shared" si="9"/>
        <v>0</v>
      </c>
      <c r="AP20">
        <f t="shared" si="9"/>
        <v>-8.0910790204124154</v>
      </c>
      <c r="AQ20">
        <f t="shared" si="9"/>
        <v>-415.12837726045262</v>
      </c>
      <c r="AR20">
        <f t="shared" si="9"/>
        <v>-423.21945628086502</v>
      </c>
      <c r="AS20">
        <f t="shared" si="9"/>
        <v>31.857813190870168</v>
      </c>
      <c r="AT20">
        <f t="shared" si="9"/>
        <v>43.351648434639465</v>
      </c>
      <c r="AU20">
        <f t="shared" si="9"/>
        <v>-348.0099946553554</v>
      </c>
      <c r="AW20">
        <v>17</v>
      </c>
      <c r="AX20">
        <f>IF(Z20&gt;0, (R20*SUMPRODUCT(K20:$K$98, X20:$X$98)-K20*$AZ$3)/Z20, 0)</f>
        <v>3630.2417061993956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50</v>
      </c>
      <c r="R21">
        <f t="shared" si="0"/>
        <v>100000</v>
      </c>
      <c r="S21">
        <f t="shared" si="1"/>
        <v>3536.4668031867291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2570.4071671088391</v>
      </c>
      <c r="AC21">
        <f t="shared" si="2"/>
        <v>2409.7903862251924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-1956.161182372784</v>
      </c>
      <c r="AI21">
        <f t="shared" si="6"/>
        <v>-1990.2317748643311</v>
      </c>
      <c r="AJ21">
        <f t="shared" si="7"/>
        <v>160.6167808836467</v>
      </c>
      <c r="AK21">
        <f t="shared" si="22"/>
        <v>179.92850169761874</v>
      </c>
      <c r="AL21">
        <f t="shared" si="8"/>
        <v>-1649.6864922830657</v>
      </c>
      <c r="AN21">
        <f t="shared" si="9"/>
        <v>0</v>
      </c>
      <c r="AO21">
        <f t="shared" si="9"/>
        <v>0</v>
      </c>
      <c r="AP21">
        <f t="shared" si="9"/>
        <v>-6.9523514820362493</v>
      </c>
      <c r="AQ21">
        <f t="shared" si="9"/>
        <v>-399.16887558516368</v>
      </c>
      <c r="AR21">
        <f t="shared" si="9"/>
        <v>-406.12122706719992</v>
      </c>
      <c r="AS21">
        <f t="shared" si="9"/>
        <v>32.775018951999563</v>
      </c>
      <c r="AT21">
        <f t="shared" si="9"/>
        <v>36.715715635070126</v>
      </c>
      <c r="AU21">
        <f t="shared" si="9"/>
        <v>-336.63049248013027</v>
      </c>
      <c r="AW21">
        <v>18</v>
      </c>
      <c r="AX21">
        <f>IF(Z21&gt;0, (R21*SUMPRODUCT(K21:$K$98, X21:$X$98)-K21*$AZ$3)/Z21, 0)</f>
        <v>3536.4668031867291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100000</v>
      </c>
      <c r="S22">
        <f t="shared" si="1"/>
        <v>3423.7810045086535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2409.7903862251924</v>
      </c>
      <c r="AC22">
        <f t="shared" si="2"/>
        <v>2237.8640074050336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-2097.4148382068165</v>
      </c>
      <c r="AI22">
        <f t="shared" si="6"/>
        <v>-2130.0960173543449</v>
      </c>
      <c r="AJ22">
        <f t="shared" si="7"/>
        <v>171.92637882015879</v>
      </c>
      <c r="AK22">
        <f t="shared" si="22"/>
        <v>168.68532703576349</v>
      </c>
      <c r="AL22">
        <f t="shared" si="8"/>
        <v>-1789.4843114984226</v>
      </c>
      <c r="AN22">
        <f t="shared" si="9"/>
        <v>0</v>
      </c>
      <c r="AO22">
        <f t="shared" si="9"/>
        <v>0</v>
      </c>
      <c r="AP22">
        <f t="shared" si="9"/>
        <v>-5.9543139401717653</v>
      </c>
      <c r="AQ22">
        <f t="shared" si="9"/>
        <v>-382.13634682769646</v>
      </c>
      <c r="AR22">
        <f t="shared" si="9"/>
        <v>-388.09066076786826</v>
      </c>
      <c r="AS22">
        <f t="shared" si="9"/>
        <v>31.323950383520561</v>
      </c>
      <c r="AT22">
        <f t="shared" si="9"/>
        <v>30.733450275384072</v>
      </c>
      <c r="AU22">
        <f t="shared" si="9"/>
        <v>-326.03326010896359</v>
      </c>
      <c r="AW22">
        <v>19</v>
      </c>
      <c r="AX22">
        <f>IF(Z22&gt;0, (R22*SUMPRODUCT(K22:$K$98, X22:$X$98)-K22*$AZ$3)/Z22, 0)</f>
        <v>3423.7810045086535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100000</v>
      </c>
      <c r="S23">
        <f t="shared" si="1"/>
        <v>3294.9732254959558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2237.8640074050336</v>
      </c>
      <c r="AC23">
        <f t="shared" si="2"/>
        <v>2058.6227469746636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-2231.0571684652241</v>
      </c>
      <c r="AI23">
        <f t="shared" si="6"/>
        <v>-2262.2960072370447</v>
      </c>
      <c r="AJ23">
        <f t="shared" si="7"/>
        <v>179.24126043036995</v>
      </c>
      <c r="AK23">
        <f t="shared" si="22"/>
        <v>156.65048051835237</v>
      </c>
      <c r="AL23">
        <f t="shared" si="8"/>
        <v>-1926.4042662883223</v>
      </c>
      <c r="AN23">
        <f t="shared" si="9"/>
        <v>0</v>
      </c>
      <c r="AO23">
        <f t="shared" si="9"/>
        <v>0</v>
      </c>
      <c r="AP23">
        <f t="shared" si="9"/>
        <v>-5.0817216193391284</v>
      </c>
      <c r="AQ23">
        <f t="shared" si="9"/>
        <v>-362.93319126825486</v>
      </c>
      <c r="AR23">
        <f t="shared" si="9"/>
        <v>-368.01491288759405</v>
      </c>
      <c r="AS23">
        <f t="shared" si="9"/>
        <v>29.157747983521709</v>
      </c>
      <c r="AT23">
        <f t="shared" si="9"/>
        <v>25.482833704051455</v>
      </c>
      <c r="AU23">
        <f t="shared" si="9"/>
        <v>-313.37433120002089</v>
      </c>
      <c r="AW23">
        <v>20</v>
      </c>
      <c r="AX23">
        <f>IF(Z23&gt;0, (R23*SUMPRODUCT(K23:$K$98, X23:$X$98)-K23*$AZ$3)/Z23, 0)</f>
        <v>3294.9732254959558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100000</v>
      </c>
      <c r="S24">
        <f t="shared" si="1"/>
        <v>3155.0495623126267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2058.6227469746636</v>
      </c>
      <c r="AC24">
        <f t="shared" si="2"/>
        <v>1876.845882846879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-2365.8516496743555</v>
      </c>
      <c r="AI24">
        <f t="shared" si="6"/>
        <v>-2395.5951742336206</v>
      </c>
      <c r="AJ24">
        <f t="shared" si="7"/>
        <v>181.77686412778462</v>
      </c>
      <c r="AK24">
        <f t="shared" si="22"/>
        <v>144.10359228822648</v>
      </c>
      <c r="AL24">
        <f t="shared" si="8"/>
        <v>-2069.7147178176092</v>
      </c>
      <c r="AN24">
        <f t="shared" si="9"/>
        <v>0</v>
      </c>
      <c r="AO24">
        <f t="shared" si="9"/>
        <v>0</v>
      </c>
      <c r="AP24">
        <f t="shared" si="9"/>
        <v>-4.320066145755586</v>
      </c>
      <c r="AQ24">
        <f t="shared" si="9"/>
        <v>-343.62557124907016</v>
      </c>
      <c r="AR24">
        <f t="shared" si="9"/>
        <v>-347.94563739482578</v>
      </c>
      <c r="AS24">
        <f t="shared" si="9"/>
        <v>26.401984581058692</v>
      </c>
      <c r="AT24">
        <f t="shared" si="9"/>
        <v>20.930170843932974</v>
      </c>
      <c r="AU24">
        <f t="shared" si="9"/>
        <v>-300.61348196983403</v>
      </c>
      <c r="AW24">
        <v>21</v>
      </c>
      <c r="AX24">
        <f>IF(Z24&gt;0, (R24*SUMPRODUCT(K24:$K$98, X24:$X$98)-K24*$AZ$3)/Z24, 0)</f>
        <v>3155.0495623126267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100000</v>
      </c>
      <c r="S25">
        <f t="shared" si="1"/>
        <v>3006.1434777495901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1876.845882846879</v>
      </c>
      <c r="AC25">
        <f t="shared" si="2"/>
        <v>1694.9670322589402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-2508.7410168485608</v>
      </c>
      <c r="AI25">
        <f t="shared" si="6"/>
        <v>-2536.9327356538088</v>
      </c>
      <c r="AJ25">
        <f t="shared" si="7"/>
        <v>181.87885058793881</v>
      </c>
      <c r="AK25">
        <f t="shared" si="22"/>
        <v>131.37921179928153</v>
      </c>
      <c r="AL25">
        <f t="shared" si="8"/>
        <v>-2223.6746732665883</v>
      </c>
      <c r="AN25">
        <f t="shared" si="9"/>
        <v>0</v>
      </c>
      <c r="AO25">
        <f t="shared" si="9"/>
        <v>0</v>
      </c>
      <c r="AP25">
        <f t="shared" si="9"/>
        <v>-3.6559605291607968</v>
      </c>
      <c r="AQ25">
        <f t="shared" si="9"/>
        <v>-325.33873506774808</v>
      </c>
      <c r="AR25">
        <f t="shared" si="9"/>
        <v>-328.99469559690885</v>
      </c>
      <c r="AS25">
        <f t="shared" si="9"/>
        <v>23.586426334348033</v>
      </c>
      <c r="AT25">
        <f t="shared" si="9"/>
        <v>17.037528502909698</v>
      </c>
      <c r="AU25">
        <f t="shared" si="9"/>
        <v>-288.37074075965108</v>
      </c>
      <c r="AW25">
        <v>22</v>
      </c>
      <c r="AX25">
        <f>IF(Z25&gt;0, (R25*SUMPRODUCT(K25:$K$98, X25:$X$98)-K25*$AZ$3)/Z25, 0)</f>
        <v>3006.1434777495901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100000</v>
      </c>
      <c r="S26">
        <f t="shared" si="1"/>
        <v>2846.9060162079345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1694.9670322589402</v>
      </c>
      <c r="AC26">
        <f t="shared" si="2"/>
        <v>1514.0450120672044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-2637.4818911687462</v>
      </c>
      <c r="AI26">
        <f t="shared" si="6"/>
        <v>-2664.0729518403573</v>
      </c>
      <c r="AJ26">
        <f t="shared" si="7"/>
        <v>180.92202019173578</v>
      </c>
      <c r="AK26">
        <f t="shared" si="22"/>
        <v>118.64769225812583</v>
      </c>
      <c r="AL26">
        <f t="shared" si="8"/>
        <v>-2364.5032393904958</v>
      </c>
      <c r="AN26">
        <f t="shared" si="9"/>
        <v>0</v>
      </c>
      <c r="AO26">
        <f t="shared" si="9"/>
        <v>0</v>
      </c>
      <c r="AP26">
        <f t="shared" si="9"/>
        <v>-3.0789141648395679</v>
      </c>
      <c r="AQ26">
        <f t="shared" si="9"/>
        <v>-305.3876058015573</v>
      </c>
      <c r="AR26">
        <f t="shared" si="9"/>
        <v>-308.46651996639685</v>
      </c>
      <c r="AS26">
        <f t="shared" si="9"/>
        <v>20.948520165441476</v>
      </c>
      <c r="AT26">
        <f t="shared" si="9"/>
        <v>13.737927374558337</v>
      </c>
      <c r="AU26">
        <f t="shared" si="9"/>
        <v>-273.78007242639706</v>
      </c>
      <c r="AW26">
        <v>23</v>
      </c>
      <c r="AX26">
        <f>IF(Z26&gt;0, (R26*SUMPRODUCT(K26:$K$98, X26:$X$98)-K26*$AZ$3)/Z26, 0)</f>
        <v>2846.9060162079345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100000</v>
      </c>
      <c r="S27">
        <f t="shared" si="1"/>
        <v>2680.4306242777548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1514.0450120672044</v>
      </c>
      <c r="AC27">
        <f t="shared" si="2"/>
        <v>1337.6009016906582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-2747.8370861486455</v>
      </c>
      <c r="AI27">
        <f t="shared" si="6"/>
        <v>-2772.7883176704663</v>
      </c>
      <c r="AJ27">
        <f t="shared" si="7"/>
        <v>176.44411037654618</v>
      </c>
      <c r="AK27">
        <f t="shared" si="22"/>
        <v>105.98315084470433</v>
      </c>
      <c r="AL27">
        <f t="shared" si="8"/>
        <v>-2490.361056449216</v>
      </c>
      <c r="AN27">
        <f t="shared" si="9"/>
        <v>0</v>
      </c>
      <c r="AO27">
        <f t="shared" si="9"/>
        <v>0</v>
      </c>
      <c r="AP27">
        <f t="shared" si="9"/>
        <v>-2.579502089854242</v>
      </c>
      <c r="AQ27">
        <f t="shared" si="9"/>
        <v>-284.07621884718003</v>
      </c>
      <c r="AR27">
        <f t="shared" si="9"/>
        <v>-286.65572093703429</v>
      </c>
      <c r="AS27">
        <f t="shared" si="9"/>
        <v>18.241101689138592</v>
      </c>
      <c r="AT27">
        <f t="shared" si="9"/>
        <v>10.956724074086994</v>
      </c>
      <c r="AU27">
        <f t="shared" si="9"/>
        <v>-257.45789517380871</v>
      </c>
      <c r="AW27">
        <v>24</v>
      </c>
      <c r="AX27">
        <f>IF(Z27&gt;0, (R27*SUMPRODUCT(K27:$K$98, X27:$X$98)-K27*$AZ$3)/Z27, 0)</f>
        <v>2680.4306242777548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100000</v>
      </c>
      <c r="S28">
        <f t="shared" si="1"/>
        <v>2510.5238662337806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1337.6009016906582</v>
      </c>
      <c r="AC28">
        <f t="shared" si="2"/>
        <v>1168.6528037586666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-2853.2813134502353</v>
      </c>
      <c r="AI28">
        <f t="shared" si="6"/>
        <v>-2876.5563920001127</v>
      </c>
      <c r="AJ28">
        <f t="shared" si="7"/>
        <v>168.9480979319917</v>
      </c>
      <c r="AK28">
        <f t="shared" si="22"/>
        <v>93.632063118346082</v>
      </c>
      <c r="AL28">
        <f t="shared" si="8"/>
        <v>-2613.9762309497746</v>
      </c>
      <c r="AN28">
        <f t="shared" si="9"/>
        <v>0</v>
      </c>
      <c r="AO28">
        <f t="shared" si="9"/>
        <v>0</v>
      </c>
      <c r="AP28">
        <f t="shared" si="9"/>
        <v>-2.1484093347551436</v>
      </c>
      <c r="AQ28">
        <f t="shared" si="9"/>
        <v>-263.37252505346208</v>
      </c>
      <c r="AR28">
        <f t="shared" si="9"/>
        <v>-265.5209343882172</v>
      </c>
      <c r="AS28">
        <f t="shared" si="9"/>
        <v>15.594777474472924</v>
      </c>
      <c r="AT28">
        <f t="shared" si="9"/>
        <v>8.6427204962922239</v>
      </c>
      <c r="AU28">
        <f t="shared" si="9"/>
        <v>-241.28343641745201</v>
      </c>
      <c r="AW28">
        <v>25</v>
      </c>
      <c r="AX28">
        <f>IF(Z28&gt;0, (R28*SUMPRODUCT(K28:$K$98, X28:$X$98)-K28*$AZ$3)/Z28, 0)</f>
        <v>2510.5238662337806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100000</v>
      </c>
      <c r="S29">
        <f t="shared" si="1"/>
        <v>2337.07914383362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1168.6528037586666</v>
      </c>
      <c r="AC29">
        <f t="shared" si="2"/>
        <v>1008.0732438080512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-2950.7613913743726</v>
      </c>
      <c r="AI29">
        <f t="shared" si="6"/>
        <v>-2972.3283384430642</v>
      </c>
      <c r="AJ29">
        <f t="shared" si="7"/>
        <v>160.57955995061536</v>
      </c>
      <c r="AK29">
        <f t="shared" si="22"/>
        <v>81.805696263106668</v>
      </c>
      <c r="AL29">
        <f t="shared" si="8"/>
        <v>-2729.9430822293421</v>
      </c>
      <c r="AN29">
        <f t="shared" si="9"/>
        <v>0</v>
      </c>
      <c r="AO29">
        <f t="shared" si="9"/>
        <v>0</v>
      </c>
      <c r="AP29">
        <f t="shared" si="9"/>
        <v>-1.7774464489858082</v>
      </c>
      <c r="AQ29">
        <f t="shared" si="9"/>
        <v>-243.18789025622667</v>
      </c>
      <c r="AR29">
        <f t="shared" si="9"/>
        <v>-244.96533670521251</v>
      </c>
      <c r="AS29">
        <f t="shared" si="9"/>
        <v>13.23421287699399</v>
      </c>
      <c r="AT29">
        <f t="shared" si="9"/>
        <v>6.742041136677785</v>
      </c>
      <c r="AU29">
        <f t="shared" si="9"/>
        <v>-224.98908269154072</v>
      </c>
      <c r="AW29">
        <v>26</v>
      </c>
      <c r="AX29">
        <f>IF(Z29&gt;0, (R29*SUMPRODUCT(K29:$K$98, X29:$X$98)-K29*$AZ$3)/Z29, 0)</f>
        <v>2337.07914383362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100000</v>
      </c>
      <c r="S30">
        <f t="shared" si="1"/>
        <v>2159.9303986590062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1008.0732438080512</v>
      </c>
      <c r="AC30">
        <f t="shared" si="2"/>
        <v>856.66478667936576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-3040.870393053201</v>
      </c>
      <c r="AI30">
        <f t="shared" si="6"/>
        <v>-3060.7012354546791</v>
      </c>
      <c r="AJ30">
        <f t="shared" si="7"/>
        <v>151.40845712868543</v>
      </c>
      <c r="AK30">
        <f t="shared" si="22"/>
        <v>70.565127066563591</v>
      </c>
      <c r="AL30">
        <f t="shared" si="8"/>
        <v>-2838.7276512594303</v>
      </c>
      <c r="AN30">
        <f t="shared" si="9"/>
        <v>0</v>
      </c>
      <c r="AO30">
        <f t="shared" si="9"/>
        <v>0</v>
      </c>
      <c r="AP30">
        <f t="shared" si="9"/>
        <v>-1.4592543384724179</v>
      </c>
      <c r="AQ30">
        <f t="shared" si="9"/>
        <v>-223.76272394078882</v>
      </c>
      <c r="AR30">
        <f t="shared" si="9"/>
        <v>-225.22197827926126</v>
      </c>
      <c r="AS30">
        <f t="shared" si="9"/>
        <v>11.141405063558084</v>
      </c>
      <c r="AT30">
        <f t="shared" si="9"/>
        <v>5.1925412815073262</v>
      </c>
      <c r="AU30">
        <f t="shared" si="9"/>
        <v>-208.88803193419585</v>
      </c>
      <c r="AW30">
        <v>27</v>
      </c>
      <c r="AX30">
        <f>IF(Z30&gt;0, (R30*SUMPRODUCT(K30:$K$98, X30:$X$98)-K30*$AZ$3)/Z30, 0)</f>
        <v>2159.9303986590062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100000</v>
      </c>
      <c r="S31">
        <f t="shared" si="1"/>
        <v>1977.7979884904039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856.66478667936576</v>
      </c>
      <c r="AC31">
        <f t="shared" si="2"/>
        <v>714.84798517388151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-3121.4380526883206</v>
      </c>
      <c r="AI31">
        <f t="shared" si="6"/>
        <v>-3139.5098676394396</v>
      </c>
      <c r="AJ31">
        <f t="shared" si="7"/>
        <v>141.81680150548425</v>
      </c>
      <c r="AK31">
        <f t="shared" si="22"/>
        <v>59.966535067555611</v>
      </c>
      <c r="AL31">
        <f t="shared" si="8"/>
        <v>-2937.7265310663997</v>
      </c>
      <c r="AN31">
        <f t="shared" si="9"/>
        <v>0</v>
      </c>
      <c r="AO31">
        <f t="shared" si="9"/>
        <v>0</v>
      </c>
      <c r="AP31">
        <f t="shared" si="9"/>
        <v>-1.18733584271694</v>
      </c>
      <c r="AQ31">
        <f t="shared" si="9"/>
        <v>-205.08152007985862</v>
      </c>
      <c r="AR31">
        <f t="shared" si="9"/>
        <v>-206.26885592257554</v>
      </c>
      <c r="AS31">
        <f t="shared" si="9"/>
        <v>9.3175019765520766</v>
      </c>
      <c r="AT31">
        <f t="shared" si="9"/>
        <v>3.9398597563020177</v>
      </c>
      <c r="AU31">
        <f t="shared" si="9"/>
        <v>-193.01149418972145</v>
      </c>
      <c r="AW31">
        <v>28</v>
      </c>
      <c r="AX31">
        <f>IF(Z31&gt;0, (R31*SUMPRODUCT(K31:$K$98, X31:$X$98)-K31*$AZ$3)/Z31, 0)</f>
        <v>1977.7979884904039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100000</v>
      </c>
      <c r="S32">
        <f t="shared" si="1"/>
        <v>1788.3666393124454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714.84798517388151</v>
      </c>
      <c r="AC32">
        <f t="shared" si="2"/>
        <v>582.93246726840221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-3186.3905696433681</v>
      </c>
      <c r="AI32">
        <f t="shared" si="6"/>
        <v>-3202.6884711601542</v>
      </c>
      <c r="AJ32">
        <f t="shared" si="7"/>
        <v>131.91551790547931</v>
      </c>
      <c r="AK32">
        <f t="shared" si="22"/>
        <v>50.039358962171711</v>
      </c>
      <c r="AL32">
        <f t="shared" si="8"/>
        <v>-3020.7335942925033</v>
      </c>
      <c r="AN32">
        <f t="shared" si="9"/>
        <v>0</v>
      </c>
      <c r="AO32">
        <f t="shared" si="9"/>
        <v>0</v>
      </c>
      <c r="AP32">
        <f t="shared" si="9"/>
        <v>-0.95606071646314517</v>
      </c>
      <c r="AQ32">
        <f t="shared" si="9"/>
        <v>-186.91871759115716</v>
      </c>
      <c r="AR32">
        <f t="shared" si="9"/>
        <v>-187.87477830762029</v>
      </c>
      <c r="AS32">
        <f t="shared" si="9"/>
        <v>7.7383732151910278</v>
      </c>
      <c r="AT32">
        <f t="shared" si="9"/>
        <v>2.9353880517351536</v>
      </c>
      <c r="AU32">
        <f t="shared" si="9"/>
        <v>-177.20101704069413</v>
      </c>
      <c r="AW32">
        <v>29</v>
      </c>
      <c r="AX32">
        <f>IF(Z32&gt;0, (R32*SUMPRODUCT(K32:$K$98, X32:$X$98)-K32*$AZ$3)/Z32, 0)</f>
        <v>1788.3666393124454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100000</v>
      </c>
      <c r="S33">
        <f t="shared" si="1"/>
        <v>1589.2417736324373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582.93246726840221</v>
      </c>
      <c r="AC33">
        <f t="shared" si="2"/>
        <v>461.34053733294127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-3240.8737675710877</v>
      </c>
      <c r="AI33">
        <f t="shared" si="6"/>
        <v>-3255.3882531889203</v>
      </c>
      <c r="AJ33">
        <f t="shared" si="7"/>
        <v>121.59192993546094</v>
      </c>
      <c r="AK33">
        <f t="shared" si="22"/>
        <v>40.805272708788159</v>
      </c>
      <c r="AL33">
        <f t="shared" si="8"/>
        <v>-3092.991050544671</v>
      </c>
      <c r="AN33">
        <f t="shared" si="9"/>
        <v>0</v>
      </c>
      <c r="AO33">
        <f t="shared" si="9"/>
        <v>0</v>
      </c>
      <c r="AP33">
        <f t="shared" si="9"/>
        <v>-0.76021670996519031</v>
      </c>
      <c r="AQ33">
        <f t="shared" si="9"/>
        <v>-169.74534667410828</v>
      </c>
      <c r="AR33">
        <f t="shared" si="9"/>
        <v>-170.50556338407344</v>
      </c>
      <c r="AS33">
        <f t="shared" si="9"/>
        <v>6.3685492801953059</v>
      </c>
      <c r="AT33">
        <f t="shared" si="9"/>
        <v>2.1372338630998047</v>
      </c>
      <c r="AU33">
        <f t="shared" si="9"/>
        <v>-161.99978024077834</v>
      </c>
      <c r="AW33">
        <v>30</v>
      </c>
      <c r="AX33">
        <f>IF(Z33&gt;0, (R33*SUMPRODUCT(K33:$K$98, X33:$X$98)-K33*$AZ$3)/Z33, 0)</f>
        <v>1589.2417736324373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50</v>
      </c>
      <c r="R34">
        <f t="shared" si="0"/>
        <v>100000</v>
      </c>
      <c r="S34">
        <f t="shared" si="1"/>
        <v>1373.5783072107845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461.34053733294127</v>
      </c>
      <c r="AC34">
        <f t="shared" si="2"/>
        <v>349.922679637133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-3263.4190064092973</v>
      </c>
      <c r="AI34">
        <f t="shared" si="6"/>
        <v>-3276.156637667747</v>
      </c>
      <c r="AJ34">
        <f t="shared" si="7"/>
        <v>111.41785769580827</v>
      </c>
      <c r="AK34">
        <f t="shared" si="22"/>
        <v>32.29383761330589</v>
      </c>
      <c r="AL34">
        <f t="shared" si="8"/>
        <v>-3132.4449423586325</v>
      </c>
      <c r="AN34">
        <f t="shared" si="9"/>
        <v>0</v>
      </c>
      <c r="AO34">
        <f t="shared" si="9"/>
        <v>0</v>
      </c>
      <c r="AP34">
        <f t="shared" si="9"/>
        <v>-0.59567093762962353</v>
      </c>
      <c r="AQ34">
        <f t="shared" si="9"/>
        <v>-152.61266557207128</v>
      </c>
      <c r="AR34">
        <f t="shared" si="9"/>
        <v>-153.2083365097009</v>
      </c>
      <c r="AS34">
        <f t="shared" si="9"/>
        <v>5.2104177311868014</v>
      </c>
      <c r="AT34">
        <f t="shared" si="9"/>
        <v>1.5102101906126189</v>
      </c>
      <c r="AU34">
        <f t="shared" ref="AU34:AU79" si="23">AL34*$K34</f>
        <v>-146.48770858790147</v>
      </c>
      <c r="AW34">
        <v>31</v>
      </c>
      <c r="AX34">
        <f>IF(Z34&gt;0, (R34*SUMPRODUCT(K34:$K$98, X34:$X$98)-K34*$AZ$3)/Z34, 0)</f>
        <v>1373.5783072107845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100000</v>
      </c>
      <c r="S35">
        <f t="shared" si="1"/>
        <v>1134.7969653156592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349.922679637133</v>
      </c>
      <c r="AC35">
        <f t="shared" si="2"/>
        <v>249.38812922425851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-3244.0562311510816</v>
      </c>
      <c r="AI35">
        <f t="shared" ref="AI35:AI66" si="25">SUM(AE35:AH35)</f>
        <v>-3255.0444579813716</v>
      </c>
      <c r="AJ35">
        <f t="shared" si="7"/>
        <v>100.53455041287449</v>
      </c>
      <c r="AK35">
        <f t="shared" si="22"/>
        <v>24.494587574599311</v>
      </c>
      <c r="AL35">
        <f t="shared" si="8"/>
        <v>-3130.0153199938977</v>
      </c>
      <c r="AN35">
        <f t="shared" ref="AN35:AT66" si="26">AE35*$K35</f>
        <v>0</v>
      </c>
      <c r="AO35">
        <f t="shared" si="26"/>
        <v>0</v>
      </c>
      <c r="AP35">
        <f t="shared" si="26"/>
        <v>-0.45880414484329013</v>
      </c>
      <c r="AQ35">
        <f t="shared" si="26"/>
        <v>-135.45283219436141</v>
      </c>
      <c r="AR35">
        <f t="shared" si="26"/>
        <v>-135.9116363392047</v>
      </c>
      <c r="AS35">
        <f t="shared" si="26"/>
        <v>4.1977353709367486</v>
      </c>
      <c r="AT35">
        <f t="shared" si="26"/>
        <v>1.022750847704949</v>
      </c>
      <c r="AU35">
        <f t="shared" si="23"/>
        <v>-130.69115012056301</v>
      </c>
      <c r="AW35">
        <v>32</v>
      </c>
      <c r="AX35">
        <f>IF(Z35&gt;0, (R35*SUMPRODUCT(K35:$K$98, X35:$X$98)-K35*$AZ$3)/Z35, 0)</f>
        <v>1134.7969653156592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50</v>
      </c>
      <c r="R36">
        <f t="shared" si="0"/>
        <v>100000</v>
      </c>
      <c r="S36">
        <f t="shared" si="1"/>
        <v>863.50389888301549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249.38812922425851</v>
      </c>
      <c r="AC36">
        <f t="shared" si="2"/>
        <v>160.43361413632249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-3177.3156731009249</v>
      </c>
      <c r="AI36">
        <f t="shared" si="25"/>
        <v>-3186.6053598263611</v>
      </c>
      <c r="AJ36">
        <f t="shared" si="7"/>
        <v>88.954515087936016</v>
      </c>
      <c r="AK36">
        <f t="shared" si="22"/>
        <v>17.457169045698098</v>
      </c>
      <c r="AL36">
        <f t="shared" si="8"/>
        <v>-3080.1936756927266</v>
      </c>
      <c r="AN36">
        <f t="shared" si="26"/>
        <v>0</v>
      </c>
      <c r="AO36">
        <f t="shared" si="26"/>
        <v>0</v>
      </c>
      <c r="AP36">
        <f t="shared" si="26"/>
        <v>-0.3463241385329982</v>
      </c>
      <c r="AQ36">
        <f t="shared" si="26"/>
        <v>-118.45190756767727</v>
      </c>
      <c r="AR36">
        <f t="shared" si="26"/>
        <v>-118.79823170621026</v>
      </c>
      <c r="AS36">
        <f t="shared" si="26"/>
        <v>3.3162685370321578</v>
      </c>
      <c r="AT36">
        <f t="shared" si="26"/>
        <v>0.65081193905301482</v>
      </c>
      <c r="AU36">
        <f t="shared" si="23"/>
        <v>-114.83115123012507</v>
      </c>
      <c r="AW36">
        <v>33</v>
      </c>
      <c r="AX36">
        <f>IF(Z36&gt;0, (R36*SUMPRODUCT(K36:$K$98, X36:$X$98)-K36*$AZ$3)/Z36, 0)</f>
        <v>863.50389888301549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100000</v>
      </c>
      <c r="S37">
        <f t="shared" si="1"/>
        <v>543.98510501970429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160.43361413632249</v>
      </c>
      <c r="AC37">
        <f t="shared" si="2"/>
        <v>83.498061127953562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-3044.2511488237728</v>
      </c>
      <c r="AI37">
        <f t="shared" si="25"/>
        <v>-3051.925813107543</v>
      </c>
      <c r="AJ37">
        <f t="shared" si="7"/>
        <v>76.935553008368927</v>
      </c>
      <c r="AK37">
        <f t="shared" si="22"/>
        <v>11.230352989542576</v>
      </c>
      <c r="AL37">
        <f t="shared" si="8"/>
        <v>-2963.7599071096315</v>
      </c>
      <c r="AN37">
        <f t="shared" si="26"/>
        <v>0</v>
      </c>
      <c r="AO37">
        <f t="shared" si="26"/>
        <v>0</v>
      </c>
      <c r="AP37">
        <f t="shared" si="26"/>
        <v>-0.25546008854107261</v>
      </c>
      <c r="AQ37">
        <f t="shared" si="26"/>
        <v>-101.33142496726232</v>
      </c>
      <c r="AR37">
        <f t="shared" si="26"/>
        <v>-101.58688505580339</v>
      </c>
      <c r="AS37">
        <f t="shared" si="26"/>
        <v>2.5608889792140035</v>
      </c>
      <c r="AT37">
        <f t="shared" si="26"/>
        <v>0.37381530487568193</v>
      </c>
      <c r="AU37">
        <f t="shared" si="23"/>
        <v>-98.652180771713702</v>
      </c>
      <c r="AW37">
        <v>34</v>
      </c>
      <c r="AX37">
        <f>IF(Z37&gt;0, (R37*SUMPRODUCT(K37:$K$98, X37:$X$98)-K37*$AZ$3)/Z37, 0)</f>
        <v>543.98510501970429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50</v>
      </c>
      <c r="R38">
        <f t="shared" si="0"/>
        <v>100000</v>
      </c>
      <c r="S38">
        <f t="shared" si="1"/>
        <v>155.72739450290501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83.498061127953562</v>
      </c>
      <c r="AC38">
        <f t="shared" si="2"/>
        <v>19.234809874359371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-2844.2449044887708</v>
      </c>
      <c r="AI38">
        <f t="shared" si="25"/>
        <v>-2850.4206996774587</v>
      </c>
      <c r="AJ38">
        <f t="shared" si="7"/>
        <v>64.263251253594191</v>
      </c>
      <c r="AK38">
        <f t="shared" si="22"/>
        <v>5.8448642789567495</v>
      </c>
      <c r="AL38">
        <f t="shared" si="8"/>
        <v>-2780.3125841449078</v>
      </c>
      <c r="AN38">
        <f t="shared" si="26"/>
        <v>0</v>
      </c>
      <c r="AO38">
        <f t="shared" si="26"/>
        <v>0</v>
      </c>
      <c r="AP38">
        <f t="shared" si="26"/>
        <v>-0.18354329902208794</v>
      </c>
      <c r="AQ38">
        <f t="shared" si="26"/>
        <v>-84.530344198077415</v>
      </c>
      <c r="AR38">
        <f t="shared" si="26"/>
        <v>-84.713887497099506</v>
      </c>
      <c r="AS38">
        <f t="shared" si="26"/>
        <v>1.90988994624928</v>
      </c>
      <c r="AT38">
        <f t="shared" si="26"/>
        <v>0.17370810386669788</v>
      </c>
      <c r="AU38">
        <f t="shared" si="23"/>
        <v>-82.630289446983525</v>
      </c>
      <c r="AW38">
        <v>35</v>
      </c>
      <c r="AX38">
        <f>IF(Z38&gt;0, (R38*SUMPRODUCT(K38:$K$98, X38:$X$98)-K38*$AZ$3)/Z38, 0)</f>
        <v>155.72739450290501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100000</v>
      </c>
      <c r="S39">
        <f t="shared" si="1"/>
        <v>-333.66305389795468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19.234809874359371</v>
      </c>
      <c r="AC39">
        <f t="shared" si="2"/>
        <v>-32.198950650800015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-2577.9348268413723</v>
      </c>
      <c r="AI39">
        <f t="shared" si="25"/>
        <v>-2582.7598966647529</v>
      </c>
      <c r="AJ39">
        <f t="shared" si="7"/>
        <v>51.433760525159386</v>
      </c>
      <c r="AK39">
        <f t="shared" si="22"/>
        <v>1.3464366912051562</v>
      </c>
      <c r="AL39">
        <f t="shared" si="8"/>
        <v>-2529.9796994483881</v>
      </c>
      <c r="AN39">
        <f t="shared" si="26"/>
        <v>0</v>
      </c>
      <c r="AO39">
        <f t="shared" si="26"/>
        <v>0</v>
      </c>
      <c r="AP39">
        <f t="shared" si="26"/>
        <v>-0.12803574368292789</v>
      </c>
      <c r="AQ39">
        <f t="shared" si="26"/>
        <v>-68.406844833906689</v>
      </c>
      <c r="AR39">
        <f t="shared" si="26"/>
        <v>-68.534880577589618</v>
      </c>
      <c r="AS39">
        <f t="shared" si="26"/>
        <v>1.3648216544635681</v>
      </c>
      <c r="AT39">
        <f t="shared" si="26"/>
        <v>3.5728399668971685E-2</v>
      </c>
      <c r="AU39">
        <f t="shared" si="23"/>
        <v>-67.134330523457081</v>
      </c>
      <c r="AW39">
        <v>36</v>
      </c>
      <c r="AX39">
        <f>IF(Z39&gt;0, (R39*SUMPRODUCT(K39:$K$98, X39:$X$98)-K39*$AZ$3)/Z39, 0)</f>
        <v>-333.66305389795468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100000</v>
      </c>
      <c r="S40">
        <f t="shared" si="1"/>
        <v>-974.53571806583784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-32.198950650800015</v>
      </c>
      <c r="AC40">
        <f t="shared" si="2"/>
        <v>-71.055274348172645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-2262.4458362076107</v>
      </c>
      <c r="AI40">
        <f t="shared" si="25"/>
        <v>-2266.0914324146534</v>
      </c>
      <c r="AJ40">
        <f t="shared" si="7"/>
        <v>38.85632369737263</v>
      </c>
      <c r="AK40">
        <f t="shared" si="22"/>
        <v>-2.2539265455560011</v>
      </c>
      <c r="AL40">
        <f t="shared" si="8"/>
        <v>-2229.4890352628368</v>
      </c>
      <c r="AN40">
        <f t="shared" si="26"/>
        <v>0</v>
      </c>
      <c r="AO40">
        <f t="shared" si="26"/>
        <v>0</v>
      </c>
      <c r="AP40">
        <f t="shared" si="26"/>
        <v>-8.6373032379059966E-2</v>
      </c>
      <c r="AQ40">
        <f t="shared" si="26"/>
        <v>-53.602839252770437</v>
      </c>
      <c r="AR40">
        <f t="shared" si="26"/>
        <v>-53.689212285149495</v>
      </c>
      <c r="AS40">
        <f t="shared" si="26"/>
        <v>0.92060072323992348</v>
      </c>
      <c r="AT40">
        <f t="shared" si="26"/>
        <v>-5.340099655667685E-2</v>
      </c>
      <c r="AU40">
        <f t="shared" si="23"/>
        <v>-52.822012558466248</v>
      </c>
      <c r="AW40">
        <v>37</v>
      </c>
      <c r="AX40">
        <f>IF(Z40&gt;0, (R40*SUMPRODUCT(K40:$K$98, X40:$X$98)-K40*$AZ$3)/Z40, 0)</f>
        <v>-974.53571806583784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100000</v>
      </c>
      <c r="S41">
        <f t="shared" si="1"/>
        <v>-1854.9903269256201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-71.055274348172645</v>
      </c>
      <c r="AC41">
        <f t="shared" si="2"/>
        <v>-98.273719729037779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-1920.4782155841419</v>
      </c>
      <c r="AI41">
        <f t="shared" si="25"/>
        <v>-1923.1271167213224</v>
      </c>
      <c r="AJ41">
        <f t="shared" si="7"/>
        <v>27.218445380865134</v>
      </c>
      <c r="AK41">
        <f t="shared" si="22"/>
        <v>-4.973869204372086</v>
      </c>
      <c r="AL41">
        <f t="shared" si="8"/>
        <v>-1900.8825405448292</v>
      </c>
      <c r="AN41">
        <f t="shared" si="26"/>
        <v>0</v>
      </c>
      <c r="AO41">
        <f t="shared" si="26"/>
        <v>0</v>
      </c>
      <c r="AP41">
        <f t="shared" si="26"/>
        <v>-5.6034736035133099E-2</v>
      </c>
      <c r="AQ41">
        <f t="shared" si="26"/>
        <v>-40.625710171286237</v>
      </c>
      <c r="AR41">
        <f t="shared" si="26"/>
        <v>-40.681744907321374</v>
      </c>
      <c r="AS41">
        <f t="shared" si="26"/>
        <v>0.57577777471413583</v>
      </c>
      <c r="AT41">
        <f t="shared" si="26"/>
        <v>-0.10521700641381385</v>
      </c>
      <c r="AU41">
        <f t="shared" si="23"/>
        <v>-40.21118413902105</v>
      </c>
      <c r="AW41">
        <v>38</v>
      </c>
      <c r="AX41">
        <f>IF(Z41&gt;0, (R41*SUMPRODUCT(K41:$K$98, X41:$X$98)-K41*$AZ$3)/Z41, 0)</f>
        <v>-1854.9903269256201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100000</v>
      </c>
      <c r="S42">
        <f t="shared" si="1"/>
        <v>-3136.8158260451864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-98.273719729037779</v>
      </c>
      <c r="AC42">
        <f t="shared" si="2"/>
        <v>-115.34193537183712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-1567.7854400253075</v>
      </c>
      <c r="AI42">
        <f t="shared" si="25"/>
        <v>-1569.6239594311035</v>
      </c>
      <c r="AJ42">
        <f t="shared" si="7"/>
        <v>17.068215642799345</v>
      </c>
      <c r="AK42">
        <f t="shared" si="22"/>
        <v>-6.8791603810326452</v>
      </c>
      <c r="AL42">
        <f t="shared" si="8"/>
        <v>-1559.4349041693367</v>
      </c>
      <c r="AN42">
        <f t="shared" si="26"/>
        <v>0</v>
      </c>
      <c r="AO42">
        <f t="shared" si="26"/>
        <v>0</v>
      </c>
      <c r="AP42">
        <f t="shared" si="26"/>
        <v>-3.4724961767173462E-2</v>
      </c>
      <c r="AQ42">
        <f t="shared" si="26"/>
        <v>-29.611484813477642</v>
      </c>
      <c r="AR42">
        <f t="shared" si="26"/>
        <v>-29.646209775244817</v>
      </c>
      <c r="AS42">
        <f t="shared" si="26"/>
        <v>0.32237524051234706</v>
      </c>
      <c r="AT42">
        <f t="shared" si="26"/>
        <v>-0.12992986664625297</v>
      </c>
      <c r="AU42">
        <f t="shared" si="23"/>
        <v>-29.453764401378724</v>
      </c>
      <c r="AW42">
        <v>39</v>
      </c>
      <c r="AX42">
        <f>IF(Z42&gt;0, (R42*SUMPRODUCT(K42:$K$98, X42:$X$98)-K42*$AZ$3)/Z42, 0)</f>
        <v>-3136.8158260451864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100000</v>
      </c>
      <c r="S43">
        <f t="shared" si="1"/>
        <v>-5126.5926756504441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-115.34193537183712</v>
      </c>
      <c r="AC43">
        <f t="shared" si="2"/>
        <v>-123.91994292773718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-1223.069500762329</v>
      </c>
      <c r="AI43">
        <f t="shared" si="25"/>
        <v>-1224.2781002236857</v>
      </c>
      <c r="AJ43">
        <f t="shared" si="7"/>
        <v>8.5780075559000579</v>
      </c>
      <c r="AK43">
        <f t="shared" si="22"/>
        <v>-8.0739354760286002</v>
      </c>
      <c r="AL43">
        <f t="shared" si="8"/>
        <v>-1223.7740281438141</v>
      </c>
      <c r="AN43">
        <f t="shared" si="26"/>
        <v>0</v>
      </c>
      <c r="AO43">
        <f t="shared" si="26"/>
        <v>0</v>
      </c>
      <c r="AP43">
        <f t="shared" si="26"/>
        <v>-2.0381583931038495E-2</v>
      </c>
      <c r="AQ43">
        <f t="shared" si="26"/>
        <v>-20.62560383346181</v>
      </c>
      <c r="AR43">
        <f t="shared" si="26"/>
        <v>-20.645985417392847</v>
      </c>
      <c r="AS43">
        <f t="shared" si="26"/>
        <v>0.14465783458598203</v>
      </c>
      <c r="AT43">
        <f t="shared" si="26"/>
        <v>-0.1361572620376047</v>
      </c>
      <c r="AU43">
        <f t="shared" si="23"/>
        <v>-20.637484844844465</v>
      </c>
      <c r="AW43">
        <v>40</v>
      </c>
      <c r="AX43">
        <f>IF(Z43&gt;0, (R43*SUMPRODUCT(K43:$K$98, X43:$X$98)-K43*$AZ$3)/Z43, 0)</f>
        <v>-5126.5926756504441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100000</v>
      </c>
      <c r="S44">
        <f t="shared" si="1"/>
        <v>-8422.5528373032012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-123.91994292773718</v>
      </c>
      <c r="AC44">
        <f t="shared" si="2"/>
        <v>-125.76565635264761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-899.82577723327631</v>
      </c>
      <c r="AI44">
        <f t="shared" si="25"/>
        <v>-900.57237781140293</v>
      </c>
      <c r="AJ44">
        <f t="shared" si="7"/>
        <v>1.8457134249104286</v>
      </c>
      <c r="AK44">
        <f t="shared" si="22"/>
        <v>-8.6743960049416042</v>
      </c>
      <c r="AL44">
        <f t="shared" si="8"/>
        <v>-907.40106039143416</v>
      </c>
      <c r="AN44">
        <f t="shared" si="26"/>
        <v>0</v>
      </c>
      <c r="AO44">
        <f t="shared" si="26"/>
        <v>0</v>
      </c>
      <c r="AP44">
        <f t="shared" si="26"/>
        <v>-1.1241540631316346E-2</v>
      </c>
      <c r="AQ44">
        <f t="shared" si="26"/>
        <v>-13.548647472596073</v>
      </c>
      <c r="AR44">
        <f t="shared" si="26"/>
        <v>-13.559889013227389</v>
      </c>
      <c r="AS44">
        <f t="shared" si="26"/>
        <v>2.7790847030898486E-2</v>
      </c>
      <c r="AT44">
        <f t="shared" si="26"/>
        <v>-0.13061009862377093</v>
      </c>
      <c r="AU44">
        <f t="shared" si="23"/>
        <v>-13.662708264820264</v>
      </c>
      <c r="AW44">
        <v>41</v>
      </c>
      <c r="AX44">
        <f>IF(Z44&gt;0, (R44*SUMPRODUCT(K44:$K$98, X44:$X$98)-K44*$AZ$3)/Z44, 0)</f>
        <v>-8422.5528373032012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100000</v>
      </c>
      <c r="S45">
        <f t="shared" si="1"/>
        <v>-14240.161635411196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-125.76565635264761</v>
      </c>
      <c r="AC45">
        <f t="shared" si="2"/>
        <v>-122.54654453189423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-617.6992461920654</v>
      </c>
      <c r="AI45">
        <f t="shared" si="25"/>
        <v>-618.12953114131471</v>
      </c>
      <c r="AJ45">
        <f t="shared" si="7"/>
        <v>-3.2191118207533833</v>
      </c>
      <c r="AK45">
        <f t="shared" si="22"/>
        <v>-8.803595944685334</v>
      </c>
      <c r="AL45">
        <f t="shared" si="8"/>
        <v>-630.15223890675338</v>
      </c>
      <c r="AN45">
        <f t="shared" si="26"/>
        <v>0</v>
      </c>
      <c r="AO45">
        <f t="shared" si="26"/>
        <v>0</v>
      </c>
      <c r="AP45">
        <f t="shared" si="26"/>
        <v>-5.7846307958831118E-3</v>
      </c>
      <c r="AQ45">
        <f t="shared" si="26"/>
        <v>-8.30417631002517</v>
      </c>
      <c r="AR45">
        <f t="shared" si="26"/>
        <v>-8.3099609408210533</v>
      </c>
      <c r="AS45">
        <f t="shared" si="26"/>
        <v>-4.3276841093813238E-2</v>
      </c>
      <c r="AT45">
        <f t="shared" si="26"/>
        <v>-0.11835308742494088</v>
      </c>
      <c r="AU45">
        <f t="shared" si="23"/>
        <v>-8.4715908693398063</v>
      </c>
      <c r="AW45">
        <v>42</v>
      </c>
      <c r="AX45">
        <f>IF(Z45&gt;0, (R45*SUMPRODUCT(K45:$K$98, X45:$X$98)-K45*$AZ$3)/Z45, 0)</f>
        <v>-14240.161635411196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100000</v>
      </c>
      <c r="S46">
        <f t="shared" si="1"/>
        <v>-23666.151975148463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-122.54654453189423</v>
      </c>
      <c r="AC46">
        <f t="shared" si="2"/>
        <v>-115.87950718714308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-362.32183049296577</v>
      </c>
      <c r="AI46">
        <f t="shared" si="25"/>
        <v>-362.5666516774761</v>
      </c>
      <c r="AJ46">
        <f t="shared" si="7"/>
        <v>-6.6670373447511508</v>
      </c>
      <c r="AK46">
        <f t="shared" si="22"/>
        <v>-8.5782581172325969</v>
      </c>
      <c r="AL46">
        <f t="shared" si="8"/>
        <v>-377.8119471394599</v>
      </c>
      <c r="AN46">
        <f t="shared" si="26"/>
        <v>0</v>
      </c>
      <c r="AO46">
        <f t="shared" si="26"/>
        <v>0</v>
      </c>
      <c r="AP46">
        <f t="shared" si="26"/>
        <v>-2.9386675825307795E-3</v>
      </c>
      <c r="AQ46">
        <f t="shared" si="26"/>
        <v>-4.349065706231797</v>
      </c>
      <c r="AR46">
        <f t="shared" si="26"/>
        <v>-4.3520043738143279</v>
      </c>
      <c r="AS46">
        <f t="shared" si="26"/>
        <v>-8.0026598007560179E-2</v>
      </c>
      <c r="AT46">
        <f t="shared" si="26"/>
        <v>-0.10296759691819102</v>
      </c>
      <c r="AU46">
        <f t="shared" si="23"/>
        <v>-4.5349985687400798</v>
      </c>
      <c r="AW46">
        <v>43</v>
      </c>
      <c r="AX46">
        <f>IF(Z46&gt;0, (R46*SUMPRODUCT(K46:$K$98, X46:$X$98)-K46*$AZ$3)/Z46, 0)</f>
        <v>-23666.151975148463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100000</v>
      </c>
      <c r="S47">
        <f t="shared" si="1"/>
        <v>-38900.271372515934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-115.87950718714308</v>
      </c>
      <c r="AC47">
        <f t="shared" si="2"/>
        <v>-106.86141784446747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-210.03984669903434</v>
      </c>
      <c r="AI47">
        <f t="shared" si="25"/>
        <v>-210.17719974835003</v>
      </c>
      <c r="AJ47">
        <f t="shared" si="7"/>
        <v>-9.0180893426756086</v>
      </c>
      <c r="AK47">
        <f t="shared" si="22"/>
        <v>-8.1115655031000156</v>
      </c>
      <c r="AL47">
        <f t="shared" si="8"/>
        <v>-227.30685459412567</v>
      </c>
      <c r="AN47">
        <f t="shared" si="26"/>
        <v>0</v>
      </c>
      <c r="AO47">
        <f t="shared" si="26"/>
        <v>0</v>
      </c>
      <c r="AP47">
        <f t="shared" si="26"/>
        <v>-1.4720472493348748E-3</v>
      </c>
      <c r="AQ47">
        <f t="shared" si="26"/>
        <v>-2.2510499775900219</v>
      </c>
      <c r="AR47">
        <f t="shared" si="26"/>
        <v>-2.2525220248393567</v>
      </c>
      <c r="AS47">
        <f t="shared" si="26"/>
        <v>-9.6649136493718812E-2</v>
      </c>
      <c r="AT47">
        <f t="shared" si="26"/>
        <v>-8.6933692015769462E-2</v>
      </c>
      <c r="AU47">
        <f t="shared" si="23"/>
        <v>-2.4361048533488452</v>
      </c>
      <c r="AW47">
        <v>44</v>
      </c>
      <c r="AX47">
        <f>IF(Z47&gt;0, (R47*SUMPRODUCT(K47:$K$98, X47:$X$98)-K47*$AZ$3)/Z47, 0)</f>
        <v>-38900.271372515934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100000</v>
      </c>
      <c r="S48">
        <f t="shared" si="1"/>
        <v>-64052.260352021265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-106.86141784446747</v>
      </c>
      <c r="AC48">
        <f t="shared" si="2"/>
        <v>-97.177507956961577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-120.24306786839659</v>
      </c>
      <c r="AI48">
        <f t="shared" si="25"/>
        <v>-120.31892585328494</v>
      </c>
      <c r="AJ48">
        <f t="shared" si="7"/>
        <v>-9.6839098875058909</v>
      </c>
      <c r="AK48">
        <f t="shared" si="22"/>
        <v>-7.4802992491127238</v>
      </c>
      <c r="AL48">
        <f t="shared" si="8"/>
        <v>-137.48313498990356</v>
      </c>
      <c r="AN48">
        <f t="shared" si="26"/>
        <v>0</v>
      </c>
      <c r="AO48">
        <f t="shared" si="26"/>
        <v>0</v>
      </c>
      <c r="AP48">
        <f t="shared" si="26"/>
        <v>-7.2588316432481371E-4</v>
      </c>
      <c r="AQ48">
        <f t="shared" si="26"/>
        <v>-1.15060291571024</v>
      </c>
      <c r="AR48">
        <f t="shared" si="26"/>
        <v>-1.1513287988745646</v>
      </c>
      <c r="AS48">
        <f t="shared" si="26"/>
        <v>-9.2665092047007167E-2</v>
      </c>
      <c r="AT48">
        <f t="shared" si="26"/>
        <v>-7.1578796840365319E-2</v>
      </c>
      <c r="AU48">
        <f t="shared" si="23"/>
        <v>-1.3155726877619374</v>
      </c>
      <c r="AW48">
        <v>45</v>
      </c>
      <c r="AX48">
        <f>IF(Z48&gt;0, (R48*SUMPRODUCT(K48:$K$98, X48:$X$98)-K48*$AZ$3)/Z48, 0)</f>
        <v>-64052.260352021265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100000</v>
      </c>
      <c r="S49">
        <f t="shared" si="1"/>
        <v>-106498.22384853904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-97.177507956961577</v>
      </c>
      <c r="AC49">
        <f t="shared" si="2"/>
        <v>-87.671896707407612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-67.876407376611098</v>
      </c>
      <c r="AI49">
        <f t="shared" si="25"/>
        <v>-67.917568577962257</v>
      </c>
      <c r="AJ49">
        <f t="shared" si="7"/>
        <v>-9.5056112495539651</v>
      </c>
      <c r="AK49">
        <f t="shared" si="22"/>
        <v>-6.8024255569873109</v>
      </c>
      <c r="AL49">
        <f t="shared" si="8"/>
        <v>-84.225605384503538</v>
      </c>
      <c r="AN49">
        <f t="shared" si="26"/>
        <v>0</v>
      </c>
      <c r="AO49">
        <f t="shared" si="26"/>
        <v>0</v>
      </c>
      <c r="AP49">
        <f t="shared" si="26"/>
        <v>-3.5167009690360976E-4</v>
      </c>
      <c r="AQ49">
        <f t="shared" si="26"/>
        <v>-0.57991754312414756</v>
      </c>
      <c r="AR49">
        <f t="shared" si="26"/>
        <v>-0.58026921322105118</v>
      </c>
      <c r="AS49">
        <f t="shared" si="26"/>
        <v>-8.1213354312474784E-2</v>
      </c>
      <c r="AT49">
        <f t="shared" si="26"/>
        <v>-5.8118071783102507E-2</v>
      </c>
      <c r="AU49">
        <f t="shared" si="23"/>
        <v>-0.71960063931662854</v>
      </c>
      <c r="AW49">
        <v>46</v>
      </c>
      <c r="AX49">
        <f>IF(Z49&gt;0, (R49*SUMPRODUCT(K49:$K$98, X49:$X$98)-K49*$AZ$3)/Z49, 0)</f>
        <v>-106498.22384853904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50</v>
      </c>
      <c r="R50">
        <f t="shared" si="0"/>
        <v>100000</v>
      </c>
      <c r="S50">
        <f t="shared" si="1"/>
        <v>-179447.15475854388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-87.671896707407612</v>
      </c>
      <c r="AC50">
        <f t="shared" si="2"/>
        <v>-78.737337317260156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-37.621449087879384</v>
      </c>
      <c r="AI50">
        <f t="shared" si="25"/>
        <v>-37.643387952673088</v>
      </c>
      <c r="AJ50">
        <f t="shared" si="7"/>
        <v>-8.9345593901474558</v>
      </c>
      <c r="AK50">
        <f t="shared" si="22"/>
        <v>-6.1370327695185338</v>
      </c>
      <c r="AL50">
        <f t="shared" si="8"/>
        <v>-52.714980112339077</v>
      </c>
      <c r="AN50">
        <f t="shared" si="26"/>
        <v>0</v>
      </c>
      <c r="AO50">
        <f t="shared" si="26"/>
        <v>0</v>
      </c>
      <c r="AP50">
        <f t="shared" si="26"/>
        <v>-1.6735686361309221E-4</v>
      </c>
      <c r="AQ50">
        <f t="shared" si="26"/>
        <v>-0.28698876551412567</v>
      </c>
      <c r="AR50">
        <f t="shared" si="26"/>
        <v>-0.28715612237773874</v>
      </c>
      <c r="AS50">
        <f t="shared" si="26"/>
        <v>-6.8155752422017879E-2</v>
      </c>
      <c r="AT50">
        <f t="shared" si="26"/>
        <v>-4.6815300876097567E-2</v>
      </c>
      <c r="AU50">
        <f t="shared" si="23"/>
        <v>-0.40212717567585415</v>
      </c>
      <c r="AW50">
        <v>47</v>
      </c>
      <c r="AX50">
        <f>IF(Z50&gt;0, (R50*SUMPRODUCT(K50:$K$98, X50:$X$98)-K50*$AZ$3)/Z50, 0)</f>
        <v>-179447.15475854388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100000</v>
      </c>
      <c r="S51">
        <f t="shared" si="1"/>
        <v>-307566.54271119559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-78.737337317260156</v>
      </c>
      <c r="AC51">
        <f t="shared" si="2"/>
        <v>-70.529257392353202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-20.507570753534441</v>
      </c>
      <c r="AI51">
        <f t="shared" si="25"/>
        <v>-20.519036444303442</v>
      </c>
      <c r="AJ51">
        <f t="shared" si="7"/>
        <v>-8.2080799249069543</v>
      </c>
      <c r="AK51">
        <f t="shared" si="22"/>
        <v>-5.5116136122082118</v>
      </c>
      <c r="AL51">
        <f t="shared" si="8"/>
        <v>-34.238729981418608</v>
      </c>
      <c r="AN51">
        <f t="shared" si="26"/>
        <v>0</v>
      </c>
      <c r="AO51">
        <f t="shared" si="26"/>
        <v>0</v>
      </c>
      <c r="AP51">
        <f t="shared" si="26"/>
        <v>-7.8092905000728082E-5</v>
      </c>
      <c r="AQ51">
        <f t="shared" si="26"/>
        <v>-0.1396772167431175</v>
      </c>
      <c r="AR51">
        <f t="shared" si="26"/>
        <v>-0.13975530964811825</v>
      </c>
      <c r="AS51">
        <f t="shared" si="26"/>
        <v>-5.5905293342385101E-2</v>
      </c>
      <c r="AT51">
        <f t="shared" si="26"/>
        <v>-3.7539641255853844E-2</v>
      </c>
      <c r="AU51">
        <f t="shared" si="23"/>
        <v>-0.23320024424635719</v>
      </c>
      <c r="AW51">
        <v>48</v>
      </c>
      <c r="AX51">
        <f>IF(Z51&gt;0, (R51*SUMPRODUCT(K51:$K$98, X51:$X$98)-K51*$AZ$3)/Z51, 0)</f>
        <v>-307566.54271119559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100000</v>
      </c>
      <c r="S52">
        <f t="shared" si="1"/>
        <v>-537570.6609450297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-70.529257392353202</v>
      </c>
      <c r="AC52">
        <f t="shared" si="2"/>
        <v>-63.084051849791791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-10.967042649103254</v>
      </c>
      <c r="AI52">
        <f t="shared" si="25"/>
        <v>-10.972910161640014</v>
      </c>
      <c r="AJ52">
        <f t="shared" si="7"/>
        <v>-7.4452055425614105</v>
      </c>
      <c r="AK52">
        <f t="shared" si="22"/>
        <v>-4.9370480174647247</v>
      </c>
      <c r="AL52">
        <f t="shared" si="8"/>
        <v>-23.355163721666152</v>
      </c>
      <c r="AN52">
        <f t="shared" si="26"/>
        <v>0</v>
      </c>
      <c r="AO52">
        <f t="shared" si="26"/>
        <v>0</v>
      </c>
      <c r="AP52">
        <f t="shared" si="26"/>
        <v>-3.5681849531053508E-5</v>
      </c>
      <c r="AQ52">
        <f t="shared" si="26"/>
        <v>-6.6693400849894405E-2</v>
      </c>
      <c r="AR52">
        <f t="shared" si="26"/>
        <v>-6.6729082699425457E-2</v>
      </c>
      <c r="AS52">
        <f t="shared" si="26"/>
        <v>-4.5276205586790984E-2</v>
      </c>
      <c r="AT52">
        <f t="shared" si="26"/>
        <v>-3.0023456001684719E-2</v>
      </c>
      <c r="AU52">
        <f t="shared" si="23"/>
        <v>-0.14202874428790119</v>
      </c>
      <c r="AW52">
        <v>49</v>
      </c>
      <c r="AX52">
        <f>IF(Z52&gt;0, (R52*SUMPRODUCT(K52:$K$98, X52:$X$98)-K52*$AZ$3)/Z52, 0)</f>
        <v>-537570.6609450297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100000</v>
      </c>
      <c r="S53">
        <f t="shared" si="1"/>
        <v>-959881.72748205438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-63.084051849791791</v>
      </c>
      <c r="AC53">
        <f t="shared" si="2"/>
        <v>-56.378528501262636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-5.7441878204700094</v>
      </c>
      <c r="AI53">
        <f t="shared" si="25"/>
        <v>-5.747124563971167</v>
      </c>
      <c r="AJ53">
        <f t="shared" si="7"/>
        <v>-6.7055233485291552</v>
      </c>
      <c r="AK53">
        <f t="shared" si="22"/>
        <v>-4.4158836294854256</v>
      </c>
      <c r="AL53">
        <f t="shared" si="8"/>
        <v>-16.868531541985746</v>
      </c>
      <c r="AN53">
        <f t="shared" si="26"/>
        <v>0</v>
      </c>
      <c r="AO53">
        <f t="shared" si="26"/>
        <v>0</v>
      </c>
      <c r="AP53">
        <f t="shared" si="26"/>
        <v>-1.5945616870240094E-5</v>
      </c>
      <c r="AQ53">
        <f t="shared" si="26"/>
        <v>-3.1189178823346552E-2</v>
      </c>
      <c r="AR53">
        <f t="shared" si="26"/>
        <v>-3.1205124440216791E-2</v>
      </c>
      <c r="AS53">
        <f t="shared" si="26"/>
        <v>-3.6408936016352061E-2</v>
      </c>
      <c r="AT53">
        <f t="shared" si="26"/>
        <v>-2.3976894295186919E-2</v>
      </c>
      <c r="AU53">
        <f t="shared" si="23"/>
        <v>-9.1590954751755757E-2</v>
      </c>
      <c r="AW53">
        <v>50</v>
      </c>
      <c r="AX53">
        <f>IF(Z53&gt;0, (R53*SUMPRODUCT(K53:$K$98, X53:$X$98)-K53*$AZ$3)/Z53, 0)</f>
        <v>-959881.72748205438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100000</v>
      </c>
      <c r="S54">
        <f t="shared" si="1"/>
        <v>-1755470.8490632165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-56.378528501262636</v>
      </c>
      <c r="AC54">
        <f t="shared" si="2"/>
        <v>-50.363095582426119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-2.9458297796769854</v>
      </c>
      <c r="AI54">
        <f t="shared" si="25"/>
        <v>-2.9472642408532934</v>
      </c>
      <c r="AJ54">
        <f t="shared" si="7"/>
        <v>-6.0154329188365168</v>
      </c>
      <c r="AK54">
        <f t="shared" si="22"/>
        <v>-3.9464969950883848</v>
      </c>
      <c r="AL54">
        <f t="shared" si="8"/>
        <v>-12.909194154778195</v>
      </c>
      <c r="AN54">
        <f t="shared" si="26"/>
        <v>0</v>
      </c>
      <c r="AO54">
        <f t="shared" si="26"/>
        <v>0</v>
      </c>
      <c r="AP54">
        <f t="shared" si="26"/>
        <v>-6.9541825116651809E-6</v>
      </c>
      <c r="AQ54">
        <f t="shared" si="26"/>
        <v>-1.428120765798695E-2</v>
      </c>
      <c r="AR54">
        <f t="shared" si="26"/>
        <v>-1.4288161840498616E-2</v>
      </c>
      <c r="AS54">
        <f t="shared" si="26"/>
        <v>-2.9162461205078441E-2</v>
      </c>
      <c r="AT54">
        <f t="shared" si="26"/>
        <v>-1.9132382833966316E-2</v>
      </c>
      <c r="AU54">
        <f t="shared" si="23"/>
        <v>-6.2583005879543366E-2</v>
      </c>
      <c r="AW54">
        <v>51</v>
      </c>
      <c r="AX54">
        <f>IF(Z54&gt;0, (R54*SUMPRODUCT(K54:$K$98, X54:$X$98)-K54*$AZ$3)/Z54, 0)</f>
        <v>-1755470.8490632165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100000</v>
      </c>
      <c r="S55">
        <f t="shared" si="1"/>
        <v>-3293295.1664684745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-50.363095582426119</v>
      </c>
      <c r="AC55">
        <f t="shared" si="2"/>
        <v>-44.978607060030654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-1.4744701231496595</v>
      </c>
      <c r="AI55">
        <f t="shared" si="25"/>
        <v>-1.4751530046526293</v>
      </c>
      <c r="AJ55">
        <f t="shared" si="7"/>
        <v>-5.3844885223954648</v>
      </c>
      <c r="AK55">
        <f t="shared" si="22"/>
        <v>-3.5254166907698288</v>
      </c>
      <c r="AL55">
        <f t="shared" si="8"/>
        <v>-10.385058217817923</v>
      </c>
      <c r="AN55">
        <f t="shared" si="26"/>
        <v>0</v>
      </c>
      <c r="AO55">
        <f t="shared" si="26"/>
        <v>0</v>
      </c>
      <c r="AP55">
        <f t="shared" si="26"/>
        <v>-2.9558651185095439E-6</v>
      </c>
      <c r="AQ55">
        <f t="shared" si="26"/>
        <v>-6.3822709889604246E-3</v>
      </c>
      <c r="AR55">
        <f t="shared" si="26"/>
        <v>-6.3852268540789342E-3</v>
      </c>
      <c r="AS55">
        <f t="shared" si="26"/>
        <v>-2.3306857390549423E-2</v>
      </c>
      <c r="AT55">
        <f t="shared" si="26"/>
        <v>-1.5259830847866807E-2</v>
      </c>
      <c r="AU55">
        <f t="shared" si="23"/>
        <v>-4.4951915092495159E-2</v>
      </c>
      <c r="AW55">
        <v>52</v>
      </c>
      <c r="AX55">
        <f>IF(Z55&gt;0, (R55*SUMPRODUCT(K55:$K$98, X55:$X$98)-K55*$AZ$3)/Z55, 0)</f>
        <v>-3293295.1664684745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100000</v>
      </c>
      <c r="S56">
        <f t="shared" si="1"/>
        <v>-6352734.0023198565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-44.978607060030654</v>
      </c>
      <c r="AC56">
        <f t="shared" si="2"/>
        <v>-40.164659214900468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-0.71986327035178921</v>
      </c>
      <c r="AI56">
        <f t="shared" si="25"/>
        <v>-0.72017939140455356</v>
      </c>
      <c r="AJ56">
        <f t="shared" si="7"/>
        <v>-4.8139478451301869</v>
      </c>
      <c r="AK56">
        <f t="shared" si="22"/>
        <v>-3.148502494202146</v>
      </c>
      <c r="AL56">
        <f t="shared" si="8"/>
        <v>-8.6826297307368865</v>
      </c>
      <c r="AN56">
        <f t="shared" si="26"/>
        <v>0</v>
      </c>
      <c r="AO56">
        <f t="shared" si="26"/>
        <v>0</v>
      </c>
      <c r="AP56">
        <f t="shared" si="26"/>
        <v>-1.221728373795354E-6</v>
      </c>
      <c r="AQ56">
        <f t="shared" si="26"/>
        <v>-2.7820905154886644E-3</v>
      </c>
      <c r="AR56">
        <f t="shared" si="26"/>
        <v>-2.7833122438624598E-3</v>
      </c>
      <c r="AS56">
        <f t="shared" si="26"/>
        <v>-1.8604697855259172E-2</v>
      </c>
      <c r="AT56">
        <f t="shared" si="26"/>
        <v>-1.2168170384400307E-2</v>
      </c>
      <c r="AU56">
        <f t="shared" si="23"/>
        <v>-3.3556180483521943E-2</v>
      </c>
      <c r="AW56">
        <v>53</v>
      </c>
      <c r="AX56">
        <f>IF(Z56&gt;0, (R56*SUMPRODUCT(K56:$K$98, X56:$X$98)-K56*$AZ$3)/Z56, 0)</f>
        <v>-6352734.0023198565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100000</v>
      </c>
      <c r="S57">
        <f t="shared" si="1"/>
        <v>-12632930.186808143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-40.164659214900468</v>
      </c>
      <c r="AC57">
        <f t="shared" si="2"/>
        <v>-35.86357513030957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-0.34203008324876411</v>
      </c>
      <c r="AI57">
        <f t="shared" si="25"/>
        <v>-0.34217202804937641</v>
      </c>
      <c r="AJ57">
        <f t="shared" si="7"/>
        <v>-4.3010840845908973</v>
      </c>
      <c r="AK57">
        <f t="shared" si="22"/>
        <v>-2.8115261450430329</v>
      </c>
      <c r="AL57">
        <f t="shared" si="8"/>
        <v>-7.4547822576833074</v>
      </c>
      <c r="AN57">
        <f t="shared" si="26"/>
        <v>0</v>
      </c>
      <c r="AO57">
        <f t="shared" si="26"/>
        <v>0</v>
      </c>
      <c r="AP57">
        <f t="shared" si="26"/>
        <v>-4.898044280604948E-7</v>
      </c>
      <c r="AQ57">
        <f t="shared" si="26"/>
        <v>-1.1802323761243682E-3</v>
      </c>
      <c r="AR57">
        <f t="shared" si="26"/>
        <v>-1.1807221805524288E-3</v>
      </c>
      <c r="AS57">
        <f t="shared" si="26"/>
        <v>-1.4841614634743568E-2</v>
      </c>
      <c r="AT57">
        <f t="shared" si="26"/>
        <v>-9.7016442272608618E-3</v>
      </c>
      <c r="AU57">
        <f t="shared" si="23"/>
        <v>-2.5723981042556861E-2</v>
      </c>
      <c r="AW57">
        <v>54</v>
      </c>
      <c r="AX57">
        <f>IF(Z57&gt;0, (R57*SUMPRODUCT(K57:$K$98, X57:$X$98)-K57*$AZ$3)/Z57, 0)</f>
        <v>-12632930.186808143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100000</v>
      </c>
      <c r="S58">
        <f t="shared" si="1"/>
        <v>-25938676.486668453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-35.86357513030957</v>
      </c>
      <c r="AC58">
        <f t="shared" si="2"/>
        <v>-32.022017706340705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-0.1575979233296573</v>
      </c>
      <c r="AI58">
        <f t="shared" si="25"/>
        <v>-0.15765964972059865</v>
      </c>
      <c r="AJ58">
        <f t="shared" si="7"/>
        <v>-3.8415574239688652</v>
      </c>
      <c r="AK58">
        <f t="shared" si="22"/>
        <v>-2.51045025912167</v>
      </c>
      <c r="AL58">
        <f t="shared" si="8"/>
        <v>-6.5096673328111336</v>
      </c>
      <c r="AN58">
        <f t="shared" si="26"/>
        <v>0</v>
      </c>
      <c r="AO58">
        <f t="shared" si="26"/>
        <v>0</v>
      </c>
      <c r="AP58">
        <f t="shared" si="26"/>
        <v>-1.9017616280139629E-7</v>
      </c>
      <c r="AQ58">
        <f t="shared" si="26"/>
        <v>-4.855519311470106E-4</v>
      </c>
      <c r="AR58">
        <f t="shared" si="26"/>
        <v>-4.8574210730981202E-4</v>
      </c>
      <c r="AS58">
        <f t="shared" si="26"/>
        <v>-1.1835661196616823E-2</v>
      </c>
      <c r="AT58">
        <f t="shared" si="26"/>
        <v>-7.7345814310971518E-3</v>
      </c>
      <c r="AU58">
        <f t="shared" si="23"/>
        <v>-2.0055984735023784E-2</v>
      </c>
      <c r="AW58">
        <v>55</v>
      </c>
      <c r="AX58">
        <f>IF(Z58&gt;0, (R58*SUMPRODUCT(K58:$K$98, X58:$X$98)-K58*$AZ$3)/Z58, 0)</f>
        <v>-25938676.486668453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50</v>
      </c>
      <c r="R59">
        <f t="shared" si="0"/>
        <v>100000</v>
      </c>
      <c r="S59">
        <f t="shared" si="1"/>
        <v>-55133900.456852466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-32.022017706340705</v>
      </c>
      <c r="AC59">
        <f t="shared" si="2"/>
        <v>-28.591487493678116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-7.035998309669407E-2</v>
      </c>
      <c r="AI59">
        <f t="shared" si="25"/>
        <v>-7.0385912232177647E-2</v>
      </c>
      <c r="AJ59">
        <f t="shared" si="7"/>
        <v>-3.430530212662589</v>
      </c>
      <c r="AK59">
        <f t="shared" si="22"/>
        <v>-2.2415412394438494</v>
      </c>
      <c r="AL59">
        <f t="shared" si="8"/>
        <v>-5.7424573643386161</v>
      </c>
      <c r="AN59">
        <f t="shared" si="26"/>
        <v>0</v>
      </c>
      <c r="AO59">
        <f t="shared" si="26"/>
        <v>0</v>
      </c>
      <c r="AP59">
        <f t="shared" si="26"/>
        <v>-7.1327205543463899E-8</v>
      </c>
      <c r="AQ59">
        <f t="shared" si="26"/>
        <v>-1.9354987672268349E-4</v>
      </c>
      <c r="AR59">
        <f t="shared" si="26"/>
        <v>-1.9362120392822695E-4</v>
      </c>
      <c r="AS59">
        <f t="shared" si="26"/>
        <v>-9.4368797508350023E-3</v>
      </c>
      <c r="AT59">
        <f t="shared" si="26"/>
        <v>-6.1661474529767623E-3</v>
      </c>
      <c r="AU59">
        <f t="shared" si="23"/>
        <v>-1.5796648407739991E-2</v>
      </c>
      <c r="AW59">
        <v>56</v>
      </c>
      <c r="AX59">
        <f>IF(Z59&gt;0, (R59*SUMPRODUCT(K59:$K$98, X59:$X$98)-K59*$AZ$3)/Z59, 0)</f>
        <v>-55133900.456852466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100000</v>
      </c>
      <c r="S60">
        <f t="shared" si="1"/>
        <v>-121497320.74788229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-28.591487493678116</v>
      </c>
      <c r="AC60">
        <f t="shared" si="2"/>
        <v>-25.52827411088186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-3.0328299731599159E-2</v>
      </c>
      <c r="AI60">
        <f t="shared" si="25"/>
        <v>-3.0338805425862102E-2</v>
      </c>
      <c r="AJ60">
        <f t="shared" si="7"/>
        <v>-3.0632133827962562</v>
      </c>
      <c r="AK60">
        <f t="shared" si="22"/>
        <v>-2.0014041245574683</v>
      </c>
      <c r="AL60">
        <f t="shared" si="8"/>
        <v>-5.0949563127795869</v>
      </c>
      <c r="AN60">
        <f t="shared" si="26"/>
        <v>0</v>
      </c>
      <c r="AO60">
        <f t="shared" si="26"/>
        <v>0</v>
      </c>
      <c r="AP60">
        <f t="shared" si="26"/>
        <v>-2.5803220148139968E-8</v>
      </c>
      <c r="AQ60">
        <f t="shared" si="26"/>
        <v>-7.4489869503772312E-5</v>
      </c>
      <c r="AR60">
        <f t="shared" si="26"/>
        <v>-7.4515672723920461E-5</v>
      </c>
      <c r="AS60">
        <f t="shared" si="26"/>
        <v>-7.5236121762857107E-3</v>
      </c>
      <c r="AT60">
        <f t="shared" si="26"/>
        <v>-4.915683812873493E-3</v>
      </c>
      <c r="AU60">
        <f t="shared" si="23"/>
        <v>-1.2513811661883124E-2</v>
      </c>
      <c r="AW60">
        <v>57</v>
      </c>
      <c r="AX60">
        <f>IF(Z60&gt;0, (R60*SUMPRODUCT(K60:$K$98, X60:$X$98)-K60*$AZ$3)/Z60, 0)</f>
        <v>-121497320.74788229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100000</v>
      </c>
      <c r="S61">
        <f t="shared" si="1"/>
        <v>-277785575.06494254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-25.52827411088186</v>
      </c>
      <c r="AC61">
        <f t="shared" si="2"/>
        <v>-22.7931638394362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-1.2595965983364425E-2</v>
      </c>
      <c r="AI61">
        <f t="shared" si="25"/>
        <v>-1.2600068637693057E-2</v>
      </c>
      <c r="AJ61">
        <f t="shared" si="7"/>
        <v>-2.7351102714456594</v>
      </c>
      <c r="AK61">
        <f t="shared" si="22"/>
        <v>-1.7869791877617303</v>
      </c>
      <c r="AL61">
        <f t="shared" si="8"/>
        <v>-4.5346895278450834</v>
      </c>
      <c r="AN61">
        <f t="shared" si="26"/>
        <v>0</v>
      </c>
      <c r="AO61">
        <f t="shared" si="26"/>
        <v>0</v>
      </c>
      <c r="AP61">
        <f t="shared" si="26"/>
        <v>-8.9969654775371826E-9</v>
      </c>
      <c r="AQ61">
        <f t="shared" si="26"/>
        <v>-2.7622476092530224E-5</v>
      </c>
      <c r="AR61">
        <f t="shared" si="26"/>
        <v>-2.7631473058007761E-5</v>
      </c>
      <c r="AS61">
        <f t="shared" si="26"/>
        <v>-5.9979931815647676E-3</v>
      </c>
      <c r="AT61">
        <f t="shared" si="26"/>
        <v>-3.9187776433334759E-3</v>
      </c>
      <c r="AU61">
        <f t="shared" si="23"/>
        <v>-9.9444022979562532E-3</v>
      </c>
      <c r="AW61">
        <v>58</v>
      </c>
      <c r="AX61">
        <f>IF(Z61&gt;0, (R61*SUMPRODUCT(K61:$K$98, X61:$X$98)-K61*$AZ$3)/Z61, 0)</f>
        <v>-277785575.06494254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100000</v>
      </c>
      <c r="S62">
        <f t="shared" si="1"/>
        <v>-660488720.35855055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-22.7931638394362</v>
      </c>
      <c r="AC62">
        <f t="shared" si="2"/>
        <v>-20.35106221073805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-5.0420428893171937E-3</v>
      </c>
      <c r="AI62">
        <f t="shared" si="25"/>
        <v>-5.043583495657881E-3</v>
      </c>
      <c r="AJ62">
        <f t="shared" si="7"/>
        <v>-2.4421016286981505</v>
      </c>
      <c r="AK62">
        <f t="shared" si="22"/>
        <v>-1.5955214687605341</v>
      </c>
      <c r="AL62">
        <f t="shared" si="8"/>
        <v>-4.0426666809543423</v>
      </c>
      <c r="AN62">
        <f t="shared" si="26"/>
        <v>0</v>
      </c>
      <c r="AO62">
        <f t="shared" si="26"/>
        <v>0</v>
      </c>
      <c r="AP62">
        <f t="shared" si="26"/>
        <v>-3.016510112234249E-9</v>
      </c>
      <c r="AQ62">
        <f t="shared" si="26"/>
        <v>-9.8723294590347349E-6</v>
      </c>
      <c r="AR62">
        <f t="shared" si="26"/>
        <v>-9.8753459691469682E-6</v>
      </c>
      <c r="AS62">
        <f t="shared" si="26"/>
        <v>-4.7816395814551252E-3</v>
      </c>
      <c r="AT62">
        <f t="shared" si="26"/>
        <v>-3.1240340362713769E-3</v>
      </c>
      <c r="AU62">
        <f t="shared" si="23"/>
        <v>-7.915548963695649E-3</v>
      </c>
      <c r="AW62">
        <v>59</v>
      </c>
      <c r="AX62">
        <f>IF(Z62&gt;0, (R62*SUMPRODUCT(K62:$K$98, X62:$X$98)-K62*$AZ$3)/Z62, 0)</f>
        <v>-660488720.35855055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100000</v>
      </c>
      <c r="S63">
        <f t="shared" si="1"/>
        <v>-1636984323.4343238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-20.35106221073805</v>
      </c>
      <c r="AC63">
        <f t="shared" si="2"/>
        <v>-18.170599537376212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-1.9403960617107813E-3</v>
      </c>
      <c r="AI63">
        <f t="shared" si="25"/>
        <v>-1.9409510639572065E-3</v>
      </c>
      <c r="AJ63">
        <f t="shared" si="7"/>
        <v>-2.1804626733618377</v>
      </c>
      <c r="AK63">
        <f t="shared" si="22"/>
        <v>-1.4245743547516636</v>
      </c>
      <c r="AL63">
        <f t="shared" si="8"/>
        <v>-3.6069779791774588</v>
      </c>
      <c r="AN63">
        <f t="shared" si="26"/>
        <v>0</v>
      </c>
      <c r="AO63">
        <f t="shared" si="26"/>
        <v>0</v>
      </c>
      <c r="AP63">
        <f t="shared" si="26"/>
        <v>-9.7026378768133193E-10</v>
      </c>
      <c r="AQ63">
        <f t="shared" si="26"/>
        <v>-3.3922313730514552E-6</v>
      </c>
      <c r="AR63">
        <f t="shared" si="26"/>
        <v>-3.3932016368391365E-6</v>
      </c>
      <c r="AS63">
        <f t="shared" si="26"/>
        <v>-3.8119196561470611E-3</v>
      </c>
      <c r="AT63">
        <f t="shared" si="26"/>
        <v>-2.4904636299727841E-3</v>
      </c>
      <c r="AU63">
        <f t="shared" si="23"/>
        <v>-6.3057764877566848E-3</v>
      </c>
      <c r="AW63">
        <v>60</v>
      </c>
      <c r="AX63">
        <f>IF(Z63&gt;0, (R63*SUMPRODUCT(K63:$K$98, X63:$X$98)-K63*$AZ$3)/Z63, 0)</f>
        <v>-1636984323.4343238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100000</v>
      </c>
      <c r="S64">
        <f t="shared" si="1"/>
        <v>-4238715079.7201462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-18.170599537376212</v>
      </c>
      <c r="AC64">
        <f t="shared" si="2"/>
        <v>-16.223752442383219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-7.1615278527751213E-4</v>
      </c>
      <c r="AI64">
        <f t="shared" si="25"/>
        <v>-7.1634416110883433E-4</v>
      </c>
      <c r="AJ64">
        <f t="shared" si="7"/>
        <v>-1.946847094992993</v>
      </c>
      <c r="AK64">
        <f t="shared" si="22"/>
        <v>-1.271941967616335</v>
      </c>
      <c r="AL64">
        <f t="shared" si="8"/>
        <v>-3.2195054067704367</v>
      </c>
      <c r="AN64">
        <f t="shared" si="26"/>
        <v>0</v>
      </c>
      <c r="AO64">
        <f t="shared" si="26"/>
        <v>0</v>
      </c>
      <c r="AP64">
        <f t="shared" si="26"/>
        <v>-2.9871989606044774E-10</v>
      </c>
      <c r="AQ64">
        <f t="shared" si="26"/>
        <v>-1.1178479753871734E-6</v>
      </c>
      <c r="AR64">
        <f t="shared" si="26"/>
        <v>-1.1181466952832341E-6</v>
      </c>
      <c r="AS64">
        <f t="shared" si="26"/>
        <v>-3.0388474753791543E-3</v>
      </c>
      <c r="AT64">
        <f t="shared" si="26"/>
        <v>-1.9853832625379374E-3</v>
      </c>
      <c r="AU64">
        <f t="shared" si="23"/>
        <v>-5.0253488846123745E-3</v>
      </c>
      <c r="AW64">
        <v>61</v>
      </c>
      <c r="AX64">
        <f>IF(Z64&gt;0, (R64*SUMPRODUCT(K64:$K$98, X64:$X$98)-K64*$AZ$3)/Z64, 0)</f>
        <v>-4238715079.7201462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100000</v>
      </c>
      <c r="S65">
        <f t="shared" si="1"/>
        <v>-11491925136.352812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-16.223752442383219</v>
      </c>
      <c r="AC65">
        <f t="shared" si="2"/>
        <v>-14.485494196638006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-2.5287481986260428E-4</v>
      </c>
      <c r="AI65">
        <f t="shared" si="25"/>
        <v>-2.5293784452568192E-4</v>
      </c>
      <c r="AJ65">
        <f t="shared" si="7"/>
        <v>-1.7382582457452127</v>
      </c>
      <c r="AK65">
        <f t="shared" si="22"/>
        <v>-1.1356626709668254</v>
      </c>
      <c r="AL65">
        <f t="shared" si="8"/>
        <v>-2.874173854556564</v>
      </c>
      <c r="AN65">
        <f t="shared" si="26"/>
        <v>0</v>
      </c>
      <c r="AO65">
        <f t="shared" si="26"/>
        <v>0</v>
      </c>
      <c r="AP65">
        <f t="shared" si="26"/>
        <v>-8.7835397135112614E-11</v>
      </c>
      <c r="AQ65">
        <f t="shared" si="26"/>
        <v>-3.5242330769378061E-7</v>
      </c>
      <c r="AR65">
        <f t="shared" si="26"/>
        <v>-3.5251114309091574E-7</v>
      </c>
      <c r="AS65">
        <f t="shared" si="26"/>
        <v>-2.4225532653838954E-3</v>
      </c>
      <c r="AT65">
        <f t="shared" si="26"/>
        <v>-1.5827356600548179E-3</v>
      </c>
      <c r="AU65">
        <f t="shared" si="23"/>
        <v>-4.0056414365818045E-3</v>
      </c>
      <c r="AW65">
        <v>62</v>
      </c>
      <c r="AX65">
        <f>IF(Z65&gt;0, (R65*SUMPRODUCT(K65:$K$98, X65:$X$98)-K65*$AZ$3)/Z65, 0)</f>
        <v>-11491925136.352812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100000</v>
      </c>
      <c r="S66">
        <f t="shared" si="1"/>
        <v>-32703690237.17551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-14.485494196638006</v>
      </c>
      <c r="AC66">
        <f t="shared" si="2"/>
        <v>-12.933477260138826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-8.5241377648300495E-5</v>
      </c>
      <c r="AI66">
        <f t="shared" si="25"/>
        <v>-8.5261151375923185E-5</v>
      </c>
      <c r="AJ66">
        <f t="shared" si="7"/>
        <v>-1.5520169364991805</v>
      </c>
      <c r="AK66">
        <f t="shared" si="22"/>
        <v>-1.0139845937646605</v>
      </c>
      <c r="AL66">
        <f t="shared" si="8"/>
        <v>-2.5660867914152172</v>
      </c>
      <c r="AN66">
        <f t="shared" si="26"/>
        <v>0</v>
      </c>
      <c r="AO66">
        <f t="shared" si="26"/>
        <v>0</v>
      </c>
      <c r="AP66">
        <f t="shared" si="26"/>
        <v>-2.4605350817214841E-11</v>
      </c>
      <c r="AQ66">
        <f t="shared" si="26"/>
        <v>-1.0606973258657295E-7</v>
      </c>
      <c r="AR66">
        <f t="shared" si="26"/>
        <v>-1.0609433793739016E-7</v>
      </c>
      <c r="AS66">
        <f t="shared" si="26"/>
        <v>-1.9312454346235267E-3</v>
      </c>
      <c r="AT66">
        <f t="shared" si="26"/>
        <v>-1.2617472602481654E-3</v>
      </c>
      <c r="AU66">
        <f t="shared" si="23"/>
        <v>-3.1930987892096296E-3</v>
      </c>
      <c r="AW66">
        <v>63</v>
      </c>
      <c r="AX66">
        <f>IF(Z66&gt;0, (R66*SUMPRODUCT(K66:$K$98, X66:$X$98)-K66*$AZ$3)/Z66, 0)</f>
        <v>-32703690237.17551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7">$C$6</f>
        <v>100000</v>
      </c>
      <c r="S67">
        <f t="shared" ref="S67:S79" si="28">AX67</f>
        <v>-97966929615.584152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-12.933477260138826</v>
      </c>
      <c r="AC67">
        <f t="shared" ref="AC67:AC79" si="29">S67*Z67</f>
        <v>-11.547747643956336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-5.8936968267092507E-9</v>
      </c>
      <c r="AH67">
        <f t="shared" ref="AH67:AH79" si="32">-X67*R67</f>
        <v>-2.7364587039520206E-5</v>
      </c>
      <c r="AI67">
        <f t="shared" ref="AI67:AI79" si="33">SUM(AE67:AH67)</f>
        <v>-2.7370480736346914E-5</v>
      </c>
      <c r="AJ67">
        <f t="shared" ref="AJ67:AJ79" si="34">AB67-AC67</f>
        <v>-1.3857296161824895</v>
      </c>
      <c r="AK67">
        <f t="shared" si="22"/>
        <v>-0.90534340820971793</v>
      </c>
      <c r="AL67">
        <f t="shared" ref="AL67:AL79" si="35">SUM(AI67:AK67)</f>
        <v>-2.2911003948729438</v>
      </c>
      <c r="AN67">
        <f t="shared" ref="AN67:AT79" si="36">AE67*$K67</f>
        <v>0</v>
      </c>
      <c r="AO67">
        <f t="shared" si="36"/>
        <v>0</v>
      </c>
      <c r="AP67">
        <f t="shared" si="36"/>
        <v>-6.5480318487740713E-12</v>
      </c>
      <c r="AQ67">
        <f t="shared" si="36"/>
        <v>-3.040268149717095E-8</v>
      </c>
      <c r="AR67">
        <f t="shared" si="36"/>
        <v>-3.0409229529019723E-8</v>
      </c>
      <c r="AS67">
        <f t="shared" si="36"/>
        <v>-1.5395772682828637E-3</v>
      </c>
      <c r="AT67">
        <f t="shared" si="36"/>
        <v>-1.0058572141290344E-3</v>
      </c>
      <c r="AU67">
        <f t="shared" si="23"/>
        <v>-2.5454648916414272E-3</v>
      </c>
      <c r="AW67">
        <v>64</v>
      </c>
      <c r="AX67">
        <f>IF(Z67&gt;0, (R67*SUMPRODUCT(K67:$K$98, X67:$X$98)-K67*$AZ$3)/Z67, 0)</f>
        <v>-97966929615.584152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50</v>
      </c>
      <c r="R68">
        <f t="shared" si="27"/>
        <v>100000</v>
      </c>
      <c r="S68">
        <f t="shared" si="28"/>
        <v>-309798616904.80835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-11.547747643956336</v>
      </c>
      <c r="AC68">
        <f t="shared" si="29"/>
        <v>-10.310488993776676</v>
      </c>
      <c r="AE68">
        <f t="shared" si="30"/>
        <v>0</v>
      </c>
      <c r="AF68">
        <f t="shared" si="31"/>
        <v>0</v>
      </c>
      <c r="AG68">
        <f t="shared" si="31"/>
        <v>-1.6640631092528044E-9</v>
      </c>
      <c r="AH68">
        <f t="shared" si="32"/>
        <v>-8.3413934983787078E-6</v>
      </c>
      <c r="AI68">
        <f t="shared" si="33"/>
        <v>-8.3430575614879599E-6</v>
      </c>
      <c r="AJ68">
        <f t="shared" si="34"/>
        <v>-1.2372586501796601</v>
      </c>
      <c r="AK68">
        <f t="shared" si="22"/>
        <v>-0.80834233507694364</v>
      </c>
      <c r="AL68">
        <f t="shared" si="35"/>
        <v>-2.045609328314165</v>
      </c>
      <c r="AN68">
        <f t="shared" si="36"/>
        <v>0</v>
      </c>
      <c r="AO68">
        <f t="shared" si="36"/>
        <v>0</v>
      </c>
      <c r="AP68">
        <f t="shared" si="36"/>
        <v>-1.6507251242512929E-12</v>
      </c>
      <c r="AQ68">
        <f t="shared" si="36"/>
        <v>-8.2745346270087161E-9</v>
      </c>
      <c r="AR68">
        <f t="shared" si="36"/>
        <v>-8.2761853521329674E-9</v>
      </c>
      <c r="AS68">
        <f t="shared" si="36"/>
        <v>-1.2273416360788568E-3</v>
      </c>
      <c r="AT68">
        <f t="shared" si="36"/>
        <v>-8.0186321906181588E-4</v>
      </c>
      <c r="AU68">
        <f t="shared" si="23"/>
        <v>-2.0292131313260245E-3</v>
      </c>
      <c r="AW68">
        <v>65</v>
      </c>
      <c r="AX68">
        <f>IF(Z68&gt;0, (R68*SUMPRODUCT(K68:$K$98, X68:$X$98)-K68*$AZ$3)/Z68, 0)</f>
        <v>-309798616904.80835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7"/>
        <v>100000</v>
      </c>
      <c r="S69">
        <f t="shared" si="28"/>
        <v>-1037122606423.1954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-10.310488993776676</v>
      </c>
      <c r="AC69">
        <f t="shared" si="29"/>
        <v>-9.2057937515312638</v>
      </c>
      <c r="AE69">
        <f t="shared" si="30"/>
        <v>0</v>
      </c>
      <c r="AF69">
        <f t="shared" si="31"/>
        <v>0</v>
      </c>
      <c r="AG69">
        <f t="shared" si="31"/>
        <v>-4.4381414957677921E-10</v>
      </c>
      <c r="AH69">
        <f t="shared" si="32"/>
        <v>-2.4072166571669944E-6</v>
      </c>
      <c r="AI69">
        <f t="shared" si="33"/>
        <v>-2.4076604713165711E-6</v>
      </c>
      <c r="AJ69">
        <f t="shared" si="34"/>
        <v>-1.1046952422454126</v>
      </c>
      <c r="AK69">
        <f t="shared" si="22"/>
        <v>-0.72173422956436739</v>
      </c>
      <c r="AL69">
        <f t="shared" si="35"/>
        <v>-1.8264318794702512</v>
      </c>
      <c r="AN69">
        <f t="shared" si="36"/>
        <v>0</v>
      </c>
      <c r="AO69">
        <f t="shared" si="36"/>
        <v>0</v>
      </c>
      <c r="AP69">
        <f t="shared" si="36"/>
        <v>-3.9308646491047395E-13</v>
      </c>
      <c r="AQ69">
        <f t="shared" si="36"/>
        <v>-2.1320732719804449E-9</v>
      </c>
      <c r="AR69">
        <f t="shared" si="36"/>
        <v>-2.1324663584453551E-9</v>
      </c>
      <c r="AS69">
        <f t="shared" si="36"/>
        <v>-9.784292546593219E-4</v>
      </c>
      <c r="AT69">
        <f t="shared" si="36"/>
        <v>-6.3924045047883556E-4</v>
      </c>
      <c r="AU69">
        <f t="shared" si="23"/>
        <v>-1.6176718376045159E-3</v>
      </c>
      <c r="AW69">
        <v>66</v>
      </c>
      <c r="AX69">
        <f>IF(Z69&gt;0, (R69*SUMPRODUCT(K69:$K$98, X69:$X$98)-K69*$AZ$3)/Z69, 0)</f>
        <v>-1037122606423.1954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50</v>
      </c>
      <c r="R70">
        <f t="shared" si="27"/>
        <v>100000</v>
      </c>
      <c r="S70">
        <f t="shared" si="28"/>
        <v>-3725679215946.9766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-9.2057937515312638</v>
      </c>
      <c r="AC70">
        <f t="shared" si="29"/>
        <v>-8.2194587085562407</v>
      </c>
      <c r="AE70">
        <f t="shared" si="30"/>
        <v>0</v>
      </c>
      <c r="AF70">
        <f t="shared" si="31"/>
        <v>0</v>
      </c>
      <c r="AG70">
        <f t="shared" si="31"/>
        <v>-1.1030819123362256E-10</v>
      </c>
      <c r="AH70">
        <f t="shared" si="32"/>
        <v>-6.5813563369477769E-7</v>
      </c>
      <c r="AI70">
        <f t="shared" si="33"/>
        <v>-6.5824594188601129E-7</v>
      </c>
      <c r="AJ70">
        <f t="shared" si="34"/>
        <v>-0.98633504297502306</v>
      </c>
      <c r="AK70">
        <f t="shared" si="22"/>
        <v>-0.64440556260718851</v>
      </c>
      <c r="AL70">
        <f t="shared" si="35"/>
        <v>-1.6307412638281535</v>
      </c>
      <c r="AN70">
        <f t="shared" si="36"/>
        <v>0</v>
      </c>
      <c r="AO70">
        <f t="shared" si="36"/>
        <v>0</v>
      </c>
      <c r="AP70">
        <f t="shared" si="36"/>
        <v>-8.723217208640209E-14</v>
      </c>
      <c r="AQ70">
        <f t="shared" si="36"/>
        <v>-5.2045637057964076E-10</v>
      </c>
      <c r="AR70">
        <f t="shared" si="36"/>
        <v>-5.205436027517271E-10</v>
      </c>
      <c r="AS70">
        <f t="shared" si="36"/>
        <v>-7.7999781558761062E-4</v>
      </c>
      <c r="AT70">
        <f t="shared" si="36"/>
        <v>-5.0959857379703842E-4</v>
      </c>
      <c r="AU70">
        <f t="shared" si="23"/>
        <v>-1.2895969099282517E-3</v>
      </c>
      <c r="AW70">
        <v>67</v>
      </c>
      <c r="AX70">
        <f>IF(Z70&gt;0, (R70*SUMPRODUCT(K70:$K$98, X70:$X$98)-K70*$AZ$3)/Z70, 0)</f>
        <v>-3725679215946.9766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50</v>
      </c>
      <c r="R71">
        <f t="shared" si="27"/>
        <v>100000</v>
      </c>
      <c r="S71">
        <f t="shared" si="28"/>
        <v>-14432585170736.025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-8.2194587085562407</v>
      </c>
      <c r="AC71">
        <f t="shared" si="29"/>
        <v>-7.3388024188025049</v>
      </c>
      <c r="AE71">
        <f t="shared" si="30"/>
        <v>0</v>
      </c>
      <c r="AF71">
        <f t="shared" si="31"/>
        <v>0</v>
      </c>
      <c r="AG71">
        <f t="shared" si="31"/>
        <v>-2.5424420961266512E-11</v>
      </c>
      <c r="AH71">
        <f t="shared" si="32"/>
        <v>-1.6756137672003964E-7</v>
      </c>
      <c r="AI71">
        <f t="shared" si="33"/>
        <v>-1.6758680114100091E-7</v>
      </c>
      <c r="AJ71">
        <f t="shared" si="34"/>
        <v>-0.88065628975373578</v>
      </c>
      <c r="AK71">
        <f t="shared" si="22"/>
        <v>-0.57536210959893686</v>
      </c>
      <c r="AL71">
        <f t="shared" si="35"/>
        <v>-1.4560185669394738</v>
      </c>
      <c r="AN71">
        <f t="shared" si="36"/>
        <v>0</v>
      </c>
      <c r="AO71">
        <f t="shared" si="36"/>
        <v>0</v>
      </c>
      <c r="AP71">
        <f t="shared" si="36"/>
        <v>-1.7951550752029369E-14</v>
      </c>
      <c r="AQ71">
        <f t="shared" si="36"/>
        <v>-1.1831091700583068E-10</v>
      </c>
      <c r="AR71">
        <f t="shared" si="36"/>
        <v>-1.183288685565827E-10</v>
      </c>
      <c r="AS71">
        <f t="shared" si="36"/>
        <v>-6.2180948406624159E-4</v>
      </c>
      <c r="AT71">
        <f t="shared" si="36"/>
        <v>-4.0624886313027283E-4</v>
      </c>
      <c r="AU71">
        <f t="shared" si="23"/>
        <v>-1.0280584655253831E-3</v>
      </c>
      <c r="AW71">
        <v>68</v>
      </c>
      <c r="AX71">
        <f>IF(Z71&gt;0, (R71*SUMPRODUCT(K71:$K$98, X71:$X$98)-K71*$AZ$3)/Z71, 0)</f>
        <v>-14432585170736.025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50</v>
      </c>
      <c r="R72">
        <f t="shared" si="27"/>
        <v>100000</v>
      </c>
      <c r="S72">
        <f t="shared" si="28"/>
        <v>-60628045610154.461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-7.3388024188025049</v>
      </c>
      <c r="AC72">
        <f t="shared" si="29"/>
        <v>-6.55250215974743</v>
      </c>
      <c r="AE72">
        <f t="shared" si="30"/>
        <v>0</v>
      </c>
      <c r="AF72">
        <f t="shared" si="31"/>
        <v>0</v>
      </c>
      <c r="AG72">
        <f t="shared" si="31"/>
        <v>-5.4038540198712635E-12</v>
      </c>
      <c r="AH72">
        <f t="shared" si="32"/>
        <v>-3.9532645463565167E-8</v>
      </c>
      <c r="AI72">
        <f t="shared" si="33"/>
        <v>-3.9538049317585037E-8</v>
      </c>
      <c r="AJ72">
        <f t="shared" si="34"/>
        <v>-0.78630025905507495</v>
      </c>
      <c r="AK72">
        <f t="shared" ref="AK72:AK79" si="49">G72*SUM(AB72:AB72, AE72:AF72)</f>
        <v>-0.51371616931617536</v>
      </c>
      <c r="AL72">
        <f t="shared" si="35"/>
        <v>-1.3000164679092996</v>
      </c>
      <c r="AN72">
        <f t="shared" si="36"/>
        <v>0</v>
      </c>
      <c r="AO72">
        <f t="shared" si="36"/>
        <v>0</v>
      </c>
      <c r="AP72">
        <f t="shared" si="36"/>
        <v>-3.4067203621325326E-15</v>
      </c>
      <c r="AQ72">
        <f t="shared" si="36"/>
        <v>-2.4922336498072567E-11</v>
      </c>
      <c r="AR72">
        <f t="shared" si="36"/>
        <v>-2.4925743218434699E-11</v>
      </c>
      <c r="AS72">
        <f t="shared" si="36"/>
        <v>-4.9570271391913441E-4</v>
      </c>
      <c r="AT72">
        <f t="shared" si="36"/>
        <v>-3.2385910646931781E-4</v>
      </c>
      <c r="AU72">
        <f t="shared" si="23"/>
        <v>-8.1956184531419539E-4</v>
      </c>
      <c r="AW72">
        <v>69</v>
      </c>
      <c r="AX72">
        <f>IF(Z72&gt;0, (R72*SUMPRODUCT(K72:$K$98, X72:$X$98)-K72*$AZ$3)/Z72, 0)</f>
        <v>-60628045610154.461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50</v>
      </c>
      <c r="R73">
        <f t="shared" si="27"/>
        <v>100000</v>
      </c>
      <c r="S73">
        <f t="shared" si="28"/>
        <v>-277957733688121.38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-6.55250215974743</v>
      </c>
      <c r="AC73">
        <f t="shared" si="29"/>
        <v>-5.8504483569389718</v>
      </c>
      <c r="AE73">
        <f t="shared" si="30"/>
        <v>0</v>
      </c>
      <c r="AF73">
        <f t="shared" si="31"/>
        <v>0</v>
      </c>
      <c r="AG73">
        <f t="shared" si="31"/>
        <v>-1.0523989167905984E-12</v>
      </c>
      <c r="AH73">
        <f t="shared" si="32"/>
        <v>-8.594833125763905E-9</v>
      </c>
      <c r="AI73">
        <f t="shared" si="33"/>
        <v>-8.595885524680695E-9</v>
      </c>
      <c r="AJ73">
        <f t="shared" si="34"/>
        <v>-0.70205380280845819</v>
      </c>
      <c r="AK73">
        <f t="shared" si="49"/>
        <v>-0.45867515118232016</v>
      </c>
      <c r="AL73">
        <f t="shared" si="35"/>
        <v>-1.1607289625866639</v>
      </c>
      <c r="AN73">
        <f t="shared" si="36"/>
        <v>0</v>
      </c>
      <c r="AO73">
        <f t="shared" si="36"/>
        <v>0</v>
      </c>
      <c r="AP73">
        <f t="shared" si="36"/>
        <v>-5.923729893472141E-16</v>
      </c>
      <c r="AQ73">
        <f t="shared" si="36"/>
        <v>-4.8378489472184414E-12</v>
      </c>
      <c r="AR73">
        <f t="shared" si="36"/>
        <v>-4.8384413202077886E-12</v>
      </c>
      <c r="AS73">
        <f t="shared" si="36"/>
        <v>-3.9517116866719034E-4</v>
      </c>
      <c r="AT73">
        <f t="shared" si="36"/>
        <v>-2.5817849687051643E-4</v>
      </c>
      <c r="AU73">
        <f t="shared" si="23"/>
        <v>-6.5334967037614816E-4</v>
      </c>
      <c r="AW73">
        <v>70</v>
      </c>
      <c r="AX73">
        <f>IF(Z73&gt;0, (R73*SUMPRODUCT(K73:$K$98, X73:$X$98)-K73*$AZ$3)/Z73, 0)</f>
        <v>-277957733688121.38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50</v>
      </c>
      <c r="R74">
        <f t="shared" si="27"/>
        <v>100000</v>
      </c>
      <c r="S74">
        <f t="shared" si="28"/>
        <v>-1401186987176581.5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-5.8504483569389718</v>
      </c>
      <c r="AC74">
        <f t="shared" si="29"/>
        <v>-5.2236146044140064</v>
      </c>
      <c r="AE74">
        <f t="shared" si="30"/>
        <v>0</v>
      </c>
      <c r="AF74">
        <f t="shared" si="31"/>
        <v>0</v>
      </c>
      <c r="AG74">
        <f t="shared" si="31"/>
        <v>-1.8639962589645833E-13</v>
      </c>
      <c r="AH74">
        <f t="shared" si="32"/>
        <v>-1.7109506034524684E-9</v>
      </c>
      <c r="AI74">
        <f t="shared" si="33"/>
        <v>-1.7111370030783649E-9</v>
      </c>
      <c r="AJ74">
        <f t="shared" si="34"/>
        <v>-0.62683375252496543</v>
      </c>
      <c r="AK74">
        <f t="shared" si="49"/>
        <v>-0.40953138498572805</v>
      </c>
      <c r="AL74">
        <f t="shared" si="35"/>
        <v>-1.0363651392218305</v>
      </c>
      <c r="AN74">
        <f t="shared" si="36"/>
        <v>0</v>
      </c>
      <c r="AO74">
        <f t="shared" si="36"/>
        <v>0</v>
      </c>
      <c r="AP74">
        <f t="shared" si="36"/>
        <v>-9.367891864194686E-17</v>
      </c>
      <c r="AQ74">
        <f t="shared" si="36"/>
        <v>-8.598729831692171E-13</v>
      </c>
      <c r="AR74">
        <f t="shared" si="36"/>
        <v>-8.5996666208785899E-13</v>
      </c>
      <c r="AS74">
        <f t="shared" si="36"/>
        <v>-3.1502803625491727E-4</v>
      </c>
      <c r="AT74">
        <f t="shared" si="36"/>
        <v>-2.0581831702126167E-4</v>
      </c>
      <c r="AU74">
        <f t="shared" si="23"/>
        <v>-5.2084635413614559E-4</v>
      </c>
      <c r="AW74">
        <v>71</v>
      </c>
      <c r="AX74">
        <f>IF(Z74&gt;0, (R74*SUMPRODUCT(K74:$K$98, X74:$X$98)-K74*$AZ$3)/Z74, 0)</f>
        <v>-1401186987176581.5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50</v>
      </c>
      <c r="R75">
        <f t="shared" si="27"/>
        <v>100000</v>
      </c>
      <c r="S75">
        <f t="shared" si="28"/>
        <v>-7839827965044533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-5.2236146044140064</v>
      </c>
      <c r="AC75">
        <f t="shared" si="29"/>
        <v>-4.6639416110846845</v>
      </c>
      <c r="AE75">
        <f t="shared" si="30"/>
        <v>0</v>
      </c>
      <c r="AF75">
        <f t="shared" si="31"/>
        <v>0</v>
      </c>
      <c r="AG75">
        <f t="shared" si="31"/>
        <v>-2.974517828630817E-14</v>
      </c>
      <c r="AH75">
        <f t="shared" si="32"/>
        <v>-3.0958090270237115E-10</v>
      </c>
      <c r="AI75">
        <f t="shared" si="33"/>
        <v>-3.0961064788065747E-10</v>
      </c>
      <c r="AJ75">
        <f t="shared" si="34"/>
        <v>-0.55967299332932186</v>
      </c>
      <c r="AK75">
        <f t="shared" si="49"/>
        <v>-0.3656530223089805</v>
      </c>
      <c r="AL75">
        <f t="shared" si="35"/>
        <v>-0.92532601594791308</v>
      </c>
      <c r="AN75">
        <f t="shared" si="36"/>
        <v>0</v>
      </c>
      <c r="AO75">
        <f t="shared" si="36"/>
        <v>0</v>
      </c>
      <c r="AP75">
        <f t="shared" si="36"/>
        <v>-1.3347360367314085E-17</v>
      </c>
      <c r="AQ75">
        <f t="shared" si="36"/>
        <v>-1.3891622472167073E-13</v>
      </c>
      <c r="AR75">
        <f t="shared" si="36"/>
        <v>-1.3892957208203805E-13</v>
      </c>
      <c r="AS75">
        <f t="shared" si="36"/>
        <v>-2.5113842176089344E-4</v>
      </c>
      <c r="AT75">
        <f t="shared" si="36"/>
        <v>-1.6407710221733702E-4</v>
      </c>
      <c r="AU75">
        <f t="shared" si="23"/>
        <v>-4.1521552411716002E-4</v>
      </c>
      <c r="AW75">
        <v>72</v>
      </c>
      <c r="AX75">
        <f>IF(Z75&gt;0, (R75*SUMPRODUCT(K75:$K$98, X75:$X$98)-K75*$AZ$3)/Z75, 0)</f>
        <v>-7839827965044533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50</v>
      </c>
      <c r="R76">
        <f t="shared" si="27"/>
        <v>100000</v>
      </c>
      <c r="S76">
        <f t="shared" si="28"/>
        <v>-4.9281946961811832E+16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-4.6639416110846845</v>
      </c>
      <c r="AC76">
        <f t="shared" si="29"/>
        <v>-4.1642335813257327</v>
      </c>
      <c r="AE76">
        <f t="shared" si="30"/>
        <v>0</v>
      </c>
      <c r="AF76">
        <f t="shared" si="31"/>
        <v>0</v>
      </c>
      <c r="AG76">
        <f t="shared" si="31"/>
        <v>-4.2249077380735006E-15</v>
      </c>
      <c r="AH76">
        <f t="shared" si="32"/>
        <v>-5.0445637530743179E-11</v>
      </c>
      <c r="AI76">
        <f t="shared" si="33"/>
        <v>-5.0449862438481252E-11</v>
      </c>
      <c r="AJ76">
        <f t="shared" si="34"/>
        <v>-0.49970802975895179</v>
      </c>
      <c r="AK76">
        <f t="shared" si="49"/>
        <v>-0.32647591277592797</v>
      </c>
      <c r="AL76">
        <f t="shared" si="35"/>
        <v>-0.82618394258532968</v>
      </c>
      <c r="AN76">
        <f t="shared" si="36"/>
        <v>0</v>
      </c>
      <c r="AO76">
        <f t="shared" si="36"/>
        <v>0</v>
      </c>
      <c r="AP76">
        <f t="shared" si="36"/>
        <v>-1.6926922922459362E-18</v>
      </c>
      <c r="AQ76">
        <f t="shared" si="36"/>
        <v>-2.0210841779152668E-14</v>
      </c>
      <c r="AR76">
        <f t="shared" si="36"/>
        <v>-2.0212534471444915E-14</v>
      </c>
      <c r="AS76">
        <f t="shared" si="36"/>
        <v>-2.0020601224586207E-4</v>
      </c>
      <c r="AT76">
        <f t="shared" si="36"/>
        <v>-1.3080126133399505E-4</v>
      </c>
      <c r="AU76">
        <f t="shared" si="23"/>
        <v>-3.3100727360006965E-4</v>
      </c>
      <c r="AW76">
        <v>73</v>
      </c>
      <c r="AX76">
        <f>IF(Z76&gt;0, (R76*SUMPRODUCT(K76:$K$98, X76:$X$98)-K76*$AZ$3)/Z76, 0)</f>
        <v>-4.9281946961811832E+16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50</v>
      </c>
      <c r="R77">
        <f t="shared" si="27"/>
        <v>100000</v>
      </c>
      <c r="S77">
        <f t="shared" si="28"/>
        <v>-3.5344070458159744E+17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-4.1642335813257327</v>
      </c>
      <c r="AC77">
        <f t="shared" si="29"/>
        <v>-3.7180656976122783</v>
      </c>
      <c r="AE77">
        <f t="shared" si="30"/>
        <v>0</v>
      </c>
      <c r="AF77">
        <f t="shared" si="31"/>
        <v>0</v>
      </c>
      <c r="AG77">
        <f t="shared" si="31"/>
        <v>-5.2598153656547833E-16</v>
      </c>
      <c r="AH77">
        <f t="shared" si="32"/>
        <v>-7.3133542482545739E-12</v>
      </c>
      <c r="AI77">
        <f t="shared" si="33"/>
        <v>-7.31388022979114E-12</v>
      </c>
      <c r="AJ77">
        <f t="shared" si="34"/>
        <v>-0.44616788371345439</v>
      </c>
      <c r="AK77">
        <f t="shared" si="49"/>
        <v>-0.29149635069280133</v>
      </c>
      <c r="AL77">
        <f t="shared" si="35"/>
        <v>-0.73766423441356954</v>
      </c>
      <c r="AN77">
        <f t="shared" si="36"/>
        <v>0</v>
      </c>
      <c r="AO77">
        <f t="shared" si="36"/>
        <v>0</v>
      </c>
      <c r="AP77">
        <f t="shared" si="36"/>
        <v>-1.8815391702959984E-19</v>
      </c>
      <c r="AQ77">
        <f t="shared" si="36"/>
        <v>-2.6161303254470089E-15</v>
      </c>
      <c r="AR77">
        <f t="shared" si="36"/>
        <v>-2.6163184793640386E-15</v>
      </c>
      <c r="AS77">
        <f t="shared" si="36"/>
        <v>-1.5960300721134325E-4</v>
      </c>
      <c r="AT77">
        <f t="shared" si="36"/>
        <v>-1.0427396471141492E-4</v>
      </c>
      <c r="AU77">
        <f t="shared" si="23"/>
        <v>-2.6387697192537446E-4</v>
      </c>
      <c r="AW77">
        <v>74</v>
      </c>
      <c r="AX77">
        <f>IF(Z77&gt;0, (R77*SUMPRODUCT(K77:$K$98, X77:$X$98)-K77*$AZ$3)/Z77, 0)</f>
        <v>-3.5344070458159744E+17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50</v>
      </c>
      <c r="R78">
        <f t="shared" si="27"/>
        <v>100000</v>
      </c>
      <c r="S78">
        <f t="shared" si="28"/>
        <v>-2.9505385336972872E+18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-3.7180656976122783</v>
      </c>
      <c r="AC78">
        <f t="shared" si="29"/>
        <v>-3.3197015157252507</v>
      </c>
      <c r="AE78">
        <f t="shared" si="30"/>
        <v>0</v>
      </c>
      <c r="AF78">
        <f t="shared" si="31"/>
        <v>0</v>
      </c>
      <c r="AG78">
        <f t="shared" si="31"/>
        <v>-5.6255857664827193E-17</v>
      </c>
      <c r="AH78">
        <f t="shared" si="32"/>
        <v>-9.2893172706999277E-13</v>
      </c>
      <c r="AI78">
        <f t="shared" si="33"/>
        <v>-9.289879829276577E-13</v>
      </c>
      <c r="AJ78">
        <f t="shared" si="34"/>
        <v>-0.3983641818870276</v>
      </c>
      <c r="AK78">
        <f t="shared" si="49"/>
        <v>-0.26026459883285952</v>
      </c>
      <c r="AL78">
        <f t="shared" si="35"/>
        <v>-0.6586287807208161</v>
      </c>
      <c r="AN78">
        <f t="shared" si="36"/>
        <v>0</v>
      </c>
      <c r="AO78">
        <f t="shared" si="36"/>
        <v>0</v>
      </c>
      <c r="AP78">
        <f t="shared" si="36"/>
        <v>-1.7967700180620853E-20</v>
      </c>
      <c r="AQ78">
        <f t="shared" si="36"/>
        <v>-2.9669384581608656E-16</v>
      </c>
      <c r="AR78">
        <f t="shared" si="36"/>
        <v>-2.9671181351626723E-16</v>
      </c>
      <c r="AS78">
        <f t="shared" si="36"/>
        <v>-1.2723454018761891E-4</v>
      </c>
      <c r="AT78">
        <f t="shared" si="36"/>
        <v>-8.3126566255911494E-5</v>
      </c>
      <c r="AU78">
        <f t="shared" si="23"/>
        <v>-2.1036110644382711E-4</v>
      </c>
      <c r="AW78">
        <v>75</v>
      </c>
      <c r="AX78">
        <f>IF(Z78&gt;0, (R78*SUMPRODUCT(K78:$K$98, X78:$X$98)-K78*$AZ$3)/Z78, 0)</f>
        <v>-2.9505385336972872E+18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-3.3197015157252507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-1.1251171532965439E-13</v>
      </c>
      <c r="AI79">
        <f t="shared" si="33"/>
        <v>-1.1251171532965439E-13</v>
      </c>
      <c r="AJ79">
        <f t="shared" si="34"/>
        <v>-3.3197015157252507</v>
      </c>
      <c r="AK79">
        <f t="shared" si="49"/>
        <v>-0.23237910610076756</v>
      </c>
      <c r="AL79">
        <f t="shared" si="35"/>
        <v>-3.5520806218261307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-3.2085178893965815E-17</v>
      </c>
      <c r="AR79">
        <f t="shared" si="36"/>
        <v>-3.2085178893965815E-17</v>
      </c>
      <c r="AS79">
        <f t="shared" si="36"/>
        <v>-9.4668556687217047E-4</v>
      </c>
      <c r="AT79">
        <f t="shared" si="36"/>
        <v>-6.6267989681051935E-5</v>
      </c>
      <c r="AU79">
        <f t="shared" si="23"/>
        <v>-1.0129535565532545E-3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18944.841950092199</v>
      </c>
      <c r="AO81" s="8">
        <f t="shared" si="50"/>
        <v>-1894.48419500922</v>
      </c>
      <c r="AP81" s="8">
        <f t="shared" si="50"/>
        <v>-2921.082289845026</v>
      </c>
      <c r="AQ81" s="8">
        <f t="shared" si="50"/>
        <v>-10393.798542997385</v>
      </c>
      <c r="AR81" s="8">
        <f t="shared" si="50"/>
        <v>3735.4769222405671</v>
      </c>
      <c r="AS81" s="8">
        <f t="shared" si="50"/>
        <v>-1936.2423841635843</v>
      </c>
      <c r="AT81" s="8">
        <f t="shared" si="50"/>
        <v>853.91597853309543</v>
      </c>
      <c r="AU81" s="8">
        <f t="shared" si="50"/>
        <v>2653.1505166100847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39269.068306856214</v>
      </c>
      <c r="K3">
        <v>1</v>
      </c>
      <c r="L3" s="2">
        <v>0</v>
      </c>
      <c r="O3">
        <f>$C$3</f>
        <v>39269.068306856214</v>
      </c>
      <c r="P3" s="2">
        <f>O3*C5</f>
        <v>3926.9068306856216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39269.068306856214</v>
      </c>
      <c r="AF3">
        <f t="shared" ref="AF3:AG34" si="4">-$Z3*P3</f>
        <v>-3926.9068306856216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32822.253272170594</v>
      </c>
      <c r="AJ3">
        <f t="shared" ref="AJ3:AJ66" si="7">AB3-AC3</f>
        <v>0</v>
      </c>
      <c r="AL3">
        <f t="shared" ref="AL3:AL66" si="8">SUM(AI3:AK3)</f>
        <v>32822.253272170594</v>
      </c>
      <c r="AN3">
        <f t="shared" ref="AN3:AU34" si="9">AE3*$K3</f>
        <v>39269.068306856214</v>
      </c>
      <c r="AO3">
        <f t="shared" si="9"/>
        <v>-3926.9068306856216</v>
      </c>
      <c r="AP3">
        <f t="shared" si="9"/>
        <v>-2519.9082039999998</v>
      </c>
      <c r="AQ3">
        <f t="shared" si="9"/>
        <v>0</v>
      </c>
      <c r="AR3">
        <f t="shared" si="9"/>
        <v>32822.253272170594</v>
      </c>
      <c r="AS3">
        <f t="shared" si="9"/>
        <v>0</v>
      </c>
      <c r="AT3">
        <f t="shared" si="9"/>
        <v>0</v>
      </c>
      <c r="AU3">
        <f t="shared" si="9"/>
        <v>32822.253272170594</v>
      </c>
      <c r="AW3">
        <v>0</v>
      </c>
      <c r="AX3">
        <f>IF(Z3&gt;0, (R3*SUMPRODUCT(K3:$K$98, X3:$X$98)-K3*$AZ$3)/Z3, 0)</f>
        <v>0</v>
      </c>
      <c r="AZ3">
        <f>C6*ABS(SUMPRODUCT(X4:X69, K4:K69))/1</f>
        <v>24018.509459144312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100000</v>
      </c>
      <c r="S4">
        <f t="shared" si="1"/>
        <v>1645.8794286582045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1611.0932270850608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-1611.0932270850608</v>
      </c>
      <c r="AK4">
        <f>G4*SUM(AB4, AE4:AF4)</f>
        <v>0</v>
      </c>
      <c r="AL4">
        <f t="shared" si="8"/>
        <v>-2724.6260270850607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-1038.8401903162608</v>
      </c>
      <c r="AR4">
        <f t="shared" si="9"/>
        <v>-1038.8401903162608</v>
      </c>
      <c r="AS4">
        <f t="shared" si="9"/>
        <v>-1503.0256806465723</v>
      </c>
      <c r="AT4">
        <f t="shared" si="9"/>
        <v>0</v>
      </c>
      <c r="AU4">
        <f t="shared" si="9"/>
        <v>-2541.865870962833</v>
      </c>
      <c r="AW4">
        <v>1</v>
      </c>
      <c r="AX4">
        <f>IF(Z4&gt;0, (R4*SUMPRODUCT(K4:$K$98, X4:$X$98)-K4*$AZ$3)/Z4, 0)</f>
        <v>1645.8794286582045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100000</v>
      </c>
      <c r="S5">
        <f t="shared" si="1"/>
        <v>2552.5929428353252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1611.0932270850608</v>
      </c>
      <c r="AC5">
        <f t="shared" si="2"/>
        <v>2441.2492577746561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-1269.5861091734591</v>
      </c>
      <c r="AI5">
        <f t="shared" si="6"/>
        <v>-1317.4051173828725</v>
      </c>
      <c r="AJ5">
        <f t="shared" si="7"/>
        <v>-830.15603068959535</v>
      </c>
      <c r="AK5">
        <f>G5*SUM(AB5, AE5:AF5)</f>
        <v>66.054822310487495</v>
      </c>
      <c r="AL5">
        <f t="shared" si="8"/>
        <v>-2081.5063257619804</v>
      </c>
      <c r="AN5">
        <f t="shared" si="9"/>
        <v>0</v>
      </c>
      <c r="AO5">
        <f t="shared" si="9"/>
        <v>0</v>
      </c>
      <c r="AP5">
        <f t="shared" si="9"/>
        <v>-40.890417317009039</v>
      </c>
      <c r="AQ5">
        <f t="shared" si="9"/>
        <v>-1085.633261079664</v>
      </c>
      <c r="AR5">
        <f t="shared" si="9"/>
        <v>-1126.5236783966729</v>
      </c>
      <c r="AS5">
        <f t="shared" si="9"/>
        <v>-709.87307776172349</v>
      </c>
      <c r="AT5">
        <f t="shared" si="9"/>
        <v>56.484008163620047</v>
      </c>
      <c r="AU5">
        <f t="shared" si="9"/>
        <v>-1779.9127479947765</v>
      </c>
      <c r="AW5">
        <v>2</v>
      </c>
      <c r="AX5">
        <f>IF(Z5&gt;0, (R5*SUMPRODUCT(K5:$K$98, X5:$X$98)-K5*$AZ$3)/Z5, 0)</f>
        <v>2552.5929428353252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100000</v>
      </c>
      <c r="S6">
        <f t="shared" si="1"/>
        <v>3609.2430985626352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2441.2492577746561</v>
      </c>
      <c r="AC6">
        <f t="shared" si="2"/>
        <v>3365.9169179392848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-1423.3871973845285</v>
      </c>
      <c r="AI6">
        <f t="shared" si="6"/>
        <v>-1470.0163219131553</v>
      </c>
      <c r="AJ6">
        <f t="shared" si="7"/>
        <v>-924.66766016462861</v>
      </c>
      <c r="AK6">
        <f>G6*SUM(AB6, AE6:AF6)</f>
        <v>142.81308157981738</v>
      </c>
      <c r="AL6">
        <f t="shared" si="8"/>
        <v>-2251.8709004979669</v>
      </c>
      <c r="AN6">
        <f t="shared" si="9"/>
        <v>0</v>
      </c>
      <c r="AO6">
        <f t="shared" si="9"/>
        <v>0</v>
      </c>
      <c r="AP6">
        <f t="shared" si="9"/>
        <v>-35.970174326992428</v>
      </c>
      <c r="AQ6">
        <f t="shared" si="9"/>
        <v>-1098.0151598878492</v>
      </c>
      <c r="AR6">
        <f t="shared" si="9"/>
        <v>-1133.9853342148417</v>
      </c>
      <c r="AS6">
        <f t="shared" si="9"/>
        <v>-713.297906981599</v>
      </c>
      <c r="AT6">
        <f t="shared" si="9"/>
        <v>110.16744347081347</v>
      </c>
      <c r="AU6">
        <f t="shared" si="9"/>
        <v>-1737.1157977256275</v>
      </c>
      <c r="AW6">
        <v>3</v>
      </c>
      <c r="AX6">
        <f>IF(Z6&gt;0, (R6*SUMPRODUCT(K6:$K$98, X6:$X$98)-K6*$AZ$3)/Z6, 0)</f>
        <v>3609.2430985626352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100000</v>
      </c>
      <c r="S7">
        <f t="shared" si="1"/>
        <v>4340.0827074272911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3365.9169179392848</v>
      </c>
      <c r="AC7">
        <f t="shared" si="2"/>
        <v>3938.483690359757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-1578.9238002419329</v>
      </c>
      <c r="AI7">
        <f t="shared" si="6"/>
        <v>-1624.2971716251525</v>
      </c>
      <c r="AJ7">
        <f t="shared" si="7"/>
        <v>-572.56677242047226</v>
      </c>
      <c r="AK7">
        <f>G7*SUM(AB7, AE7:AF7)</f>
        <v>165.26652067081886</v>
      </c>
      <c r="AL7">
        <f t="shared" si="8"/>
        <v>-2031.5974233748057</v>
      </c>
      <c r="AN7">
        <f t="shared" si="9"/>
        <v>0</v>
      </c>
      <c r="AO7">
        <f t="shared" si="9"/>
        <v>0</v>
      </c>
      <c r="AP7">
        <f t="shared" si="9"/>
        <v>-31.845577068584564</v>
      </c>
      <c r="AQ7">
        <f t="shared" si="9"/>
        <v>-1108.1772862182006</v>
      </c>
      <c r="AR7">
        <f t="shared" si="9"/>
        <v>-1140.022863286785</v>
      </c>
      <c r="AS7">
        <f t="shared" si="9"/>
        <v>-401.8594766526478</v>
      </c>
      <c r="AT7">
        <f t="shared" si="9"/>
        <v>115.99331414958061</v>
      </c>
      <c r="AU7">
        <f t="shared" si="9"/>
        <v>-1425.889025789852</v>
      </c>
      <c r="AW7">
        <v>4</v>
      </c>
      <c r="AX7">
        <f>IF(Z7&gt;0, (R7*SUMPRODUCT(K7:$K$98, X7:$X$98)-K7*$AZ$3)/Z7, 0)</f>
        <v>4340.0827074272911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100000</v>
      </c>
      <c r="S8">
        <f t="shared" si="1"/>
        <v>4486.190872517901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3938.483690359757</v>
      </c>
      <c r="AC8">
        <f t="shared" si="2"/>
        <v>3952.2539438874733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-1741.063376847193</v>
      </c>
      <c r="AI8">
        <f t="shared" si="6"/>
        <v>-1785.1124828281568</v>
      </c>
      <c r="AJ8">
        <f t="shared" si="7"/>
        <v>-13.77025352771625</v>
      </c>
      <c r="AK8">
        <f t="shared" ref="AK8:AK69" si="22">G8*SUM(AB8:AB8, AE8:AF8)</f>
        <v>83.889702604662816</v>
      </c>
      <c r="AL8">
        <f t="shared" si="8"/>
        <v>-1714.9930337512103</v>
      </c>
      <c r="AN8">
        <f t="shared" si="9"/>
        <v>0</v>
      </c>
      <c r="AO8">
        <f t="shared" si="9"/>
        <v>0</v>
      </c>
      <c r="AP8">
        <f t="shared" si="9"/>
        <v>-28.858520797240683</v>
      </c>
      <c r="AQ8">
        <f t="shared" si="9"/>
        <v>-1140.6477509843755</v>
      </c>
      <c r="AR8">
        <f t="shared" si="9"/>
        <v>-1169.5062717816161</v>
      </c>
      <c r="AS8">
        <f t="shared" si="9"/>
        <v>-9.0215031375349817</v>
      </c>
      <c r="AT8">
        <f t="shared" si="9"/>
        <v>54.959860668618838</v>
      </c>
      <c r="AU8">
        <f t="shared" si="9"/>
        <v>-1123.5679142505323</v>
      </c>
      <c r="AW8">
        <v>5</v>
      </c>
      <c r="AX8">
        <f>IF(Z8&gt;0, (R8*SUMPRODUCT(K8:$K$98, X8:$X$98)-K8*$AZ$3)/Z8, 0)</f>
        <v>4486.190872517901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100000</v>
      </c>
      <c r="S9">
        <f t="shared" si="1"/>
        <v>4273.2903633709439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3952.2539438874733</v>
      </c>
      <c r="AC9">
        <f t="shared" si="2"/>
        <v>3644.6580535267349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-1927.9622379492725</v>
      </c>
      <c r="AI9">
        <f t="shared" si="6"/>
        <v>-1970.6068717514522</v>
      </c>
      <c r="AJ9">
        <f t="shared" si="7"/>
        <v>307.59589036073839</v>
      </c>
      <c r="AK9">
        <f t="shared" si="22"/>
        <v>23.318298268936093</v>
      </c>
      <c r="AL9">
        <f t="shared" si="8"/>
        <v>-1639.6926831217777</v>
      </c>
      <c r="AN9">
        <f t="shared" si="9"/>
        <v>0</v>
      </c>
      <c r="AO9">
        <f t="shared" si="9"/>
        <v>0</v>
      </c>
      <c r="AP9">
        <f t="shared" si="9"/>
        <v>-26.459313241607635</v>
      </c>
      <c r="AQ9">
        <f t="shared" si="9"/>
        <v>-1196.2245240169805</v>
      </c>
      <c r="AR9">
        <f t="shared" si="9"/>
        <v>-1222.683837258588</v>
      </c>
      <c r="AS9">
        <f t="shared" si="9"/>
        <v>190.85111746158327</v>
      </c>
      <c r="AT9">
        <f t="shared" si="9"/>
        <v>14.468084332042807</v>
      </c>
      <c r="AU9">
        <f t="shared" si="9"/>
        <v>-1017.364635464962</v>
      </c>
      <c r="AW9">
        <v>6</v>
      </c>
      <c r="AX9">
        <f>IF(Z9&gt;0, (R9*SUMPRODUCT(K9:$K$98, X9:$X$98)-K9*$AZ$3)/Z9, 0)</f>
        <v>4273.2903633709439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100000</v>
      </c>
      <c r="S10">
        <f t="shared" si="1"/>
        <v>3903.1925713789792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3644.6580535267349</v>
      </c>
      <c r="AC10">
        <f t="shared" si="2"/>
        <v>3213.2824932331241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-2111.90759879593</v>
      </c>
      <c r="AI10">
        <f t="shared" si="6"/>
        <v>-2153.0698324606897</v>
      </c>
      <c r="AJ10">
        <f t="shared" si="7"/>
        <v>431.37556029361076</v>
      </c>
      <c r="AK10">
        <f t="shared" si="22"/>
        <v>14.943098019459613</v>
      </c>
      <c r="AL10">
        <f t="shared" si="8"/>
        <v>-1706.7511741476194</v>
      </c>
      <c r="AN10">
        <f t="shared" si="9"/>
        <v>0</v>
      </c>
      <c r="AO10">
        <f t="shared" si="9"/>
        <v>0</v>
      </c>
      <c r="AP10">
        <f t="shared" si="9"/>
        <v>-24.22876617651038</v>
      </c>
      <c r="AQ10">
        <f t="shared" si="9"/>
        <v>-1243.1034674736152</v>
      </c>
      <c r="AR10">
        <f t="shared" si="9"/>
        <v>-1267.3322336501253</v>
      </c>
      <c r="AS10">
        <f t="shared" si="9"/>
        <v>253.91473333875601</v>
      </c>
      <c r="AT10">
        <f t="shared" si="9"/>
        <v>8.7957526993032538</v>
      </c>
      <c r="AU10">
        <f t="shared" si="9"/>
        <v>-1004.6217476120662</v>
      </c>
      <c r="AW10">
        <v>7</v>
      </c>
      <c r="AX10">
        <f>IF(Z10&gt;0, (R10*SUMPRODUCT(K10:$K$98, X10:$X$98)-K10*$AZ$3)/Z10, 0)</f>
        <v>3903.1925713789792</v>
      </c>
    </row>
    <row r="11" spans="1:52" x14ac:dyDescent="0.25">
      <c r="A11" t="s">
        <v>33</v>
      </c>
      <c r="C11" s="12">
        <f>AU71</f>
        <v>7525.6149467694031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100000</v>
      </c>
      <c r="S11">
        <f t="shared" si="1"/>
        <v>3375.2560159683098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3213.2824932331241</v>
      </c>
      <c r="AC11">
        <f t="shared" si="2"/>
        <v>2674.1080382781074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-2274.4017683592292</v>
      </c>
      <c r="AI11">
        <f t="shared" si="6"/>
        <v>-2314.0151788031617</v>
      </c>
      <c r="AJ11">
        <f t="shared" si="7"/>
        <v>539.1744549550167</v>
      </c>
      <c r="AK11">
        <f t="shared" si="22"/>
        <v>7.7118779837594973</v>
      </c>
      <c r="AL11">
        <f t="shared" si="8"/>
        <v>-1767.1288458643855</v>
      </c>
      <c r="AN11">
        <f t="shared" si="9"/>
        <v>0</v>
      </c>
      <c r="AO11">
        <f t="shared" si="9"/>
        <v>0</v>
      </c>
      <c r="AP11">
        <f t="shared" si="9"/>
        <v>-22.156122589986857</v>
      </c>
      <c r="AQ11">
        <f t="shared" si="9"/>
        <v>-1272.0925523434269</v>
      </c>
      <c r="AR11">
        <f t="shared" si="9"/>
        <v>-1294.2486749334137</v>
      </c>
      <c r="AS11">
        <f t="shared" si="9"/>
        <v>301.56492933827701</v>
      </c>
      <c r="AT11">
        <f t="shared" si="9"/>
        <v>4.3133199614063207</v>
      </c>
      <c r="AU11">
        <f t="shared" si="9"/>
        <v>-988.37042563373029</v>
      </c>
      <c r="AW11">
        <v>8</v>
      </c>
      <c r="AX11">
        <f>IF(Z11&gt;0, (R11*SUMPRODUCT(K11:$K$98, X11:$X$98)-K11*$AZ$3)/Z11, 0)</f>
        <v>3375.2560159683098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100000</v>
      </c>
      <c r="S12">
        <f t="shared" si="1"/>
        <v>2723.4122980271345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2674.1080382781074</v>
      </c>
      <c r="AC12">
        <f t="shared" si="2"/>
        <v>2069.6821556491232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-2438.6354560078307</v>
      </c>
      <c r="AI12">
        <f t="shared" si="6"/>
        <v>-2476.6334146193199</v>
      </c>
      <c r="AJ12">
        <f t="shared" si="7"/>
        <v>604.42588262898425</v>
      </c>
      <c r="AK12">
        <f t="shared" si="22"/>
        <v>6.1504484880396468</v>
      </c>
      <c r="AL12">
        <f t="shared" si="8"/>
        <v>-1866.0570835022959</v>
      </c>
      <c r="AN12">
        <f t="shared" si="9"/>
        <v>0</v>
      </c>
      <c r="AO12">
        <f t="shared" si="9"/>
        <v>0</v>
      </c>
      <c r="AP12">
        <f t="shared" si="9"/>
        <v>-20.196318947017698</v>
      </c>
      <c r="AQ12">
        <f t="shared" si="9"/>
        <v>-1296.1606692773239</v>
      </c>
      <c r="AR12">
        <f t="shared" si="9"/>
        <v>-1316.3569882243414</v>
      </c>
      <c r="AS12">
        <f t="shared" si="9"/>
        <v>321.25878208932505</v>
      </c>
      <c r="AT12">
        <f t="shared" si="9"/>
        <v>3.2690287549840229</v>
      </c>
      <c r="AU12">
        <f t="shared" si="9"/>
        <v>-991.82917738003243</v>
      </c>
      <c r="AW12">
        <v>9</v>
      </c>
      <c r="AX12">
        <f>IF(Z12&gt;0, (R12*SUMPRODUCT(K12:$K$98, X12:$X$98)-K12*$AZ$3)/Z12, 0)</f>
        <v>2723.4122980271345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100000</v>
      </c>
      <c r="S13">
        <f t="shared" si="1"/>
        <v>1933.5181981795031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2069.6821556491232</v>
      </c>
      <c r="AC13">
        <f t="shared" si="2"/>
        <v>1404.5451002321533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-2594.0195598364717</v>
      </c>
      <c r="AI13">
        <f t="shared" si="6"/>
        <v>-2630.3405290819278</v>
      </c>
      <c r="AJ13">
        <f t="shared" si="7"/>
        <v>665.13705541696982</v>
      </c>
      <c r="AK13">
        <f t="shared" si="22"/>
        <v>4.1393643112982463</v>
      </c>
      <c r="AL13">
        <f t="shared" si="8"/>
        <v>-1961.0641093536597</v>
      </c>
      <c r="AN13">
        <f t="shared" si="9"/>
        <v>0</v>
      </c>
      <c r="AO13">
        <f t="shared" si="9"/>
        <v>0</v>
      </c>
      <c r="AP13">
        <f t="shared" si="9"/>
        <v>-18.350742653417559</v>
      </c>
      <c r="AQ13">
        <f t="shared" si="9"/>
        <v>-1310.5978824187252</v>
      </c>
      <c r="AR13">
        <f t="shared" si="9"/>
        <v>-1328.9486250721429</v>
      </c>
      <c r="AS13">
        <f t="shared" si="9"/>
        <v>336.05267664314033</v>
      </c>
      <c r="AT13">
        <f t="shared" si="9"/>
        <v>2.0913651481059472</v>
      </c>
      <c r="AU13">
        <f t="shared" si="9"/>
        <v>-990.80458328089651</v>
      </c>
      <c r="AW13">
        <v>10</v>
      </c>
      <c r="AX13">
        <f>IF(Z13&gt;0, (R13*SUMPRODUCT(K13:$K$98, X13:$X$98)-K13*$AZ$3)/Z13, 0)</f>
        <v>1933.5181981795031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100000</v>
      </c>
      <c r="S14">
        <f t="shared" si="1"/>
        <v>2015.6694187244786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1404.5451002321533</v>
      </c>
      <c r="AC14">
        <f t="shared" si="2"/>
        <v>1394.1332353828384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-2750.7432537680938</v>
      </c>
      <c r="AI14">
        <f t="shared" si="6"/>
        <v>-2785.3256416942113</v>
      </c>
      <c r="AJ14">
        <f t="shared" si="7"/>
        <v>10.411864849314952</v>
      </c>
      <c r="AK14">
        <f t="shared" si="22"/>
        <v>98.318157016250737</v>
      </c>
      <c r="AL14">
        <f t="shared" si="8"/>
        <v>-2676.5956198286458</v>
      </c>
      <c r="AN14">
        <f t="shared" si="9"/>
        <v>0</v>
      </c>
      <c r="AO14">
        <f t="shared" si="9"/>
        <v>0</v>
      </c>
      <c r="AP14">
        <f t="shared" si="9"/>
        <v>-15.600307932021673</v>
      </c>
      <c r="AQ14">
        <f t="shared" si="9"/>
        <v>-1240.8756125341129</v>
      </c>
      <c r="AR14">
        <f t="shared" si="9"/>
        <v>-1256.4759204661345</v>
      </c>
      <c r="AS14">
        <f t="shared" si="9"/>
        <v>4.6968502621311234</v>
      </c>
      <c r="AT14">
        <f t="shared" si="9"/>
        <v>44.351868588114584</v>
      </c>
      <c r="AU14">
        <f t="shared" si="9"/>
        <v>-1207.4272016158889</v>
      </c>
      <c r="AW14">
        <v>11</v>
      </c>
      <c r="AX14">
        <f>IF(Z14&gt;0, (R14*SUMPRODUCT(K14:$K$98, X14:$X$98)-K14*$AZ$3)/Z14, 0)</f>
        <v>2015.6694187244786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100000</v>
      </c>
      <c r="S15">
        <f t="shared" si="1"/>
        <v>2004.5960668066639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1394.1332353828384</v>
      </c>
      <c r="AC15">
        <f t="shared" si="2"/>
        <v>1314.1379956785513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-2916.8787605500761</v>
      </c>
      <c r="AI15">
        <f t="shared" si="6"/>
        <v>-2949.6568852166574</v>
      </c>
      <c r="AJ15">
        <f t="shared" si="7"/>
        <v>79.995239704287087</v>
      </c>
      <c r="AK15">
        <f t="shared" si="22"/>
        <v>97.589326476798703</v>
      </c>
      <c r="AL15">
        <f t="shared" si="8"/>
        <v>-2772.0723190355716</v>
      </c>
      <c r="AN15">
        <f t="shared" si="9"/>
        <v>0</v>
      </c>
      <c r="AO15">
        <f t="shared" si="9"/>
        <v>0</v>
      </c>
      <c r="AP15">
        <f t="shared" si="9"/>
        <v>-13.202138142782989</v>
      </c>
      <c r="AQ15">
        <f t="shared" si="9"/>
        <v>-1174.839522829481</v>
      </c>
      <c r="AR15">
        <f t="shared" si="9"/>
        <v>-1188.0416609722638</v>
      </c>
      <c r="AS15">
        <f t="shared" si="9"/>
        <v>32.219909347583297</v>
      </c>
      <c r="AT15">
        <f t="shared" si="9"/>
        <v>39.306329526576256</v>
      </c>
      <c r="AU15">
        <f t="shared" si="9"/>
        <v>-1116.5154220981042</v>
      </c>
      <c r="AW15">
        <v>12</v>
      </c>
      <c r="AX15">
        <f>IF(Z15&gt;0, (R15*SUMPRODUCT(K15:$K$98, X15:$X$98)-K15*$AZ$3)/Z15, 0)</f>
        <v>2004.5960668066639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100000</v>
      </c>
      <c r="S16">
        <f t="shared" si="1"/>
        <v>1901.5371317645781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1314.1379956785513</v>
      </c>
      <c r="AC16">
        <f t="shared" si="2"/>
        <v>1175.7988057328439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-3066.5640088069563</v>
      </c>
      <c r="AI16">
        <f t="shared" si="6"/>
        <v>-3097.4810702224686</v>
      </c>
      <c r="AJ16">
        <f t="shared" si="7"/>
        <v>138.3391899457074</v>
      </c>
      <c r="AK16">
        <f t="shared" si="22"/>
        <v>91.989659697498595</v>
      </c>
      <c r="AL16">
        <f t="shared" si="8"/>
        <v>-2867.1522205792626</v>
      </c>
      <c r="AN16">
        <f t="shared" si="9"/>
        <v>0</v>
      </c>
      <c r="AO16">
        <f t="shared" si="9"/>
        <v>0</v>
      </c>
      <c r="AP16">
        <f t="shared" si="9"/>
        <v>-11.118350378720814</v>
      </c>
      <c r="AQ16">
        <f t="shared" si="9"/>
        <v>-1102.7934592640099</v>
      </c>
      <c r="AR16">
        <f t="shared" si="9"/>
        <v>-1113.9118096427308</v>
      </c>
      <c r="AS16">
        <f t="shared" si="9"/>
        <v>49.749345976104621</v>
      </c>
      <c r="AT16">
        <f t="shared" si="9"/>
        <v>33.081192743076265</v>
      </c>
      <c r="AU16">
        <f t="shared" si="9"/>
        <v>-1031.0812709235499</v>
      </c>
      <c r="AW16">
        <v>13</v>
      </c>
      <c r="AX16">
        <f>IF(Z16&gt;0, (R16*SUMPRODUCT(K16:$K$98, X16:$X$98)-K16*$AZ$3)/Z16, 0)</f>
        <v>1901.5371317645781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100000</v>
      </c>
      <c r="S17">
        <f t="shared" si="1"/>
        <v>1720.8487204935921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1175.7988057328439</v>
      </c>
      <c r="AC17">
        <f t="shared" si="2"/>
        <v>998.4520722579191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-3194.8724799450356</v>
      </c>
      <c r="AI17">
        <f t="shared" si="6"/>
        <v>-3223.88293450642</v>
      </c>
      <c r="AJ17">
        <f t="shared" si="7"/>
        <v>177.3467334749248</v>
      </c>
      <c r="AK17">
        <f t="shared" si="22"/>
        <v>82.305916401299086</v>
      </c>
      <c r="AL17">
        <f t="shared" si="8"/>
        <v>-2964.2302846301964</v>
      </c>
      <c r="AN17">
        <f t="shared" si="9"/>
        <v>0</v>
      </c>
      <c r="AO17">
        <f t="shared" si="9"/>
        <v>0</v>
      </c>
      <c r="AP17">
        <f t="shared" si="9"/>
        <v>-9.3149099007560228</v>
      </c>
      <c r="AQ17">
        <f t="shared" si="9"/>
        <v>-1025.8353322979685</v>
      </c>
      <c r="AR17">
        <f t="shared" si="9"/>
        <v>-1035.1502421987248</v>
      </c>
      <c r="AS17">
        <f t="shared" si="9"/>
        <v>56.943914478032205</v>
      </c>
      <c r="AT17">
        <f t="shared" si="9"/>
        <v>26.427445111382987</v>
      </c>
      <c r="AU17">
        <f t="shared" si="9"/>
        <v>-951.77888260930956</v>
      </c>
      <c r="AW17">
        <v>14</v>
      </c>
      <c r="AX17">
        <f>IF(Z17&gt;0, (R17*SUMPRODUCT(K17:$K$98, X17:$X$98)-K17*$AZ$3)/Z17, 0)</f>
        <v>1720.8487204935921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100000</v>
      </c>
      <c r="S18">
        <f t="shared" si="1"/>
        <v>1476.091641696675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998.4520722579191</v>
      </c>
      <c r="AC18">
        <f t="shared" si="2"/>
        <v>798.90845941449243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-3317.4710363416557</v>
      </c>
      <c r="AI18">
        <f t="shared" si="6"/>
        <v>-3344.5326508392554</v>
      </c>
      <c r="AJ18">
        <f t="shared" si="7"/>
        <v>199.54361284342667</v>
      </c>
      <c r="AK18">
        <f t="shared" si="22"/>
        <v>69.891645058054337</v>
      </c>
      <c r="AL18">
        <f t="shared" si="8"/>
        <v>-3075.0973929377742</v>
      </c>
      <c r="AN18">
        <f t="shared" si="9"/>
        <v>0</v>
      </c>
      <c r="AO18">
        <f t="shared" si="9"/>
        <v>0</v>
      </c>
      <c r="AP18">
        <f t="shared" si="9"/>
        <v>-7.7581791702747402</v>
      </c>
      <c r="AQ18">
        <f t="shared" si="9"/>
        <v>-951.07166257276913</v>
      </c>
      <c r="AR18">
        <f t="shared" si="9"/>
        <v>-958.82984174304386</v>
      </c>
      <c r="AS18">
        <f t="shared" si="9"/>
        <v>57.206309729249405</v>
      </c>
      <c r="AT18">
        <f t="shared" si="9"/>
        <v>20.036938480286363</v>
      </c>
      <c r="AU18">
        <f t="shared" si="9"/>
        <v>-881.58659353350799</v>
      </c>
      <c r="AW18">
        <v>15</v>
      </c>
      <c r="AX18">
        <f>IF(Z18&gt;0, (R18*SUMPRODUCT(K18:$K$98, X18:$X$98)-K18*$AZ$3)/Z18, 0)</f>
        <v>1476.091641696675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100000</v>
      </c>
      <c r="S19">
        <f t="shared" si="1"/>
        <v>1167.6638113825375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798.90845941449243</v>
      </c>
      <c r="AC19">
        <f t="shared" si="2"/>
        <v>585.59726064041752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-3430.8097855246479</v>
      </c>
      <c r="AI19">
        <f t="shared" si="6"/>
        <v>-3455.8853789845093</v>
      </c>
      <c r="AJ19">
        <f t="shared" si="7"/>
        <v>213.31119877407491</v>
      </c>
      <c r="AK19">
        <f t="shared" si="22"/>
        <v>55.923592159014476</v>
      </c>
      <c r="AL19">
        <f t="shared" si="8"/>
        <v>-3186.6505880514201</v>
      </c>
      <c r="AN19">
        <f t="shared" si="9"/>
        <v>0</v>
      </c>
      <c r="AO19">
        <f t="shared" si="9"/>
        <v>0</v>
      </c>
      <c r="AP19">
        <f t="shared" si="9"/>
        <v>-6.4185850404397593</v>
      </c>
      <c r="AQ19">
        <f t="shared" si="9"/>
        <v>-878.18238085618157</v>
      </c>
      <c r="AR19">
        <f t="shared" si="9"/>
        <v>-884.60096589662135</v>
      </c>
      <c r="AS19">
        <f t="shared" si="9"/>
        <v>54.601143203296807</v>
      </c>
      <c r="AT19">
        <f t="shared" si="9"/>
        <v>14.314729285034737</v>
      </c>
      <c r="AU19">
        <f t="shared" si="9"/>
        <v>-815.68509340828984</v>
      </c>
      <c r="AW19">
        <v>16</v>
      </c>
      <c r="AX19">
        <f>IF(Z19&gt;0, (R19*SUMPRODUCT(K19:$K$98, X19:$X$98)-K19*$AZ$3)/Z19, 0)</f>
        <v>1167.6638113825375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100000</v>
      </c>
      <c r="S20">
        <f t="shared" si="1"/>
        <v>793.96454726201512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585.59726064041752</v>
      </c>
      <c r="AC20">
        <f t="shared" si="2"/>
        <v>366.12957960450058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-3535.5782854878357</v>
      </c>
      <c r="AI20">
        <f t="shared" si="6"/>
        <v>-3558.6353338703548</v>
      </c>
      <c r="AJ20">
        <f t="shared" si="7"/>
        <v>219.46768103591694</v>
      </c>
      <c r="AK20">
        <f t="shared" si="22"/>
        <v>40.99180824482923</v>
      </c>
      <c r="AL20">
        <f t="shared" si="8"/>
        <v>-3298.1758445896085</v>
      </c>
      <c r="AN20">
        <f t="shared" si="9"/>
        <v>0</v>
      </c>
      <c r="AO20">
        <f t="shared" si="9"/>
        <v>0</v>
      </c>
      <c r="AP20">
        <f t="shared" si="9"/>
        <v>-5.2695528872108737</v>
      </c>
      <c r="AQ20">
        <f t="shared" si="9"/>
        <v>-808.03563635568435</v>
      </c>
      <c r="AR20">
        <f t="shared" si="9"/>
        <v>-813.30518924289527</v>
      </c>
      <c r="AS20">
        <f t="shared" si="9"/>
        <v>50.15804855269797</v>
      </c>
      <c r="AT20">
        <f t="shared" si="9"/>
        <v>9.3684368400035343</v>
      </c>
      <c r="AU20">
        <f t="shared" si="9"/>
        <v>-753.77870385019378</v>
      </c>
      <c r="AW20">
        <v>17</v>
      </c>
      <c r="AX20">
        <f>IF(Z20&gt;0, (R20*SUMPRODUCT(K20:$K$98, X20:$X$98)-K20*$AZ$3)/Z20, 0)</f>
        <v>793.96454726201512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100000</v>
      </c>
      <c r="S21">
        <f t="shared" si="1"/>
        <v>347.97521170907322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366.12957960450058</v>
      </c>
      <c r="AC21">
        <f t="shared" si="2"/>
        <v>146.23206808833766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-3629.253197963305</v>
      </c>
      <c r="AI21">
        <f t="shared" si="6"/>
        <v>-3650.2650492630169</v>
      </c>
      <c r="AJ21">
        <f t="shared" si="7"/>
        <v>219.89751151616292</v>
      </c>
      <c r="AK21">
        <f t="shared" si="22"/>
        <v>25.629070572315044</v>
      </c>
      <c r="AL21">
        <f t="shared" si="8"/>
        <v>-3404.738467174539</v>
      </c>
      <c r="AN21">
        <f t="shared" si="9"/>
        <v>0</v>
      </c>
      <c r="AO21">
        <f t="shared" si="9"/>
        <v>0</v>
      </c>
      <c r="AP21">
        <f t="shared" si="9"/>
        <v>-4.2876206382416511</v>
      </c>
      <c r="AQ21">
        <f t="shared" si="9"/>
        <v>-740.57543483591996</v>
      </c>
      <c r="AR21">
        <f t="shared" si="9"/>
        <v>-744.86305547416157</v>
      </c>
      <c r="AS21">
        <f t="shared" si="9"/>
        <v>44.871681948729567</v>
      </c>
      <c r="AT21">
        <f t="shared" si="9"/>
        <v>5.2297977154595321</v>
      </c>
      <c r="AU21">
        <f t="shared" si="9"/>
        <v>-694.76157580997256</v>
      </c>
      <c r="AW21">
        <v>18</v>
      </c>
      <c r="AX21">
        <f>IF(Z21&gt;0, (R21*SUMPRODUCT(K21:$K$98, X21:$X$98)-K21*$AZ$3)/Z21, 0)</f>
        <v>347.97521170907322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100000</v>
      </c>
      <c r="S22">
        <f t="shared" si="1"/>
        <v>-182.64492932091872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146.23206808833766</v>
      </c>
      <c r="AC22">
        <f t="shared" si="2"/>
        <v>-69.220040998008699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-3704.7725982832467</v>
      </c>
      <c r="AI22">
        <f t="shared" si="6"/>
        <v>-3723.7219447708198</v>
      </c>
      <c r="AJ22">
        <f t="shared" si="7"/>
        <v>215.45210908634635</v>
      </c>
      <c r="AK22">
        <f t="shared" si="22"/>
        <v>10.236244766183637</v>
      </c>
      <c r="AL22">
        <f t="shared" si="8"/>
        <v>-3498.03359091829</v>
      </c>
      <c r="AN22">
        <f t="shared" si="9"/>
        <v>0</v>
      </c>
      <c r="AO22">
        <f t="shared" si="9"/>
        <v>0</v>
      </c>
      <c r="AP22">
        <f t="shared" si="9"/>
        <v>-3.4524567623086004</v>
      </c>
      <c r="AQ22">
        <f t="shared" si="9"/>
        <v>-674.98724656000286</v>
      </c>
      <c r="AR22">
        <f t="shared" si="9"/>
        <v>-678.4397033223114</v>
      </c>
      <c r="AS22">
        <f t="shared" si="9"/>
        <v>39.25407620028497</v>
      </c>
      <c r="AT22">
        <f t="shared" si="9"/>
        <v>1.8649821241504128</v>
      </c>
      <c r="AU22">
        <f t="shared" si="9"/>
        <v>-637.320644997876</v>
      </c>
      <c r="AW22">
        <v>19</v>
      </c>
      <c r="AX22">
        <f>IF(Z22&gt;0, (R22*SUMPRODUCT(K22:$K$98, X22:$X$98)-K22*$AZ$3)/Z22, 0)</f>
        <v>-182.64492932091872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50</v>
      </c>
      <c r="R23">
        <f t="shared" si="0"/>
        <v>100000</v>
      </c>
      <c r="S23">
        <f t="shared" si="1"/>
        <v>-815.80513148858097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-69.220040998008699</v>
      </c>
      <c r="AC23">
        <f t="shared" si="2"/>
        <v>-275.34717528160718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-3768.1194650083917</v>
      </c>
      <c r="AI23">
        <f t="shared" si="6"/>
        <v>-3784.9952582985852</v>
      </c>
      <c r="AJ23">
        <f t="shared" si="7"/>
        <v>206.12713428359848</v>
      </c>
      <c r="AK23">
        <f t="shared" si="22"/>
        <v>-4.8454028698606093</v>
      </c>
      <c r="AL23">
        <f t="shared" si="8"/>
        <v>-3583.7135268848474</v>
      </c>
      <c r="AN23">
        <f t="shared" si="9"/>
        <v>0</v>
      </c>
      <c r="AO23">
        <f t="shared" si="9"/>
        <v>0</v>
      </c>
      <c r="AP23">
        <f t="shared" si="9"/>
        <v>-2.7452391631033954</v>
      </c>
      <c r="AQ23">
        <f t="shared" si="9"/>
        <v>-612.9720214459137</v>
      </c>
      <c r="AR23">
        <f t="shared" si="9"/>
        <v>-615.7172606090171</v>
      </c>
      <c r="AS23">
        <f t="shared" si="9"/>
        <v>33.531358904617235</v>
      </c>
      <c r="AT23">
        <f t="shared" si="9"/>
        <v>-0.7882171516692279</v>
      </c>
      <c r="AU23">
        <f t="shared" si="9"/>
        <v>-582.97411885606914</v>
      </c>
      <c r="AW23">
        <v>20</v>
      </c>
      <c r="AX23">
        <f>IF(Z23&gt;0, (R23*SUMPRODUCT(K23:$K$98, X23:$X$98)-K23*$AZ$3)/Z23, 0)</f>
        <v>-815.80513148858097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50</v>
      </c>
      <c r="R24">
        <f t="shared" si="0"/>
        <v>100000</v>
      </c>
      <c r="S24">
        <f t="shared" si="1"/>
        <v>-1585.7469541272699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-275.34717528160718</v>
      </c>
      <c r="AC24">
        <f t="shared" si="2"/>
        <v>-469.69409648073179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-3794.3325048865827</v>
      </c>
      <c r="AI24">
        <f t="shared" si="6"/>
        <v>-3809.1423739914308</v>
      </c>
      <c r="AJ24">
        <f t="shared" si="7"/>
        <v>194.34692119912461</v>
      </c>
      <c r="AK24">
        <f t="shared" si="22"/>
        <v>-19.274302269712503</v>
      </c>
      <c r="AL24">
        <f t="shared" si="8"/>
        <v>-3634.0697550620184</v>
      </c>
      <c r="AN24">
        <f t="shared" si="9"/>
        <v>0</v>
      </c>
      <c r="AO24">
        <f t="shared" si="9"/>
        <v>0</v>
      </c>
      <c r="AP24">
        <f t="shared" si="9"/>
        <v>-2.1510434654590003</v>
      </c>
      <c r="AQ24">
        <f t="shared" si="9"/>
        <v>-551.10373242550145</v>
      </c>
      <c r="AR24">
        <f t="shared" si="9"/>
        <v>-553.25477589096045</v>
      </c>
      <c r="AS24">
        <f t="shared" si="9"/>
        <v>28.22770896338298</v>
      </c>
      <c r="AT24">
        <f t="shared" si="9"/>
        <v>-2.7994752455289587</v>
      </c>
      <c r="AU24">
        <f t="shared" si="9"/>
        <v>-527.82654217310642</v>
      </c>
      <c r="AW24">
        <v>21</v>
      </c>
      <c r="AX24">
        <f>IF(Z24&gt;0, (R24*SUMPRODUCT(K24:$K$98, X24:$X$98)-K24*$AZ$3)/Z24, 0)</f>
        <v>-1585.7469541272699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100000</v>
      </c>
      <c r="S25">
        <f t="shared" si="1"/>
        <v>-2532.2185305058083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-469.69409648073179</v>
      </c>
      <c r="AC25">
        <f t="shared" si="2"/>
        <v>-647.02541797160029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-3771.8196717496885</v>
      </c>
      <c r="AI25">
        <f t="shared" si="6"/>
        <v>-3784.5955323276135</v>
      </c>
      <c r="AJ25">
        <f t="shared" si="7"/>
        <v>177.3313214908685</v>
      </c>
      <c r="AK25">
        <f t="shared" si="22"/>
        <v>-32.878586753651227</v>
      </c>
      <c r="AL25">
        <f t="shared" si="8"/>
        <v>-3640.1427975903962</v>
      </c>
      <c r="AN25">
        <f t="shared" si="9"/>
        <v>0</v>
      </c>
      <c r="AO25">
        <f t="shared" si="9"/>
        <v>0</v>
      </c>
      <c r="AP25">
        <f t="shared" si="9"/>
        <v>-1.6568000809606453</v>
      </c>
      <c r="AQ25">
        <f t="shared" si="9"/>
        <v>-489.13739308658455</v>
      </c>
      <c r="AR25">
        <f t="shared" si="9"/>
        <v>-490.79419316754525</v>
      </c>
      <c r="AS25">
        <f t="shared" si="9"/>
        <v>22.996693335131106</v>
      </c>
      <c r="AT25">
        <f t="shared" si="9"/>
        <v>-4.2637632794337206</v>
      </c>
      <c r="AU25">
        <f t="shared" si="9"/>
        <v>-472.06126311184784</v>
      </c>
      <c r="AW25">
        <v>22</v>
      </c>
      <c r="AX25">
        <f>IF(Z25&gt;0, (R25*SUMPRODUCT(K25:$K$98, X25:$X$98)-K25*$AZ$3)/Z25, 0)</f>
        <v>-2532.2185305058083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50</v>
      </c>
      <c r="R26">
        <f t="shared" si="0"/>
        <v>100000</v>
      </c>
      <c r="S26">
        <f t="shared" si="1"/>
        <v>-3714.6472102723183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-647.02541797160029</v>
      </c>
      <c r="AC26">
        <f t="shared" si="2"/>
        <v>-802.43744415226206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-3694.2213405802531</v>
      </c>
      <c r="AI26">
        <f t="shared" si="6"/>
        <v>-3705.0223318821086</v>
      </c>
      <c r="AJ26">
        <f t="shared" si="7"/>
        <v>155.41202618066177</v>
      </c>
      <c r="AK26">
        <f t="shared" si="22"/>
        <v>-45.291779258012028</v>
      </c>
      <c r="AL26">
        <f t="shared" si="8"/>
        <v>-3594.902084959459</v>
      </c>
      <c r="AN26">
        <f t="shared" si="9"/>
        <v>0</v>
      </c>
      <c r="AO26">
        <f t="shared" si="9"/>
        <v>0</v>
      </c>
      <c r="AP26">
        <f t="shared" si="9"/>
        <v>-1.2506204819838358</v>
      </c>
      <c r="AQ26">
        <f t="shared" si="9"/>
        <v>-427.7448934448978</v>
      </c>
      <c r="AR26">
        <f t="shared" si="9"/>
        <v>-428.99551392688164</v>
      </c>
      <c r="AS26">
        <f t="shared" si="9"/>
        <v>17.994780076783734</v>
      </c>
      <c r="AT26">
        <f t="shared" si="9"/>
        <v>-5.2442248329400885</v>
      </c>
      <c r="AU26">
        <f t="shared" si="9"/>
        <v>-416.24495868303802</v>
      </c>
      <c r="AW26">
        <v>23</v>
      </c>
      <c r="AX26">
        <f>IF(Z26&gt;0, (R26*SUMPRODUCT(K26:$K$98, X26:$X$98)-K26*$AZ$3)/Z26, 0)</f>
        <v>-3714.6472102723183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100000</v>
      </c>
      <c r="S27">
        <f t="shared" si="1"/>
        <v>-5223.5210081832047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-802.43744415226206</v>
      </c>
      <c r="AC27">
        <f t="shared" si="2"/>
        <v>-932.21326000258421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-3539.5090438385632</v>
      </c>
      <c r="AI27">
        <f t="shared" si="6"/>
        <v>-3548.4322707054807</v>
      </c>
      <c r="AJ27">
        <f t="shared" si="7"/>
        <v>129.77581585032215</v>
      </c>
      <c r="AK27">
        <f t="shared" si="22"/>
        <v>-56.170621090658351</v>
      </c>
      <c r="AL27">
        <f t="shared" si="8"/>
        <v>-3474.8270759458169</v>
      </c>
      <c r="AN27">
        <f t="shared" si="9"/>
        <v>0</v>
      </c>
      <c r="AO27">
        <f t="shared" si="9"/>
        <v>0</v>
      </c>
      <c r="AP27">
        <f t="shared" si="9"/>
        <v>-0.92249884865714826</v>
      </c>
      <c r="AQ27">
        <f t="shared" si="9"/>
        <v>-365.92065476427018</v>
      </c>
      <c r="AR27">
        <f t="shared" si="9"/>
        <v>-366.84315361292732</v>
      </c>
      <c r="AS27">
        <f t="shared" si="9"/>
        <v>13.416451524875137</v>
      </c>
      <c r="AT27">
        <f t="shared" si="9"/>
        <v>-5.8070173556383473</v>
      </c>
      <c r="AU27">
        <f t="shared" si="9"/>
        <v>-359.23371944369052</v>
      </c>
      <c r="AW27">
        <v>24</v>
      </c>
      <c r="AX27">
        <f>IF(Z27&gt;0, (R27*SUMPRODUCT(K27:$K$98, X27:$X$98)-K27*$AZ$3)/Z27, 0)</f>
        <v>-5223.5210081832047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50</v>
      </c>
      <c r="R28">
        <f t="shared" si="0"/>
        <v>100000</v>
      </c>
      <c r="S28">
        <f t="shared" si="1"/>
        <v>-7186.7441166840281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-932.21326000258421</v>
      </c>
      <c r="AC28">
        <f t="shared" si="2"/>
        <v>-1032.0900954859846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-3306.9645276210194</v>
      </c>
      <c r="AI28">
        <f t="shared" si="6"/>
        <v>-3314.1450399554574</v>
      </c>
      <c r="AJ28">
        <f t="shared" si="7"/>
        <v>99.876835483400441</v>
      </c>
      <c r="AK28">
        <f t="shared" si="22"/>
        <v>-65.254928200180899</v>
      </c>
      <c r="AL28">
        <f t="shared" si="8"/>
        <v>-3279.5231326722378</v>
      </c>
      <c r="AN28">
        <f t="shared" si="9"/>
        <v>0</v>
      </c>
      <c r="AO28">
        <f t="shared" si="9"/>
        <v>0</v>
      </c>
      <c r="AP28">
        <f t="shared" si="9"/>
        <v>-0.66279818109194766</v>
      </c>
      <c r="AQ28">
        <f t="shared" si="9"/>
        <v>-305.24981669213457</v>
      </c>
      <c r="AR28">
        <f t="shared" si="9"/>
        <v>-305.91261487322652</v>
      </c>
      <c r="AS28">
        <f t="shared" si="9"/>
        <v>9.2191450704887465</v>
      </c>
      <c r="AT28">
        <f t="shared" si="9"/>
        <v>-6.0233651449817911</v>
      </c>
      <c r="AU28">
        <f t="shared" si="9"/>
        <v>-302.71683494771958</v>
      </c>
      <c r="AW28">
        <v>25</v>
      </c>
      <c r="AX28">
        <f>IF(Z28&gt;0, (R28*SUMPRODUCT(K28:$K$98, X28:$X$98)-K28*$AZ$3)/Z28, 0)</f>
        <v>-7186.7441166840281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100000</v>
      </c>
      <c r="S29">
        <f t="shared" si="1"/>
        <v>-9802.0718287589334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-1032.0900954859846</v>
      </c>
      <c r="AC29">
        <f t="shared" si="2"/>
        <v>-1099.8007878202002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-2997.3294540948032</v>
      </c>
      <c r="AI29">
        <f t="shared" si="6"/>
        <v>-3002.9394965788492</v>
      </c>
      <c r="AJ29">
        <f t="shared" si="7"/>
        <v>67.710692334215537</v>
      </c>
      <c r="AK29">
        <f t="shared" si="22"/>
        <v>-72.246306684018933</v>
      </c>
      <c r="AL29">
        <f t="shared" si="8"/>
        <v>-3007.4751109286526</v>
      </c>
      <c r="AN29">
        <f t="shared" si="9"/>
        <v>0</v>
      </c>
      <c r="AO29">
        <f t="shared" si="9"/>
        <v>0</v>
      </c>
      <c r="AP29">
        <f t="shared" si="9"/>
        <v>-0.46235334376106563</v>
      </c>
      <c r="AQ29">
        <f t="shared" si="9"/>
        <v>-247.02581119399062</v>
      </c>
      <c r="AR29">
        <f t="shared" si="9"/>
        <v>-247.48816453775166</v>
      </c>
      <c r="AS29">
        <f t="shared" si="9"/>
        <v>5.5803971356954731</v>
      </c>
      <c r="AT29">
        <f t="shared" si="9"/>
        <v>-5.9542011606392888</v>
      </c>
      <c r="AU29">
        <f t="shared" si="9"/>
        <v>-247.86196856269549</v>
      </c>
      <c r="AW29">
        <v>26</v>
      </c>
      <c r="AX29">
        <f>IF(Z29&gt;0, (R29*SUMPRODUCT(K29:$K$98, X29:$X$98)-K29*$AZ$3)/Z29, 0)</f>
        <v>-9802.0718287589334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100000</v>
      </c>
      <c r="S30">
        <f t="shared" si="1"/>
        <v>-13385.497830243699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-1099.8007878202002</v>
      </c>
      <c r="AC30">
        <f t="shared" si="2"/>
        <v>-1134.7380951231917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-2630.5147331703638</v>
      </c>
      <c r="AI30">
        <f t="shared" si="6"/>
        <v>-2634.7534178629844</v>
      </c>
      <c r="AJ30">
        <f t="shared" si="7"/>
        <v>34.937307302991485</v>
      </c>
      <c r="AK30">
        <f t="shared" si="22"/>
        <v>-76.986055147414021</v>
      </c>
      <c r="AL30">
        <f t="shared" si="8"/>
        <v>-2676.8021657074069</v>
      </c>
      <c r="AN30">
        <f t="shared" si="9"/>
        <v>0</v>
      </c>
      <c r="AO30">
        <f t="shared" si="9"/>
        <v>0</v>
      </c>
      <c r="AP30">
        <f t="shared" si="9"/>
        <v>-0.31190399791902818</v>
      </c>
      <c r="AQ30">
        <f t="shared" si="9"/>
        <v>-193.56666545382751</v>
      </c>
      <c r="AR30">
        <f t="shared" si="9"/>
        <v>-193.87856945174653</v>
      </c>
      <c r="AS30">
        <f t="shared" si="9"/>
        <v>2.5708649297033741</v>
      </c>
      <c r="AT30">
        <f t="shared" si="9"/>
        <v>-5.6650258572660457</v>
      </c>
      <c r="AU30">
        <f t="shared" si="9"/>
        <v>-196.97273037930918</v>
      </c>
      <c r="AW30">
        <v>27</v>
      </c>
      <c r="AX30">
        <f>IF(Z30&gt;0, (R30*SUMPRODUCT(K30:$K$98, X30:$X$98)-K30*$AZ$3)/Z30, 0)</f>
        <v>-13385.497830243699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100000</v>
      </c>
      <c r="S31">
        <f t="shared" si="1"/>
        <v>-18490.240591262904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-1134.7380951231917</v>
      </c>
      <c r="AC31">
        <f t="shared" si="2"/>
        <v>-1138.9400249600556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-2232.9136724417208</v>
      </c>
      <c r="AI31">
        <f t="shared" si="6"/>
        <v>-2235.9935134511943</v>
      </c>
      <c r="AJ31">
        <f t="shared" si="7"/>
        <v>4.2019298368638829</v>
      </c>
      <c r="AK31">
        <f t="shared" si="22"/>
        <v>-79.431666658623428</v>
      </c>
      <c r="AL31">
        <f t="shared" si="8"/>
        <v>-2311.2232502729535</v>
      </c>
      <c r="AN31">
        <f t="shared" si="9"/>
        <v>0</v>
      </c>
      <c r="AO31">
        <f t="shared" si="9"/>
        <v>0</v>
      </c>
      <c r="AP31">
        <f t="shared" si="9"/>
        <v>-0.20234855382862107</v>
      </c>
      <c r="AQ31">
        <f t="shared" si="9"/>
        <v>-146.70460294961117</v>
      </c>
      <c r="AR31">
        <f t="shared" si="9"/>
        <v>-146.90695150343981</v>
      </c>
      <c r="AS31">
        <f t="shared" si="9"/>
        <v>0.27607088260835111</v>
      </c>
      <c r="AT31">
        <f t="shared" si="9"/>
        <v>-5.2187378592368594</v>
      </c>
      <c r="AU31">
        <f t="shared" si="9"/>
        <v>-151.8496184800683</v>
      </c>
      <c r="AW31">
        <v>28</v>
      </c>
      <c r="AX31">
        <f>IF(Z31&gt;0, (R31*SUMPRODUCT(K31:$K$98, X31:$X$98)-K31*$AZ$3)/Z31, 0)</f>
        <v>-18490.240591262904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100000</v>
      </c>
      <c r="S32">
        <f t="shared" si="1"/>
        <v>-26117.090454114783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-1138.9400249600556</v>
      </c>
      <c r="AC32">
        <f t="shared" si="2"/>
        <v>-1116.5689711088062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-1822.8426212180543</v>
      </c>
      <c r="AI32">
        <f t="shared" si="6"/>
        <v>-1824.980242506824</v>
      </c>
      <c r="AJ32">
        <f t="shared" si="7"/>
        <v>-22.371053851249371</v>
      </c>
      <c r="AK32">
        <f t="shared" si="22"/>
        <v>-79.725801747203903</v>
      </c>
      <c r="AL32">
        <f t="shared" si="8"/>
        <v>-1927.0770981052772</v>
      </c>
      <c r="AN32">
        <f t="shared" si="9"/>
        <v>0</v>
      </c>
      <c r="AO32">
        <f t="shared" si="9"/>
        <v>0</v>
      </c>
      <c r="AP32">
        <f t="shared" si="9"/>
        <v>-0.12539625047820607</v>
      </c>
      <c r="AQ32">
        <f t="shared" si="9"/>
        <v>-106.93083527632869</v>
      </c>
      <c r="AR32">
        <f t="shared" si="9"/>
        <v>-107.0562315268069</v>
      </c>
      <c r="AS32">
        <f t="shared" si="9"/>
        <v>-1.312321451386377</v>
      </c>
      <c r="AT32">
        <f t="shared" si="9"/>
        <v>-4.6768418044816462</v>
      </c>
      <c r="AU32">
        <f t="shared" si="9"/>
        <v>-113.04539478267492</v>
      </c>
      <c r="AW32">
        <v>29</v>
      </c>
      <c r="AX32">
        <f>IF(Z32&gt;0, (R32*SUMPRODUCT(K32:$K$98, X32:$X$98)-K32*$AZ$3)/Z32, 0)</f>
        <v>-26117.090454114783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100000</v>
      </c>
      <c r="S33">
        <f t="shared" si="1"/>
        <v>-38162.631580694484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-1116.5689711088062</v>
      </c>
      <c r="AC33">
        <f t="shared" si="2"/>
        <v>-1072.539398527224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-1422.0461281139799</v>
      </c>
      <c r="AI33">
        <f t="shared" si="6"/>
        <v>-1423.451350125805</v>
      </c>
      <c r="AJ33">
        <f t="shared" si="7"/>
        <v>-44.029572581582215</v>
      </c>
      <c r="AK33">
        <f t="shared" si="22"/>
        <v>-78.159827977616445</v>
      </c>
      <c r="AL33">
        <f t="shared" si="8"/>
        <v>-1545.6407506850037</v>
      </c>
      <c r="AN33">
        <f t="shared" si="9"/>
        <v>0</v>
      </c>
      <c r="AO33">
        <f t="shared" si="9"/>
        <v>0</v>
      </c>
      <c r="AP33">
        <f t="shared" si="9"/>
        <v>-7.3600490070953276E-2</v>
      </c>
      <c r="AQ33">
        <f t="shared" si="9"/>
        <v>-74.48167695349342</v>
      </c>
      <c r="AR33">
        <f t="shared" si="9"/>
        <v>-74.555277443564378</v>
      </c>
      <c r="AS33">
        <f t="shared" si="9"/>
        <v>-2.3061111285969114</v>
      </c>
      <c r="AT33">
        <f t="shared" si="9"/>
        <v>-4.0937315204326774</v>
      </c>
      <c r="AU33">
        <f t="shared" si="9"/>
        <v>-80.955120092593972</v>
      </c>
      <c r="AW33">
        <v>30</v>
      </c>
      <c r="AX33">
        <f>IF(Z33&gt;0, (R33*SUMPRODUCT(K33:$K$98, X33:$X$98)-K33*$AZ$3)/Z33, 0)</f>
        <v>-38162.631580694484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100000</v>
      </c>
      <c r="S34">
        <f t="shared" si="1"/>
        <v>-58304.286261617199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-1072.539398527224</v>
      </c>
      <c r="AC34">
        <f t="shared" si="2"/>
        <v>-1012.2349970361541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-1046.2150856465419</v>
      </c>
      <c r="AI34">
        <f t="shared" si="6"/>
        <v>-1047.0831478954253</v>
      </c>
      <c r="AJ34">
        <f t="shared" si="7"/>
        <v>-60.304401491069825</v>
      </c>
      <c r="AK34">
        <f t="shared" si="22"/>
        <v>-75.07775789690568</v>
      </c>
      <c r="AL34">
        <f t="shared" si="8"/>
        <v>-1182.465307283401</v>
      </c>
      <c r="AN34">
        <f t="shared" si="9"/>
        <v>0</v>
      </c>
      <c r="AO34">
        <f t="shared" si="9"/>
        <v>0</v>
      </c>
      <c r="AP34">
        <f t="shared" si="9"/>
        <v>-4.0594632017652975E-2</v>
      </c>
      <c r="AQ34">
        <f t="shared" si="9"/>
        <v>-48.925888054415033</v>
      </c>
      <c r="AR34">
        <f t="shared" si="9"/>
        <v>-48.966482686432684</v>
      </c>
      <c r="AS34">
        <f t="shared" si="9"/>
        <v>-2.820114560589861</v>
      </c>
      <c r="AT34">
        <f t="shared" si="9"/>
        <v>-3.5109854834204404</v>
      </c>
      <c r="AU34">
        <f t="shared" ref="AU34:AU69" si="23">AL34*$K34</f>
        <v>-55.29758273044299</v>
      </c>
      <c r="AW34">
        <v>31</v>
      </c>
      <c r="AX34">
        <f>IF(Z34&gt;0, (R34*SUMPRODUCT(K34:$K$98, X34:$X$98)-K34*$AZ$3)/Z34, 0)</f>
        <v>-58304.286261617199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100000</v>
      </c>
      <c r="S35">
        <f t="shared" si="1"/>
        <v>-94027.756801109426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-1012.2349970361541</v>
      </c>
      <c r="AC35">
        <f t="shared" si="2"/>
        <v>-940.8161721936375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-718.19043875990155</v>
      </c>
      <c r="AI35">
        <f t="shared" ref="AI35:AI66" si="25">SUM(AE35:AH35)</f>
        <v>-718.69072516691631</v>
      </c>
      <c r="AJ35">
        <f t="shared" si="7"/>
        <v>-71.418824842516642</v>
      </c>
      <c r="AK35">
        <f t="shared" si="22"/>
        <v>-70.856449792530796</v>
      </c>
      <c r="AL35">
        <f t="shared" si="8"/>
        <v>-860.96599980196379</v>
      </c>
      <c r="AN35">
        <f t="shared" ref="AN35:AT69" si="26">AE35*$K35</f>
        <v>0</v>
      </c>
      <c r="AO35">
        <f t="shared" si="26"/>
        <v>0</v>
      </c>
      <c r="AP35">
        <f t="shared" si="26"/>
        <v>-2.0889037029558893E-2</v>
      </c>
      <c r="AQ35">
        <f t="shared" si="26"/>
        <v>-29.987436114947293</v>
      </c>
      <c r="AR35">
        <f t="shared" si="26"/>
        <v>-30.008325151976852</v>
      </c>
      <c r="AS35">
        <f t="shared" si="26"/>
        <v>-2.9820328032598047</v>
      </c>
      <c r="AT35">
        <f t="shared" si="26"/>
        <v>-2.9585513073028129</v>
      </c>
      <c r="AU35">
        <f t="shared" si="23"/>
        <v>-35.948909262539473</v>
      </c>
      <c r="AW35">
        <v>32</v>
      </c>
      <c r="AX35">
        <f>IF(Z35&gt;0, (R35*SUMPRODUCT(K35:$K$98, X35:$X$98)-K35*$AZ$3)/Z35, 0)</f>
        <v>-94027.756801109426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100000</v>
      </c>
      <c r="S36">
        <f t="shared" si="1"/>
        <v>-151651.54878184854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-940.8161721936375</v>
      </c>
      <c r="AC36">
        <f t="shared" si="2"/>
        <v>-863.3529717934673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-421.26662128566528</v>
      </c>
      <c r="AI36">
        <f t="shared" si="25"/>
        <v>-421.55127151796705</v>
      </c>
      <c r="AJ36">
        <f t="shared" si="7"/>
        <v>-77.463200400170194</v>
      </c>
      <c r="AK36">
        <f t="shared" si="22"/>
        <v>-65.857132053554636</v>
      </c>
      <c r="AL36">
        <f t="shared" si="8"/>
        <v>-564.87160397169191</v>
      </c>
      <c r="AN36">
        <f t="shared" si="26"/>
        <v>0</v>
      </c>
      <c r="AO36">
        <f t="shared" si="26"/>
        <v>0</v>
      </c>
      <c r="AP36">
        <f t="shared" si="26"/>
        <v>-1.0611902144686191E-2</v>
      </c>
      <c r="AQ36">
        <f t="shared" si="26"/>
        <v>-15.705029030740661</v>
      </c>
      <c r="AR36">
        <f t="shared" si="26"/>
        <v>-15.715640932885348</v>
      </c>
      <c r="AS36">
        <f t="shared" si="26"/>
        <v>-2.8878666137514637</v>
      </c>
      <c r="AT36">
        <f t="shared" si="26"/>
        <v>-2.4551866170309169</v>
      </c>
      <c r="AU36">
        <f t="shared" si="23"/>
        <v>-21.058694163667731</v>
      </c>
      <c r="AW36">
        <v>33</v>
      </c>
      <c r="AX36">
        <f>IF(Z36&gt;0, (R36*SUMPRODUCT(K36:$K$98, X36:$X$98)-K36*$AZ$3)/Z36, 0)</f>
        <v>-151651.54878184854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100000</v>
      </c>
      <c r="S37">
        <f t="shared" si="1"/>
        <v>-245186.99400825941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-863.3529717934673</v>
      </c>
      <c r="AC37">
        <f t="shared" si="2"/>
        <v>-783.11993250713874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-244.21044802592743</v>
      </c>
      <c r="AI37">
        <f t="shared" si="25"/>
        <v>-244.3701465318932</v>
      </c>
      <c r="AJ37">
        <f t="shared" si="7"/>
        <v>-80.233039286328562</v>
      </c>
      <c r="AK37">
        <f t="shared" si="22"/>
        <v>-60.434708025542719</v>
      </c>
      <c r="AL37">
        <f t="shared" si="8"/>
        <v>-385.03789384376444</v>
      </c>
      <c r="AN37">
        <f t="shared" si="26"/>
        <v>0</v>
      </c>
      <c r="AO37">
        <f t="shared" si="26"/>
        <v>0</v>
      </c>
      <c r="AP37">
        <f t="shared" si="26"/>
        <v>-5.3157497143120815E-3</v>
      </c>
      <c r="AQ37">
        <f t="shared" si="26"/>
        <v>-8.1288275771603562</v>
      </c>
      <c r="AR37">
        <f t="shared" si="26"/>
        <v>-8.1341433268746677</v>
      </c>
      <c r="AS37">
        <f t="shared" si="26"/>
        <v>-2.67064962872045</v>
      </c>
      <c r="AT37">
        <f t="shared" si="26"/>
        <v>-2.011639244703852</v>
      </c>
      <c r="AU37">
        <f t="shared" si="23"/>
        <v>-12.816432200298969</v>
      </c>
      <c r="AW37">
        <v>34</v>
      </c>
      <c r="AX37">
        <f>IF(Z37&gt;0, (R37*SUMPRODUCT(K37:$K$98, X37:$X$98)-K37*$AZ$3)/Z37, 0)</f>
        <v>-245186.99400825941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100000</v>
      </c>
      <c r="S38">
        <f t="shared" si="1"/>
        <v>-399998.56257232267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-783.11993250713874</v>
      </c>
      <c r="AC38">
        <f t="shared" si="2"/>
        <v>-705.58977051548732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-139.80496528465682</v>
      </c>
      <c r="AI38">
        <f t="shared" si="25"/>
        <v>-139.8931643229206</v>
      </c>
      <c r="AJ38">
        <f t="shared" si="7"/>
        <v>-77.530161991651426</v>
      </c>
      <c r="AK38">
        <f t="shared" si="22"/>
        <v>-54.818395275499718</v>
      </c>
      <c r="AL38">
        <f t="shared" si="8"/>
        <v>-272.24172159007173</v>
      </c>
      <c r="AN38">
        <f t="shared" si="26"/>
        <v>0</v>
      </c>
      <c r="AO38">
        <f t="shared" si="26"/>
        <v>0</v>
      </c>
      <c r="AP38">
        <f t="shared" si="26"/>
        <v>-2.6212563660079815E-3</v>
      </c>
      <c r="AQ38">
        <f t="shared" si="26"/>
        <v>-4.1549733700714668</v>
      </c>
      <c r="AR38">
        <f t="shared" si="26"/>
        <v>-4.1575946264374748</v>
      </c>
      <c r="AS38">
        <f t="shared" si="26"/>
        <v>-2.3041796677016313</v>
      </c>
      <c r="AT38">
        <f t="shared" si="26"/>
        <v>-1.6291908666905539</v>
      </c>
      <c r="AU38">
        <f t="shared" si="23"/>
        <v>-8.0909651608296596</v>
      </c>
      <c r="AW38">
        <v>35</v>
      </c>
      <c r="AX38">
        <f>IF(Z38&gt;0, (R38*SUMPRODUCT(K38:$K$98, X38:$X$98)-K38*$AZ$3)/Z38, 0)</f>
        <v>-399998.56257232267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100000</v>
      </c>
      <c r="S39">
        <f t="shared" si="1"/>
        <v>-661612.76210077165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-705.58977051548732</v>
      </c>
      <c r="AC39">
        <f t="shared" si="2"/>
        <v>-633.26350319911955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-78.918967597536195</v>
      </c>
      <c r="AI39">
        <f t="shared" si="25"/>
        <v>-78.966825161618573</v>
      </c>
      <c r="AJ39">
        <f t="shared" si="7"/>
        <v>-72.326267316367762</v>
      </c>
      <c r="AK39">
        <f t="shared" si="22"/>
        <v>-49.391283936084115</v>
      </c>
      <c r="AL39">
        <f t="shared" si="8"/>
        <v>-200.68437641407044</v>
      </c>
      <c r="AN39">
        <f t="shared" si="26"/>
        <v>0</v>
      </c>
      <c r="AO39">
        <f t="shared" si="26"/>
        <v>0</v>
      </c>
      <c r="AP39">
        <f t="shared" si="26"/>
        <v>-1.269925417130547E-3</v>
      </c>
      <c r="AQ39">
        <f t="shared" si="26"/>
        <v>-2.0941559556458715</v>
      </c>
      <c r="AR39">
        <f t="shared" si="26"/>
        <v>-2.0954258810630022</v>
      </c>
      <c r="AS39">
        <f t="shared" si="26"/>
        <v>-1.919215216076084</v>
      </c>
      <c r="AT39">
        <f t="shared" si="26"/>
        <v>-1.3106234731709281</v>
      </c>
      <c r="AU39">
        <f t="shared" si="23"/>
        <v>-5.3252645703100141</v>
      </c>
      <c r="AW39">
        <v>36</v>
      </c>
      <c r="AX39">
        <f>IF(Z39&gt;0, (R39*SUMPRODUCT(K39:$K$98, X39:$X$98)-K39*$AZ$3)/Z39, 0)</f>
        <v>-661612.76210077165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50</v>
      </c>
      <c r="R40">
        <f t="shared" si="0"/>
        <v>100000</v>
      </c>
      <c r="S40">
        <f t="shared" si="1"/>
        <v>-1111554.1340942781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-633.26350319911955</v>
      </c>
      <c r="AC40">
        <f t="shared" si="2"/>
        <v>-567.07083711330188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-43.741942691000268</v>
      </c>
      <c r="AI40">
        <f t="shared" si="25"/>
        <v>-43.76745070809632</v>
      </c>
      <c r="AJ40">
        <f t="shared" si="7"/>
        <v>-66.192666085817677</v>
      </c>
      <c r="AK40">
        <f t="shared" si="22"/>
        <v>-44.328445223938374</v>
      </c>
      <c r="AL40">
        <f t="shared" si="8"/>
        <v>-154.28856201785237</v>
      </c>
      <c r="AN40">
        <f t="shared" si="26"/>
        <v>0</v>
      </c>
      <c r="AO40">
        <f t="shared" si="26"/>
        <v>0</v>
      </c>
      <c r="AP40">
        <f t="shared" si="26"/>
        <v>-6.0434690553678018E-4</v>
      </c>
      <c r="AQ40">
        <f t="shared" si="26"/>
        <v>-1.0363529084965137</v>
      </c>
      <c r="AR40">
        <f t="shared" si="26"/>
        <v>-1.0369572554020503</v>
      </c>
      <c r="AS40">
        <f t="shared" si="26"/>
        <v>-1.5682650975007941</v>
      </c>
      <c r="AT40">
        <f t="shared" si="26"/>
        <v>-1.0502485786121447</v>
      </c>
      <c r="AU40">
        <f t="shared" si="23"/>
        <v>-3.6554709315149894</v>
      </c>
      <c r="AW40">
        <v>37</v>
      </c>
      <c r="AX40">
        <f>IF(Z40&gt;0, (R40*SUMPRODUCT(K40:$K$98, X40:$X$98)-K40*$AZ$3)/Z40, 0)</f>
        <v>-1111554.1340942781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100000</v>
      </c>
      <c r="S41">
        <f t="shared" si="1"/>
        <v>-1902095.7238469748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-567.07083711330188</v>
      </c>
      <c r="AC41">
        <f t="shared" si="2"/>
        <v>-507.13681319906317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-23.843871152792438</v>
      </c>
      <c r="AI41">
        <f t="shared" si="25"/>
        <v>-23.857202154141135</v>
      </c>
      <c r="AJ41">
        <f t="shared" si="7"/>
        <v>-59.934023914238708</v>
      </c>
      <c r="AK41">
        <f t="shared" si="22"/>
        <v>-39.694958597931134</v>
      </c>
      <c r="AL41">
        <f t="shared" si="8"/>
        <v>-123.48618466631098</v>
      </c>
      <c r="AN41">
        <f t="shared" si="26"/>
        <v>0</v>
      </c>
      <c r="AO41">
        <f t="shared" si="26"/>
        <v>0</v>
      </c>
      <c r="AP41">
        <f t="shared" si="26"/>
        <v>-2.8200340555304077E-4</v>
      </c>
      <c r="AQ41">
        <f t="shared" si="26"/>
        <v>-0.50439218261072627</v>
      </c>
      <c r="AR41">
        <f t="shared" si="26"/>
        <v>-0.50467418601627934</v>
      </c>
      <c r="AS41">
        <f t="shared" si="26"/>
        <v>-1.267841657968612</v>
      </c>
      <c r="AT41">
        <f t="shared" si="26"/>
        <v>-0.83970537659561517</v>
      </c>
      <c r="AU41">
        <f t="shared" si="23"/>
        <v>-2.6122212205805067</v>
      </c>
      <c r="AW41">
        <v>38</v>
      </c>
      <c r="AX41">
        <f>IF(Z41&gt;0, (R41*SUMPRODUCT(K41:$K$98, X41:$X$98)-K41*$AZ$3)/Z41, 0)</f>
        <v>-1902095.7238469748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100000</v>
      </c>
      <c r="S42">
        <f t="shared" si="1"/>
        <v>-3321594.0966154621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-507.13681319906317</v>
      </c>
      <c r="AC42">
        <f t="shared" si="2"/>
        <v>-453.20336893280319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-12.751230021104719</v>
      </c>
      <c r="AI42">
        <f t="shared" si="25"/>
        <v>-12.758052097429376</v>
      </c>
      <c r="AJ42">
        <f t="shared" si="7"/>
        <v>-53.933444266259983</v>
      </c>
      <c r="AK42">
        <f t="shared" si="22"/>
        <v>-35.499576923934427</v>
      </c>
      <c r="AL42">
        <f t="shared" si="8"/>
        <v>-102.19107328762378</v>
      </c>
      <c r="AN42">
        <f t="shared" si="26"/>
        <v>0</v>
      </c>
      <c r="AO42">
        <f t="shared" si="26"/>
        <v>0</v>
      </c>
      <c r="AP42">
        <f t="shared" si="26"/>
        <v>-1.2885169381385473E-4</v>
      </c>
      <c r="AQ42">
        <f t="shared" si="26"/>
        <v>-0.24083834718927327</v>
      </c>
      <c r="AR42">
        <f t="shared" si="26"/>
        <v>-0.24096719888308712</v>
      </c>
      <c r="AS42">
        <f t="shared" si="26"/>
        <v>-1.0186657721499954</v>
      </c>
      <c r="AT42">
        <f t="shared" si="26"/>
        <v>-0.6704968397659038</v>
      </c>
      <c r="AU42">
        <f t="shared" si="23"/>
        <v>-1.9301298107989864</v>
      </c>
      <c r="AW42">
        <v>39</v>
      </c>
      <c r="AX42">
        <f>IF(Z42&gt;0, (R42*SUMPRODUCT(K42:$K$98, X42:$X$98)-K42*$AZ$3)/Z42, 0)</f>
        <v>-3321594.0966154621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100000</v>
      </c>
      <c r="S43">
        <f t="shared" si="1"/>
        <v>-5928212.7291247705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-453.20336893280319</v>
      </c>
      <c r="AC43">
        <f t="shared" si="2"/>
        <v>-404.8389961649292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-6.6786883690317689</v>
      </c>
      <c r="AI43">
        <f t="shared" si="25"/>
        <v>-6.6821028804086628</v>
      </c>
      <c r="AJ43">
        <f t="shared" si="7"/>
        <v>-48.364372767873988</v>
      </c>
      <c r="AK43">
        <f t="shared" si="22"/>
        <v>-31.724235825296226</v>
      </c>
      <c r="AL43">
        <f t="shared" si="8"/>
        <v>-86.770711473578871</v>
      </c>
      <c r="AN43">
        <f t="shared" si="26"/>
        <v>0</v>
      </c>
      <c r="AO43">
        <f t="shared" si="26"/>
        <v>0</v>
      </c>
      <c r="AP43">
        <f t="shared" si="26"/>
        <v>-5.7581649203724724E-5</v>
      </c>
      <c r="AQ43">
        <f t="shared" si="26"/>
        <v>-0.11262808887061511</v>
      </c>
      <c r="AR43">
        <f t="shared" si="26"/>
        <v>-0.11268567051981883</v>
      </c>
      <c r="AS43">
        <f t="shared" si="26"/>
        <v>-0.81560728294040252</v>
      </c>
      <c r="AT43">
        <f t="shared" si="26"/>
        <v>-0.53499128188875367</v>
      </c>
      <c r="AU43">
        <f t="shared" si="23"/>
        <v>-1.4632842353489748</v>
      </c>
      <c r="AW43">
        <v>40</v>
      </c>
      <c r="AX43">
        <f>IF(Z43&gt;0, (R43*SUMPRODUCT(K43:$K$98, X43:$X$98)-K43*$AZ$3)/Z43, 0)</f>
        <v>-5928212.7291247705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100000</v>
      </c>
      <c r="S44">
        <f t="shared" si="1"/>
        <v>-10839068.627284992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-404.8389961649292</v>
      </c>
      <c r="AC44">
        <f t="shared" si="2"/>
        <v>-361.55411432963626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-3.4250758682654427</v>
      </c>
      <c r="AI44">
        <f t="shared" si="25"/>
        <v>-3.4267436965944356</v>
      </c>
      <c r="AJ44">
        <f t="shared" si="7"/>
        <v>-43.284881835292936</v>
      </c>
      <c r="AK44">
        <f t="shared" si="22"/>
        <v>-28.338729731545047</v>
      </c>
      <c r="AL44">
        <f t="shared" si="8"/>
        <v>-75.050355263432422</v>
      </c>
      <c r="AN44">
        <f t="shared" si="26"/>
        <v>0</v>
      </c>
      <c r="AO44">
        <f t="shared" si="26"/>
        <v>0</v>
      </c>
      <c r="AP44">
        <f t="shared" si="26"/>
        <v>-2.5112436925079107E-5</v>
      </c>
      <c r="AQ44">
        <f t="shared" si="26"/>
        <v>-5.1571255992140845E-2</v>
      </c>
      <c r="AR44">
        <f t="shared" si="26"/>
        <v>-5.1596368429065925E-2</v>
      </c>
      <c r="AS44">
        <f t="shared" si="26"/>
        <v>-0.65173905851257474</v>
      </c>
      <c r="AT44">
        <f t="shared" si="26"/>
        <v>-0.4266953322168977</v>
      </c>
      <c r="AU44">
        <f t="shared" si="23"/>
        <v>-1.1300307591585383</v>
      </c>
      <c r="AW44">
        <v>41</v>
      </c>
      <c r="AX44">
        <f>IF(Z44&gt;0, (R44*SUMPRODUCT(K44:$K$98, X44:$X$98)-K44*$AZ$3)/Z44, 0)</f>
        <v>-10839068.627284992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100000</v>
      </c>
      <c r="S45">
        <f t="shared" si="1"/>
        <v>-20331692.693999868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-361.55411432963626</v>
      </c>
      <c r="AC45">
        <f t="shared" si="2"/>
        <v>-322.85790886762527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-1.7143461825659301</v>
      </c>
      <c r="AI45">
        <f t="shared" si="25"/>
        <v>-1.7151401595203499</v>
      </c>
      <c r="AJ45">
        <f t="shared" si="7"/>
        <v>-38.696205462010994</v>
      </c>
      <c r="AK45">
        <f t="shared" si="22"/>
        <v>-25.30878800307454</v>
      </c>
      <c r="AL45">
        <f t="shared" si="8"/>
        <v>-65.720133624605893</v>
      </c>
      <c r="AN45">
        <f t="shared" si="26"/>
        <v>0</v>
      </c>
      <c r="AO45">
        <f t="shared" si="26"/>
        <v>0</v>
      </c>
      <c r="AP45">
        <f t="shared" si="26"/>
        <v>-1.0674004632909507E-5</v>
      </c>
      <c r="AQ45">
        <f t="shared" si="26"/>
        <v>-2.3047191726731545E-2</v>
      </c>
      <c r="AR45">
        <f t="shared" si="26"/>
        <v>-2.3057865731364452E-2</v>
      </c>
      <c r="AS45">
        <f t="shared" si="26"/>
        <v>-0.52022098888166979</v>
      </c>
      <c r="AT45">
        <f t="shared" si="26"/>
        <v>-0.34024428403662266</v>
      </c>
      <c r="AU45">
        <f t="shared" si="23"/>
        <v>-0.88352313864965704</v>
      </c>
      <c r="AW45">
        <v>42</v>
      </c>
      <c r="AX45">
        <f>IF(Z45&gt;0, (R45*SUMPRODUCT(K45:$K$98, X45:$X$98)-K45*$AZ$3)/Z45, 0)</f>
        <v>-20331692.693999868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100000</v>
      </c>
      <c r="S46">
        <f t="shared" si="1"/>
        <v>-39217117.676628664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-322.85790886762527</v>
      </c>
      <c r="AC46">
        <f t="shared" si="2"/>
        <v>-288.28472684684914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-0.83697514796761641</v>
      </c>
      <c r="AI46">
        <f t="shared" si="25"/>
        <v>-0.83734269757850821</v>
      </c>
      <c r="AJ46">
        <f t="shared" si="7"/>
        <v>-34.57318202077613</v>
      </c>
      <c r="AK46">
        <f t="shared" si="22"/>
        <v>-22.600053620733771</v>
      </c>
      <c r="AL46">
        <f t="shared" si="8"/>
        <v>-58.010578339088411</v>
      </c>
      <c r="AN46">
        <f t="shared" si="26"/>
        <v>0</v>
      </c>
      <c r="AO46">
        <f t="shared" si="26"/>
        <v>0</v>
      </c>
      <c r="AP46">
        <f t="shared" si="26"/>
        <v>-4.4118164392508631E-6</v>
      </c>
      <c r="AQ46">
        <f t="shared" si="26"/>
        <v>-1.0046482454677579E-2</v>
      </c>
      <c r="AR46">
        <f t="shared" si="26"/>
        <v>-1.0050894271116832E-2</v>
      </c>
      <c r="AS46">
        <f t="shared" si="26"/>
        <v>-0.41499304658869118</v>
      </c>
      <c r="AT46">
        <f t="shared" si="26"/>
        <v>-0.2712757275133087</v>
      </c>
      <c r="AU46">
        <f t="shared" si="23"/>
        <v>-0.69631966837311676</v>
      </c>
      <c r="AW46">
        <v>43</v>
      </c>
      <c r="AX46">
        <f>IF(Z46&gt;0, (R46*SUMPRODUCT(K46:$K$98, X46:$X$98)-K46*$AZ$3)/Z46, 0)</f>
        <v>-39217117.676628664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100000</v>
      </c>
      <c r="S47">
        <f t="shared" si="1"/>
        <v>-77983984.929577202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-288.28472684684914</v>
      </c>
      <c r="AC47">
        <f t="shared" si="2"/>
        <v>-257.40528296099779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-0.39767368516609158</v>
      </c>
      <c r="AI47">
        <f t="shared" si="25"/>
        <v>-0.39783872243829144</v>
      </c>
      <c r="AJ47">
        <f t="shared" si="7"/>
        <v>-30.879443885851344</v>
      </c>
      <c r="AK47">
        <f t="shared" si="22"/>
        <v>-20.179930879279443</v>
      </c>
      <c r="AL47">
        <f t="shared" si="8"/>
        <v>-51.457213487569078</v>
      </c>
      <c r="AN47">
        <f t="shared" si="26"/>
        <v>0</v>
      </c>
      <c r="AO47">
        <f t="shared" si="26"/>
        <v>0</v>
      </c>
      <c r="AP47">
        <f t="shared" si="26"/>
        <v>-1.7687460437888826E-6</v>
      </c>
      <c r="AQ47">
        <f t="shared" si="26"/>
        <v>-4.2619691175264391E-3</v>
      </c>
      <c r="AR47">
        <f t="shared" si="26"/>
        <v>-4.2637378635702276E-3</v>
      </c>
      <c r="AS47">
        <f t="shared" si="26"/>
        <v>-0.33094278328454702</v>
      </c>
      <c r="AT47">
        <f t="shared" si="26"/>
        <v>-0.21627340558223243</v>
      </c>
      <c r="AU47">
        <f t="shared" si="23"/>
        <v>-0.55147992673034973</v>
      </c>
      <c r="AW47">
        <v>44</v>
      </c>
      <c r="AX47">
        <f>IF(Z47&gt;0, (R47*SUMPRODUCT(K47:$K$98, X47:$X$98)-K47*$AZ$3)/Z47, 0)</f>
        <v>-77983984.929577202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100000</v>
      </c>
      <c r="S48">
        <f t="shared" si="1"/>
        <v>-160118905.79840511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-257.40528296099779</v>
      </c>
      <c r="AC48">
        <f t="shared" si="2"/>
        <v>-229.82964281555635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-0.18323694322363215</v>
      </c>
      <c r="AI48">
        <f t="shared" si="25"/>
        <v>-0.18330871165149817</v>
      </c>
      <c r="AJ48">
        <f t="shared" si="7"/>
        <v>-27.57564014544144</v>
      </c>
      <c r="AK48">
        <f t="shared" si="22"/>
        <v>-18.018369807269849</v>
      </c>
      <c r="AL48">
        <f t="shared" si="8"/>
        <v>-45.777318664362788</v>
      </c>
      <c r="AN48">
        <f t="shared" si="26"/>
        <v>0</v>
      </c>
      <c r="AO48">
        <f t="shared" si="26"/>
        <v>0</v>
      </c>
      <c r="AP48">
        <f t="shared" si="26"/>
        <v>-6.8675029523492887E-7</v>
      </c>
      <c r="AQ48">
        <f t="shared" si="26"/>
        <v>-1.7533897369426312E-3</v>
      </c>
      <c r="AR48">
        <f t="shared" si="26"/>
        <v>-1.7540764872378662E-3</v>
      </c>
      <c r="AS48">
        <f t="shared" si="26"/>
        <v>-0.2638706123886288</v>
      </c>
      <c r="AT48">
        <f t="shared" si="26"/>
        <v>-0.1724173310288519</v>
      </c>
      <c r="AU48">
        <f t="shared" si="23"/>
        <v>-0.43804201990471858</v>
      </c>
      <c r="AW48">
        <v>45</v>
      </c>
      <c r="AX48">
        <f>IF(Z48&gt;0, (R48*SUMPRODUCT(K48:$K$98, X48:$X$98)-K48*$AZ$3)/Z48, 0)</f>
        <v>-160118905.79840511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50</v>
      </c>
      <c r="R49">
        <f t="shared" si="0"/>
        <v>100000</v>
      </c>
      <c r="S49">
        <f t="shared" si="1"/>
        <v>-340338043.60234356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-229.82964281555635</v>
      </c>
      <c r="AC49">
        <f t="shared" si="2"/>
        <v>-205.20648360300845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-8.1806587012802912E-2</v>
      </c>
      <c r="AI49">
        <f t="shared" si="25"/>
        <v>-8.1836734462883864E-2</v>
      </c>
      <c r="AJ49">
        <f t="shared" si="7"/>
        <v>-24.623159212547904</v>
      </c>
      <c r="AK49">
        <f t="shared" si="22"/>
        <v>-16.088074997088945</v>
      </c>
      <c r="AL49">
        <f t="shared" si="8"/>
        <v>-40.793070944099732</v>
      </c>
      <c r="AN49">
        <f t="shared" si="26"/>
        <v>0</v>
      </c>
      <c r="AO49">
        <f t="shared" si="26"/>
        <v>0</v>
      </c>
      <c r="AP49">
        <f t="shared" si="26"/>
        <v>-2.5757160489356898E-7</v>
      </c>
      <c r="AQ49">
        <f t="shared" si="26"/>
        <v>-6.9893320500318261E-4</v>
      </c>
      <c r="AR49">
        <f t="shared" si="26"/>
        <v>-6.9919077660807627E-4</v>
      </c>
      <c r="AS49">
        <f t="shared" si="26"/>
        <v>-0.21037356787707517</v>
      </c>
      <c r="AT49">
        <f t="shared" si="26"/>
        <v>-0.13745213228718559</v>
      </c>
      <c r="AU49">
        <f t="shared" si="23"/>
        <v>-0.34852489094086886</v>
      </c>
      <c r="AW49">
        <v>46</v>
      </c>
      <c r="AX49">
        <f>IF(Z49&gt;0, (R49*SUMPRODUCT(K49:$K$98, X49:$X$98)-K49*$AZ$3)/Z49, 0)</f>
        <v>-340338043.60234356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100000</v>
      </c>
      <c r="S50">
        <f t="shared" si="1"/>
        <v>-749992855.79005194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-205.20648360300845</v>
      </c>
      <c r="AC50">
        <f t="shared" si="2"/>
        <v>-183.22065342703056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-3.5262297995918776E-2</v>
      </c>
      <c r="AI50">
        <f t="shared" si="25"/>
        <v>-3.5274512822500957E-2</v>
      </c>
      <c r="AJ50">
        <f t="shared" si="7"/>
        <v>-21.985830175977895</v>
      </c>
      <c r="AK50">
        <f t="shared" si="22"/>
        <v>-14.364453852210593</v>
      </c>
      <c r="AL50">
        <f t="shared" si="8"/>
        <v>-36.385558541010987</v>
      </c>
      <c r="AN50">
        <f t="shared" si="26"/>
        <v>0</v>
      </c>
      <c r="AO50">
        <f t="shared" si="26"/>
        <v>0</v>
      </c>
      <c r="AP50">
        <f t="shared" si="26"/>
        <v>-9.31787075399803E-8</v>
      </c>
      <c r="AQ50">
        <f t="shared" si="26"/>
        <v>-2.6899238642831303E-4</v>
      </c>
      <c r="AR50">
        <f t="shared" si="26"/>
        <v>-2.6908556513585301E-4</v>
      </c>
      <c r="AS50">
        <f t="shared" si="26"/>
        <v>-0.16771513096873025</v>
      </c>
      <c r="AT50">
        <f t="shared" si="26"/>
        <v>-0.10957677012124137</v>
      </c>
      <c r="AU50">
        <f t="shared" si="23"/>
        <v>-0.27756098665510748</v>
      </c>
      <c r="AW50">
        <v>47</v>
      </c>
      <c r="AX50">
        <f>IF(Z50&gt;0, (R50*SUMPRODUCT(K50:$K$98, X50:$X$98)-K50*$AZ$3)/Z50, 0)</f>
        <v>-749992855.79005194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100000</v>
      </c>
      <c r="S51">
        <f t="shared" si="1"/>
        <v>-1714744935.0575871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-183.22065342703056</v>
      </c>
      <c r="AC51">
        <f t="shared" si="2"/>
        <v>-163.59009285764657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-1.4645156833143462E-2</v>
      </c>
      <c r="AI51">
        <f t="shared" si="25"/>
        <v>-1.4649926933043251E-2</v>
      </c>
      <c r="AJ51">
        <f t="shared" si="7"/>
        <v>-19.630560569383988</v>
      </c>
      <c r="AK51">
        <f t="shared" si="22"/>
        <v>-12.825445739892141</v>
      </c>
      <c r="AL51">
        <f t="shared" si="8"/>
        <v>-32.470656236209173</v>
      </c>
      <c r="AN51">
        <f t="shared" si="26"/>
        <v>0</v>
      </c>
      <c r="AO51">
        <f t="shared" si="26"/>
        <v>0</v>
      </c>
      <c r="AP51">
        <f t="shared" si="26"/>
        <v>-3.2489185852222682E-8</v>
      </c>
      <c r="AQ51">
        <f t="shared" si="26"/>
        <v>-9.9748271982305528E-5</v>
      </c>
      <c r="AR51">
        <f t="shared" si="26"/>
        <v>-9.9780761168157756E-5</v>
      </c>
      <c r="AS51">
        <f t="shared" si="26"/>
        <v>-0.13370389386398557</v>
      </c>
      <c r="AT51">
        <f t="shared" si="26"/>
        <v>-8.7354206208419855E-2</v>
      </c>
      <c r="AU51">
        <f t="shared" si="23"/>
        <v>-0.2211578808335736</v>
      </c>
      <c r="AW51">
        <v>48</v>
      </c>
      <c r="AX51">
        <f>IF(Z51&gt;0, (R51*SUMPRODUCT(K51:$K$98, X51:$X$98)-K51*$AZ$3)/Z51, 0)</f>
        <v>-1714744935.0575871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100000</v>
      </c>
      <c r="S52">
        <f t="shared" si="1"/>
        <v>-4077134134.0153365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-163.59009285764657</v>
      </c>
      <c r="AC52">
        <f t="shared" si="2"/>
        <v>-146.06266621148069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-5.8623140909565066E-3</v>
      </c>
      <c r="AI52">
        <f t="shared" si="25"/>
        <v>-5.8641053328118194E-3</v>
      </c>
      <c r="AJ52">
        <f t="shared" si="7"/>
        <v>-17.527426646165878</v>
      </c>
      <c r="AK52">
        <f t="shared" si="22"/>
        <v>-11.45130650003526</v>
      </c>
      <c r="AL52">
        <f t="shared" si="8"/>
        <v>-28.984597251533948</v>
      </c>
      <c r="AN52">
        <f t="shared" si="26"/>
        <v>0</v>
      </c>
      <c r="AO52">
        <f t="shared" si="26"/>
        <v>0</v>
      </c>
      <c r="AP52">
        <f t="shared" si="26"/>
        <v>-1.089300141321817E-8</v>
      </c>
      <c r="AQ52">
        <f t="shared" si="26"/>
        <v>-3.5650236448028751E-5</v>
      </c>
      <c r="AR52">
        <f t="shared" si="26"/>
        <v>-3.5661129449441973E-5</v>
      </c>
      <c r="AS52">
        <f t="shared" si="26"/>
        <v>-0.10658877954445124</v>
      </c>
      <c r="AT52">
        <f t="shared" si="26"/>
        <v>-6.9638333605304331E-2</v>
      </c>
      <c r="AU52">
        <f t="shared" si="23"/>
        <v>-0.176262774279205</v>
      </c>
      <c r="AW52">
        <v>49</v>
      </c>
      <c r="AX52">
        <f>IF(Z52&gt;0, (R52*SUMPRODUCT(K52:$K$98, X52:$X$98)-K52*$AZ$3)/Z52, 0)</f>
        <v>-4077134134.0153365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100000</v>
      </c>
      <c r="S53">
        <f t="shared" si="1"/>
        <v>-10104946451.778679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-146.06266621148069</v>
      </c>
      <c r="AC53">
        <f t="shared" si="2"/>
        <v>-130.41312472382617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-2.2560718788618007E-3</v>
      </c>
      <c r="AI53">
        <f t="shared" si="25"/>
        <v>-2.2567171723591297E-3</v>
      </c>
      <c r="AJ53">
        <f t="shared" si="7"/>
        <v>-15.649541487654517</v>
      </c>
      <c r="AK53">
        <f t="shared" si="22"/>
        <v>-10.224386634803649</v>
      </c>
      <c r="AL53">
        <f t="shared" si="8"/>
        <v>-25.876184839630525</v>
      </c>
      <c r="AN53">
        <f t="shared" si="26"/>
        <v>0</v>
      </c>
      <c r="AO53">
        <f t="shared" si="26"/>
        <v>0</v>
      </c>
      <c r="AP53">
        <f t="shared" si="26"/>
        <v>-3.5037458576854963E-9</v>
      </c>
      <c r="AQ53">
        <f t="shared" si="26"/>
        <v>-1.2249778640139701E-5</v>
      </c>
      <c r="AR53">
        <f t="shared" si="26"/>
        <v>-1.2253282385997386E-5</v>
      </c>
      <c r="AS53">
        <f t="shared" si="26"/>
        <v>-8.4972212472310807E-2</v>
      </c>
      <c r="AT53">
        <f t="shared" si="26"/>
        <v>-5.5515284854636381E-2</v>
      </c>
      <c r="AU53">
        <f t="shared" si="23"/>
        <v>-0.14049975060933317</v>
      </c>
      <c r="AW53">
        <v>50</v>
      </c>
      <c r="AX53">
        <f>IF(Z53&gt;0, (R53*SUMPRODUCT(K53:$K$98, X53:$X$98)-K53*$AZ$3)/Z53, 0)</f>
        <v>-10104946451.778679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100000</v>
      </c>
      <c r="S54">
        <f t="shared" si="1"/>
        <v>-26165177360.680473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-130.41312472382617</v>
      </c>
      <c r="AC54">
        <f t="shared" si="2"/>
        <v>-116.44030024334504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-8.3266101787933316E-4</v>
      </c>
      <c r="AI54">
        <f t="shared" si="25"/>
        <v>-8.3288352793274925E-4</v>
      </c>
      <c r="AJ54">
        <f t="shared" si="7"/>
        <v>-13.972824480481137</v>
      </c>
      <c r="AK54">
        <f t="shared" si="22"/>
        <v>-9.1289187306678325</v>
      </c>
      <c r="AL54">
        <f t="shared" si="8"/>
        <v>-23.102576094676902</v>
      </c>
      <c r="AN54">
        <f t="shared" si="26"/>
        <v>0</v>
      </c>
      <c r="AO54">
        <f t="shared" si="26"/>
        <v>0</v>
      </c>
      <c r="AP54">
        <f t="shared" si="26"/>
        <v>-1.0787155119240501E-9</v>
      </c>
      <c r="AQ54">
        <f t="shared" si="26"/>
        <v>-4.0366911174173311E-6</v>
      </c>
      <c r="AR54">
        <f t="shared" si="26"/>
        <v>-4.0377698329292557E-6</v>
      </c>
      <c r="AS54">
        <f t="shared" si="26"/>
        <v>-6.7739422471394653E-2</v>
      </c>
      <c r="AT54">
        <f t="shared" si="26"/>
        <v>-4.4256455340691628E-2</v>
      </c>
      <c r="AU54">
        <f t="shared" si="23"/>
        <v>-0.1119999155819192</v>
      </c>
      <c r="AW54">
        <v>51</v>
      </c>
      <c r="AX54">
        <f>IF(Z54&gt;0, (R54*SUMPRODUCT(K54:$K$98, X54:$X$98)-K54*$AZ$3)/Z54, 0)</f>
        <v>-26165177360.680473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100000</v>
      </c>
      <c r="S55">
        <f t="shared" si="1"/>
        <v>-70938537743.55954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-116.44030024334504</v>
      </c>
      <c r="AC55">
        <f t="shared" si="2"/>
        <v>-103.96455719944704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-2.9401408363057137E-4</v>
      </c>
      <c r="AI55">
        <f t="shared" si="25"/>
        <v>-2.9408736154163805E-4</v>
      </c>
      <c r="AJ55">
        <f t="shared" si="7"/>
        <v>-12.475743043897992</v>
      </c>
      <c r="AK55">
        <f t="shared" si="22"/>
        <v>-8.1508210170341524</v>
      </c>
      <c r="AL55">
        <f t="shared" si="8"/>
        <v>-20.626858148293685</v>
      </c>
      <c r="AN55">
        <f t="shared" si="26"/>
        <v>0</v>
      </c>
      <c r="AO55">
        <f t="shared" si="26"/>
        <v>0</v>
      </c>
      <c r="AP55">
        <f t="shared" si="26"/>
        <v>-3.1718478291945475E-10</v>
      </c>
      <c r="AQ55">
        <f t="shared" si="26"/>
        <v>-1.2726453570268215E-6</v>
      </c>
      <c r="AR55">
        <f t="shared" si="26"/>
        <v>-1.2729625418097409E-6</v>
      </c>
      <c r="AS55">
        <f t="shared" si="26"/>
        <v>-5.4001482732460318E-2</v>
      </c>
      <c r="AT55">
        <f t="shared" si="26"/>
        <v>-3.5280978364012491E-2</v>
      </c>
      <c r="AU55">
        <f t="shared" si="23"/>
        <v>-8.9283734059014616E-2</v>
      </c>
      <c r="AW55">
        <v>52</v>
      </c>
      <c r="AX55">
        <f>IF(Z55&gt;0, (R55*SUMPRODUCT(K55:$K$98, X55:$X$98)-K55*$AZ$3)/Z55, 0)</f>
        <v>-70938537743.55954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100000</v>
      </c>
      <c r="S56">
        <f t="shared" si="1"/>
        <v>-201876701256.04614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-103.96455719944704</v>
      </c>
      <c r="AC56">
        <f t="shared" si="2"/>
        <v>-92.825498578709286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-9.9108980286331696E-5</v>
      </c>
      <c r="AI56">
        <f t="shared" si="25"/>
        <v>-9.9131970928144534E-5</v>
      </c>
      <c r="AJ56">
        <f t="shared" si="7"/>
        <v>-11.139058620737757</v>
      </c>
      <c r="AK56">
        <f t="shared" si="22"/>
        <v>-7.2775190039612934</v>
      </c>
      <c r="AL56">
        <f t="shared" si="8"/>
        <v>-18.416676756669979</v>
      </c>
      <c r="AN56">
        <f t="shared" si="26"/>
        <v>0</v>
      </c>
      <c r="AO56">
        <f t="shared" si="26"/>
        <v>0</v>
      </c>
      <c r="AP56">
        <f t="shared" si="26"/>
        <v>-8.8853049137014227E-11</v>
      </c>
      <c r="AQ56">
        <f t="shared" si="26"/>
        <v>-3.8303128581572186E-7</v>
      </c>
      <c r="AR56">
        <f t="shared" si="26"/>
        <v>-3.8312013886485884E-7</v>
      </c>
      <c r="AS56">
        <f t="shared" si="26"/>
        <v>-4.3049660423822363E-2</v>
      </c>
      <c r="AT56">
        <f t="shared" si="26"/>
        <v>-2.8125780868518101E-2</v>
      </c>
      <c r="AU56">
        <f t="shared" si="23"/>
        <v>-7.1175824412479327E-2</v>
      </c>
      <c r="AW56">
        <v>53</v>
      </c>
      <c r="AX56">
        <f>IF(Z56&gt;0, (R56*SUMPRODUCT(K56:$K$98, X56:$X$98)-K56*$AZ$3)/Z56, 0)</f>
        <v>-201876701256.04614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100000</v>
      </c>
      <c r="S57">
        <f t="shared" si="1"/>
        <v>-604740332443.8573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-92.825498578709286</v>
      </c>
      <c r="AC57">
        <f t="shared" si="2"/>
        <v>-82.879909771219928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-3.181642991075578E-5</v>
      </c>
      <c r="AI57">
        <f t="shared" si="25"/>
        <v>-3.1823282431195113E-5</v>
      </c>
      <c r="AJ57">
        <f t="shared" si="7"/>
        <v>-9.9455888074893579</v>
      </c>
      <c r="AK57">
        <f t="shared" si="22"/>
        <v>-6.4977849005096511</v>
      </c>
      <c r="AL57">
        <f t="shared" si="8"/>
        <v>-16.443405531281439</v>
      </c>
      <c r="AN57">
        <f t="shared" si="26"/>
        <v>0</v>
      </c>
      <c r="AO57">
        <f t="shared" si="26"/>
        <v>0</v>
      </c>
      <c r="AP57">
        <f t="shared" si="26"/>
        <v>-2.3645775259696699E-11</v>
      </c>
      <c r="AQ57">
        <f t="shared" si="26"/>
        <v>-1.0978794706211389E-7</v>
      </c>
      <c r="AR57">
        <f t="shared" si="26"/>
        <v>-1.0981159283737358E-7</v>
      </c>
      <c r="AS57">
        <f t="shared" si="26"/>
        <v>-3.4318928319769376E-2</v>
      </c>
      <c r="AT57">
        <f t="shared" si="26"/>
        <v>-2.2421700570402263E-2</v>
      </c>
      <c r="AU57">
        <f t="shared" si="23"/>
        <v>-5.6740738701764472E-2</v>
      </c>
      <c r="AW57">
        <v>54</v>
      </c>
      <c r="AX57">
        <f>IF(Z57&gt;0, (R57*SUMPRODUCT(K57:$K$98, X57:$X$98)-K57*$AZ$3)/Z57, 0)</f>
        <v>-604740332443.8573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100000</v>
      </c>
      <c r="S58">
        <f t="shared" si="1"/>
        <v>-1912356741998.9834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-82.879909771219928</v>
      </c>
      <c r="AC58">
        <f t="shared" si="2"/>
        <v>-73.999919532328718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-9.6984237772679118E-6</v>
      </c>
      <c r="AI58">
        <f t="shared" si="25"/>
        <v>-9.7003585606142174E-6</v>
      </c>
      <c r="AJ58">
        <f t="shared" si="7"/>
        <v>-8.8799902388912102</v>
      </c>
      <c r="AK58">
        <f t="shared" si="22"/>
        <v>-5.8015936839853959</v>
      </c>
      <c r="AL58">
        <f t="shared" si="8"/>
        <v>-14.681593623235166</v>
      </c>
      <c r="AN58">
        <f t="shared" si="26"/>
        <v>0</v>
      </c>
      <c r="AO58">
        <f t="shared" si="26"/>
        <v>0</v>
      </c>
      <c r="AP58">
        <f t="shared" si="26"/>
        <v>-5.9609782305638475E-12</v>
      </c>
      <c r="AQ58">
        <f t="shared" si="26"/>
        <v>-2.9880396230121819E-8</v>
      </c>
      <c r="AR58">
        <f t="shared" si="26"/>
        <v>-2.9886357208352382E-8</v>
      </c>
      <c r="AS58">
        <f t="shared" si="26"/>
        <v>-2.7358840256043158E-2</v>
      </c>
      <c r="AT58">
        <f t="shared" si="26"/>
        <v>-1.7874442489302148E-2</v>
      </c>
      <c r="AU58">
        <f t="shared" si="23"/>
        <v>-4.5233312631702507E-2</v>
      </c>
      <c r="AW58">
        <v>55</v>
      </c>
      <c r="AX58">
        <f>IF(Z58&gt;0, (R58*SUMPRODUCT(K58:$K$98, X58:$X$98)-K58*$AZ$3)/Z58, 0)</f>
        <v>-1912356741998.9834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100000</v>
      </c>
      <c r="S59">
        <f t="shared" si="1"/>
        <v>-6402057012809.8984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-73.999919532328718</v>
      </c>
      <c r="AC59">
        <f t="shared" si="2"/>
        <v>-66.071356750888455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-2.7988377804549668E-6</v>
      </c>
      <c r="AI59">
        <f t="shared" si="25"/>
        <v>-2.7993537970775825E-6</v>
      </c>
      <c r="AJ59">
        <f t="shared" si="7"/>
        <v>-7.9285627814402631</v>
      </c>
      <c r="AK59">
        <f t="shared" si="22"/>
        <v>-5.1799943672630109</v>
      </c>
      <c r="AL59">
        <f t="shared" si="8"/>
        <v>-13.108559948057071</v>
      </c>
      <c r="AN59">
        <f t="shared" si="26"/>
        <v>0</v>
      </c>
      <c r="AO59">
        <f t="shared" si="26"/>
        <v>0</v>
      </c>
      <c r="AP59">
        <f t="shared" si="26"/>
        <v>-1.4194851860169113E-12</v>
      </c>
      <c r="AQ59">
        <f t="shared" si="26"/>
        <v>-7.6991875712844071E-9</v>
      </c>
      <c r="AR59">
        <f t="shared" si="26"/>
        <v>-7.7006070564704221E-9</v>
      </c>
      <c r="AS59">
        <f t="shared" si="26"/>
        <v>-2.1810300136469514E-2</v>
      </c>
      <c r="AT59">
        <f t="shared" si="26"/>
        <v>-1.4249396135159931E-2</v>
      </c>
      <c r="AU59">
        <f t="shared" si="23"/>
        <v>-3.6059703972236498E-2</v>
      </c>
      <c r="AW59">
        <v>56</v>
      </c>
      <c r="AX59">
        <f>IF(Z59&gt;0, (R59*SUMPRODUCT(K59:$K$98, X59:$X$98)-K59*$AZ$3)/Z59, 0)</f>
        <v>-6402057012809.8984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100000</v>
      </c>
      <c r="S60">
        <f t="shared" si="1"/>
        <v>-22998255559728.285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-66.071356750888455</v>
      </c>
      <c r="AC60">
        <f t="shared" si="2"/>
        <v>-58.992282819908489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-7.6520527172508292E-7</v>
      </c>
      <c r="AI60">
        <f t="shared" si="25"/>
        <v>-7.6533352554561009E-7</v>
      </c>
      <c r="AJ60">
        <f t="shared" si="7"/>
        <v>-7.0790739309799662</v>
      </c>
      <c r="AK60">
        <f t="shared" si="22"/>
        <v>-4.6249949725621926</v>
      </c>
      <c r="AL60">
        <f t="shared" si="8"/>
        <v>-11.704069668875684</v>
      </c>
      <c r="AN60">
        <f t="shared" si="26"/>
        <v>0</v>
      </c>
      <c r="AO60">
        <f t="shared" si="26"/>
        <v>0</v>
      </c>
      <c r="AP60">
        <f t="shared" si="26"/>
        <v>-3.1500646059875653E-13</v>
      </c>
      <c r="AQ60">
        <f t="shared" si="26"/>
        <v>-1.8794341040823837E-9</v>
      </c>
      <c r="AR60">
        <f t="shared" si="26"/>
        <v>-1.8797491105429823E-9</v>
      </c>
      <c r="AS60">
        <f t="shared" si="26"/>
        <v>-1.7387037782960132E-2</v>
      </c>
      <c r="AT60">
        <f t="shared" si="26"/>
        <v>-1.1359531362149166E-2</v>
      </c>
      <c r="AU60">
        <f t="shared" si="23"/>
        <v>-2.8746571024858406E-2</v>
      </c>
      <c r="AW60">
        <v>57</v>
      </c>
      <c r="AX60">
        <f>IF(Z60&gt;0, (R60*SUMPRODUCT(K60:$K$98, X60:$X$98)-K60*$AZ$3)/Z60, 0)</f>
        <v>-22998255559728.285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100000</v>
      </c>
      <c r="S61">
        <f t="shared" si="1"/>
        <v>-89090945004958.234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-58.992282819908489</v>
      </c>
      <c r="AC61">
        <f t="shared" si="2"/>
        <v>-52.671681090824386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-1.9482131378279195E-7</v>
      </c>
      <c r="AI61">
        <f t="shared" si="25"/>
        <v>-1.9485087440822244E-7</v>
      </c>
      <c r="AJ61">
        <f t="shared" si="7"/>
        <v>-6.3206017290841032</v>
      </c>
      <c r="AK61">
        <f t="shared" si="22"/>
        <v>-4.1294597973935945</v>
      </c>
      <c r="AL61">
        <f t="shared" si="8"/>
        <v>-10.450061721328572</v>
      </c>
      <c r="AN61">
        <f t="shared" si="26"/>
        <v>0</v>
      </c>
      <c r="AO61">
        <f t="shared" si="26"/>
        <v>0</v>
      </c>
      <c r="AP61">
        <f t="shared" si="26"/>
        <v>-6.4825331404733053E-14</v>
      </c>
      <c r="AQ61">
        <f t="shared" si="26"/>
        <v>-4.2723575860619281E-10</v>
      </c>
      <c r="AR61">
        <f t="shared" si="26"/>
        <v>-4.2730058393759753E-10</v>
      </c>
      <c r="AS61">
        <f t="shared" si="26"/>
        <v>-1.3860840080277596E-2</v>
      </c>
      <c r="AT61">
        <f t="shared" si="26"/>
        <v>-9.0557488547696029E-3</v>
      </c>
      <c r="AU61">
        <f t="shared" si="23"/>
        <v>-2.2916589362347781E-2</v>
      </c>
      <c r="AW61">
        <v>58</v>
      </c>
      <c r="AX61">
        <f>IF(Z61&gt;0, (R61*SUMPRODUCT(K61:$K$98, X61:$X$98)-K61*$AZ$3)/Z61, 0)</f>
        <v>-89090945004958.234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100000</v>
      </c>
      <c r="S62">
        <f t="shared" si="1"/>
        <v>-374251030794020.63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-52.671681090824386</v>
      </c>
      <c r="AC62">
        <f t="shared" si="2"/>
        <v>-47.028286688605611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-4.596406449553833E-8</v>
      </c>
      <c r="AI62">
        <f t="shared" si="25"/>
        <v>-4.5970347482466759E-8</v>
      </c>
      <c r="AJ62">
        <f t="shared" si="7"/>
        <v>-5.6433944022187745</v>
      </c>
      <c r="AK62">
        <f t="shared" si="22"/>
        <v>-3.6870176763577072</v>
      </c>
      <c r="AL62">
        <f t="shared" si="8"/>
        <v>-9.3304121245468288</v>
      </c>
      <c r="AN62">
        <f t="shared" si="26"/>
        <v>0</v>
      </c>
      <c r="AO62">
        <f t="shared" si="26"/>
        <v>0</v>
      </c>
      <c r="AP62">
        <f t="shared" si="26"/>
        <v>-1.2302100221259618E-14</v>
      </c>
      <c r="AQ62">
        <f t="shared" si="26"/>
        <v>-8.9997724719419546E-11</v>
      </c>
      <c r="AR62">
        <f t="shared" si="26"/>
        <v>-9.0010026819640806E-11</v>
      </c>
      <c r="AS62">
        <f t="shared" si="26"/>
        <v>-1.1049776852160211E-2</v>
      </c>
      <c r="AT62">
        <f t="shared" si="26"/>
        <v>-7.2191875438840803E-3</v>
      </c>
      <c r="AU62">
        <f t="shared" si="23"/>
        <v>-1.8268964486054317E-2</v>
      </c>
      <c r="AW62">
        <v>59</v>
      </c>
      <c r="AX62">
        <f>IF(Z62&gt;0, (R62*SUMPRODUCT(K62:$K$98, X62:$X$98)-K62*$AZ$3)/Z62, 0)</f>
        <v>-374251030794020.63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100000</v>
      </c>
      <c r="S63">
        <f t="shared" si="1"/>
        <v>-1715806064715620.5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-47.028286688605611</v>
      </c>
      <c r="AC63">
        <f t="shared" si="2"/>
        <v>-41.989541686333091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-9.993094554855896E-9</v>
      </c>
      <c r="AI63">
        <f t="shared" si="25"/>
        <v>-9.9943181646376141E-9</v>
      </c>
      <c r="AJ63">
        <f t="shared" si="7"/>
        <v>-5.0387450022725204</v>
      </c>
      <c r="AK63">
        <f t="shared" si="22"/>
        <v>-3.2919800682023932</v>
      </c>
      <c r="AL63">
        <f t="shared" si="8"/>
        <v>-8.3307250804692323</v>
      </c>
      <c r="AN63">
        <f t="shared" si="26"/>
        <v>0</v>
      </c>
      <c r="AO63">
        <f t="shared" si="26"/>
        <v>0</v>
      </c>
      <c r="AP63">
        <f t="shared" si="26"/>
        <v>-2.1391341550425379E-15</v>
      </c>
      <c r="AQ63">
        <f t="shared" si="26"/>
        <v>-1.7470087438213173E-11</v>
      </c>
      <c r="AR63">
        <f t="shared" si="26"/>
        <v>-1.7472226572368217E-11</v>
      </c>
      <c r="AS63">
        <f t="shared" si="26"/>
        <v>-8.808814455356662E-3</v>
      </c>
      <c r="AT63">
        <f t="shared" si="26"/>
        <v>-5.7550921109222018E-3</v>
      </c>
      <c r="AU63">
        <f t="shared" si="23"/>
        <v>-1.4563906583751092E-2</v>
      </c>
      <c r="AW63">
        <v>60</v>
      </c>
      <c r="AX63">
        <f>IF(Z63&gt;0, (R63*SUMPRODUCT(K63:$K$98, X63:$X$98)-K63*$AZ$3)/Z63, 0)</f>
        <v>-1715806064715620.5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100000</v>
      </c>
      <c r="S64">
        <f t="shared" si="1"/>
        <v>-8649391036893346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-41.989541686333091</v>
      </c>
      <c r="AC64">
        <f t="shared" si="2"/>
        <v>-37.490662219955468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-1.9892987925194457E-9</v>
      </c>
      <c r="AI64">
        <f t="shared" si="25"/>
        <v>-1.9895155168070864E-9</v>
      </c>
      <c r="AJ64">
        <f t="shared" si="7"/>
        <v>-4.4988794663776233</v>
      </c>
      <c r="AK64">
        <f t="shared" si="22"/>
        <v>-2.9392679180433166</v>
      </c>
      <c r="AL64">
        <f t="shared" si="8"/>
        <v>-7.4381473864104546</v>
      </c>
      <c r="AN64">
        <f t="shared" si="26"/>
        <v>0</v>
      </c>
      <c r="AO64">
        <f t="shared" si="26"/>
        <v>0</v>
      </c>
      <c r="AP64">
        <f t="shared" si="26"/>
        <v>-3.3828648179125824E-16</v>
      </c>
      <c r="AQ64">
        <f t="shared" si="26"/>
        <v>-3.1051106319391126E-12</v>
      </c>
      <c r="AR64">
        <f t="shared" si="26"/>
        <v>-3.1054489184209035E-12</v>
      </c>
      <c r="AS64">
        <f t="shared" si="26"/>
        <v>-7.0223329523913967E-3</v>
      </c>
      <c r="AT64">
        <f t="shared" si="26"/>
        <v>-4.5879241955778883E-3</v>
      </c>
      <c r="AU64">
        <f t="shared" si="23"/>
        <v>-1.1610257151074733E-2</v>
      </c>
      <c r="AW64">
        <v>61</v>
      </c>
      <c r="AX64">
        <f>IF(Z64&gt;0, (R64*SUMPRODUCT(K64:$K$98, X64:$X$98)-K64*$AZ$3)/Z64, 0)</f>
        <v>-8649391036893346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100000</v>
      </c>
      <c r="S65">
        <f t="shared" si="1"/>
        <v>-4.83944957755242E+16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-37.490662219955468</v>
      </c>
      <c r="AC65">
        <f t="shared" si="2"/>
        <v>-33.473805553534376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-3.5994546814513895E-10</v>
      </c>
      <c r="AI65">
        <f t="shared" si="25"/>
        <v>-3.5998005245583079E-10</v>
      </c>
      <c r="AJ65">
        <f t="shared" si="7"/>
        <v>-4.0168566664210914</v>
      </c>
      <c r="AK65">
        <f t="shared" si="22"/>
        <v>-2.6243463553968831</v>
      </c>
      <c r="AL65">
        <f t="shared" si="8"/>
        <v>-6.6412030221779546</v>
      </c>
      <c r="AN65">
        <f t="shared" si="26"/>
        <v>0</v>
      </c>
      <c r="AO65">
        <f t="shared" si="26"/>
        <v>0</v>
      </c>
      <c r="AP65">
        <f t="shared" si="26"/>
        <v>-4.8199014733683767E-17</v>
      </c>
      <c r="AQ65">
        <f t="shared" si="26"/>
        <v>-5.0164414369932109E-13</v>
      </c>
      <c r="AR65">
        <f t="shared" si="26"/>
        <v>-5.0169234271405473E-13</v>
      </c>
      <c r="AS65">
        <f t="shared" si="26"/>
        <v>-5.5981608357886219E-3</v>
      </c>
      <c r="AT65">
        <f t="shared" si="26"/>
        <v>-3.6574650793843666E-3</v>
      </c>
      <c r="AU65">
        <f t="shared" si="23"/>
        <v>-9.2556259156746819E-3</v>
      </c>
      <c r="AW65">
        <v>62</v>
      </c>
      <c r="AX65">
        <f>IF(Z65&gt;0, (R65*SUMPRODUCT(K65:$K$98, X65:$X$98)-K65*$AZ$3)/Z65, 0)</f>
        <v>-4.83944957755242E+16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100000</v>
      </c>
      <c r="S66">
        <f t="shared" si="1"/>
        <v>-3.0421266699816237E+17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-33.473805553534376</v>
      </c>
      <c r="AC66">
        <f t="shared" si="2"/>
        <v>-29.887326387084695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-5.865245064660855E-11</v>
      </c>
      <c r="AI66">
        <f t="shared" si="25"/>
        <v>-5.8657362888870188E-11</v>
      </c>
      <c r="AJ66">
        <f t="shared" si="7"/>
        <v>-3.5864791664496813</v>
      </c>
      <c r="AK66">
        <f t="shared" si="22"/>
        <v>-2.3431663887474063</v>
      </c>
      <c r="AL66">
        <f t="shared" si="8"/>
        <v>-5.9296455552557452</v>
      </c>
      <c r="AN66">
        <f t="shared" si="26"/>
        <v>0</v>
      </c>
      <c r="AO66">
        <f t="shared" si="26"/>
        <v>0</v>
      </c>
      <c r="AP66">
        <f t="shared" si="26"/>
        <v>-6.1125270082126818E-18</v>
      </c>
      <c r="AQ66">
        <f t="shared" si="26"/>
        <v>-7.2983918459194138E-14</v>
      </c>
      <c r="AR66">
        <f t="shared" si="26"/>
        <v>-7.2990030986202344E-14</v>
      </c>
      <c r="AS66">
        <f t="shared" si="26"/>
        <v>-4.4628195438394273E-3</v>
      </c>
      <c r="AT66">
        <f t="shared" si="26"/>
        <v>-2.9157087686421091E-3</v>
      </c>
      <c r="AU66">
        <f t="shared" si="23"/>
        <v>-7.378528312554527E-3</v>
      </c>
      <c r="AW66">
        <v>63</v>
      </c>
      <c r="AX66">
        <f>IF(Z66&gt;0, (R66*SUMPRODUCT(K66:$K$98, X66:$X$98)-K66*$AZ$3)/Z66, 0)</f>
        <v>-3.0421266699816237E+17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7">$C$6</f>
        <v>100000</v>
      </c>
      <c r="S67">
        <f t="shared" ref="S67:S69" si="28">AX67</f>
        <v>-2.1817551049635756E+18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-29.887326387084695</v>
      </c>
      <c r="AC67">
        <f t="shared" ref="AC67:AC69" si="29">S67*Z67</f>
        <v>-26.6851128456114</v>
      </c>
      <c r="AE67">
        <f t="shared" ref="AE67:AE69" si="30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1">-X67*R67</f>
        <v>-8.5031366457704746E-12</v>
      </c>
      <c r="AI67">
        <f t="shared" ref="AI67:AI69" si="32">SUM(AE67:AH67)</f>
        <v>-8.5037481972866119E-12</v>
      </c>
      <c r="AJ67">
        <f t="shared" ref="AJ67:AJ69" si="33">AB67-AC67</f>
        <v>-3.2022135414732951</v>
      </c>
      <c r="AK67">
        <f t="shared" si="22"/>
        <v>-2.0921128470959287</v>
      </c>
      <c r="AL67">
        <f t="shared" ref="AL67:AL69" si="34">SUM(AI67:AK67)</f>
        <v>-5.2943263885777281</v>
      </c>
      <c r="AN67">
        <f t="shared" si="26"/>
        <v>0</v>
      </c>
      <c r="AO67">
        <f t="shared" si="26"/>
        <v>0</v>
      </c>
      <c r="AP67">
        <f t="shared" si="26"/>
        <v>-6.7944770872586713E-19</v>
      </c>
      <c r="AQ67">
        <f t="shared" si="26"/>
        <v>-9.4471791149242559E-15</v>
      </c>
      <c r="AR67">
        <f t="shared" si="26"/>
        <v>-9.4478585626329817E-15</v>
      </c>
      <c r="AS67">
        <f t="shared" si="26"/>
        <v>-3.5577324169642349E-3</v>
      </c>
      <c r="AT67">
        <f t="shared" si="26"/>
        <v>-2.3243851790833475E-3</v>
      </c>
      <c r="AU67">
        <f t="shared" si="23"/>
        <v>-5.8821175960570311E-3</v>
      </c>
      <c r="AW67">
        <v>64</v>
      </c>
      <c r="AX67">
        <f>IF(Z67&gt;0, (R67*SUMPRODUCT(K67:$K$98, X67:$X$98)-K67*$AZ$3)/Z67, 0)</f>
        <v>-2.1817551049635756E+18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50</v>
      </c>
      <c r="R68">
        <f t="shared" si="27"/>
        <v>100000</v>
      </c>
      <c r="S68">
        <f t="shared" si="28"/>
        <v>-1.821338749283653E+19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-26.6851128456114</v>
      </c>
      <c r="AC68">
        <f t="shared" si="29"/>
        <v>-23.825993612153042</v>
      </c>
      <c r="AE68">
        <f t="shared" si="30"/>
        <v>0</v>
      </c>
      <c r="AF68">
        <f t="shared" si="24"/>
        <v>0</v>
      </c>
      <c r="AG68">
        <f t="shared" si="24"/>
        <v>-6.5407913880720963E-17</v>
      </c>
      <c r="AH68">
        <f t="shared" si="31"/>
        <v>-1.0800561741902317E-12</v>
      </c>
      <c r="AI68">
        <f t="shared" si="32"/>
        <v>-1.0801215821041124E-12</v>
      </c>
      <c r="AJ68">
        <f t="shared" si="33"/>
        <v>-2.8591192334583582</v>
      </c>
      <c r="AK68">
        <f t="shared" si="22"/>
        <v>-1.8679578991927981</v>
      </c>
      <c r="AL68">
        <f t="shared" si="34"/>
        <v>-4.7270771326522363</v>
      </c>
      <c r="AN68">
        <f t="shared" si="26"/>
        <v>0</v>
      </c>
      <c r="AO68">
        <f t="shared" si="26"/>
        <v>0</v>
      </c>
      <c r="AP68">
        <f t="shared" si="26"/>
        <v>-6.4883649043966699E-20</v>
      </c>
      <c r="AQ68">
        <f t="shared" si="26"/>
        <v>-1.07139918698101E-15</v>
      </c>
      <c r="AR68">
        <f t="shared" si="26"/>
        <v>-1.0714640706300539E-15</v>
      </c>
      <c r="AS68">
        <f t="shared" si="26"/>
        <v>-2.8362025007687402E-3</v>
      </c>
      <c r="AT68">
        <f t="shared" si="26"/>
        <v>-1.8529856338355812E-3</v>
      </c>
      <c r="AU68">
        <f t="shared" si="23"/>
        <v>-4.6891881346053932E-3</v>
      </c>
      <c r="AW68">
        <v>65</v>
      </c>
      <c r="AX68">
        <f>IF(Z68&gt;0, (R68*SUMPRODUCT(K68:$K$98, X68:$X$98)-K68*$AZ$3)/Z68, 0)</f>
        <v>-1.821338749283653E+19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-23.825993612153042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-1.3081582776144194E-13</v>
      </c>
      <c r="AI69">
        <f t="shared" si="32"/>
        <v>-1.3081582776144194E-13</v>
      </c>
      <c r="AJ69">
        <f t="shared" si="33"/>
        <v>-23.825993612153042</v>
      </c>
      <c r="AK69">
        <f t="shared" si="22"/>
        <v>-1.6678195528507131</v>
      </c>
      <c r="AL69">
        <f t="shared" si="34"/>
        <v>-25.493813165003886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-1.1586365900708339E-16</v>
      </c>
      <c r="AR69">
        <f t="shared" si="26"/>
        <v>-1.1586365900708339E-16</v>
      </c>
      <c r="AS69">
        <f t="shared" si="26"/>
        <v>-2.1102697178338892E-2</v>
      </c>
      <c r="AT69">
        <f t="shared" si="26"/>
        <v>-1.4771888024837226E-3</v>
      </c>
      <c r="AU69">
        <f t="shared" si="23"/>
        <v>-2.257988598082273E-2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39269.068306856214</v>
      </c>
      <c r="AO71" s="8">
        <f t="shared" si="47"/>
        <v>-3926.9068306856216</v>
      </c>
      <c r="AP71" s="8">
        <f t="shared" si="47"/>
        <v>-2855.9332791676866</v>
      </c>
      <c r="AQ71" s="8">
        <f t="shared" si="47"/>
        <v>-24018.509459144316</v>
      </c>
      <c r="AR71" s="8">
        <f t="shared" si="47"/>
        <v>8467.7187378585986</v>
      </c>
      <c r="AS71" s="8">
        <f t="shared" si="47"/>
        <v>-1437.0226117915629</v>
      </c>
      <c r="AT71" s="8">
        <f t="shared" si="47"/>
        <v>494.91882070237591</v>
      </c>
      <c r="AU71" s="8">
        <f t="shared" si="47"/>
        <v>7525.6149467694031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9142.9836197868299</v>
      </c>
      <c r="K3">
        <v>1</v>
      </c>
      <c r="L3" s="2">
        <v>0</v>
      </c>
      <c r="O3">
        <f>$C$3</f>
        <v>9142.9836197868299</v>
      </c>
      <c r="P3">
        <f>O3*C5</f>
        <v>914.29836197868303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9142.9836197868299</v>
      </c>
      <c r="AF3">
        <f t="shared" ref="AF3:AG34" si="4">-$Z3*P3</f>
        <v>-914.29836197868303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5708.7770538081477</v>
      </c>
      <c r="AJ3">
        <f t="shared" ref="AJ3:AJ66" si="7">AB3-AC3</f>
        <v>0</v>
      </c>
      <c r="AL3">
        <f t="shared" ref="AL3:AL66" si="8">SUM(AI3:AK3)</f>
        <v>5708.7770538081477</v>
      </c>
      <c r="AN3">
        <f t="shared" ref="AN3:AU34" si="9">AE3*$K3</f>
        <v>9142.9836197868299</v>
      </c>
      <c r="AO3">
        <f t="shared" si="9"/>
        <v>-914.29836197868303</v>
      </c>
      <c r="AP3">
        <f t="shared" si="9"/>
        <v>-2519.9082039999998</v>
      </c>
      <c r="AQ3">
        <f t="shared" si="9"/>
        <v>0</v>
      </c>
      <c r="AR3">
        <f t="shared" si="9"/>
        <v>5708.7770538081477</v>
      </c>
      <c r="AS3">
        <f t="shared" si="9"/>
        <v>0</v>
      </c>
      <c r="AT3">
        <f t="shared" si="9"/>
        <v>0</v>
      </c>
      <c r="AU3">
        <f t="shared" si="9"/>
        <v>5708.7770538081477</v>
      </c>
      <c r="AW3">
        <v>0</v>
      </c>
      <c r="AX3">
        <f>IF(Z3&gt;0, (R3*SUMPRODUCT(K3:$K$98, X3:$X$98)-K3*$AZ$3)/Z3, 0)</f>
        <v>0</v>
      </c>
      <c r="AZ3">
        <f>C6*SUMPRODUCT(X4:X98, K4:K98)/1</f>
        <v>6750.1277321888947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250000</v>
      </c>
      <c r="S4">
        <f t="shared" si="1"/>
        <v>458.17889958743268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452.77934876796462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-452.77934876796462</v>
      </c>
      <c r="AK4">
        <f>G4*SUM(AB4, AE4:AF4)</f>
        <v>0</v>
      </c>
      <c r="AL4">
        <f t="shared" si="8"/>
        <v>-898.98159876796467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-416.27227353297883</v>
      </c>
      <c r="AR4">
        <f t="shared" si="9"/>
        <v>-416.27227353297883</v>
      </c>
      <c r="AS4">
        <f t="shared" si="9"/>
        <v>-422.40819924243362</v>
      </c>
      <c r="AT4">
        <f t="shared" si="9"/>
        <v>0</v>
      </c>
      <c r="AU4">
        <f t="shared" si="9"/>
        <v>-838.68047277541245</v>
      </c>
      <c r="AW4">
        <v>1</v>
      </c>
      <c r="AX4">
        <f>IF(Z4&gt;0, (R4*SUMPRODUCT(K4:$K$98, X4:$X$98)-K4*$AZ$3)/Z4, 0)</f>
        <v>458.17889958743268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250000</v>
      </c>
      <c r="S5">
        <f t="shared" si="1"/>
        <v>575.24996573534679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452.77934876796462</v>
      </c>
      <c r="AC5">
        <f t="shared" si="2"/>
        <v>561.76711454873748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-442.82169762507749</v>
      </c>
      <c r="AI5">
        <f t="shared" si="6"/>
        <v>-491.64978524005249</v>
      </c>
      <c r="AJ5">
        <f t="shared" si="7"/>
        <v>-108.98776578077286</v>
      </c>
      <c r="AK5">
        <f>G5*SUM(AB5, AE5:AF5)</f>
        <v>18.563953299486549</v>
      </c>
      <c r="AL5">
        <f t="shared" si="8"/>
        <v>-582.07359772133884</v>
      </c>
      <c r="AN5">
        <f t="shared" si="9"/>
        <v>0</v>
      </c>
      <c r="AO5">
        <f t="shared" si="9"/>
        <v>0</v>
      </c>
      <c r="AP5">
        <f t="shared" si="9"/>
        <v>-41.753289207172912</v>
      </c>
      <c r="AQ5">
        <f t="shared" si="9"/>
        <v>-378.66038403848324</v>
      </c>
      <c r="AR5">
        <f t="shared" si="9"/>
        <v>-420.41367324565613</v>
      </c>
      <c r="AS5">
        <f t="shared" si="9"/>
        <v>-93.196312347334683</v>
      </c>
      <c r="AT5">
        <f t="shared" si="9"/>
        <v>15.874185306085959</v>
      </c>
      <c r="AU5">
        <f t="shared" si="9"/>
        <v>-497.73580028690492</v>
      </c>
      <c r="AW5">
        <v>2</v>
      </c>
      <c r="AX5">
        <f>IF(Z5&gt;0, (R5*SUMPRODUCT(K5:$K$98, X5:$X$98)-K5*$AZ$3)/Z5, 0)</f>
        <v>575.24996573534679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250000</v>
      </c>
      <c r="S6">
        <f t="shared" si="1"/>
        <v>775.18157703107318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561.76711454873748</v>
      </c>
      <c r="AC6">
        <f t="shared" si="2"/>
        <v>748.07884177378855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-439.80361834428845</v>
      </c>
      <c r="AI6">
        <f t="shared" si="6"/>
        <v>-488.05546435944484</v>
      </c>
      <c r="AJ6">
        <f t="shared" si="7"/>
        <v>-186.31172722505107</v>
      </c>
      <c r="AK6">
        <f>G6*SUM(AB6, AE6:AF6)</f>
        <v>32.863376201101147</v>
      </c>
      <c r="AL6">
        <f t="shared" si="8"/>
        <v>-641.50381538339479</v>
      </c>
      <c r="AN6">
        <f t="shared" si="9"/>
        <v>0</v>
      </c>
      <c r="AO6">
        <f t="shared" si="9"/>
        <v>0</v>
      </c>
      <c r="AP6">
        <f t="shared" si="9"/>
        <v>-37.221957956744859</v>
      </c>
      <c r="AQ6">
        <f t="shared" si="9"/>
        <v>-339.26892218990503</v>
      </c>
      <c r="AR6">
        <f t="shared" si="9"/>
        <v>-376.49088014664989</v>
      </c>
      <c r="AS6">
        <f t="shared" si="9"/>
        <v>-143.72273499009864</v>
      </c>
      <c r="AT6">
        <f t="shared" si="9"/>
        <v>25.351138003918962</v>
      </c>
      <c r="AU6">
        <f t="shared" si="9"/>
        <v>-494.86247713282955</v>
      </c>
      <c r="AW6">
        <v>3</v>
      </c>
      <c r="AX6">
        <f>IF(Z6&gt;0, (R6*SUMPRODUCT(K6:$K$98, X6:$X$98)-K6*$AZ$3)/Z6, 0)</f>
        <v>775.18157703107318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250000</v>
      </c>
      <c r="S7">
        <f t="shared" si="1"/>
        <v>921.00719228591095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748.07884177378855</v>
      </c>
      <c r="AC7">
        <f t="shared" si="2"/>
        <v>878.30788944541291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-437.02034698849241</v>
      </c>
      <c r="AI7">
        <f t="shared" si="6"/>
        <v>-484.70227047409952</v>
      </c>
      <c r="AJ7">
        <f t="shared" si="7"/>
        <v>-130.22904767162436</v>
      </c>
      <c r="AK7">
        <f>G7*SUM(AB7, AE7:AF7)</f>
        <v>36.730671131093018</v>
      </c>
      <c r="AL7">
        <f t="shared" si="8"/>
        <v>-578.20064701463093</v>
      </c>
      <c r="AN7">
        <f t="shared" si="9"/>
        <v>0</v>
      </c>
      <c r="AO7">
        <f t="shared" si="9"/>
        <v>0</v>
      </c>
      <c r="AP7">
        <f t="shared" si="9"/>
        <v>-33.465848422734197</v>
      </c>
      <c r="AQ7">
        <f t="shared" si="9"/>
        <v>-306.72539236766011</v>
      </c>
      <c r="AR7">
        <f t="shared" si="9"/>
        <v>-340.19124079039432</v>
      </c>
      <c r="AS7">
        <f t="shared" si="9"/>
        <v>-91.402050316429566</v>
      </c>
      <c r="AT7">
        <f t="shared" si="9"/>
        <v>25.779645255072424</v>
      </c>
      <c r="AU7">
        <f t="shared" si="9"/>
        <v>-405.81364585175152</v>
      </c>
      <c r="AW7">
        <v>4</v>
      </c>
      <c r="AX7">
        <f>IF(Z7&gt;0, (R7*SUMPRODUCT(K7:$K$98, X7:$X$98)-K7*$AZ$3)/Z7, 0)</f>
        <v>921.00719228591095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250000</v>
      </c>
      <c r="S8">
        <f t="shared" si="1"/>
        <v>941.13750065257079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878.30788944541291</v>
      </c>
      <c r="AC8">
        <f t="shared" si="2"/>
        <v>886.8930376832086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-434.80335433825877</v>
      </c>
      <c r="AI8">
        <f t="shared" si="6"/>
        <v>-481.92149791814217</v>
      </c>
      <c r="AJ8">
        <f t="shared" si="7"/>
        <v>-8.5851482377956927</v>
      </c>
      <c r="AK8">
        <f>G8*SUM(AB8, AE8:AF8)</f>
        <v>18.707958045187294</v>
      </c>
      <c r="AL8">
        <f t="shared" si="8"/>
        <v>-471.79868811075056</v>
      </c>
      <c r="AN8">
        <f t="shared" si="9"/>
        <v>0</v>
      </c>
      <c r="AO8">
        <f t="shared" si="9"/>
        <v>0</v>
      </c>
      <c r="AP8">
        <f t="shared" si="9"/>
        <v>-30.869183293188016</v>
      </c>
      <c r="AQ8">
        <f t="shared" si="9"/>
        <v>-284.85894014065281</v>
      </c>
      <c r="AR8">
        <f t="shared" si="9"/>
        <v>-315.72812343384078</v>
      </c>
      <c r="AS8">
        <f t="shared" si="9"/>
        <v>-5.6245109509121534</v>
      </c>
      <c r="AT8">
        <f t="shared" si="9"/>
        <v>12.256412117745558</v>
      </c>
      <c r="AU8">
        <f t="shared" si="9"/>
        <v>-309.09622226700736</v>
      </c>
      <c r="AW8">
        <v>5</v>
      </c>
      <c r="AX8">
        <f>IF(Z8&gt;0, (R8*SUMPRODUCT(K8:$K$98, X8:$X$98)-K8*$AZ$3)/Z8, 0)</f>
        <v>941.13750065257079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50</v>
      </c>
      <c r="R9">
        <f t="shared" si="0"/>
        <v>250000</v>
      </c>
      <c r="S9">
        <f t="shared" si="1"/>
        <v>897.9293360385775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886.8930376832086</v>
      </c>
      <c r="AC9">
        <f t="shared" si="2"/>
        <v>836.15380744013601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-434.25117722379292</v>
      </c>
      <c r="AI9">
        <f t="shared" si="6"/>
        <v>-480.81128913243271</v>
      </c>
      <c r="AJ9">
        <f t="shared" si="7"/>
        <v>50.739230243072598</v>
      </c>
      <c r="AK9">
        <f t="shared" ref="AK9:AK72" si="22">G9*SUM(AB9:AB9, AE9:AF9)</f>
        <v>5.2326689223309311</v>
      </c>
      <c r="AL9">
        <f t="shared" si="8"/>
        <v>-424.83938996702915</v>
      </c>
      <c r="AN9">
        <f t="shared" si="9"/>
        <v>0</v>
      </c>
      <c r="AO9">
        <f t="shared" si="9"/>
        <v>0</v>
      </c>
      <c r="AP9">
        <f t="shared" si="9"/>
        <v>-28.888712968430781</v>
      </c>
      <c r="AQ9">
        <f t="shared" si="9"/>
        <v>-269.43572729457827</v>
      </c>
      <c r="AR9">
        <f t="shared" si="9"/>
        <v>-298.32444026300908</v>
      </c>
      <c r="AS9">
        <f t="shared" si="9"/>
        <v>31.481691057947202</v>
      </c>
      <c r="AT9">
        <f t="shared" si="9"/>
        <v>3.2466646741026359</v>
      </c>
      <c r="AU9">
        <f t="shared" si="9"/>
        <v>-263.59608453095922</v>
      </c>
      <c r="AW9">
        <v>6</v>
      </c>
      <c r="AX9">
        <f>IF(Z9&gt;0, (R9*SUMPRODUCT(K9:$K$98, X9:$X$98)-K9*$AZ$3)/Z9, 0)</f>
        <v>897.9293360385775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250000</v>
      </c>
      <c r="S10">
        <f t="shared" si="1"/>
        <v>849.50060384664926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836.15380744013601</v>
      </c>
      <c r="AC10">
        <f t="shared" si="2"/>
        <v>781.67014491656482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-434.41701853446739</v>
      </c>
      <c r="AI10">
        <f t="shared" si="6"/>
        <v>-480.42464592031388</v>
      </c>
      <c r="AJ10">
        <f t="shared" si="7"/>
        <v>54.483662523571184</v>
      </c>
      <c r="AK10">
        <f t="shared" si="22"/>
        <v>3.4282306105045581</v>
      </c>
      <c r="AL10">
        <f t="shared" si="8"/>
        <v>-422.51275278623814</v>
      </c>
      <c r="AN10">
        <f t="shared" si="9"/>
        <v>0</v>
      </c>
      <c r="AO10">
        <f t="shared" si="9"/>
        <v>0</v>
      </c>
      <c r="AP10">
        <f t="shared" si="9"/>
        <v>-27.080844430024815</v>
      </c>
      <c r="AQ10">
        <f t="shared" si="9"/>
        <v>-255.70498556737655</v>
      </c>
      <c r="AR10">
        <f t="shared" si="9"/>
        <v>-282.78582999740132</v>
      </c>
      <c r="AS10">
        <f t="shared" si="9"/>
        <v>32.069977797479439</v>
      </c>
      <c r="AT10">
        <f t="shared" si="9"/>
        <v>2.0179127920402924</v>
      </c>
      <c r="AU10">
        <f t="shared" si="9"/>
        <v>-248.69793940788162</v>
      </c>
      <c r="AW10">
        <v>7</v>
      </c>
      <c r="AX10">
        <f>IF(Z10&gt;0, (R10*SUMPRODUCT(K10:$K$98, X10:$X$98)-K10*$AZ$3)/Z10, 0)</f>
        <v>849.50060384664926</v>
      </c>
    </row>
    <row r="11" spans="1:52" x14ac:dyDescent="0.25">
      <c r="A11" t="s">
        <v>33</v>
      </c>
      <c r="C11" s="12">
        <f>AU100</f>
        <v>-1915.2764781233743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250000</v>
      </c>
      <c r="S11">
        <f t="shared" si="1"/>
        <v>796.06910091021962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781.67014491656482</v>
      </c>
      <c r="AC11">
        <f t="shared" si="2"/>
        <v>723.79636769193212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-434.50799501505469</v>
      </c>
      <c r="AI11">
        <f t="shared" si="6"/>
        <v>-479.9686445280397</v>
      </c>
      <c r="AJ11">
        <f t="shared" si="7"/>
        <v>57.873777224632704</v>
      </c>
      <c r="AK11">
        <f t="shared" si="22"/>
        <v>1.8760083477997553</v>
      </c>
      <c r="AL11">
        <f t="shared" si="8"/>
        <v>-420.21885895560723</v>
      </c>
      <c r="AN11">
        <f t="shared" si="9"/>
        <v>0</v>
      </c>
      <c r="AO11">
        <f t="shared" si="9"/>
        <v>0</v>
      </c>
      <c r="AP11">
        <f t="shared" si="9"/>
        <v>-25.426533902091627</v>
      </c>
      <c r="AQ11">
        <f t="shared" si="9"/>
        <v>-243.02407432222174</v>
      </c>
      <c r="AR11">
        <f t="shared" si="9"/>
        <v>-268.45060822431338</v>
      </c>
      <c r="AS11">
        <f t="shared" si="9"/>
        <v>32.369303439536324</v>
      </c>
      <c r="AT11">
        <f t="shared" si="9"/>
        <v>1.0492676714245495</v>
      </c>
      <c r="AU11">
        <f t="shared" si="9"/>
        <v>-235.03203711335249</v>
      </c>
      <c r="AW11">
        <v>8</v>
      </c>
      <c r="AX11">
        <f>IF(Z11&gt;0, (R11*SUMPRODUCT(K11:$K$98, X11:$X$98)-K11*$AZ$3)/Z11, 0)</f>
        <v>796.06910091021962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50</v>
      </c>
      <c r="R12">
        <f t="shared" si="0"/>
        <v>250000</v>
      </c>
      <c r="S12">
        <f t="shared" si="1"/>
        <v>744.02167136827461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723.79636769193212</v>
      </c>
      <c r="AC12">
        <f t="shared" si="2"/>
        <v>668.41238447377509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-435.8214728413422</v>
      </c>
      <c r="AI12">
        <f t="shared" si="6"/>
        <v>-480.74035156462912</v>
      </c>
      <c r="AJ12">
        <f t="shared" si="7"/>
        <v>55.383983218157027</v>
      </c>
      <c r="AK12">
        <f t="shared" si="22"/>
        <v>1.6647316456914438</v>
      </c>
      <c r="AL12">
        <f t="shared" si="8"/>
        <v>-423.69163670078063</v>
      </c>
      <c r="AN12">
        <f t="shared" si="9"/>
        <v>0</v>
      </c>
      <c r="AO12">
        <f t="shared" si="9"/>
        <v>0</v>
      </c>
      <c r="AP12">
        <f t="shared" si="9"/>
        <v>-23.874861560684021</v>
      </c>
      <c r="AQ12">
        <f t="shared" si="9"/>
        <v>-231.64374590379498</v>
      </c>
      <c r="AR12">
        <f t="shared" si="9"/>
        <v>-255.51860746447903</v>
      </c>
      <c r="AS12">
        <f t="shared" si="9"/>
        <v>29.437175851124824</v>
      </c>
      <c r="AT12">
        <f t="shared" si="9"/>
        <v>0.88482256695263684</v>
      </c>
      <c r="AU12">
        <f t="shared" si="9"/>
        <v>-225.19660904640153</v>
      </c>
      <c r="AW12">
        <v>9</v>
      </c>
      <c r="AX12">
        <f>IF(Z12&gt;0, (R12*SUMPRODUCT(K12:$K$98, X12:$X$98)-K12*$AZ$3)/Z12, 0)</f>
        <v>744.02167136827461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50</v>
      </c>
      <c r="R13">
        <f t="shared" si="0"/>
        <v>250000</v>
      </c>
      <c r="S13">
        <f t="shared" si="1"/>
        <v>691.84305962484916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668.41238447377509</v>
      </c>
      <c r="AC13">
        <f t="shared" si="2"/>
        <v>614.11061738137141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-437.34974296216598</v>
      </c>
      <c r="AI13">
        <f t="shared" si="6"/>
        <v>-481.73196294962759</v>
      </c>
      <c r="AJ13">
        <f t="shared" si="7"/>
        <v>54.301767092403679</v>
      </c>
      <c r="AK13">
        <f t="shared" si="22"/>
        <v>1.3368247689475503</v>
      </c>
      <c r="AL13">
        <f t="shared" si="8"/>
        <v>-426.09337108827634</v>
      </c>
      <c r="AN13">
        <f t="shared" si="9"/>
        <v>0</v>
      </c>
      <c r="AO13">
        <f t="shared" si="9"/>
        <v>0</v>
      </c>
      <c r="AP13">
        <f t="shared" si="9"/>
        <v>-22.423594807541122</v>
      </c>
      <c r="AQ13">
        <f t="shared" si="9"/>
        <v>-220.96581532281226</v>
      </c>
      <c r="AR13">
        <f t="shared" si="9"/>
        <v>-243.38941013035338</v>
      </c>
      <c r="AS13">
        <f t="shared" si="9"/>
        <v>27.435329349399947</v>
      </c>
      <c r="AT13">
        <f t="shared" si="9"/>
        <v>0.6754149962762851</v>
      </c>
      <c r="AU13">
        <f t="shared" si="9"/>
        <v>-215.27866578467714</v>
      </c>
      <c r="AW13">
        <v>10</v>
      </c>
      <c r="AX13">
        <f>IF(Z13&gt;0, (R13*SUMPRODUCT(K13:$K$98, X13:$X$98)-K13*$AZ$3)/Z13, 0)</f>
        <v>691.84305962484916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250000</v>
      </c>
      <c r="S14">
        <f t="shared" si="1"/>
        <v>864.92557521856713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614.11061738137141</v>
      </c>
      <c r="AC14">
        <f t="shared" si="2"/>
        <v>758.5472309281904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-439.82069892054659</v>
      </c>
      <c r="AI14">
        <f t="shared" si="6"/>
        <v>-483.67113256834949</v>
      </c>
      <c r="AJ14">
        <f t="shared" si="7"/>
        <v>-144.43661354681899</v>
      </c>
      <c r="AK14">
        <f t="shared" si="22"/>
        <v>42.987743216696003</v>
      </c>
      <c r="AL14">
        <f t="shared" si="8"/>
        <v>-585.12000289847253</v>
      </c>
      <c r="AN14">
        <f t="shared" si="9"/>
        <v>0</v>
      </c>
      <c r="AO14">
        <f t="shared" si="9"/>
        <v>0</v>
      </c>
      <c r="AP14">
        <f t="shared" si="9"/>
        <v>-19.781175010814458</v>
      </c>
      <c r="AQ14">
        <f t="shared" si="9"/>
        <v>-198.40556854246725</v>
      </c>
      <c r="AR14">
        <f t="shared" si="9"/>
        <v>-218.1867435532817</v>
      </c>
      <c r="AS14">
        <f t="shared" si="9"/>
        <v>-65.156161361751018</v>
      </c>
      <c r="AT14">
        <f t="shared" si="9"/>
        <v>19.392010549296412</v>
      </c>
      <c r="AU14">
        <f t="shared" si="9"/>
        <v>-263.95089436573636</v>
      </c>
      <c r="AW14">
        <v>11</v>
      </c>
      <c r="AX14">
        <f>IF(Z14&gt;0, (R14*SUMPRODUCT(K14:$K$98, X14:$X$98)-K14*$AZ$3)/Z14, 0)</f>
        <v>864.92557521856713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250000</v>
      </c>
      <c r="S15">
        <f t="shared" si="1"/>
        <v>1023.0080655801079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758.5472309281904</v>
      </c>
      <c r="AC15">
        <f t="shared" si="2"/>
        <v>886.39383101932071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-445.07115816895555</v>
      </c>
      <c r="AI15">
        <f t="shared" si="6"/>
        <v>-488.39407324864658</v>
      </c>
      <c r="AJ15">
        <f t="shared" si="7"/>
        <v>-127.84660009113031</v>
      </c>
      <c r="AK15">
        <f t="shared" si="22"/>
        <v>53.09830616497333</v>
      </c>
      <c r="AL15">
        <f t="shared" si="8"/>
        <v>-563.14236717480355</v>
      </c>
      <c r="AN15">
        <f t="shared" si="9"/>
        <v>0</v>
      </c>
      <c r="AO15">
        <f t="shared" si="9"/>
        <v>0</v>
      </c>
      <c r="AP15">
        <f t="shared" si="9"/>
        <v>-17.449293254207085</v>
      </c>
      <c r="AQ15">
        <f t="shared" si="9"/>
        <v>-179.26257140347244</v>
      </c>
      <c r="AR15">
        <f t="shared" si="9"/>
        <v>-196.71186465767948</v>
      </c>
      <c r="AS15">
        <f t="shared" si="9"/>
        <v>-51.493137348673983</v>
      </c>
      <c r="AT15">
        <f t="shared" si="9"/>
        <v>21.386555218409804</v>
      </c>
      <c r="AU15">
        <f t="shared" si="9"/>
        <v>-226.81844678794369</v>
      </c>
      <c r="AW15">
        <v>12</v>
      </c>
      <c r="AX15">
        <f>IF(Z15&gt;0, (R15*SUMPRODUCT(K15:$K$98, X15:$X$98)-K15*$AZ$3)/Z15, 0)</f>
        <v>1023.0080655801079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250000</v>
      </c>
      <c r="S16">
        <f t="shared" si="1"/>
        <v>1166.40579934524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886.39383101932071</v>
      </c>
      <c r="AC16">
        <f t="shared" si="2"/>
        <v>998.42783875298937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-451.7572785036175</v>
      </c>
      <c r="AI16">
        <f t="shared" si="6"/>
        <v>-494.55661297681092</v>
      </c>
      <c r="AJ16">
        <f t="shared" si="7"/>
        <v>-112.03400773366866</v>
      </c>
      <c r="AK16">
        <f t="shared" si="22"/>
        <v>62.047568171352459</v>
      </c>
      <c r="AL16">
        <f t="shared" si="8"/>
        <v>-544.54305253912707</v>
      </c>
      <c r="AN16">
        <f t="shared" si="9"/>
        <v>0</v>
      </c>
      <c r="AO16">
        <f t="shared" si="9"/>
        <v>0</v>
      </c>
      <c r="AP16">
        <f t="shared" si="9"/>
        <v>-15.39143679451616</v>
      </c>
      <c r="AQ16">
        <f t="shared" si="9"/>
        <v>-162.46032056657486</v>
      </c>
      <c r="AR16">
        <f t="shared" si="9"/>
        <v>-177.85175736109105</v>
      </c>
      <c r="AS16">
        <f t="shared" si="9"/>
        <v>-40.289513145329856</v>
      </c>
      <c r="AT16">
        <f t="shared" si="9"/>
        <v>22.313459672158022</v>
      </c>
      <c r="AU16">
        <f t="shared" si="9"/>
        <v>-195.82781083426286</v>
      </c>
      <c r="AW16">
        <v>13</v>
      </c>
      <c r="AX16">
        <f>IF(Z16&gt;0, (R16*SUMPRODUCT(K16:$K$98, X16:$X$98)-K16*$AZ$3)/Z16, 0)</f>
        <v>1166.40579934524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250000</v>
      </c>
      <c r="S17">
        <f t="shared" si="1"/>
        <v>1296.1950247449245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998.42783875298937</v>
      </c>
      <c r="AC17">
        <f t="shared" si="2"/>
        <v>1096.053749558861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-458.39585197496717</v>
      </c>
      <c r="AI17">
        <f t="shared" si="6"/>
        <v>-500.6755139330337</v>
      </c>
      <c r="AJ17">
        <f t="shared" si="7"/>
        <v>-97.625910805871627</v>
      </c>
      <c r="AK17">
        <f t="shared" si="22"/>
        <v>69.88994871270927</v>
      </c>
      <c r="AL17">
        <f t="shared" si="8"/>
        <v>-528.41147602619606</v>
      </c>
      <c r="AN17">
        <f t="shared" si="9"/>
        <v>0</v>
      </c>
      <c r="AO17">
        <f t="shared" si="9"/>
        <v>0</v>
      </c>
      <c r="AP17">
        <f t="shared" si="9"/>
        <v>-13.575493653175508</v>
      </c>
      <c r="AQ17">
        <f t="shared" si="9"/>
        <v>-147.18542417155908</v>
      </c>
      <c r="AR17">
        <f t="shared" si="9"/>
        <v>-160.76091782473458</v>
      </c>
      <c r="AS17">
        <f t="shared" si="9"/>
        <v>-31.346512037987853</v>
      </c>
      <c r="AT17">
        <f t="shared" si="9"/>
        <v>22.440826421724207</v>
      </c>
      <c r="AU17">
        <f t="shared" si="9"/>
        <v>-169.66660344099822</v>
      </c>
      <c r="AW17">
        <v>14</v>
      </c>
      <c r="AX17">
        <f>IF(Z17&gt;0, (R17*SUMPRODUCT(K17:$K$98, X17:$X$98)-K17*$AZ$3)/Z17, 0)</f>
        <v>1296.1950247449245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250000</v>
      </c>
      <c r="S18">
        <f t="shared" si="1"/>
        <v>1414.0098580629726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1096.053749558861</v>
      </c>
      <c r="AC18">
        <f t="shared" si="2"/>
        <v>1181.0881748269869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-465.38386607947643</v>
      </c>
      <c r="AI18">
        <f t="shared" si="6"/>
        <v>-507.14765464474635</v>
      </c>
      <c r="AJ18">
        <f t="shared" si="7"/>
        <v>-85.034425268125915</v>
      </c>
      <c r="AK18">
        <f t="shared" si="22"/>
        <v>76.723762469120274</v>
      </c>
      <c r="AL18">
        <f t="shared" si="8"/>
        <v>-515.45831744375198</v>
      </c>
      <c r="AN18">
        <f t="shared" si="9"/>
        <v>0</v>
      </c>
      <c r="AO18">
        <f t="shared" si="9"/>
        <v>0</v>
      </c>
      <c r="AP18">
        <f t="shared" si="9"/>
        <v>-11.973082927020984</v>
      </c>
      <c r="AQ18">
        <f t="shared" si="9"/>
        <v>-133.41892134040842</v>
      </c>
      <c r="AR18">
        <f t="shared" si="9"/>
        <v>-145.3920042674294</v>
      </c>
      <c r="AS18">
        <f t="shared" si="9"/>
        <v>-24.378157738148666</v>
      </c>
      <c r="AT18">
        <f t="shared" si="9"/>
        <v>21.995609164627993</v>
      </c>
      <c r="AU18">
        <f t="shared" si="9"/>
        <v>-147.77455284095007</v>
      </c>
      <c r="AW18">
        <v>15</v>
      </c>
      <c r="AX18">
        <f>IF(Z18&gt;0, (R18*SUMPRODUCT(K18:$K$98, X18:$X$98)-K18*$AZ$3)/Z18, 0)</f>
        <v>1414.0098580629726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250000</v>
      </c>
      <c r="S19">
        <f t="shared" si="1"/>
        <v>1521.1738982920274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1181.0881748269869</v>
      </c>
      <c r="AC19">
        <f t="shared" si="2"/>
        <v>1255.0084047720113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-474.1896052921029</v>
      </c>
      <c r="AI19">
        <f t="shared" si="6"/>
        <v>-515.44091805066171</v>
      </c>
      <c r="AJ19">
        <f t="shared" si="7"/>
        <v>-73.920229945024403</v>
      </c>
      <c r="AK19">
        <f t="shared" si="22"/>
        <v>82.676172237889091</v>
      </c>
      <c r="AL19">
        <f t="shared" si="8"/>
        <v>-506.68497575779702</v>
      </c>
      <c r="AN19">
        <f t="shared" si="9"/>
        <v>0</v>
      </c>
      <c r="AO19">
        <f t="shared" si="9"/>
        <v>0</v>
      </c>
      <c r="AP19">
        <f t="shared" si="9"/>
        <v>-10.559074479908645</v>
      </c>
      <c r="AQ19">
        <f t="shared" si="9"/>
        <v>-121.37803684414733</v>
      </c>
      <c r="AR19">
        <f t="shared" si="9"/>
        <v>-131.93711132405599</v>
      </c>
      <c r="AS19">
        <f t="shared" si="9"/>
        <v>-18.921318168221006</v>
      </c>
      <c r="AT19">
        <f t="shared" si="9"/>
        <v>21.162571612766428</v>
      </c>
      <c r="AU19">
        <f t="shared" si="9"/>
        <v>-129.69585787951056</v>
      </c>
      <c r="AW19">
        <v>16</v>
      </c>
      <c r="AX19">
        <f>IF(Z19&gt;0, (R19*SUMPRODUCT(K19:$K$98, X19:$X$98)-K19*$AZ$3)/Z19, 0)</f>
        <v>1521.1738982920274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250000</v>
      </c>
      <c r="S20">
        <f t="shared" si="1"/>
        <v>1618.409490786054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1255.0084047720113</v>
      </c>
      <c r="AC20">
        <f t="shared" si="2"/>
        <v>1318.7546101470004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-482.48112920789015</v>
      </c>
      <c r="AI20">
        <f t="shared" si="6"/>
        <v>-523.22343261302183</v>
      </c>
      <c r="AJ20">
        <f t="shared" si="7"/>
        <v>-63.746205374989131</v>
      </c>
      <c r="AK20">
        <f t="shared" si="22"/>
        <v>87.850588334040808</v>
      </c>
      <c r="AL20">
        <f t="shared" si="8"/>
        <v>-499.11904965397014</v>
      </c>
      <c r="AN20">
        <f t="shared" si="9"/>
        <v>0</v>
      </c>
      <c r="AO20">
        <f t="shared" si="9"/>
        <v>0</v>
      </c>
      <c r="AP20">
        <f t="shared" si="9"/>
        <v>-9.3114139753857756</v>
      </c>
      <c r="AQ20">
        <f t="shared" si="9"/>
        <v>-110.26822623878456</v>
      </c>
      <c r="AR20">
        <f t="shared" si="9"/>
        <v>-119.57964021417034</v>
      </c>
      <c r="AS20">
        <f t="shared" si="9"/>
        <v>-14.568820562357397</v>
      </c>
      <c r="AT20">
        <f t="shared" si="9"/>
        <v>20.077735611198122</v>
      </c>
      <c r="AU20">
        <f t="shared" si="9"/>
        <v>-114.07072516532961</v>
      </c>
      <c r="AW20">
        <v>17</v>
      </c>
      <c r="AX20">
        <f>IF(Z20&gt;0, (R20*SUMPRODUCT(K20:$K$98, X20:$X$98)-K20*$AZ$3)/Z20, 0)</f>
        <v>1618.409490786054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250000</v>
      </c>
      <c r="S21">
        <f t="shared" si="1"/>
        <v>1707.1315173224623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1318.7546101470004</v>
      </c>
      <c r="AC21">
        <f t="shared" si="2"/>
        <v>1373.7758858895877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-492.49642665702072</v>
      </c>
      <c r="AI21">
        <f t="shared" si="6"/>
        <v>-532.73280774276964</v>
      </c>
      <c r="AJ21">
        <f t="shared" si="7"/>
        <v>-55.02127574258725</v>
      </c>
      <c r="AK21">
        <f t="shared" si="22"/>
        <v>92.312822710290035</v>
      </c>
      <c r="AL21">
        <f t="shared" si="8"/>
        <v>-495.44126077506684</v>
      </c>
      <c r="AN21">
        <f t="shared" si="9"/>
        <v>0</v>
      </c>
      <c r="AO21">
        <f t="shared" si="9"/>
        <v>0</v>
      </c>
      <c r="AP21">
        <f t="shared" si="9"/>
        <v>-8.2105253597419523</v>
      </c>
      <c r="AQ21">
        <f t="shared" si="9"/>
        <v>-100.49746750415281</v>
      </c>
      <c r="AR21">
        <f t="shared" si="9"/>
        <v>-108.70799286389476</v>
      </c>
      <c r="AS21">
        <f t="shared" si="9"/>
        <v>-11.227490336348145</v>
      </c>
      <c r="AT21">
        <f t="shared" si="9"/>
        <v>18.837100938002799</v>
      </c>
      <c r="AU21">
        <f t="shared" si="9"/>
        <v>-101.09838226224011</v>
      </c>
      <c r="AW21">
        <v>18</v>
      </c>
      <c r="AX21">
        <f>IF(Z21&gt;0, (R21*SUMPRODUCT(K21:$K$98, X21:$X$98)-K21*$AZ$3)/Z21, 0)</f>
        <v>1707.1315173224623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50</v>
      </c>
      <c r="R22">
        <f t="shared" si="0"/>
        <v>250000</v>
      </c>
      <c r="S22">
        <f t="shared" si="1"/>
        <v>1787.9926305288016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1373.7758858895877</v>
      </c>
      <c r="AC22">
        <f t="shared" si="2"/>
        <v>1420.8583308688021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-503.39354130760159</v>
      </c>
      <c r="AI22">
        <f t="shared" si="6"/>
        <v>-543.12687987423146</v>
      </c>
      <c r="AJ22">
        <f t="shared" si="7"/>
        <v>-47.082444979214415</v>
      </c>
      <c r="AK22">
        <f t="shared" si="22"/>
        <v>96.164312012271154</v>
      </c>
      <c r="AL22">
        <f t="shared" si="8"/>
        <v>-494.04501284117475</v>
      </c>
      <c r="AN22">
        <f t="shared" si="9"/>
        <v>0</v>
      </c>
      <c r="AO22">
        <f t="shared" si="9"/>
        <v>0</v>
      </c>
      <c r="AP22">
        <f t="shared" si="9"/>
        <v>-7.2391748978476507</v>
      </c>
      <c r="AQ22">
        <f t="shared" si="9"/>
        <v>-91.715270335555701</v>
      </c>
      <c r="AR22">
        <f t="shared" si="9"/>
        <v>-98.954445233403334</v>
      </c>
      <c r="AS22">
        <f t="shared" si="9"/>
        <v>-8.5781378086631594</v>
      </c>
      <c r="AT22">
        <f t="shared" si="9"/>
        <v>17.520558269238546</v>
      </c>
      <c r="AU22">
        <f t="shared" si="9"/>
        <v>-90.012024772827957</v>
      </c>
      <c r="AW22">
        <v>19</v>
      </c>
      <c r="AX22">
        <f>IF(Z22&gt;0, (R22*SUMPRODUCT(K22:$K$98, X22:$X$98)-K22*$AZ$3)/Z22, 0)</f>
        <v>1787.9926305288016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250000</v>
      </c>
      <c r="S23">
        <f t="shared" si="1"/>
        <v>1861.8429670904916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1420.8583308688021</v>
      </c>
      <c r="AC23">
        <f t="shared" si="2"/>
        <v>1460.910839536253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-515.4103385516031</v>
      </c>
      <c r="AI23">
        <f t="shared" si="6"/>
        <v>-554.64326166485637</v>
      </c>
      <c r="AJ23">
        <f t="shared" si="7"/>
        <v>-40.052508667450866</v>
      </c>
      <c r="AK23">
        <f t="shared" si="22"/>
        <v>99.460083160816154</v>
      </c>
      <c r="AL23">
        <f t="shared" si="8"/>
        <v>-495.23568717149107</v>
      </c>
      <c r="AN23">
        <f t="shared" si="9"/>
        <v>0</v>
      </c>
      <c r="AO23">
        <f t="shared" si="9"/>
        <v>0</v>
      </c>
      <c r="AP23">
        <f t="shared" si="9"/>
        <v>-6.3821448367772033</v>
      </c>
      <c r="AQ23">
        <f t="shared" si="9"/>
        <v>-83.843444994224811</v>
      </c>
      <c r="AR23">
        <f t="shared" si="9"/>
        <v>-90.225589831002011</v>
      </c>
      <c r="AS23">
        <f t="shared" si="9"/>
        <v>-6.5154694350468692</v>
      </c>
      <c r="AT23">
        <f t="shared" si="9"/>
        <v>16.179489210575863</v>
      </c>
      <c r="AU23">
        <f t="shared" si="9"/>
        <v>-80.561570055473013</v>
      </c>
      <c r="AW23">
        <v>20</v>
      </c>
      <c r="AX23">
        <f>IF(Z23&gt;0, (R23*SUMPRODUCT(K23:$K$98, X23:$X$98)-K23*$AZ$3)/Z23, 0)</f>
        <v>1861.8429670904916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250000</v>
      </c>
      <c r="S24">
        <f t="shared" si="1"/>
        <v>1929.4156908662615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1460.910839536253</v>
      </c>
      <c r="AC24">
        <f t="shared" si="2"/>
        <v>1494.7171972232845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-528.11692816750497</v>
      </c>
      <c r="AI24">
        <f t="shared" si="6"/>
        <v>-566.85189866399219</v>
      </c>
      <c r="AJ24">
        <f t="shared" si="7"/>
        <v>-33.80635768703155</v>
      </c>
      <c r="AK24">
        <f t="shared" si="22"/>
        <v>102.26375876753772</v>
      </c>
      <c r="AL24">
        <f t="shared" si="8"/>
        <v>-498.39449758348599</v>
      </c>
      <c r="AN24">
        <f t="shared" si="9"/>
        <v>0</v>
      </c>
      <c r="AO24">
        <f t="shared" si="9"/>
        <v>0</v>
      </c>
      <c r="AP24">
        <f t="shared" si="9"/>
        <v>-5.6260190134928356</v>
      </c>
      <c r="AQ24">
        <f t="shared" si="9"/>
        <v>-76.705773649350277</v>
      </c>
      <c r="AR24">
        <f t="shared" si="9"/>
        <v>-82.3317926628431</v>
      </c>
      <c r="AS24">
        <f t="shared" si="9"/>
        <v>-4.9101679615691793</v>
      </c>
      <c r="AT24">
        <f t="shared" si="9"/>
        <v>14.853189349133162</v>
      </c>
      <c r="AU24">
        <f t="shared" si="9"/>
        <v>-72.388771275279112</v>
      </c>
      <c r="AW24">
        <v>21</v>
      </c>
      <c r="AX24">
        <f>IF(Z24&gt;0, (R24*SUMPRODUCT(K24:$K$98, X24:$X$98)-K24*$AZ$3)/Z24, 0)</f>
        <v>1929.4156908662615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50</v>
      </c>
      <c r="R25">
        <f t="shared" si="0"/>
        <v>250000</v>
      </c>
      <c r="S25">
        <f t="shared" si="1"/>
        <v>1991.501457951787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1494.7171972232845</v>
      </c>
      <c r="AC25">
        <f t="shared" si="2"/>
        <v>1523.0558902536272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-543.68075341620306</v>
      </c>
      <c r="AI25">
        <f t="shared" si="6"/>
        <v>-581.91963805704222</v>
      </c>
      <c r="AJ25">
        <f t="shared" si="7"/>
        <v>-28.338693030342711</v>
      </c>
      <c r="AK25">
        <f t="shared" si="22"/>
        <v>104.63020380562993</v>
      </c>
      <c r="AL25">
        <f t="shared" si="8"/>
        <v>-505.62812728175498</v>
      </c>
      <c r="AN25">
        <f t="shared" si="9"/>
        <v>0</v>
      </c>
      <c r="AO25">
        <f t="shared" si="9"/>
        <v>0</v>
      </c>
      <c r="AP25">
        <f t="shared" si="9"/>
        <v>-4.9588978200228144</v>
      </c>
      <c r="AQ25">
        <f t="shared" si="9"/>
        <v>-70.505647019436864</v>
      </c>
      <c r="AR25">
        <f t="shared" si="9"/>
        <v>-75.464544839459691</v>
      </c>
      <c r="AS25">
        <f t="shared" si="9"/>
        <v>-3.6750204513124713</v>
      </c>
      <c r="AT25">
        <f t="shared" si="9"/>
        <v>13.568661702181254</v>
      </c>
      <c r="AU25">
        <f t="shared" si="9"/>
        <v>-65.570903588590909</v>
      </c>
      <c r="AW25">
        <v>22</v>
      </c>
      <c r="AX25">
        <f>IF(Z25&gt;0, (R25*SUMPRODUCT(K25:$K$98, X25:$X$98)-K25*$AZ$3)/Z25, 0)</f>
        <v>1991.501457951787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50</v>
      </c>
      <c r="R26">
        <f t="shared" si="0"/>
        <v>250000</v>
      </c>
      <c r="S26">
        <f t="shared" si="1"/>
        <v>2048.4524273511634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1523.0558902536272</v>
      </c>
      <c r="AC26">
        <f t="shared" si="2"/>
        <v>1546.3399456267737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-561.96916437504831</v>
      </c>
      <c r="AI26">
        <f t="shared" si="6"/>
        <v>-599.71326633660408</v>
      </c>
      <c r="AJ26">
        <f t="shared" si="7"/>
        <v>-23.28405537314643</v>
      </c>
      <c r="AK26">
        <f t="shared" si="22"/>
        <v>106.61391231775391</v>
      </c>
      <c r="AL26">
        <f t="shared" si="8"/>
        <v>-516.38340939199657</v>
      </c>
      <c r="AN26">
        <f t="shared" si="9"/>
        <v>0</v>
      </c>
      <c r="AO26">
        <f t="shared" si="9"/>
        <v>0</v>
      </c>
      <c r="AP26">
        <f t="shared" si="9"/>
        <v>-4.3702976576880319</v>
      </c>
      <c r="AQ26">
        <f t="shared" si="9"/>
        <v>-65.069041124960521</v>
      </c>
      <c r="AR26">
        <f t="shared" si="9"/>
        <v>-69.439338782648562</v>
      </c>
      <c r="AS26">
        <f t="shared" si="9"/>
        <v>-2.696004074024231</v>
      </c>
      <c r="AT26">
        <f t="shared" si="9"/>
        <v>12.34456529801172</v>
      </c>
      <c r="AU26">
        <f t="shared" si="9"/>
        <v>-59.79077755866107</v>
      </c>
      <c r="AW26">
        <v>23</v>
      </c>
      <c r="AX26">
        <f>IF(Z26&gt;0, (R26*SUMPRODUCT(K26:$K$98, X26:$X$98)-K26*$AZ$3)/Z26, 0)</f>
        <v>2048.4524273511634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250000</v>
      </c>
      <c r="S27">
        <f t="shared" si="1"/>
        <v>2102.1397313725943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1546.3399456267737</v>
      </c>
      <c r="AC27">
        <f t="shared" si="2"/>
        <v>1565.0117102094762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-712.02946178957245</v>
      </c>
      <c r="AI27">
        <f t="shared" si="6"/>
        <v>-749.25371683915478</v>
      </c>
      <c r="AJ27">
        <f t="shared" si="7"/>
        <v>-18.671764582702508</v>
      </c>
      <c r="AK27">
        <f t="shared" si="22"/>
        <v>108.24379619387416</v>
      </c>
      <c r="AL27">
        <f t="shared" si="8"/>
        <v>-659.68168522798317</v>
      </c>
      <c r="AN27">
        <f t="shared" si="9"/>
        <v>0</v>
      </c>
      <c r="AO27">
        <f t="shared" si="9"/>
        <v>0</v>
      </c>
      <c r="AP27">
        <f t="shared" si="9"/>
        <v>-3.8483087942850291</v>
      </c>
      <c r="AQ27">
        <f t="shared" si="9"/>
        <v>-73.610854963922151</v>
      </c>
      <c r="AR27">
        <f t="shared" si="9"/>
        <v>-77.459163758207183</v>
      </c>
      <c r="AS27">
        <f t="shared" si="9"/>
        <v>-1.9303197808182904</v>
      </c>
      <c r="AT27">
        <f t="shared" si="9"/>
        <v>11.190433556422692</v>
      </c>
      <c r="AU27">
        <f t="shared" si="9"/>
        <v>-68.199049982602787</v>
      </c>
      <c r="AW27">
        <v>24</v>
      </c>
      <c r="AX27">
        <f>IF(Z27&gt;0, (R27*SUMPRODUCT(K27:$K$98, X27:$X$98)-K27*$AZ$3)/Z27, 0)</f>
        <v>2102.1397313725943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250000</v>
      </c>
      <c r="S28">
        <f t="shared" si="1"/>
        <v>2135.0552528494018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1565.0117102094762</v>
      </c>
      <c r="AC28">
        <f t="shared" si="2"/>
        <v>1566.1694317702531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-872.60335590002239</v>
      </c>
      <c r="AI28">
        <f t="shared" si="6"/>
        <v>-909.28084772792886</v>
      </c>
      <c r="AJ28">
        <f t="shared" si="7"/>
        <v>-1.1577215607769631</v>
      </c>
      <c r="AK28">
        <f t="shared" si="22"/>
        <v>109.55081971466335</v>
      </c>
      <c r="AL28">
        <f t="shared" si="8"/>
        <v>-800.88774957404246</v>
      </c>
      <c r="AN28">
        <f t="shared" si="9"/>
        <v>0</v>
      </c>
      <c r="AO28">
        <f t="shared" si="9"/>
        <v>0</v>
      </c>
      <c r="AP28">
        <f t="shared" si="9"/>
        <v>-3.3855209403318862</v>
      </c>
      <c r="AQ28">
        <f t="shared" si="9"/>
        <v>-80.545773082434636</v>
      </c>
      <c r="AR28">
        <f t="shared" si="9"/>
        <v>-83.931294022766522</v>
      </c>
      <c r="AS28">
        <f t="shared" si="9"/>
        <v>-0.10686364829619943</v>
      </c>
      <c r="AT28">
        <f t="shared" si="9"/>
        <v>10.112103518821403</v>
      </c>
      <c r="AU28">
        <f t="shared" si="9"/>
        <v>-73.926054152241321</v>
      </c>
      <c r="AW28">
        <v>25</v>
      </c>
      <c r="AX28">
        <f>IF(Z28&gt;0, (R28*SUMPRODUCT(K28:$K$98, X28:$X$98)-K28*$AZ$3)/Z28, 0)</f>
        <v>2135.0552528494018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250000</v>
      </c>
      <c r="S29">
        <f t="shared" si="1"/>
        <v>2149.9513155598493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1566.1694317702531</v>
      </c>
      <c r="AC29">
        <f t="shared" si="2"/>
        <v>1552.3813162991587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-1040.0416292688462</v>
      </c>
      <c r="AI29">
        <f t="shared" si="6"/>
        <v>-1076.1443378526199</v>
      </c>
      <c r="AJ29">
        <f t="shared" si="7"/>
        <v>13.788115471094443</v>
      </c>
      <c r="AK29">
        <f t="shared" si="22"/>
        <v>109.63186022391773</v>
      </c>
      <c r="AL29">
        <f t="shared" si="8"/>
        <v>-952.72436215760763</v>
      </c>
      <c r="AN29">
        <f t="shared" si="9"/>
        <v>0</v>
      </c>
      <c r="AO29">
        <f t="shared" si="9"/>
        <v>0</v>
      </c>
      <c r="AP29">
        <f t="shared" si="9"/>
        <v>-2.9754156194018586</v>
      </c>
      <c r="AQ29">
        <f t="shared" si="9"/>
        <v>-85.715344636095622</v>
      </c>
      <c r="AR29">
        <f t="shared" si="9"/>
        <v>-88.69076025549748</v>
      </c>
      <c r="AS29">
        <f t="shared" si="9"/>
        <v>1.1363516961508453</v>
      </c>
      <c r="AT29">
        <f t="shared" si="9"/>
        <v>9.0353428341090503</v>
      </c>
      <c r="AU29">
        <f t="shared" si="9"/>
        <v>-78.519065725237581</v>
      </c>
      <c r="AW29">
        <v>26</v>
      </c>
      <c r="AX29">
        <f>IF(Z29&gt;0, (R29*SUMPRODUCT(K29:$K$98, X29:$X$98)-K29*$AZ$3)/Z29, 0)</f>
        <v>2149.9513155598493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250000</v>
      </c>
      <c r="S30">
        <f t="shared" si="1"/>
        <v>2149.9141066133002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1552.3813162991587</v>
      </c>
      <c r="AC30">
        <f t="shared" si="2"/>
        <v>1526.2710231017577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-1227.9422926243424</v>
      </c>
      <c r="AI30">
        <f t="shared" si="6"/>
        <v>-1263.4383856637535</v>
      </c>
      <c r="AJ30">
        <f t="shared" si="7"/>
        <v>26.110293197401006</v>
      </c>
      <c r="AK30">
        <f t="shared" si="22"/>
        <v>108.66669214094112</v>
      </c>
      <c r="AL30">
        <f t="shared" si="8"/>
        <v>-1128.6614003254113</v>
      </c>
      <c r="AN30">
        <f t="shared" si="9"/>
        <v>0</v>
      </c>
      <c r="AO30">
        <f t="shared" si="9"/>
        <v>0</v>
      </c>
      <c r="AP30">
        <f t="shared" si="9"/>
        <v>-2.6119832288476359</v>
      </c>
      <c r="AQ30">
        <f t="shared" si="9"/>
        <v>-90.358245082533145</v>
      </c>
      <c r="AR30">
        <f t="shared" si="9"/>
        <v>-92.970228311380794</v>
      </c>
      <c r="AS30">
        <f t="shared" si="9"/>
        <v>1.9213282953756199</v>
      </c>
      <c r="AT30">
        <f t="shared" si="9"/>
        <v>7.996248406587938</v>
      </c>
      <c r="AU30">
        <f t="shared" si="9"/>
        <v>-83.052651609417225</v>
      </c>
      <c r="AW30">
        <v>27</v>
      </c>
      <c r="AX30">
        <f>IF(Z30&gt;0, (R30*SUMPRODUCT(K30:$K$98, X30:$X$98)-K30*$AZ$3)/Z30, 0)</f>
        <v>2149.9141066133002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50</v>
      </c>
      <c r="R31">
        <f t="shared" si="0"/>
        <v>250000</v>
      </c>
      <c r="S31">
        <f t="shared" si="1"/>
        <v>2136.2451300659204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1526.2710231017577</v>
      </c>
      <c r="AC31">
        <f t="shared" si="2"/>
        <v>1489.1315739466306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-1435.9158200632899</v>
      </c>
      <c r="AI31">
        <f t="shared" si="6"/>
        <v>-1470.7697690082941</v>
      </c>
      <c r="AJ31">
        <f t="shared" si="7"/>
        <v>37.139449155127068</v>
      </c>
      <c r="AK31">
        <f t="shared" si="22"/>
        <v>106.83897161712305</v>
      </c>
      <c r="AL31">
        <f t="shared" si="8"/>
        <v>-1326.7913482360441</v>
      </c>
      <c r="AN31">
        <f t="shared" si="9"/>
        <v>0</v>
      </c>
      <c r="AO31">
        <f t="shared" si="9"/>
        <v>0</v>
      </c>
      <c r="AP31">
        <f t="shared" si="9"/>
        <v>-2.289938390502789</v>
      </c>
      <c r="AQ31">
        <f t="shared" si="9"/>
        <v>-94.341067839445728</v>
      </c>
      <c r="AR31">
        <f t="shared" si="9"/>
        <v>-96.631006229948525</v>
      </c>
      <c r="AS31">
        <f t="shared" si="9"/>
        <v>2.4400979801929159</v>
      </c>
      <c r="AT31">
        <f t="shared" si="9"/>
        <v>7.0194244874211105</v>
      </c>
      <c r="AU31">
        <f t="shared" si="9"/>
        <v>-87.171483762334503</v>
      </c>
      <c r="AW31">
        <v>28</v>
      </c>
      <c r="AX31">
        <f>IF(Z31&gt;0, (R31*SUMPRODUCT(K31:$K$98, X31:$X$98)-K31*$AZ$3)/Z31, 0)</f>
        <v>2136.2451300659204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250000</v>
      </c>
      <c r="S32">
        <f t="shared" si="1"/>
        <v>2110.2567215845165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1489.1315739466306</v>
      </c>
      <c r="AC32">
        <f t="shared" si="2"/>
        <v>1442.3072881852265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-1658.3475796781518</v>
      </c>
      <c r="AI32">
        <f t="shared" si="6"/>
        <v>-1692.5213196177704</v>
      </c>
      <c r="AJ32">
        <f t="shared" si="7"/>
        <v>46.824285761404099</v>
      </c>
      <c r="AK32">
        <f t="shared" si="22"/>
        <v>104.23921017626415</v>
      </c>
      <c r="AL32">
        <f t="shared" si="8"/>
        <v>-1541.4578236801021</v>
      </c>
      <c r="AN32">
        <f t="shared" si="9"/>
        <v>0</v>
      </c>
      <c r="AO32">
        <f t="shared" si="9"/>
        <v>0</v>
      </c>
      <c r="AP32">
        <f t="shared" si="9"/>
        <v>-2.0046857110558625</v>
      </c>
      <c r="AQ32">
        <f t="shared" si="9"/>
        <v>-97.281295603549637</v>
      </c>
      <c r="AR32">
        <f t="shared" si="9"/>
        <v>-99.285981314605507</v>
      </c>
      <c r="AS32">
        <f t="shared" si="9"/>
        <v>2.7467867655731624</v>
      </c>
      <c r="AT32">
        <f t="shared" si="9"/>
        <v>6.1148371685782195</v>
      </c>
      <c r="AU32">
        <f t="shared" si="9"/>
        <v>-90.424357380454126</v>
      </c>
      <c r="AW32">
        <v>29</v>
      </c>
      <c r="AX32">
        <f>IF(Z32&gt;0, (R32*SUMPRODUCT(K32:$K$98, X32:$X$98)-K32*$AZ$3)/Z32, 0)</f>
        <v>2110.2567215845165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250000</v>
      </c>
      <c r="S33">
        <f t="shared" si="1"/>
        <v>2073.8278858945773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1442.3072881852265</v>
      </c>
      <c r="AC33">
        <f t="shared" si="2"/>
        <v>1387.4516908656424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-1902.6790160717646</v>
      </c>
      <c r="AI33">
        <f t="shared" si="6"/>
        <v>-1936.1304828087727</v>
      </c>
      <c r="AJ33">
        <f t="shared" si="7"/>
        <v>54.855597319584149</v>
      </c>
      <c r="AK33">
        <f t="shared" si="22"/>
        <v>100.96151017296587</v>
      </c>
      <c r="AL33">
        <f t="shared" si="8"/>
        <v>-1780.3133753162226</v>
      </c>
      <c r="AN33">
        <f t="shared" si="9"/>
        <v>0</v>
      </c>
      <c r="AO33">
        <f t="shared" si="9"/>
        <v>0</v>
      </c>
      <c r="AP33">
        <f t="shared" si="9"/>
        <v>-1.7520678759069495</v>
      </c>
      <c r="AQ33">
        <f t="shared" si="9"/>
        <v>-99.655504149643988</v>
      </c>
      <c r="AR33">
        <f t="shared" si="9"/>
        <v>-101.40757202555095</v>
      </c>
      <c r="AS33">
        <f t="shared" si="9"/>
        <v>2.8731394839258733</v>
      </c>
      <c r="AT33">
        <f t="shared" si="9"/>
        <v>5.288001870525088</v>
      </c>
      <c r="AU33">
        <f t="shared" si="9"/>
        <v>-93.246430671099986</v>
      </c>
      <c r="AW33">
        <v>30</v>
      </c>
      <c r="AX33">
        <f>IF(Z33&gt;0, (R33*SUMPRODUCT(K33:$K$98, X33:$X$98)-K33*$AZ$3)/Z33, 0)</f>
        <v>2073.8278858945773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250000</v>
      </c>
      <c r="S34">
        <f t="shared" si="1"/>
        <v>2028.0768978252961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1387.4516908656424</v>
      </c>
      <c r="AC34">
        <f t="shared" si="2"/>
        <v>1325.6762744695393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-2169.3252762922984</v>
      </c>
      <c r="AI34">
        <f t="shared" si="6"/>
        <v>-2202.0083633066779</v>
      </c>
      <c r="AJ34">
        <f t="shared" si="7"/>
        <v>61.775416396103083</v>
      </c>
      <c r="AK34">
        <f t="shared" si="22"/>
        <v>97.121618360594979</v>
      </c>
      <c r="AL34">
        <f t="shared" si="8"/>
        <v>-2043.1113285499798</v>
      </c>
      <c r="AN34">
        <f t="shared" si="9"/>
        <v>0</v>
      </c>
      <c r="AO34">
        <f t="shared" si="9"/>
        <v>0</v>
      </c>
      <c r="AP34">
        <f t="shared" si="9"/>
        <v>-1.5284133047556405</v>
      </c>
      <c r="AQ34">
        <f t="shared" si="9"/>
        <v>-101.44774920340566</v>
      </c>
      <c r="AR34">
        <f t="shared" si="9"/>
        <v>-102.97616250816129</v>
      </c>
      <c r="AS34">
        <f t="shared" si="9"/>
        <v>2.8889060658524297</v>
      </c>
      <c r="AT34">
        <f t="shared" si="9"/>
        <v>4.5418590237948893</v>
      </c>
      <c r="AU34">
        <f t="shared" ref="AU34:AU97" si="23">AL34*$K34</f>
        <v>-95.545397418513986</v>
      </c>
      <c r="AW34">
        <v>31</v>
      </c>
      <c r="AX34">
        <f>IF(Z34&gt;0, (R34*SUMPRODUCT(K34:$K$98, X34:$X$98)-K34*$AZ$3)/Z34, 0)</f>
        <v>2028.0768978252961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250000</v>
      </c>
      <c r="S35">
        <f t="shared" si="1"/>
        <v>1973.7318535695631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1325.6762744695393</v>
      </c>
      <c r="AC35">
        <f t="shared" si="2"/>
        <v>1258.0500321889376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-2432.1231958400695</v>
      </c>
      <c r="AI35">
        <f t="shared" ref="AI35:AI66" si="25">SUM(AE35:AH35)</f>
        <v>-2463.9930273451373</v>
      </c>
      <c r="AJ35">
        <f t="shared" si="7"/>
        <v>67.626242280601673</v>
      </c>
      <c r="AK35">
        <f t="shared" si="22"/>
        <v>92.797339212867755</v>
      </c>
      <c r="AL35">
        <f t="shared" si="8"/>
        <v>-2303.5694458516678</v>
      </c>
      <c r="AN35">
        <f t="shared" ref="AN35:AT66" si="26">AE35*$K35</f>
        <v>0</v>
      </c>
      <c r="AO35">
        <f t="shared" si="26"/>
        <v>0</v>
      </c>
      <c r="AP35">
        <f t="shared" si="26"/>
        <v>-1.3306979384222211</v>
      </c>
      <c r="AQ35">
        <f t="shared" si="26"/>
        <v>-101.55125301426885</v>
      </c>
      <c r="AR35">
        <f t="shared" si="26"/>
        <v>-102.88195095269108</v>
      </c>
      <c r="AS35">
        <f t="shared" si="26"/>
        <v>2.8236767167008341</v>
      </c>
      <c r="AT35">
        <f t="shared" si="26"/>
        <v>3.8746746421296598</v>
      </c>
      <c r="AU35">
        <f t="shared" si="23"/>
        <v>-96.183599593860578</v>
      </c>
      <c r="AW35">
        <v>32</v>
      </c>
      <c r="AX35">
        <f>IF(Z35&gt;0, (R35*SUMPRODUCT(K35:$K$98, X35:$X$98)-K35*$AZ$3)/Z35, 0)</f>
        <v>1973.7318535695631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250000</v>
      </c>
      <c r="S36">
        <f t="shared" si="1"/>
        <v>1913.3134724551971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1258.0500321889376</v>
      </c>
      <c r="AC36">
        <f t="shared" si="2"/>
        <v>1186.696553212887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-2697.8865666971028</v>
      </c>
      <c r="AI36">
        <f t="shared" si="25"/>
        <v>-2728.8981225737803</v>
      </c>
      <c r="AJ36">
        <f t="shared" si="7"/>
        <v>71.35347897605061</v>
      </c>
      <c r="AK36">
        <f t="shared" si="22"/>
        <v>88.063502253225636</v>
      </c>
      <c r="AL36">
        <f t="shared" si="8"/>
        <v>-2569.4811413445041</v>
      </c>
      <c r="AN36">
        <f t="shared" si="26"/>
        <v>0</v>
      </c>
      <c r="AO36">
        <f t="shared" si="26"/>
        <v>0</v>
      </c>
      <c r="AP36">
        <f t="shared" si="26"/>
        <v>-1.1561262172760476</v>
      </c>
      <c r="AQ36">
        <f t="shared" si="26"/>
        <v>-100.57855218225669</v>
      </c>
      <c r="AR36">
        <f t="shared" si="26"/>
        <v>-101.73467839953273</v>
      </c>
      <c r="AS36">
        <f t="shared" si="26"/>
        <v>2.6600931622430206</v>
      </c>
      <c r="AT36">
        <f t="shared" si="26"/>
        <v>3.2830511356791083</v>
      </c>
      <c r="AU36">
        <f t="shared" si="23"/>
        <v>-95.791534101610608</v>
      </c>
      <c r="AW36">
        <v>33</v>
      </c>
      <c r="AX36">
        <f>IF(Z36&gt;0, (R36*SUMPRODUCT(K36:$K$98, X36:$X$98)-K36*$AZ$3)/Z36, 0)</f>
        <v>1913.3134724551971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250000</v>
      </c>
      <c r="S37">
        <f t="shared" si="1"/>
        <v>1848.5742374770057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1186.696553212887</v>
      </c>
      <c r="AC37">
        <f t="shared" si="2"/>
        <v>1113.0802992790393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-2974.9323529385042</v>
      </c>
      <c r="AI37">
        <f t="shared" si="25"/>
        <v>-3005.0388067858271</v>
      </c>
      <c r="AJ37">
        <f t="shared" si="7"/>
        <v>73.616253933847702</v>
      </c>
      <c r="AK37">
        <f t="shared" si="22"/>
        <v>83.068758724902096</v>
      </c>
      <c r="AL37">
        <f t="shared" si="8"/>
        <v>-2848.353794127077</v>
      </c>
      <c r="AN37">
        <f t="shared" si="26"/>
        <v>0</v>
      </c>
      <c r="AO37">
        <f t="shared" si="26"/>
        <v>0</v>
      </c>
      <c r="AP37">
        <f t="shared" si="26"/>
        <v>-1.0021281819139978</v>
      </c>
      <c r="AQ37">
        <f t="shared" si="26"/>
        <v>-99.024068569685511</v>
      </c>
      <c r="AR37">
        <f t="shared" si="26"/>
        <v>-100.02619675159951</v>
      </c>
      <c r="AS37">
        <f t="shared" si="26"/>
        <v>2.4504022655130959</v>
      </c>
      <c r="AT37">
        <f t="shared" si="26"/>
        <v>2.7650398342161582</v>
      </c>
      <c r="AU37">
        <f t="shared" si="23"/>
        <v>-94.810754651870241</v>
      </c>
      <c r="AW37">
        <v>34</v>
      </c>
      <c r="AX37">
        <f>IF(Z37&gt;0, (R37*SUMPRODUCT(K37:$K$98, X37:$X$98)-K37*$AZ$3)/Z37, 0)</f>
        <v>1848.5742374770057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250000</v>
      </c>
      <c r="S38">
        <f t="shared" si="1"/>
        <v>1780.8803002904042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1113.0802992790393</v>
      </c>
      <c r="AC38">
        <f t="shared" si="2"/>
        <v>1038.1297112882903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-3294.2840066541721</v>
      </c>
      <c r="AI38">
        <f t="shared" si="25"/>
        <v>-3323.4305391616913</v>
      </c>
      <c r="AJ38">
        <f t="shared" si="7"/>
        <v>74.950587990749</v>
      </c>
      <c r="AK38">
        <f t="shared" si="22"/>
        <v>77.915620949532766</v>
      </c>
      <c r="AL38">
        <f t="shared" si="8"/>
        <v>-3170.5643302214098</v>
      </c>
      <c r="AN38">
        <f t="shared" si="26"/>
        <v>0</v>
      </c>
      <c r="AO38">
        <f t="shared" si="26"/>
        <v>0</v>
      </c>
      <c r="AP38">
        <f t="shared" si="26"/>
        <v>-0.86622865040655761</v>
      </c>
      <c r="AQ38">
        <f t="shared" si="26"/>
        <v>-97.905409104969749</v>
      </c>
      <c r="AR38">
        <f t="shared" si="26"/>
        <v>-98.771637755376318</v>
      </c>
      <c r="AS38">
        <f t="shared" si="26"/>
        <v>2.2275152855886269</v>
      </c>
      <c r="AT38">
        <f t="shared" si="26"/>
        <v>2.3156354246698587</v>
      </c>
      <c r="AU38">
        <f t="shared" si="23"/>
        <v>-94.228487045117845</v>
      </c>
      <c r="AW38">
        <v>35</v>
      </c>
      <c r="AX38">
        <f>IF(Z38&gt;0, (R38*SUMPRODUCT(K38:$K$98, X38:$X$98)-K38*$AZ$3)/Z38, 0)</f>
        <v>1780.8803002904042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250000</v>
      </c>
      <c r="S39">
        <f t="shared" si="1"/>
        <v>1709.2143359108682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1038.1297112882903</v>
      </c>
      <c r="AC39">
        <f t="shared" si="2"/>
        <v>961.71848127165708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-3608.5890528878199</v>
      </c>
      <c r="AI39">
        <f t="shared" si="25"/>
        <v>-3636.7224022596861</v>
      </c>
      <c r="AJ39">
        <f t="shared" si="7"/>
        <v>76.411230016633226</v>
      </c>
      <c r="AK39">
        <f t="shared" si="22"/>
        <v>72.669079790180334</v>
      </c>
      <c r="AL39">
        <f t="shared" si="8"/>
        <v>-3487.6420924528729</v>
      </c>
      <c r="AN39">
        <f t="shared" si="26"/>
        <v>0</v>
      </c>
      <c r="AO39">
        <f t="shared" si="26"/>
        <v>0</v>
      </c>
      <c r="AP39">
        <f t="shared" si="26"/>
        <v>-0.7465330950578617</v>
      </c>
      <c r="AQ39">
        <f t="shared" si="26"/>
        <v>-95.755792132529706</v>
      </c>
      <c r="AR39">
        <f t="shared" si="26"/>
        <v>-96.502325227587562</v>
      </c>
      <c r="AS39">
        <f t="shared" si="26"/>
        <v>2.0276118313356486</v>
      </c>
      <c r="AT39">
        <f t="shared" si="26"/>
        <v>1.9283119238202271</v>
      </c>
      <c r="AU39">
        <f t="shared" si="23"/>
        <v>-92.546401472431697</v>
      </c>
      <c r="AW39">
        <v>36</v>
      </c>
      <c r="AX39">
        <f>IF(Z39&gt;0, (R39*SUMPRODUCT(K39:$K$98, X39:$X$98)-K39*$AZ$3)/Z39, 0)</f>
        <v>1709.2143359108682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250000</v>
      </c>
      <c r="S40">
        <f t="shared" si="1"/>
        <v>1634.6473018874515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961.71848127165708</v>
      </c>
      <c r="AC40">
        <f t="shared" si="2"/>
        <v>885.15392046799877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-3886.2407275058431</v>
      </c>
      <c r="AI40">
        <f t="shared" si="25"/>
        <v>-3913.3154952384893</v>
      </c>
      <c r="AJ40">
        <f t="shared" si="7"/>
        <v>76.56456080365831</v>
      </c>
      <c r="AK40">
        <f t="shared" si="22"/>
        <v>67.320293689015998</v>
      </c>
      <c r="AL40">
        <f t="shared" si="8"/>
        <v>-3769.4306407458148</v>
      </c>
      <c r="AN40">
        <f t="shared" si="26"/>
        <v>0</v>
      </c>
      <c r="AO40">
        <f t="shared" si="26"/>
        <v>0</v>
      </c>
      <c r="AP40">
        <f t="shared" si="26"/>
        <v>-0.64146703507909653</v>
      </c>
      <c r="AQ40">
        <f t="shared" si="26"/>
        <v>-92.074485797745183</v>
      </c>
      <c r="AR40">
        <f t="shared" si="26"/>
        <v>-92.715952832824271</v>
      </c>
      <c r="AS40">
        <f t="shared" si="26"/>
        <v>1.8140004854643772</v>
      </c>
      <c r="AT40">
        <f t="shared" si="26"/>
        <v>1.5949813353810101</v>
      </c>
      <c r="AU40">
        <f t="shared" si="23"/>
        <v>-89.306971011978874</v>
      </c>
      <c r="AW40">
        <v>37</v>
      </c>
      <c r="AX40">
        <f>IF(Z40&gt;0, (R40*SUMPRODUCT(K40:$K$98, X40:$X$98)-K40*$AZ$3)/Z40, 0)</f>
        <v>1634.6473018874515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250000</v>
      </c>
      <c r="S41">
        <f t="shared" si="1"/>
        <v>1559.8657573061384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885.15392046799877</v>
      </c>
      <c r="AC41">
        <f t="shared" si="2"/>
        <v>810.21446264246106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-4166.8646940572353</v>
      </c>
      <c r="AI41">
        <f t="shared" si="25"/>
        <v>-4192.8353411737435</v>
      </c>
      <c r="AJ41">
        <f t="shared" si="7"/>
        <v>74.939457825537716</v>
      </c>
      <c r="AK41">
        <f t="shared" si="22"/>
        <v>61.960774432759919</v>
      </c>
      <c r="AL41">
        <f t="shared" si="8"/>
        <v>-4055.9351089154457</v>
      </c>
      <c r="AN41">
        <f t="shared" si="26"/>
        <v>0</v>
      </c>
      <c r="AO41">
        <f t="shared" si="26"/>
        <v>0</v>
      </c>
      <c r="AP41">
        <f t="shared" si="26"/>
        <v>-0.54938190610774984</v>
      </c>
      <c r="AQ41">
        <f t="shared" si="26"/>
        <v>-88.145669141185735</v>
      </c>
      <c r="AR41">
        <f t="shared" si="26"/>
        <v>-88.695051047293475</v>
      </c>
      <c r="AS41">
        <f t="shared" si="26"/>
        <v>1.5852659349679752</v>
      </c>
      <c r="AT41">
        <f t="shared" si="26"/>
        <v>1.3107154476772354</v>
      </c>
      <c r="AU41">
        <f t="shared" si="23"/>
        <v>-85.799069664648258</v>
      </c>
      <c r="AW41">
        <v>38</v>
      </c>
      <c r="AX41">
        <f>IF(Z41&gt;0, (R41*SUMPRODUCT(K41:$K$98, X41:$X$98)-K41*$AZ$3)/Z41, 0)</f>
        <v>1559.8657573061384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250000</v>
      </c>
      <c r="S42">
        <f t="shared" si="1"/>
        <v>1485.1636517582997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810.21446264246106</v>
      </c>
      <c r="AC42">
        <f t="shared" si="2"/>
        <v>737.36792561931725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-4432.3674918067672</v>
      </c>
      <c r="AI42">
        <f t="shared" si="25"/>
        <v>-4457.1919589537492</v>
      </c>
      <c r="AJ42">
        <f t="shared" si="7"/>
        <v>72.84653702314381</v>
      </c>
      <c r="AK42">
        <f t="shared" si="22"/>
        <v>56.715012384972276</v>
      </c>
      <c r="AL42">
        <f t="shared" si="8"/>
        <v>-4327.6304095456335</v>
      </c>
      <c r="AN42">
        <f t="shared" si="26"/>
        <v>0</v>
      </c>
      <c r="AO42">
        <f t="shared" si="26"/>
        <v>0</v>
      </c>
      <c r="AP42">
        <f t="shared" si="26"/>
        <v>-0.46887113067823166</v>
      </c>
      <c r="AQ42">
        <f t="shared" si="26"/>
        <v>-83.716163781486216</v>
      </c>
      <c r="AR42">
        <f t="shared" si="26"/>
        <v>-84.18503491216444</v>
      </c>
      <c r="AS42">
        <f t="shared" si="26"/>
        <v>1.3758860553906149</v>
      </c>
      <c r="AT42">
        <f t="shared" si="26"/>
        <v>1.0712025287763187</v>
      </c>
      <c r="AU42">
        <f t="shared" si="23"/>
        <v>-81.73794632799752</v>
      </c>
      <c r="AW42">
        <v>39</v>
      </c>
      <c r="AX42">
        <f>IF(Z42&gt;0, (R42*SUMPRODUCT(K42:$K$98, X42:$X$98)-K42*$AZ$3)/Z42, 0)</f>
        <v>1485.1636517582997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250000</v>
      </c>
      <c r="S43">
        <f t="shared" si="1"/>
        <v>1411.6312389067887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737.36792561931725</v>
      </c>
      <c r="AC43">
        <f t="shared" si="2"/>
        <v>667.3117012289398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-4700.1592297465504</v>
      </c>
      <c r="AI43">
        <f t="shared" si="25"/>
        <v>-4723.7954203761137</v>
      </c>
      <c r="AJ43">
        <f t="shared" si="7"/>
        <v>70.056224390377452</v>
      </c>
      <c r="AK43">
        <f t="shared" si="22"/>
        <v>51.61575479335221</v>
      </c>
      <c r="AL43">
        <f t="shared" si="8"/>
        <v>-4602.1234411923833</v>
      </c>
      <c r="AN43">
        <f t="shared" si="26"/>
        <v>0</v>
      </c>
      <c r="AO43">
        <f t="shared" si="26"/>
        <v>0</v>
      </c>
      <c r="AP43">
        <f t="shared" si="26"/>
        <v>-0.3985960763093892</v>
      </c>
      <c r="AQ43">
        <f t="shared" si="26"/>
        <v>-79.262562075595213</v>
      </c>
      <c r="AR43">
        <f t="shared" si="26"/>
        <v>-79.661158151904615</v>
      </c>
      <c r="AS43">
        <f t="shared" si="26"/>
        <v>1.1814144081292219</v>
      </c>
      <c r="AT43">
        <f t="shared" si="26"/>
        <v>0.87043795080265673</v>
      </c>
      <c r="AU43">
        <f t="shared" si="23"/>
        <v>-77.609305792972719</v>
      </c>
      <c r="AW43">
        <v>40</v>
      </c>
      <c r="AX43">
        <f>IF(Z43&gt;0, (R43*SUMPRODUCT(K43:$K$98, X43:$X$98)-K43*$AZ$3)/Z43, 0)</f>
        <v>1411.6312389067887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250000</v>
      </c>
      <c r="S44">
        <f t="shared" si="1"/>
        <v>1339.6529925481195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667.3117012289398</v>
      </c>
      <c r="AC44">
        <f t="shared" si="2"/>
        <v>600.24551360969167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-4984.0328099217604</v>
      </c>
      <c r="AI44">
        <f t="shared" si="25"/>
        <v>-5006.4358320830434</v>
      </c>
      <c r="AJ44">
        <f t="shared" si="7"/>
        <v>67.066187619248126</v>
      </c>
      <c r="AK44">
        <f t="shared" si="22"/>
        <v>46.711819086025791</v>
      </c>
      <c r="AL44">
        <f t="shared" si="8"/>
        <v>-4892.6578253777698</v>
      </c>
      <c r="AN44">
        <f t="shared" si="26"/>
        <v>0</v>
      </c>
      <c r="AO44">
        <f t="shared" si="26"/>
        <v>0</v>
      </c>
      <c r="AP44">
        <f t="shared" si="26"/>
        <v>-0.33732157631364601</v>
      </c>
      <c r="AQ44">
        <f t="shared" si="26"/>
        <v>-75.044419977731181</v>
      </c>
      <c r="AR44">
        <f t="shared" si="26"/>
        <v>-75.381741554044822</v>
      </c>
      <c r="AS44">
        <f t="shared" si="26"/>
        <v>1.0098134065219324</v>
      </c>
      <c r="AT44">
        <f t="shared" si="26"/>
        <v>0.70333834128001005</v>
      </c>
      <c r="AU44">
        <f t="shared" si="23"/>
        <v>-73.668589806242878</v>
      </c>
      <c r="AW44">
        <v>41</v>
      </c>
      <c r="AX44">
        <f>IF(Z44&gt;0, (R44*SUMPRODUCT(K44:$K$98, X44:$X$98)-K44*$AZ$3)/Z44, 0)</f>
        <v>1339.6529925481195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250000</v>
      </c>
      <c r="S45">
        <f t="shared" si="1"/>
        <v>1268.4915372440928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600.24551360969167</v>
      </c>
      <c r="AC45">
        <f t="shared" si="2"/>
        <v>536.09071368227023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-5239.7980472581539</v>
      </c>
      <c r="AI45">
        <f t="shared" si="25"/>
        <v>-5260.9290795883726</v>
      </c>
      <c r="AJ45">
        <f t="shared" si="7"/>
        <v>64.154799927421436</v>
      </c>
      <c r="AK45">
        <f t="shared" si="22"/>
        <v>42.017185952678417</v>
      </c>
      <c r="AL45">
        <f t="shared" si="8"/>
        <v>-5154.7570937082728</v>
      </c>
      <c r="AN45">
        <f t="shared" si="26"/>
        <v>0</v>
      </c>
      <c r="AO45">
        <f t="shared" si="26"/>
        <v>0</v>
      </c>
      <c r="AP45">
        <f t="shared" si="26"/>
        <v>-0.28407970248423237</v>
      </c>
      <c r="AQ45">
        <f t="shared" si="26"/>
        <v>-70.442382893612532</v>
      </c>
      <c r="AR45">
        <f t="shared" si="26"/>
        <v>-70.726462596096766</v>
      </c>
      <c r="AS45">
        <f t="shared" si="26"/>
        <v>0.86247922919764275</v>
      </c>
      <c r="AT45">
        <f t="shared" si="26"/>
        <v>0.56486732394953088</v>
      </c>
      <c r="AU45">
        <f t="shared" si="23"/>
        <v>-69.299116042949592</v>
      </c>
      <c r="AW45">
        <v>42</v>
      </c>
      <c r="AX45">
        <f>IF(Z45&gt;0, (R45*SUMPRODUCT(K45:$K$98, X45:$X$98)-K45*$AZ$3)/Z45, 0)</f>
        <v>1268.4915372440928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250000</v>
      </c>
      <c r="S46">
        <f t="shared" si="1"/>
        <v>1198.7423174906469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536.09071368227023</v>
      </c>
      <c r="AC46">
        <f t="shared" si="2"/>
        <v>475.37120583357745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-5459.0370634942929</v>
      </c>
      <c r="AI46">
        <f t="shared" si="25"/>
        <v>-5478.8649780885107</v>
      </c>
      <c r="AJ46">
        <f t="shared" si="7"/>
        <v>60.719507848692786</v>
      </c>
      <c r="AK46">
        <f t="shared" si="22"/>
        <v>37.526349957758917</v>
      </c>
      <c r="AL46">
        <f t="shared" si="8"/>
        <v>-5380.6191202820592</v>
      </c>
      <c r="AN46">
        <f t="shared" si="26"/>
        <v>0</v>
      </c>
      <c r="AO46">
        <f t="shared" si="26"/>
        <v>0</v>
      </c>
      <c r="AP46">
        <f t="shared" si="26"/>
        <v>-0.23800084932911136</v>
      </c>
      <c r="AQ46">
        <f t="shared" si="26"/>
        <v>-65.52658129814867</v>
      </c>
      <c r="AR46">
        <f t="shared" si="26"/>
        <v>-65.764582147477782</v>
      </c>
      <c r="AS46">
        <f t="shared" si="26"/>
        <v>0.72883582235365485</v>
      </c>
      <c r="AT46">
        <f t="shared" si="26"/>
        <v>0.45044087313008557</v>
      </c>
      <c r="AU46">
        <f t="shared" si="23"/>
        <v>-64.585305451994046</v>
      </c>
      <c r="AW46">
        <v>43</v>
      </c>
      <c r="AX46">
        <f>IF(Z46&gt;0, (R46*SUMPRODUCT(K46:$K$98, X46:$X$98)-K46*$AZ$3)/Z46, 0)</f>
        <v>1198.7423174906469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250000</v>
      </c>
      <c r="S47">
        <f t="shared" si="1"/>
        <v>1131.3995254337951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475.37120583357745</v>
      </c>
      <c r="AC47">
        <f t="shared" si="2"/>
        <v>418.5257629683926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-5668.5196226578291</v>
      </c>
      <c r="AI47">
        <f t="shared" si="25"/>
        <v>-5687.015554181573</v>
      </c>
      <c r="AJ47">
        <f t="shared" si="7"/>
        <v>56.84544286518485</v>
      </c>
      <c r="AK47">
        <f t="shared" si="22"/>
        <v>33.275984408350425</v>
      </c>
      <c r="AL47">
        <f t="shared" si="8"/>
        <v>-5596.8941269080378</v>
      </c>
      <c r="AN47">
        <f t="shared" si="26"/>
        <v>0</v>
      </c>
      <c r="AO47">
        <f t="shared" si="26"/>
        <v>0</v>
      </c>
      <c r="AP47">
        <f t="shared" si="26"/>
        <v>-0.19822556003713424</v>
      </c>
      <c r="AQ47">
        <f t="shared" si="26"/>
        <v>-60.750953545669148</v>
      </c>
      <c r="AR47">
        <f t="shared" si="26"/>
        <v>-60.949179105706285</v>
      </c>
      <c r="AS47">
        <f t="shared" si="26"/>
        <v>0.6092269390727828</v>
      </c>
      <c r="AT47">
        <f t="shared" si="26"/>
        <v>0.35662711211190157</v>
      </c>
      <c r="AU47">
        <f t="shared" si="23"/>
        <v>-59.9833250545216</v>
      </c>
      <c r="AW47">
        <v>44</v>
      </c>
      <c r="AX47">
        <f>IF(Z47&gt;0, (R47*SUMPRODUCT(K47:$K$98, X47:$X$98)-K47*$AZ$3)/Z47, 0)</f>
        <v>1131.3995254337951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250000</v>
      </c>
      <c r="S48">
        <f t="shared" si="1"/>
        <v>1066.3857803572612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418.5257629683926</v>
      </c>
      <c r="AC48">
        <f t="shared" si="2"/>
        <v>365.52582588072704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-5862.1800696408918</v>
      </c>
      <c r="AI48">
        <f t="shared" si="25"/>
        <v>-5879.3186058354695</v>
      </c>
      <c r="AJ48">
        <f t="shared" si="7"/>
        <v>52.999937087665558</v>
      </c>
      <c r="AK48">
        <f t="shared" si="22"/>
        <v>29.296803407787486</v>
      </c>
      <c r="AL48">
        <f t="shared" si="8"/>
        <v>-5797.0218653400161</v>
      </c>
      <c r="AN48">
        <f t="shared" si="26"/>
        <v>0</v>
      </c>
      <c r="AO48">
        <f t="shared" si="26"/>
        <v>0</v>
      </c>
      <c r="AP48">
        <f t="shared" si="26"/>
        <v>-0.16399822514566734</v>
      </c>
      <c r="AQ48">
        <f t="shared" si="26"/>
        <v>-56.095054792926341</v>
      </c>
      <c r="AR48">
        <f t="shared" si="26"/>
        <v>-56.259053018072002</v>
      </c>
      <c r="AS48">
        <f t="shared" si="26"/>
        <v>0.50715507535345494</v>
      </c>
      <c r="AT48">
        <f t="shared" si="26"/>
        <v>0.28034038069357747</v>
      </c>
      <c r="AU48">
        <f t="shared" si="23"/>
        <v>-55.471557562024969</v>
      </c>
      <c r="AW48">
        <v>45</v>
      </c>
      <c r="AX48">
        <f>IF(Z48&gt;0, (R48*SUMPRODUCT(K48:$K$98, X48:$X$98)-K48*$AZ$3)/Z48, 0)</f>
        <v>1066.3857803572612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250000</v>
      </c>
      <c r="S49">
        <f t="shared" si="1"/>
        <v>1003.7219937959341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365.52582588072704</v>
      </c>
      <c r="AC49">
        <f t="shared" si="2"/>
        <v>316.3513214967324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-6041.1966432211875</v>
      </c>
      <c r="AI49">
        <f t="shared" si="25"/>
        <v>-6056.9555547251757</v>
      </c>
      <c r="AJ49">
        <f t="shared" si="7"/>
        <v>49.174504383994645</v>
      </c>
      <c r="AK49">
        <f t="shared" si="22"/>
        <v>25.586807811650896</v>
      </c>
      <c r="AL49">
        <f t="shared" si="8"/>
        <v>-5982.1942425295301</v>
      </c>
      <c r="AN49">
        <f t="shared" si="26"/>
        <v>0</v>
      </c>
      <c r="AO49">
        <f t="shared" si="26"/>
        <v>0</v>
      </c>
      <c r="AP49">
        <f t="shared" si="26"/>
        <v>-0.1346398490273179</v>
      </c>
      <c r="AQ49">
        <f t="shared" si="26"/>
        <v>-51.614339212565355</v>
      </c>
      <c r="AR49">
        <f t="shared" si="26"/>
        <v>-51.748979061592678</v>
      </c>
      <c r="AS49">
        <f t="shared" si="26"/>
        <v>0.42013357614062913</v>
      </c>
      <c r="AT49">
        <f t="shared" si="26"/>
        <v>0.21860671912396037</v>
      </c>
      <c r="AU49">
        <f t="shared" si="23"/>
        <v>-51.110238766328088</v>
      </c>
      <c r="AW49">
        <v>46</v>
      </c>
      <c r="AX49">
        <f>IF(Z49&gt;0, (R49*SUMPRODUCT(K49:$K$98, X49:$X$98)-K49*$AZ$3)/Z49, 0)</f>
        <v>1003.7219937959341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250000</v>
      </c>
      <c r="S50">
        <f t="shared" si="1"/>
        <v>943.230655221809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316.3513214967324</v>
      </c>
      <c r="AC50">
        <f t="shared" si="2"/>
        <v>270.91604514928463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-6201.2577481113494</v>
      </c>
      <c r="AI50">
        <f t="shared" si="25"/>
        <v>-6215.6188189506756</v>
      </c>
      <c r="AJ50">
        <f t="shared" si="7"/>
        <v>45.435276347447768</v>
      </c>
      <c r="AK50">
        <f t="shared" si="22"/>
        <v>22.144592504771271</v>
      </c>
      <c r="AL50">
        <f t="shared" si="8"/>
        <v>-6148.0389500984566</v>
      </c>
      <c r="AN50">
        <f t="shared" si="26"/>
        <v>0</v>
      </c>
      <c r="AO50">
        <f t="shared" si="26"/>
        <v>0</v>
      </c>
      <c r="AP50">
        <f t="shared" si="26"/>
        <v>-0.10955096338824674</v>
      </c>
      <c r="AQ50">
        <f t="shared" si="26"/>
        <v>-47.305230099144467</v>
      </c>
      <c r="AR50">
        <f t="shared" si="26"/>
        <v>-47.414781062532718</v>
      </c>
      <c r="AS50">
        <f t="shared" si="26"/>
        <v>0.34659520528538423</v>
      </c>
      <c r="AT50">
        <f t="shared" si="26"/>
        <v>0.16892622213760386</v>
      </c>
      <c r="AU50">
        <f t="shared" si="23"/>
        <v>-46.899259635109729</v>
      </c>
      <c r="AW50">
        <v>47</v>
      </c>
      <c r="AX50">
        <f>IF(Z50&gt;0, (R50*SUMPRODUCT(K50:$K$98, X50:$X$98)-K50*$AZ$3)/Z50, 0)</f>
        <v>943.230655221809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250000</v>
      </c>
      <c r="S51">
        <f t="shared" si="1"/>
        <v>884.56777531525461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270.91604514928463</v>
      </c>
      <c r="AC51">
        <f t="shared" si="2"/>
        <v>229.12783546542363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-6330.2967654578315</v>
      </c>
      <c r="AI51">
        <f t="shared" si="25"/>
        <v>-6343.2481662356722</v>
      </c>
      <c r="AJ51">
        <f t="shared" si="7"/>
        <v>41.788209683860998</v>
      </c>
      <c r="AK51">
        <f t="shared" si="22"/>
        <v>18.964123160449926</v>
      </c>
      <c r="AL51">
        <f t="shared" si="8"/>
        <v>-6282.495833391361</v>
      </c>
      <c r="AN51">
        <f t="shared" si="26"/>
        <v>0</v>
      </c>
      <c r="AO51">
        <f t="shared" si="26"/>
        <v>0</v>
      </c>
      <c r="AP51">
        <f t="shared" si="26"/>
        <v>-8.8212086907549253E-2</v>
      </c>
      <c r="AQ51">
        <f t="shared" si="26"/>
        <v>-43.115698294236992</v>
      </c>
      <c r="AR51">
        <f t="shared" si="26"/>
        <v>-43.203910381144539</v>
      </c>
      <c r="AS51">
        <f t="shared" si="26"/>
        <v>0.28461980658111458</v>
      </c>
      <c r="AT51">
        <f t="shared" si="26"/>
        <v>0.12916478372109547</v>
      </c>
      <c r="AU51">
        <f t="shared" si="23"/>
        <v>-42.790125790842325</v>
      </c>
      <c r="AW51">
        <v>48</v>
      </c>
      <c r="AX51">
        <f>IF(Z51&gt;0, (R51*SUMPRODUCT(K51:$K$98, X51:$X$98)-K51*$AZ$3)/Z51, 0)</f>
        <v>884.56777531525461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250000</v>
      </c>
      <c r="S52">
        <f t="shared" si="1"/>
        <v>827.70538434501475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229.12783546542363</v>
      </c>
      <c r="AC52">
        <f t="shared" si="2"/>
        <v>190.93804825626117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-6438.53673293057</v>
      </c>
      <c r="AI52">
        <f t="shared" si="25"/>
        <v>-6450.0709123540464</v>
      </c>
      <c r="AJ52">
        <f t="shared" si="7"/>
        <v>38.189787209162461</v>
      </c>
      <c r="AK52">
        <f t="shared" si="22"/>
        <v>16.038948482579656</v>
      </c>
      <c r="AL52">
        <f t="shared" si="8"/>
        <v>-6395.8421766623042</v>
      </c>
      <c r="AN52">
        <f t="shared" si="26"/>
        <v>0</v>
      </c>
      <c r="AO52">
        <f t="shared" si="26"/>
        <v>0</v>
      </c>
      <c r="AP52">
        <f t="shared" si="26"/>
        <v>-7.0142305120645135E-2</v>
      </c>
      <c r="AQ52">
        <f t="shared" si="26"/>
        <v>-39.154394211389302</v>
      </c>
      <c r="AR52">
        <f t="shared" si="26"/>
        <v>-39.224536516509943</v>
      </c>
      <c r="AS52">
        <f t="shared" si="26"/>
        <v>0.23224189676339996</v>
      </c>
      <c r="AT52">
        <f t="shared" si="26"/>
        <v>9.7536961839658431E-2</v>
      </c>
      <c r="AU52">
        <f t="shared" si="23"/>
        <v>-38.894757657906887</v>
      </c>
      <c r="AW52">
        <v>49</v>
      </c>
      <c r="AX52">
        <f>IF(Z52&gt;0, (R52*SUMPRODUCT(K52:$K$98, X52:$X$98)-K52*$AZ$3)/Z52, 0)</f>
        <v>827.70538434501475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50</v>
      </c>
      <c r="R53">
        <f t="shared" si="0"/>
        <v>250000</v>
      </c>
      <c r="S53">
        <f t="shared" si="1"/>
        <v>771.48355220534825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190.93804825626117</v>
      </c>
      <c r="AC53">
        <f t="shared" si="2"/>
        <v>156.18178894225989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-6483.3266133217776</v>
      </c>
      <c r="AI53">
        <f t="shared" si="25"/>
        <v>-6493.4487856283549</v>
      </c>
      <c r="AJ53">
        <f t="shared" si="7"/>
        <v>34.756259314001284</v>
      </c>
      <c r="AK53">
        <f t="shared" si="22"/>
        <v>13.365663377938283</v>
      </c>
      <c r="AL53">
        <f t="shared" si="8"/>
        <v>-6445.3268629364156</v>
      </c>
      <c r="AN53">
        <f t="shared" si="26"/>
        <v>0</v>
      </c>
      <c r="AO53">
        <f t="shared" si="26"/>
        <v>0</v>
      </c>
      <c r="AP53">
        <f t="shared" si="26"/>
        <v>-5.4960292389035992E-2</v>
      </c>
      <c r="AQ53">
        <f t="shared" si="26"/>
        <v>-35.202475864814112</v>
      </c>
      <c r="AR53">
        <f t="shared" si="26"/>
        <v>-35.257436157203152</v>
      </c>
      <c r="AS53">
        <f t="shared" si="26"/>
        <v>0.18871583256939742</v>
      </c>
      <c r="AT53">
        <f t="shared" si="26"/>
        <v>7.25714545234111E-2</v>
      </c>
      <c r="AU53">
        <f t="shared" si="23"/>
        <v>-34.996148870110346</v>
      </c>
      <c r="AW53">
        <v>50</v>
      </c>
      <c r="AX53">
        <f>IF(Z53&gt;0, (R53*SUMPRODUCT(K53:$K$98, X53:$X$98)-K53*$AZ$3)/Z53, 0)</f>
        <v>771.48355220534825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250000</v>
      </c>
      <c r="S54">
        <f t="shared" si="1"/>
        <v>715.22287779823466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156.18178894225989</v>
      </c>
      <c r="AC54">
        <f t="shared" si="2"/>
        <v>124.90621923582789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-6444.8592280755638</v>
      </c>
      <c r="AI54">
        <f t="shared" si="25"/>
        <v>-6453.5912068134603</v>
      </c>
      <c r="AJ54">
        <f t="shared" si="7"/>
        <v>31.275569706431995</v>
      </c>
      <c r="AK54">
        <f t="shared" si="22"/>
        <v>10.932725225958192</v>
      </c>
      <c r="AL54">
        <f t="shared" si="8"/>
        <v>-6411.38291188107</v>
      </c>
      <c r="AN54">
        <f t="shared" si="26"/>
        <v>0</v>
      </c>
      <c r="AO54">
        <f t="shared" si="26"/>
        <v>0</v>
      </c>
      <c r="AP54">
        <f t="shared" si="26"/>
        <v>-4.2332113851704586E-2</v>
      </c>
      <c r="AQ54">
        <f t="shared" si="26"/>
        <v>-31.244294425162941</v>
      </c>
      <c r="AR54">
        <f t="shared" si="26"/>
        <v>-31.286626539014645</v>
      </c>
      <c r="AS54">
        <f t="shared" si="26"/>
        <v>0.1516221027707777</v>
      </c>
      <c r="AT54">
        <f t="shared" si="26"/>
        <v>5.3001202003172571E-2</v>
      </c>
      <c r="AU54">
        <f t="shared" si="23"/>
        <v>-31.082003234240691</v>
      </c>
      <c r="AW54">
        <v>51</v>
      </c>
      <c r="AX54">
        <f>IF(Z54&gt;0, (R54*SUMPRODUCT(K54:$K$98, X54:$X$98)-K54*$AZ$3)/Z54, 0)</f>
        <v>715.22287779823466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50</v>
      </c>
      <c r="R55">
        <f t="shared" si="0"/>
        <v>250000</v>
      </c>
      <c r="S55">
        <f t="shared" si="1"/>
        <v>658.12373354042847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124.90621923582789</v>
      </c>
      <c r="AC55">
        <f t="shared" si="2"/>
        <v>97.168091023506207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-6312.2679686189285</v>
      </c>
      <c r="AI55">
        <f t="shared" si="25"/>
        <v>-6319.6501739757223</v>
      </c>
      <c r="AJ55">
        <f t="shared" si="7"/>
        <v>27.738128212321683</v>
      </c>
      <c r="AK55">
        <f t="shared" si="22"/>
        <v>8.7434353465079528</v>
      </c>
      <c r="AL55">
        <f t="shared" si="8"/>
        <v>-6283.168610416893</v>
      </c>
      <c r="AN55">
        <f t="shared" si="26"/>
        <v>0</v>
      </c>
      <c r="AO55">
        <f t="shared" si="26"/>
        <v>0</v>
      </c>
      <c r="AP55">
        <f t="shared" si="26"/>
        <v>-3.1954011372281509E-2</v>
      </c>
      <c r="AQ55">
        <f t="shared" si="26"/>
        <v>-27.322767751036775</v>
      </c>
      <c r="AR55">
        <f t="shared" si="26"/>
        <v>-27.354721762409056</v>
      </c>
      <c r="AS55">
        <f t="shared" si="26"/>
        <v>0.12006499704409168</v>
      </c>
      <c r="AT55">
        <f t="shared" si="26"/>
        <v>3.7846120365373326E-2</v>
      </c>
      <c r="AU55">
        <f t="shared" si="23"/>
        <v>-27.196810644999594</v>
      </c>
      <c r="AW55">
        <v>52</v>
      </c>
      <c r="AX55">
        <f>IF(Z55&gt;0, (R55*SUMPRODUCT(K55:$K$98, X55:$X$98)-K55*$AZ$3)/Z55, 0)</f>
        <v>658.12373354042847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250000</v>
      </c>
      <c r="S56">
        <f t="shared" si="1"/>
        <v>598.28015834223413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97.168091023506207</v>
      </c>
      <c r="AC56">
        <f t="shared" si="2"/>
        <v>72.975828819649152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-6047.9130789033479</v>
      </c>
      <c r="AI56">
        <f t="shared" si="25"/>
        <v>-6054.0118795907929</v>
      </c>
      <c r="AJ56">
        <f t="shared" si="7"/>
        <v>24.192262203857055</v>
      </c>
      <c r="AK56">
        <f t="shared" si="22"/>
        <v>6.8017663716454351</v>
      </c>
      <c r="AL56">
        <f t="shared" si="8"/>
        <v>-6023.01785101529</v>
      </c>
      <c r="AN56">
        <f t="shared" si="26"/>
        <v>0</v>
      </c>
      <c r="AO56">
        <f t="shared" si="26"/>
        <v>0</v>
      </c>
      <c r="AP56">
        <f t="shared" si="26"/>
        <v>-2.3570330988140747E-2</v>
      </c>
      <c r="AQ56">
        <f t="shared" si="26"/>
        <v>-23.373663177861886</v>
      </c>
      <c r="AR56">
        <f t="shared" si="26"/>
        <v>-23.397233508850025</v>
      </c>
      <c r="AS56">
        <f t="shared" si="26"/>
        <v>9.3497009776140352E-2</v>
      </c>
      <c r="AT56">
        <f t="shared" si="26"/>
        <v>2.6287116582399024E-2</v>
      </c>
      <c r="AU56">
        <f t="shared" si="23"/>
        <v>-23.277449382491483</v>
      </c>
      <c r="AW56">
        <v>53</v>
      </c>
      <c r="AX56">
        <f>IF(Z56&gt;0, (R56*SUMPRODUCT(K56:$K$98, X56:$X$98)-K56*$AZ$3)/Z56, 0)</f>
        <v>598.28015834223413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50</v>
      </c>
      <c r="R57">
        <f t="shared" si="0"/>
        <v>250000</v>
      </c>
      <c r="S57">
        <f t="shared" si="1"/>
        <v>533.82713059018113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72.975828819649152</v>
      </c>
      <c r="AC57">
        <f t="shared" si="2"/>
        <v>52.397259880340513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-5650.5672878232108</v>
      </c>
      <c r="AI57">
        <f t="shared" si="25"/>
        <v>-5655.4749870462165</v>
      </c>
      <c r="AJ57">
        <f t="shared" si="7"/>
        <v>20.578568939308639</v>
      </c>
      <c r="AK57">
        <f t="shared" si="22"/>
        <v>5.1083080173754407</v>
      </c>
      <c r="AL57">
        <f t="shared" si="8"/>
        <v>-5629.788110089532</v>
      </c>
      <c r="AN57">
        <f t="shared" si="26"/>
        <v>0</v>
      </c>
      <c r="AO57">
        <f t="shared" si="26"/>
        <v>0</v>
      </c>
      <c r="AP57">
        <f t="shared" si="26"/>
        <v>-1.6934842281283967E-2</v>
      </c>
      <c r="AQ57">
        <f t="shared" si="26"/>
        <v>-19.498233585809338</v>
      </c>
      <c r="AR57">
        <f t="shared" si="26"/>
        <v>-19.515168428090618</v>
      </c>
      <c r="AS57">
        <f t="shared" si="26"/>
        <v>7.1009816112621485E-2</v>
      </c>
      <c r="AT57">
        <f t="shared" si="26"/>
        <v>1.762707669470464E-2</v>
      </c>
      <c r="AU57">
        <f t="shared" si="23"/>
        <v>-19.426531535283292</v>
      </c>
      <c r="AW57">
        <v>54</v>
      </c>
      <c r="AX57">
        <f>IF(Z57&gt;0, (R57*SUMPRODUCT(K57:$K$98, X57:$X$98)-K57*$AZ$3)/Z57, 0)</f>
        <v>533.82713059018113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250000</v>
      </c>
      <c r="S58">
        <f t="shared" si="1"/>
        <v>461.55017857630156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52.397259880340513</v>
      </c>
      <c r="AC58">
        <f t="shared" si="2"/>
        <v>35.39464615038235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-5121.497863879732</v>
      </c>
      <c r="AI58">
        <f t="shared" si="25"/>
        <v>-5125.332186537732</v>
      </c>
      <c r="AJ58">
        <f t="shared" si="7"/>
        <v>17.002613729958163</v>
      </c>
      <c r="AK58">
        <f t="shared" si="22"/>
        <v>3.6678081916238363</v>
      </c>
      <c r="AL58">
        <f t="shared" si="8"/>
        <v>-5104.6617646161503</v>
      </c>
      <c r="AN58">
        <f t="shared" si="26"/>
        <v>0</v>
      </c>
      <c r="AO58">
        <f t="shared" si="26"/>
        <v>0</v>
      </c>
      <c r="AP58">
        <f t="shared" si="26"/>
        <v>-1.1813371216436247E-2</v>
      </c>
      <c r="AQ58">
        <f t="shared" si="26"/>
        <v>-15.779098643136296</v>
      </c>
      <c r="AR58">
        <f t="shared" si="26"/>
        <v>-15.790912014352731</v>
      </c>
      <c r="AS58">
        <f t="shared" si="26"/>
        <v>5.2384268502440906E-2</v>
      </c>
      <c r="AT58">
        <f t="shared" si="26"/>
        <v>1.1300347827518872E-2</v>
      </c>
      <c r="AU58">
        <f t="shared" si="23"/>
        <v>-15.727227398022773</v>
      </c>
      <c r="AW58">
        <v>55</v>
      </c>
      <c r="AX58">
        <f>IF(Z58&gt;0, (R58*SUMPRODUCT(K58:$K$98, X58:$X$98)-K58*$AZ$3)/Z58, 0)</f>
        <v>461.55017857630156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250000</v>
      </c>
      <c r="S59">
        <f t="shared" si="1"/>
        <v>377.00244903830645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35.39464615038235</v>
      </c>
      <c r="AC59">
        <f t="shared" si="2"/>
        <v>21.843779521398854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-4494.7263199349536</v>
      </c>
      <c r="AI59">
        <f t="shared" si="25"/>
        <v>-4497.6233541023867</v>
      </c>
      <c r="AJ59">
        <f t="shared" si="7"/>
        <v>13.550866628983496</v>
      </c>
      <c r="AK59">
        <f t="shared" si="22"/>
        <v>2.4776252305267645</v>
      </c>
      <c r="AL59">
        <f t="shared" si="8"/>
        <v>-4481.5948622428768</v>
      </c>
      <c r="AN59">
        <f t="shared" si="26"/>
        <v>0</v>
      </c>
      <c r="AO59">
        <f t="shared" si="26"/>
        <v>0</v>
      </c>
      <c r="AP59">
        <f t="shared" si="26"/>
        <v>-7.9693112660004471E-3</v>
      </c>
      <c r="AQ59">
        <f t="shared" si="26"/>
        <v>-12.364325385497239</v>
      </c>
      <c r="AR59">
        <f t="shared" si="26"/>
        <v>-12.372294696763239</v>
      </c>
      <c r="AS59">
        <f t="shared" si="26"/>
        <v>3.7276424042354754E-2</v>
      </c>
      <c r="AT59">
        <f t="shared" si="26"/>
        <v>6.815579493167862E-3</v>
      </c>
      <c r="AU59">
        <f t="shared" si="23"/>
        <v>-12.328202693227718</v>
      </c>
      <c r="AW59">
        <v>56</v>
      </c>
      <c r="AX59">
        <f>IF(Z59&gt;0, (R59*SUMPRODUCT(K59:$K$98, X59:$X$98)-K59*$AZ$3)/Z59, 0)</f>
        <v>377.00244903830645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250000</v>
      </c>
      <c r="S60">
        <f t="shared" si="1"/>
        <v>272.42235755795974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21.843779521398854</v>
      </c>
      <c r="AC60">
        <f t="shared" si="2"/>
        <v>11.468947005680896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-3815.3505574820974</v>
      </c>
      <c r="AI60">
        <f t="shared" si="25"/>
        <v>-3817.4555511963599</v>
      </c>
      <c r="AJ60">
        <f t="shared" si="7"/>
        <v>10.374832515717959</v>
      </c>
      <c r="AK60">
        <f t="shared" si="22"/>
        <v>1.5290645664979199</v>
      </c>
      <c r="AL60">
        <f t="shared" si="8"/>
        <v>-3805.5516541141442</v>
      </c>
      <c r="AN60">
        <f t="shared" si="26"/>
        <v>0</v>
      </c>
      <c r="AO60">
        <f t="shared" si="26"/>
        <v>0</v>
      </c>
      <c r="AP60">
        <f t="shared" si="26"/>
        <v>-5.1701120230717955E-3</v>
      </c>
      <c r="AQ60">
        <f t="shared" si="26"/>
        <v>-9.370949497767997</v>
      </c>
      <c r="AR60">
        <f t="shared" si="26"/>
        <v>-9.3761196097910684</v>
      </c>
      <c r="AS60">
        <f t="shared" si="26"/>
        <v>2.5481808312983693E-2</v>
      </c>
      <c r="AT60">
        <f t="shared" si="26"/>
        <v>3.7555623305384187E-3</v>
      </c>
      <c r="AU60">
        <f t="shared" si="23"/>
        <v>-9.346882239147547</v>
      </c>
      <c r="AW60">
        <v>57</v>
      </c>
      <c r="AX60">
        <f>IF(Z60&gt;0, (R60*SUMPRODUCT(K60:$K$98, X60:$X$98)-K60*$AZ$3)/Z60, 0)</f>
        <v>272.42235755795974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250000</v>
      </c>
      <c r="S61">
        <f t="shared" si="1"/>
        <v>132.59079965995852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11.468947005680896</v>
      </c>
      <c r="AC61">
        <f t="shared" si="2"/>
        <v>3.8743304273586929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-3114.6674844179183</v>
      </c>
      <c r="AI61">
        <f t="shared" si="25"/>
        <v>-3116.1284946981546</v>
      </c>
      <c r="AJ61">
        <f t="shared" si="7"/>
        <v>7.5946165783222028</v>
      </c>
      <c r="AK61">
        <f t="shared" si="22"/>
        <v>0.80282629039766273</v>
      </c>
      <c r="AL61">
        <f t="shared" si="8"/>
        <v>-3107.7310518294348</v>
      </c>
      <c r="AN61">
        <f t="shared" si="26"/>
        <v>0</v>
      </c>
      <c r="AO61">
        <f t="shared" si="26"/>
        <v>0</v>
      </c>
      <c r="AP61">
        <f t="shared" si="26"/>
        <v>-3.2039401813298029E-3</v>
      </c>
      <c r="AQ61">
        <f t="shared" si="26"/>
        <v>-6.8303477667486527</v>
      </c>
      <c r="AR61">
        <f t="shared" si="26"/>
        <v>-6.8335517069299829</v>
      </c>
      <c r="AS61">
        <f t="shared" si="26"/>
        <v>1.6654706367395668E-2</v>
      </c>
      <c r="AT61">
        <f t="shared" si="26"/>
        <v>1.7605676327049644E-3</v>
      </c>
      <c r="AU61">
        <f t="shared" si="23"/>
        <v>-6.8151364329298829</v>
      </c>
      <c r="AW61">
        <v>58</v>
      </c>
      <c r="AX61">
        <f>IF(Z61&gt;0, (R61*SUMPRODUCT(K61:$K$98, X61:$X$98)-K61*$AZ$3)/Z61, 0)</f>
        <v>132.59079965995852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250000</v>
      </c>
      <c r="S62">
        <f t="shared" si="1"/>
        <v>-71.322237869116989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3.8743304273586929</v>
      </c>
      <c r="AC62">
        <f t="shared" si="2"/>
        <v>-1.3700058041705159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-2429.8317282154312</v>
      </c>
      <c r="AI62">
        <f t="shared" si="25"/>
        <v>-2430.7921620472221</v>
      </c>
      <c r="AJ62">
        <f t="shared" si="7"/>
        <v>5.2443362315292088</v>
      </c>
      <c r="AK62">
        <f t="shared" si="22"/>
        <v>0.27120312991510853</v>
      </c>
      <c r="AL62">
        <f t="shared" si="8"/>
        <v>-2425.2766226857775</v>
      </c>
      <c r="AN62">
        <f t="shared" si="26"/>
        <v>0</v>
      </c>
      <c r="AO62">
        <f t="shared" si="26"/>
        <v>0</v>
      </c>
      <c r="AP62">
        <f t="shared" si="26"/>
        <v>-1.8805312487782612E-3</v>
      </c>
      <c r="AQ62">
        <f t="shared" si="26"/>
        <v>-4.75761509323595</v>
      </c>
      <c r="AR62">
        <f t="shared" si="26"/>
        <v>-4.7594956244847291</v>
      </c>
      <c r="AS62">
        <f t="shared" si="26"/>
        <v>1.0268420203506113E-2</v>
      </c>
      <c r="AT62">
        <f t="shared" si="26"/>
        <v>5.3101623838148896E-4</v>
      </c>
      <c r="AU62">
        <f t="shared" si="23"/>
        <v>-4.7486961880428407</v>
      </c>
      <c r="AW62">
        <v>59</v>
      </c>
      <c r="AX62">
        <f>IF(Z62&gt;0, (R62*SUMPRODUCT(K62:$K$98, X62:$X$98)-K62*$AZ$3)/Z62, 0)</f>
        <v>-71.322237869116989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250000</v>
      </c>
      <c r="S63">
        <f t="shared" si="1"/>
        <v>-397.06301401494824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-1.3700058041705159</v>
      </c>
      <c r="AC63">
        <f t="shared" si="2"/>
        <v>-4.7115391695319477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-1787.6541128895333</v>
      </c>
      <c r="AI63">
        <f t="shared" si="25"/>
        <v>-1788.2474115604282</v>
      </c>
      <c r="AJ63">
        <f t="shared" si="7"/>
        <v>3.3415333653614319</v>
      </c>
      <c r="AK63">
        <f t="shared" si="22"/>
        <v>-9.5900406291936122E-2</v>
      </c>
      <c r="AL63">
        <f t="shared" si="8"/>
        <v>-1785.0017786013589</v>
      </c>
      <c r="AN63">
        <f t="shared" si="26"/>
        <v>0</v>
      </c>
      <c r="AO63">
        <f t="shared" si="26"/>
        <v>0</v>
      </c>
      <c r="AP63">
        <f t="shared" si="26"/>
        <v>-1.0372142083328135E-3</v>
      </c>
      <c r="AQ63">
        <f t="shared" si="26"/>
        <v>-3.1252054596327099</v>
      </c>
      <c r="AR63">
        <f t="shared" si="26"/>
        <v>-3.1262426738410429</v>
      </c>
      <c r="AS63">
        <f t="shared" si="26"/>
        <v>5.8417219761224166E-3</v>
      </c>
      <c r="AT63">
        <f t="shared" si="26"/>
        <v>-1.6765462130708845E-4</v>
      </c>
      <c r="AU63">
        <f t="shared" si="23"/>
        <v>-3.1205686064862279</v>
      </c>
      <c r="AW63">
        <v>60</v>
      </c>
      <c r="AX63">
        <f>IF(Z63&gt;0, (R63*SUMPRODUCT(K63:$K$98, X63:$X$98)-K63*$AZ$3)/Z63, 0)</f>
        <v>-397.06301401494824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250000</v>
      </c>
      <c r="S64">
        <f t="shared" si="1"/>
        <v>-961.06299099291368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-4.7115391695319477</v>
      </c>
      <c r="AC64">
        <f t="shared" si="2"/>
        <v>-6.5723859435624146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-1227.1626640650704</v>
      </c>
      <c r="AI64">
        <f t="shared" si="25"/>
        <v>-1227.5045972164435</v>
      </c>
      <c r="AJ64">
        <f t="shared" si="7"/>
        <v>1.8608467740304668</v>
      </c>
      <c r="AK64">
        <f t="shared" si="22"/>
        <v>-0.32980774186723638</v>
      </c>
      <c r="AL64">
        <f t="shared" si="8"/>
        <v>-1225.9735581842801</v>
      </c>
      <c r="AN64">
        <f t="shared" si="26"/>
        <v>0</v>
      </c>
      <c r="AO64">
        <f t="shared" si="26"/>
        <v>0</v>
      </c>
      <c r="AP64">
        <f t="shared" si="26"/>
        <v>-5.3372588760077703E-4</v>
      </c>
      <c r="AQ64">
        <f t="shared" si="26"/>
        <v>-1.9154869291813175</v>
      </c>
      <c r="AR64">
        <f t="shared" si="26"/>
        <v>-1.9160206550689183</v>
      </c>
      <c r="AS64">
        <f t="shared" si="26"/>
        <v>2.9046089628062344E-3</v>
      </c>
      <c r="AT64">
        <f t="shared" si="26"/>
        <v>-5.1479924967469436E-4</v>
      </c>
      <c r="AU64">
        <f t="shared" si="23"/>
        <v>-1.9136308453557866</v>
      </c>
      <c r="AW64">
        <v>61</v>
      </c>
      <c r="AX64">
        <f>IF(Z64&gt;0, (R64*SUMPRODUCT(K64:$K$98, X64:$X$98)-K64*$AZ$3)/Z64, 0)</f>
        <v>-961.06299099291368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250000</v>
      </c>
      <c r="S65">
        <f t="shared" si="1"/>
        <v>-1891.2705010919453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-6.5723859435624146</v>
      </c>
      <c r="AC65">
        <f t="shared" si="2"/>
        <v>-7.3589811891703043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-719.81279805290501</v>
      </c>
      <c r="AI65">
        <f t="shared" si="25"/>
        <v>-720.00734931315367</v>
      </c>
      <c r="AJ65">
        <f t="shared" si="7"/>
        <v>0.78659524560788974</v>
      </c>
      <c r="AK65">
        <f t="shared" si="22"/>
        <v>-0.46006701604936906</v>
      </c>
      <c r="AL65">
        <f t="shared" si="8"/>
        <v>-719.68082108359511</v>
      </c>
      <c r="AN65">
        <f t="shared" si="26"/>
        <v>0</v>
      </c>
      <c r="AO65">
        <f t="shared" si="26"/>
        <v>0</v>
      </c>
      <c r="AP65">
        <f t="shared" si="26"/>
        <v>-2.7113968361924188E-4</v>
      </c>
      <c r="AQ65">
        <f t="shared" si="26"/>
        <v>-1.0031793887107963</v>
      </c>
      <c r="AR65">
        <f t="shared" si="26"/>
        <v>-1.0034505283944155</v>
      </c>
      <c r="AS65">
        <f t="shared" si="26"/>
        <v>1.0962518863046726E-3</v>
      </c>
      <c r="AT65">
        <f t="shared" si="26"/>
        <v>-6.4118024738493815E-4</v>
      </c>
      <c r="AU65">
        <f t="shared" si="23"/>
        <v>-1.0029954567554957</v>
      </c>
      <c r="AW65">
        <v>62</v>
      </c>
      <c r="AX65">
        <f>IF(Z65&gt;0, (R65*SUMPRODUCT(K65:$K$98, X65:$X$98)-K65*$AZ$3)/Z65, 0)</f>
        <v>-1891.2705010919453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250000</v>
      </c>
      <c r="S66">
        <f t="shared" si="1"/>
        <v>-3368.8630450065825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-7.3589811891703043</v>
      </c>
      <c r="AC66">
        <f t="shared" si="2"/>
        <v>-7.3542215746905351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-417.27921706878868</v>
      </c>
      <c r="AI66">
        <f t="shared" si="25"/>
        <v>-417.38836697302111</v>
      </c>
      <c r="AJ66">
        <f t="shared" si="7"/>
        <v>-4.7596144797692475E-3</v>
      </c>
      <c r="AK66">
        <f t="shared" si="22"/>
        <v>-0.5151286832419214</v>
      </c>
      <c r="AL66">
        <f t="shared" si="8"/>
        <v>-417.90825527074281</v>
      </c>
      <c r="AN66">
        <f t="shared" si="26"/>
        <v>0</v>
      </c>
      <c r="AO66">
        <f t="shared" si="26"/>
        <v>0</v>
      </c>
      <c r="AP66">
        <f t="shared" si="26"/>
        <v>-1.3582020226782582E-4</v>
      </c>
      <c r="AQ66">
        <f t="shared" si="26"/>
        <v>-0.51923955465662741</v>
      </c>
      <c r="AR66">
        <f t="shared" si="26"/>
        <v>-0.51937537485889529</v>
      </c>
      <c r="AS66">
        <f t="shared" si="26"/>
        <v>-5.922605300530008E-6</v>
      </c>
      <c r="AT66">
        <f t="shared" si="26"/>
        <v>-6.4099810663059394E-4</v>
      </c>
      <c r="AU66">
        <f t="shared" si="23"/>
        <v>-0.52002229557082646</v>
      </c>
      <c r="AW66">
        <v>63</v>
      </c>
      <c r="AX66">
        <f>IF(Z66&gt;0, (R66*SUMPRODUCT(K66:$K$98, X66:$X$98)-K66*$AZ$3)/Z66, 0)</f>
        <v>-3368.8630450065825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7">$C$6</f>
        <v>250000</v>
      </c>
      <c r="S67">
        <f t="shared" ref="S67:S98" si="28">AX67</f>
        <v>-5784.0951042652277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-7.3542215746905351</v>
      </c>
      <c r="AC67">
        <f t="shared" ref="AC67:AC98" si="29">S67*Z67</f>
        <v>-6.9735155907841602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-6.0281819931019519E-2</v>
      </c>
      <c r="AH67">
        <f t="shared" ref="AH67:AH98" si="32">-X67*R67</f>
        <v>-238.88292629526305</v>
      </c>
      <c r="AI67">
        <f t="shared" ref="AI67:AI98" si="33">SUM(AE67:AH67)</f>
        <v>-238.94320811519407</v>
      </c>
      <c r="AJ67">
        <f t="shared" ref="AJ67:AJ98" si="34">AB67-AC67</f>
        <v>-0.38070598390637489</v>
      </c>
      <c r="AK67">
        <f t="shared" si="22"/>
        <v>-0.51479551022833747</v>
      </c>
      <c r="AL67">
        <f t="shared" ref="AL67:AL98" si="35">SUM(AI67:AK67)</f>
        <v>-239.83870960932879</v>
      </c>
      <c r="AN67">
        <f t="shared" ref="AN67:AU98" si="36">AE67*$K67</f>
        <v>0</v>
      </c>
      <c r="AO67">
        <f t="shared" si="36"/>
        <v>0</v>
      </c>
      <c r="AP67">
        <f t="shared" si="36"/>
        <v>-6.6974479416983447E-5</v>
      </c>
      <c r="AQ67">
        <f t="shared" si="36"/>
        <v>-0.26540438972377728</v>
      </c>
      <c r="AR67">
        <f t="shared" si="36"/>
        <v>-0.26547136420319428</v>
      </c>
      <c r="AS67">
        <f t="shared" si="36"/>
        <v>-4.2297304746666275E-4</v>
      </c>
      <c r="AT67">
        <f t="shared" si="36"/>
        <v>-5.7194957523174709E-4</v>
      </c>
      <c r="AU67">
        <f t="shared" si="23"/>
        <v>-0.26646628682589268</v>
      </c>
      <c r="AW67">
        <v>64</v>
      </c>
      <c r="AX67">
        <f>IF(Z67&gt;0, (R67*SUMPRODUCT(K67:$K$98, X67:$X$98)-K67*$AZ$3)/Z67, 0)</f>
        <v>-5784.0951042652277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50</v>
      </c>
      <c r="R68">
        <f t="shared" si="27"/>
        <v>250000</v>
      </c>
      <c r="S68">
        <f t="shared" si="28"/>
        <v>-9837.2172964836009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-6.9735155907841602</v>
      </c>
      <c r="AC68">
        <f t="shared" si="29"/>
        <v>-6.4353971782195414</v>
      </c>
      <c r="AE68">
        <f t="shared" si="30"/>
        <v>0</v>
      </c>
      <c r="AF68">
        <f t="shared" si="31"/>
        <v>0</v>
      </c>
      <c r="AG68">
        <f t="shared" si="31"/>
        <v>-3.2709438981895475E-2</v>
      </c>
      <c r="AH68">
        <f t="shared" si="32"/>
        <v>-134.84781374906925</v>
      </c>
      <c r="AI68">
        <f t="shared" si="33"/>
        <v>-134.88052318805114</v>
      </c>
      <c r="AJ68">
        <f t="shared" si="34"/>
        <v>-0.53811841256461879</v>
      </c>
      <c r="AK68">
        <f t="shared" si="22"/>
        <v>-0.48814609135489123</v>
      </c>
      <c r="AL68">
        <f t="shared" si="35"/>
        <v>-135.90678769197064</v>
      </c>
      <c r="AN68">
        <f t="shared" si="36"/>
        <v>0</v>
      </c>
      <c r="AO68">
        <f t="shared" si="36"/>
        <v>0</v>
      </c>
      <c r="AP68">
        <f t="shared" si="36"/>
        <v>-3.2447262623245067E-5</v>
      </c>
      <c r="AQ68">
        <f t="shared" si="36"/>
        <v>-0.13376696644990682</v>
      </c>
      <c r="AR68">
        <f t="shared" si="36"/>
        <v>-0.13379941371253007</v>
      </c>
      <c r="AS68">
        <f t="shared" si="36"/>
        <v>-5.3380522559718052E-4</v>
      </c>
      <c r="AT68">
        <f t="shared" si="36"/>
        <v>-4.842334481331077E-4</v>
      </c>
      <c r="AU68">
        <f t="shared" si="23"/>
        <v>-0.13481745238626033</v>
      </c>
      <c r="AW68">
        <v>65</v>
      </c>
      <c r="AX68">
        <f>IF(Z68&gt;0, (R68*SUMPRODUCT(K68:$K$98, X68:$X$98)-K68*$AZ$3)/Z68, 0)</f>
        <v>-9837.2172964836009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7"/>
        <v>250000</v>
      </c>
      <c r="S69">
        <f t="shared" si="28"/>
        <v>-16782.447858517848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-6.4353971782195414</v>
      </c>
      <c r="AC69">
        <f t="shared" si="29"/>
        <v>-5.8517330711976658</v>
      </c>
      <c r="AE69">
        <f t="shared" si="30"/>
        <v>0</v>
      </c>
      <c r="AF69">
        <f t="shared" si="31"/>
        <v>0</v>
      </c>
      <c r="AG69">
        <f t="shared" si="31"/>
        <v>-1.74340868523171E-2</v>
      </c>
      <c r="AH69">
        <f t="shared" si="32"/>
        <v>-74.741288698797078</v>
      </c>
      <c r="AI69">
        <f t="shared" si="33"/>
        <v>-74.758722785649397</v>
      </c>
      <c r="AJ69">
        <f t="shared" si="34"/>
        <v>-0.58366410702187554</v>
      </c>
      <c r="AK69">
        <f t="shared" si="22"/>
        <v>-0.45047780247536795</v>
      </c>
      <c r="AL69">
        <f t="shared" si="35"/>
        <v>-75.792864695146633</v>
      </c>
      <c r="AN69">
        <f t="shared" si="36"/>
        <v>0</v>
      </c>
      <c r="AO69">
        <f t="shared" si="36"/>
        <v>0</v>
      </c>
      <c r="AP69">
        <f t="shared" si="36"/>
        <v>-1.544138143467173E-5</v>
      </c>
      <c r="AQ69">
        <f t="shared" si="36"/>
        <v>-6.6198405313304773E-2</v>
      </c>
      <c r="AR69">
        <f t="shared" si="36"/>
        <v>-6.6213846694739453E-2</v>
      </c>
      <c r="AS69">
        <f t="shared" si="36"/>
        <v>-5.1695165812794003E-4</v>
      </c>
      <c r="AT69">
        <f t="shared" si="36"/>
        <v>-3.9898846637616525E-4</v>
      </c>
      <c r="AU69">
        <f t="shared" si="23"/>
        <v>-6.7129786819243545E-2</v>
      </c>
      <c r="AW69">
        <v>66</v>
      </c>
      <c r="AX69">
        <f>IF(Z69&gt;0, (R69*SUMPRODUCT(K69:$K$98, X69:$X$98)-K69*$AZ$3)/Z69, 0)</f>
        <v>-16782.447858517848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50</v>
      </c>
      <c r="R70">
        <f t="shared" si="27"/>
        <v>250000</v>
      </c>
      <c r="S70">
        <f t="shared" si="28"/>
        <v>-28960.236689195361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-5.8517330711976658</v>
      </c>
      <c r="AC70">
        <f t="shared" si="29"/>
        <v>-5.2773680180540223</v>
      </c>
      <c r="AE70">
        <f t="shared" si="30"/>
        <v>0</v>
      </c>
      <c r="AF70">
        <f t="shared" si="31"/>
        <v>0</v>
      </c>
      <c r="AG70">
        <f t="shared" si="31"/>
        <v>-9.111403464500914E-3</v>
      </c>
      <c r="AH70">
        <f t="shared" si="32"/>
        <v>-40.741712596465078</v>
      </c>
      <c r="AI70">
        <f t="shared" si="33"/>
        <v>-40.75082399992958</v>
      </c>
      <c r="AJ70">
        <f t="shared" si="34"/>
        <v>-0.5743650531436435</v>
      </c>
      <c r="AK70">
        <f t="shared" si="22"/>
        <v>-0.40962131498383664</v>
      </c>
      <c r="AL70">
        <f t="shared" si="35"/>
        <v>-41.734810368057062</v>
      </c>
      <c r="AN70">
        <f t="shared" si="36"/>
        <v>0</v>
      </c>
      <c r="AO70">
        <f t="shared" si="36"/>
        <v>0</v>
      </c>
      <c r="AP70">
        <f t="shared" si="36"/>
        <v>-7.205335397809715E-6</v>
      </c>
      <c r="AQ70">
        <f t="shared" si="36"/>
        <v>-3.2218714173116655E-2</v>
      </c>
      <c r="AR70">
        <f t="shared" si="36"/>
        <v>-3.2225919508514465E-2</v>
      </c>
      <c r="AS70">
        <f t="shared" si="36"/>
        <v>-4.542102503532855E-4</v>
      </c>
      <c r="AT70">
        <f t="shared" si="36"/>
        <v>-3.239302234885798E-4</v>
      </c>
      <c r="AU70">
        <f t="shared" si="23"/>
        <v>-3.300405998235633E-2</v>
      </c>
      <c r="AW70">
        <v>67</v>
      </c>
      <c r="AX70">
        <f>IF(Z70&gt;0, (R70*SUMPRODUCT(K70:$K$98, X70:$X$98)-K70*$AZ$3)/Z70, 0)</f>
        <v>-28960.236689195361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50</v>
      </c>
      <c r="R71">
        <f t="shared" si="27"/>
        <v>250000</v>
      </c>
      <c r="S71">
        <f t="shared" si="28"/>
        <v>-50803.585394938862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-5.2773680180540223</v>
      </c>
      <c r="AC71">
        <f t="shared" si="29"/>
        <v>-4.7376550728905791</v>
      </c>
      <c r="AE71">
        <f t="shared" si="30"/>
        <v>0</v>
      </c>
      <c r="AF71">
        <f t="shared" si="31"/>
        <v>0</v>
      </c>
      <c r="AG71">
        <f t="shared" si="31"/>
        <v>-4.6627172433410108E-3</v>
      </c>
      <c r="AH71">
        <f t="shared" si="32"/>
        <v>-21.787860932574475</v>
      </c>
      <c r="AI71">
        <f t="shared" si="33"/>
        <v>-21.792523649817817</v>
      </c>
      <c r="AJ71">
        <f t="shared" si="34"/>
        <v>-0.53971294516344326</v>
      </c>
      <c r="AK71">
        <f t="shared" si="22"/>
        <v>-0.36941576126378162</v>
      </c>
      <c r="AL71">
        <f t="shared" si="35"/>
        <v>-22.701652356245042</v>
      </c>
      <c r="AN71">
        <f t="shared" si="36"/>
        <v>0</v>
      </c>
      <c r="AO71">
        <f t="shared" si="36"/>
        <v>0</v>
      </c>
      <c r="AP71">
        <f t="shared" si="36"/>
        <v>-3.2922285767576819E-6</v>
      </c>
      <c r="AQ71">
        <f t="shared" si="36"/>
        <v>-1.5383866240459888E-2</v>
      </c>
      <c r="AR71">
        <f t="shared" si="36"/>
        <v>-1.5387158469036646E-2</v>
      </c>
      <c r="AS71">
        <f t="shared" si="36"/>
        <v>-3.8107787553507197E-4</v>
      </c>
      <c r="AT71">
        <f t="shared" si="36"/>
        <v>-2.6083527318200876E-4</v>
      </c>
      <c r="AU71">
        <f t="shared" si="23"/>
        <v>-1.6029071617753726E-2</v>
      </c>
      <c r="AW71">
        <v>68</v>
      </c>
      <c r="AX71">
        <f>IF(Z71&gt;0, (R71*SUMPRODUCT(K71:$K$98, X71:$X$98)-K71*$AZ$3)/Z71, 0)</f>
        <v>-50803.585394938862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50</v>
      </c>
      <c r="R72">
        <f t="shared" si="27"/>
        <v>250000</v>
      </c>
      <c r="S72">
        <f t="shared" si="28"/>
        <v>-90892.716173653476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-4.7376550728905791</v>
      </c>
      <c r="AC72">
        <f t="shared" si="29"/>
        <v>-4.2423856718662529</v>
      </c>
      <c r="AE72">
        <f t="shared" si="30"/>
        <v>0</v>
      </c>
      <c r="AF72">
        <f t="shared" si="31"/>
        <v>0</v>
      </c>
      <c r="AG72">
        <f t="shared" si="31"/>
        <v>-2.3337324762971313E-3</v>
      </c>
      <c r="AH72">
        <f t="shared" si="32"/>
        <v>-11.411787973052345</v>
      </c>
      <c r="AI72">
        <f t="shared" si="33"/>
        <v>-11.414121705528641</v>
      </c>
      <c r="AJ72">
        <f t="shared" si="34"/>
        <v>-0.49526940102432615</v>
      </c>
      <c r="AK72">
        <f t="shared" si="22"/>
        <v>-0.33163585510234056</v>
      </c>
      <c r="AL72">
        <f t="shared" si="35"/>
        <v>-12.241026961655308</v>
      </c>
      <c r="AN72">
        <f t="shared" si="36"/>
        <v>0</v>
      </c>
      <c r="AO72">
        <f t="shared" si="36"/>
        <v>0</v>
      </c>
      <c r="AP72">
        <f t="shared" si="36"/>
        <v>-1.4712414357486323E-6</v>
      </c>
      <c r="AQ72">
        <f t="shared" si="36"/>
        <v>-7.1942673346055211E-3</v>
      </c>
      <c r="AR72">
        <f t="shared" si="36"/>
        <v>-7.1957385760412695E-3</v>
      </c>
      <c r="AS72">
        <f t="shared" si="36"/>
        <v>-3.1222981727603187E-4</v>
      </c>
      <c r="AT72">
        <f t="shared" si="36"/>
        <v>-2.0907126954870865E-4</v>
      </c>
      <c r="AU72">
        <f t="shared" si="23"/>
        <v>-7.7170396628660097E-3</v>
      </c>
      <c r="AW72">
        <v>69</v>
      </c>
      <c r="AX72">
        <f>IF(Z72&gt;0, (R72*SUMPRODUCT(K72:$K$98, X72:$X$98)-K72*$AZ$3)/Z72, 0)</f>
        <v>-90892.716173653476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50</v>
      </c>
      <c r="R73">
        <f t="shared" si="27"/>
        <v>250000</v>
      </c>
      <c r="S73">
        <f t="shared" si="28"/>
        <v>-166399.57523752976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-4.2423856718662529</v>
      </c>
      <c r="AC73">
        <f t="shared" si="29"/>
        <v>-3.7936395220001558</v>
      </c>
      <c r="AE73">
        <f t="shared" si="30"/>
        <v>0</v>
      </c>
      <c r="AF73">
        <f t="shared" si="31"/>
        <v>0</v>
      </c>
      <c r="AG73">
        <f t="shared" si="31"/>
        <v>-1.1399186315784952E-3</v>
      </c>
      <c r="AH73">
        <f t="shared" si="32"/>
        <v>-5.8523825997783243</v>
      </c>
      <c r="AI73">
        <f t="shared" si="33"/>
        <v>-5.8535225184099025</v>
      </c>
      <c r="AJ73">
        <f t="shared" si="34"/>
        <v>-0.44874614986609718</v>
      </c>
      <c r="AK73">
        <f t="shared" ref="AK73:AK98" si="49">G73*SUM(AB73:AB73, AE73:AF73)</f>
        <v>-0.29696699703063772</v>
      </c>
      <c r="AL73">
        <f t="shared" si="35"/>
        <v>-6.5992356653066375</v>
      </c>
      <c r="AN73">
        <f t="shared" si="36"/>
        <v>0</v>
      </c>
      <c r="AO73">
        <f t="shared" si="36"/>
        <v>0</v>
      </c>
      <c r="AP73">
        <f t="shared" si="36"/>
        <v>-6.4163597722050723E-7</v>
      </c>
      <c r="AQ73">
        <f t="shared" si="36"/>
        <v>-3.2941818165365079E-3</v>
      </c>
      <c r="AR73">
        <f t="shared" si="36"/>
        <v>-3.2948234525137284E-3</v>
      </c>
      <c r="AS73">
        <f t="shared" si="36"/>
        <v>-2.525896729967137E-4</v>
      </c>
      <c r="AT73">
        <f t="shared" si="36"/>
        <v>-1.6715641280302357E-4</v>
      </c>
      <c r="AU73">
        <f t="shared" si="23"/>
        <v>-3.7145695383134654E-3</v>
      </c>
      <c r="AW73">
        <v>70</v>
      </c>
      <c r="AX73">
        <f>IF(Z73&gt;0, (R73*SUMPRODUCT(K73:$K$98, X73:$X$98)-K73*$AZ$3)/Z73, 0)</f>
        <v>-166399.57523752976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50</v>
      </c>
      <c r="R74">
        <f t="shared" si="27"/>
        <v>250000</v>
      </c>
      <c r="S74">
        <f t="shared" si="28"/>
        <v>-312334.04079479841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-3.7936395220001558</v>
      </c>
      <c r="AC74">
        <f t="shared" si="29"/>
        <v>-3.3898440456017798</v>
      </c>
      <c r="AE74">
        <f t="shared" si="30"/>
        <v>0</v>
      </c>
      <c r="AF74">
        <f t="shared" si="31"/>
        <v>0</v>
      </c>
      <c r="AG74">
        <f t="shared" si="31"/>
        <v>-5.4266323916785087E-4</v>
      </c>
      <c r="AH74">
        <f t="shared" si="32"/>
        <v>-2.9292810304742969</v>
      </c>
      <c r="AI74">
        <f t="shared" si="33"/>
        <v>-2.9298236937134647</v>
      </c>
      <c r="AJ74">
        <f t="shared" si="34"/>
        <v>-0.40379547639837599</v>
      </c>
      <c r="AK74">
        <f t="shared" si="49"/>
        <v>-0.26555476654001092</v>
      </c>
      <c r="AL74">
        <f t="shared" si="35"/>
        <v>-3.5991739366518516</v>
      </c>
      <c r="AN74">
        <f t="shared" si="36"/>
        <v>0</v>
      </c>
      <c r="AO74">
        <f t="shared" si="36"/>
        <v>0</v>
      </c>
      <c r="AP74">
        <f t="shared" si="36"/>
        <v>-2.7272643487073845E-7</v>
      </c>
      <c r="AQ74">
        <f t="shared" si="36"/>
        <v>-1.4721696892547995E-3</v>
      </c>
      <c r="AR74">
        <f t="shared" si="36"/>
        <v>-1.4724424156896702E-3</v>
      </c>
      <c r="AS74">
        <f t="shared" si="36"/>
        <v>-2.0293561963757336E-4</v>
      </c>
      <c r="AT74">
        <f t="shared" si="36"/>
        <v>-1.3345994258326217E-4</v>
      </c>
      <c r="AU74">
        <f t="shared" si="23"/>
        <v>-1.8088379779105056E-3</v>
      </c>
      <c r="AW74">
        <v>71</v>
      </c>
      <c r="AX74">
        <f>IF(Z74&gt;0, (R74*SUMPRODUCT(K74:$K$98, X74:$X$98)-K74*$AZ$3)/Z74, 0)</f>
        <v>-312334.04079479841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50</v>
      </c>
      <c r="R75">
        <f t="shared" si="27"/>
        <v>250000</v>
      </c>
      <c r="S75">
        <f t="shared" si="28"/>
        <v>-602649.6760606725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-3.3898440456017798</v>
      </c>
      <c r="AC75">
        <f t="shared" si="29"/>
        <v>-3.0278433061705767</v>
      </c>
      <c r="AE75">
        <f t="shared" si="30"/>
        <v>0</v>
      </c>
      <c r="AF75">
        <f t="shared" si="31"/>
        <v>0</v>
      </c>
      <c r="AG75">
        <f t="shared" si="31"/>
        <v>-2.512108963504815E-4</v>
      </c>
      <c r="AH75">
        <f t="shared" si="32"/>
        <v>-1.4301285521284546</v>
      </c>
      <c r="AI75">
        <f t="shared" si="33"/>
        <v>-1.430379763024805</v>
      </c>
      <c r="AJ75">
        <f t="shared" si="34"/>
        <v>-0.36200073943120303</v>
      </c>
      <c r="AK75">
        <f t="shared" si="49"/>
        <v>-0.23728908319212461</v>
      </c>
      <c r="AL75">
        <f t="shared" si="35"/>
        <v>-2.0296695856481328</v>
      </c>
      <c r="AN75">
        <f t="shared" si="36"/>
        <v>0</v>
      </c>
      <c r="AO75">
        <f t="shared" si="36"/>
        <v>0</v>
      </c>
      <c r="AP75">
        <f t="shared" si="36"/>
        <v>-1.127242314539854E-7</v>
      </c>
      <c r="AQ75">
        <f t="shared" si="36"/>
        <v>-6.417322825605688E-4</v>
      </c>
      <c r="AR75">
        <f t="shared" si="36"/>
        <v>-6.4184500679202272E-4</v>
      </c>
      <c r="AS75">
        <f t="shared" si="36"/>
        <v>-1.6243823707879769E-4</v>
      </c>
      <c r="AT75">
        <f t="shared" si="36"/>
        <v>-1.0647718679342145E-4</v>
      </c>
      <c r="AU75">
        <f t="shared" si="23"/>
        <v>-9.1076043066424194E-4</v>
      </c>
      <c r="AW75">
        <v>72</v>
      </c>
      <c r="AX75">
        <f>IF(Z75&gt;0, (R75*SUMPRODUCT(K75:$K$98, X75:$X$98)-K75*$AZ$3)/Z75, 0)</f>
        <v>-602649.6760606725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50</v>
      </c>
      <c r="R76">
        <f t="shared" si="27"/>
        <v>250000</v>
      </c>
      <c r="S76">
        <f t="shared" si="28"/>
        <v>-1198574.4803744678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-3.0278433061705767</v>
      </c>
      <c r="AC76">
        <f t="shared" si="29"/>
        <v>-2.7039556553098714</v>
      </c>
      <c r="AE76">
        <f t="shared" si="30"/>
        <v>0</v>
      </c>
      <c r="AF76">
        <f t="shared" si="31"/>
        <v>0</v>
      </c>
      <c r="AG76">
        <f t="shared" si="31"/>
        <v>-1.1279881641001906E-4</v>
      </c>
      <c r="AH76">
        <f t="shared" si="32"/>
        <v>-0.67949985488478803</v>
      </c>
      <c r="AI76">
        <f t="shared" si="33"/>
        <v>-0.67961265370119806</v>
      </c>
      <c r="AJ76">
        <f t="shared" si="34"/>
        <v>-0.32388765086070537</v>
      </c>
      <c r="AK76">
        <f t="shared" si="49"/>
        <v>-0.21194903143194038</v>
      </c>
      <c r="AL76">
        <f t="shared" si="35"/>
        <v>-1.2154493359938439</v>
      </c>
      <c r="AN76">
        <f t="shared" si="36"/>
        <v>0</v>
      </c>
      <c r="AO76">
        <f t="shared" si="36"/>
        <v>0</v>
      </c>
      <c r="AP76">
        <f t="shared" si="36"/>
        <v>-4.5192392106239655E-8</v>
      </c>
      <c r="AQ76">
        <f t="shared" si="36"/>
        <v>-2.7223888384132641E-4</v>
      </c>
      <c r="AR76">
        <f t="shared" si="36"/>
        <v>-2.7228407623343268E-4</v>
      </c>
      <c r="AS76">
        <f t="shared" si="36"/>
        <v>-1.2976428460791659E-4</v>
      </c>
      <c r="AT76">
        <f t="shared" si="36"/>
        <v>-8.4916526962415705E-5</v>
      </c>
      <c r="AU76">
        <f t="shared" si="23"/>
        <v>-4.8696488780376501E-4</v>
      </c>
      <c r="AW76">
        <v>73</v>
      </c>
      <c r="AX76">
        <f>IF(Z76&gt;0, (R76*SUMPRODUCT(K76:$K$98, X76:$X$98)-K76*$AZ$3)/Z76, 0)</f>
        <v>-1198574.4803744678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50</v>
      </c>
      <c r="R77">
        <f t="shared" si="27"/>
        <v>250000</v>
      </c>
      <c r="S77">
        <f t="shared" si="28"/>
        <v>-2461137.015882032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-2.7039556553098714</v>
      </c>
      <c r="AC77">
        <f t="shared" si="29"/>
        <v>-2.4144695163872263</v>
      </c>
      <c r="AE77">
        <f t="shared" si="30"/>
        <v>0</v>
      </c>
      <c r="AF77">
        <f t="shared" si="31"/>
        <v>0</v>
      </c>
      <c r="AG77">
        <f t="shared" si="31"/>
        <v>-4.9051911795368275E-5</v>
      </c>
      <c r="AH77">
        <f t="shared" si="32"/>
        <v>-0.31309458225275294</v>
      </c>
      <c r="AI77">
        <f t="shared" si="33"/>
        <v>-0.31314363416454832</v>
      </c>
      <c r="AJ77">
        <f t="shared" si="34"/>
        <v>-0.28948613892264508</v>
      </c>
      <c r="AK77">
        <f t="shared" si="49"/>
        <v>-0.18927689587169103</v>
      </c>
      <c r="AL77">
        <f t="shared" si="35"/>
        <v>-0.79190666895888451</v>
      </c>
      <c r="AN77">
        <f t="shared" si="36"/>
        <v>0</v>
      </c>
      <c r="AO77">
        <f t="shared" si="36"/>
        <v>0</v>
      </c>
      <c r="AP77">
        <f t="shared" si="36"/>
        <v>-1.7546831400877577E-8</v>
      </c>
      <c r="AQ77">
        <f t="shared" si="36"/>
        <v>-1.1200007596515342E-4</v>
      </c>
      <c r="AR77">
        <f t="shared" si="36"/>
        <v>-1.1201762279655431E-4</v>
      </c>
      <c r="AS77">
        <f t="shared" si="36"/>
        <v>-1.0355487251459819E-4</v>
      </c>
      <c r="AT77">
        <f t="shared" si="36"/>
        <v>-6.770805985701924E-5</v>
      </c>
      <c r="AU77">
        <f t="shared" si="23"/>
        <v>-2.8328055516817175E-4</v>
      </c>
      <c r="AW77">
        <v>74</v>
      </c>
      <c r="AX77">
        <f>IF(Z77&gt;0, (R77*SUMPRODUCT(K77:$K$98, X77:$X$98)-K77*$AZ$3)/Z77, 0)</f>
        <v>-2461137.015882032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50</v>
      </c>
      <c r="R78">
        <f t="shared" si="27"/>
        <v>250000</v>
      </c>
      <c r="S78">
        <f t="shared" si="28"/>
        <v>-5231415.5247382773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-2.4144695163872263</v>
      </c>
      <c r="AC78">
        <f t="shared" si="29"/>
        <v>-2.1558686791359709</v>
      </c>
      <c r="AE78">
        <f t="shared" si="30"/>
        <v>0</v>
      </c>
      <c r="AF78">
        <f t="shared" si="31"/>
        <v>0</v>
      </c>
      <c r="AG78">
        <f t="shared" si="31"/>
        <v>-2.0605022378181543E-5</v>
      </c>
      <c r="AH78">
        <f t="shared" si="32"/>
        <v>-0.13978185149616526</v>
      </c>
      <c r="AI78">
        <f t="shared" si="33"/>
        <v>-0.13980245651854345</v>
      </c>
      <c r="AJ78">
        <f t="shared" si="34"/>
        <v>-0.25860083725125538</v>
      </c>
      <c r="AK78">
        <f t="shared" si="49"/>
        <v>-0.16901286614710587</v>
      </c>
      <c r="AL78">
        <f t="shared" si="35"/>
        <v>-0.56741615991690475</v>
      </c>
      <c r="AN78">
        <f t="shared" si="36"/>
        <v>0</v>
      </c>
      <c r="AO78">
        <f t="shared" si="36"/>
        <v>0</v>
      </c>
      <c r="AP78">
        <f t="shared" si="36"/>
        <v>-6.5810900353159966E-9</v>
      </c>
      <c r="AQ78">
        <f t="shared" si="36"/>
        <v>-4.4645277889798592E-5</v>
      </c>
      <c r="AR78">
        <f t="shared" si="36"/>
        <v>-4.4651858979833907E-5</v>
      </c>
      <c r="AS78">
        <f t="shared" si="36"/>
        <v>-8.2595173250610477E-5</v>
      </c>
      <c r="AT78">
        <f t="shared" si="36"/>
        <v>-5.3981445340176219E-5</v>
      </c>
      <c r="AU78">
        <f t="shared" si="23"/>
        <v>-1.8122847757062063E-4</v>
      </c>
      <c r="AW78">
        <v>75</v>
      </c>
      <c r="AX78">
        <f>IF(Z78&gt;0, (R78*SUMPRODUCT(K78:$K$98, X78:$X$98)-K78*$AZ$3)/Z78, 0)</f>
        <v>-5231415.5247382773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50</v>
      </c>
      <c r="R79">
        <f t="shared" si="27"/>
        <v>250000</v>
      </c>
      <c r="S79">
        <f t="shared" si="28"/>
        <v>-11528500.284079185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-2.1558686791359709</v>
      </c>
      <c r="AC79">
        <f t="shared" si="29"/>
        <v>-1.9249197196574137</v>
      </c>
      <c r="AE79">
        <f t="shared" si="30"/>
        <v>0</v>
      </c>
      <c r="AF79">
        <f t="shared" si="31"/>
        <v>0</v>
      </c>
      <c r="AG79">
        <f t="shared" si="31"/>
        <v>-8.3485261405411102E-6</v>
      </c>
      <c r="AH79">
        <f t="shared" si="32"/>
        <v>-6.0252230069293082E-2</v>
      </c>
      <c r="AI79">
        <f t="shared" si="33"/>
        <v>-6.0260578595433621E-2</v>
      </c>
      <c r="AJ79">
        <f t="shared" si="34"/>
        <v>-0.2309489594785572</v>
      </c>
      <c r="AK79">
        <f t="shared" si="49"/>
        <v>-0.15091080753951797</v>
      </c>
      <c r="AL79">
        <f t="shared" si="35"/>
        <v>-0.44212034561350877</v>
      </c>
      <c r="AN79">
        <f t="shared" si="36"/>
        <v>0</v>
      </c>
      <c r="AO79">
        <f t="shared" si="36"/>
        <v>0</v>
      </c>
      <c r="AP79">
        <f t="shared" si="36"/>
        <v>-2.3807650068740118E-9</v>
      </c>
      <c r="AQ79">
        <f t="shared" si="36"/>
        <v>-1.7182242532428317E-5</v>
      </c>
      <c r="AR79">
        <f t="shared" si="36"/>
        <v>-1.718462329743519E-5</v>
      </c>
      <c r="AS79">
        <f t="shared" si="36"/>
        <v>-6.586015206090923E-5</v>
      </c>
      <c r="AT79">
        <f t="shared" si="36"/>
        <v>-4.3035520725565603E-5</v>
      </c>
      <c r="AU79">
        <f t="shared" si="23"/>
        <v>-1.2608029608391001E-4</v>
      </c>
      <c r="AW79">
        <v>76</v>
      </c>
      <c r="AX79">
        <f>IF(Z79&gt;0, (R79*SUMPRODUCT(K79:$K$98, X79:$X$98)-K79*$AZ$3)/Z79, 0)</f>
        <v>-11528500.284079185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50</v>
      </c>
      <c r="R80">
        <f t="shared" si="27"/>
        <v>250000</v>
      </c>
      <c r="S80">
        <f t="shared" si="28"/>
        <v>-26358350.826060034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-1.9249197196574137</v>
      </c>
      <c r="AC80">
        <f t="shared" si="29"/>
        <v>-1.7186926119388326</v>
      </c>
      <c r="AE80">
        <f t="shared" si="30"/>
        <v>0</v>
      </c>
      <c r="AF80">
        <f t="shared" si="31"/>
        <v>0</v>
      </c>
      <c r="AG80">
        <f t="shared" si="31"/>
        <v>-3.2602430692279726E-6</v>
      </c>
      <c r="AH80">
        <f t="shared" si="32"/>
        <v>-2.502398904953863E-2</v>
      </c>
      <c r="AI80">
        <f t="shared" si="33"/>
        <v>-2.5027249292607859E-2</v>
      </c>
      <c r="AJ80">
        <f t="shared" si="34"/>
        <v>-0.2062271077185811</v>
      </c>
      <c r="AK80">
        <f t="shared" si="49"/>
        <v>-0.13474438037601896</v>
      </c>
      <c r="AL80">
        <f t="shared" si="35"/>
        <v>-0.3659987373872079</v>
      </c>
      <c r="AN80">
        <f t="shared" si="36"/>
        <v>0</v>
      </c>
      <c r="AO80">
        <f t="shared" si="36"/>
        <v>0</v>
      </c>
      <c r="AP80">
        <f t="shared" si="36"/>
        <v>-8.3011579384281207E-10</v>
      </c>
      <c r="AQ80">
        <f t="shared" si="36"/>
        <v>-6.3715520879523289E-6</v>
      </c>
      <c r="AR80">
        <f t="shared" si="36"/>
        <v>-6.3723822037461718E-6</v>
      </c>
      <c r="AS80">
        <f t="shared" si="36"/>
        <v>-5.2509084629771339E-5</v>
      </c>
      <c r="AT80">
        <f t="shared" si="36"/>
        <v>-3.4308312572591031E-5</v>
      </c>
      <c r="AU80">
        <f t="shared" si="23"/>
        <v>-9.3189779406108533E-5</v>
      </c>
      <c r="AW80">
        <v>77</v>
      </c>
      <c r="AX80">
        <f>IF(Z80&gt;0, (R80*SUMPRODUCT(K80:$K$98, X80:$X$98)-K80*$AZ$3)/Z80, 0)</f>
        <v>-26358350.826060034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50</v>
      </c>
      <c r="R81">
        <f t="shared" si="27"/>
        <v>250000</v>
      </c>
      <c r="S81">
        <f t="shared" si="28"/>
        <v>-62672203.325534411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-1.7186926119388326</v>
      </c>
      <c r="AC81">
        <f t="shared" si="29"/>
        <v>-1.5345522960256408</v>
      </c>
      <c r="AE81">
        <f t="shared" si="30"/>
        <v>0</v>
      </c>
      <c r="AF81">
        <f t="shared" si="31"/>
        <v>0</v>
      </c>
      <c r="AG81">
        <f t="shared" si="31"/>
        <v>-1.2242686666486012E-6</v>
      </c>
      <c r="AH81">
        <f t="shared" si="32"/>
        <v>-1.0016859859435458E-2</v>
      </c>
      <c r="AI81">
        <f t="shared" si="33"/>
        <v>-1.0018084128102107E-2</v>
      </c>
      <c r="AJ81">
        <f t="shared" si="34"/>
        <v>-0.1841403159131918</v>
      </c>
      <c r="AK81">
        <f t="shared" si="49"/>
        <v>-0.12030848283571829</v>
      </c>
      <c r="AL81">
        <f t="shared" si="35"/>
        <v>-0.31446688287701219</v>
      </c>
      <c r="AN81">
        <f t="shared" si="36"/>
        <v>0</v>
      </c>
      <c r="AO81">
        <f t="shared" si="36"/>
        <v>0</v>
      </c>
      <c r="AP81">
        <f t="shared" si="36"/>
        <v>-2.7832191784042058E-10</v>
      </c>
      <c r="AQ81">
        <f t="shared" si="36"/>
        <v>-2.2772057496567538E-6</v>
      </c>
      <c r="AR81">
        <f t="shared" si="36"/>
        <v>-2.2774840715745943E-6</v>
      </c>
      <c r="AS81">
        <f t="shared" si="36"/>
        <v>-4.1861959938088245E-5</v>
      </c>
      <c r="AT81">
        <f t="shared" si="36"/>
        <v>-2.7350604150452709E-5</v>
      </c>
      <c r="AU81">
        <f t="shared" si="23"/>
        <v>-7.1490048160115552E-5</v>
      </c>
      <c r="AW81">
        <v>78</v>
      </c>
      <c r="AX81">
        <f>IF(Z81&gt;0, (R81*SUMPRODUCT(K81:$K$98, X81:$X$98)-K81*$AZ$3)/Z81, 0)</f>
        <v>-62672203.325534411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50</v>
      </c>
      <c r="R82">
        <f t="shared" si="27"/>
        <v>250000</v>
      </c>
      <c r="S82">
        <f t="shared" si="28"/>
        <v>-155329693.65232545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-1.5345522960256408</v>
      </c>
      <c r="AC82">
        <f t="shared" si="29"/>
        <v>-1.3701378879945336</v>
      </c>
      <c r="AE82">
        <f t="shared" si="30"/>
        <v>0</v>
      </c>
      <c r="AF82">
        <f t="shared" si="31"/>
        <v>0</v>
      </c>
      <c r="AG82">
        <f t="shared" si="31"/>
        <v>-4.4104184324901652E-7</v>
      </c>
      <c r="AH82">
        <f t="shared" si="32"/>
        <v>-3.8549206836654931E-3</v>
      </c>
      <c r="AI82">
        <f t="shared" si="33"/>
        <v>-3.8553617255087419E-3</v>
      </c>
      <c r="AJ82">
        <f t="shared" si="34"/>
        <v>-0.16441440803110718</v>
      </c>
      <c r="AK82">
        <f t="shared" si="49"/>
        <v>-0.10741866072179487</v>
      </c>
      <c r="AL82">
        <f t="shared" si="35"/>
        <v>-0.2756884304784108</v>
      </c>
      <c r="AN82">
        <f t="shared" si="36"/>
        <v>0</v>
      </c>
      <c r="AO82">
        <f t="shared" si="36"/>
        <v>0</v>
      </c>
      <c r="AP82">
        <f t="shared" si="36"/>
        <v>-8.9522550281975741E-11</v>
      </c>
      <c r="AQ82">
        <f t="shared" si="36"/>
        <v>-7.8247072475983707E-7</v>
      </c>
      <c r="AR82">
        <f t="shared" si="36"/>
        <v>-7.8256024731011902E-7</v>
      </c>
      <c r="AS82">
        <f t="shared" si="36"/>
        <v>-3.3372790666793253E-5</v>
      </c>
      <c r="AT82">
        <f t="shared" si="36"/>
        <v>-2.1803809781059405E-5</v>
      </c>
      <c r="AU82">
        <f t="shared" si="23"/>
        <v>-5.5959160695162774E-5</v>
      </c>
      <c r="AW82">
        <v>79</v>
      </c>
      <c r="AX82">
        <f>IF(Z82&gt;0, (R82*SUMPRODUCT(K82:$K$98, X82:$X$98)-K82*$AZ$3)/Z82, 0)</f>
        <v>-155329693.65232545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50</v>
      </c>
      <c r="R83">
        <f t="shared" si="27"/>
        <v>250000</v>
      </c>
      <c r="S83">
        <f t="shared" si="28"/>
        <v>-402202112.74581867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-1.3701378879945336</v>
      </c>
      <c r="AC83">
        <f t="shared" si="29"/>
        <v>-1.2233380586466358</v>
      </c>
      <c r="AE83">
        <f t="shared" si="30"/>
        <v>0</v>
      </c>
      <c r="AF83">
        <f t="shared" si="31"/>
        <v>0</v>
      </c>
      <c r="AG83">
        <f t="shared" si="31"/>
        <v>-1.5208001398786209E-7</v>
      </c>
      <c r="AH83">
        <f t="shared" si="32"/>
        <v>-1.4227570541433213E-3</v>
      </c>
      <c r="AI83">
        <f t="shared" si="33"/>
        <v>-1.4229091341573092E-3</v>
      </c>
      <c r="AJ83">
        <f t="shared" si="34"/>
        <v>-0.14679982934789781</v>
      </c>
      <c r="AK83">
        <f t="shared" si="49"/>
        <v>-9.5909652159617359E-2</v>
      </c>
      <c r="AL83">
        <f t="shared" si="35"/>
        <v>-0.24413239064167247</v>
      </c>
      <c r="AN83">
        <f t="shared" si="36"/>
        <v>0</v>
      </c>
      <c r="AO83">
        <f t="shared" si="36"/>
        <v>0</v>
      </c>
      <c r="AP83">
        <f t="shared" si="36"/>
        <v>-2.7561748933457098E-11</v>
      </c>
      <c r="AQ83">
        <f t="shared" si="36"/>
        <v>-2.5784895523966084E-7</v>
      </c>
      <c r="AR83">
        <f t="shared" si="36"/>
        <v>-2.5787651698859433E-7</v>
      </c>
      <c r="AS83">
        <f t="shared" si="36"/>
        <v>-2.6604811071913981E-5</v>
      </c>
      <c r="AT83">
        <f t="shared" si="36"/>
        <v>-1.7381887887842742E-5</v>
      </c>
      <c r="AU83">
        <f t="shared" si="23"/>
        <v>-4.4244575476745316E-5</v>
      </c>
      <c r="AW83">
        <v>80</v>
      </c>
      <c r="AX83">
        <f>IF(Z83&gt;0, (R83*SUMPRODUCT(K83:$K$98, X83:$X$98)-K83*$AZ$3)/Z83, 0)</f>
        <v>-402202112.74581867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50</v>
      </c>
      <c r="R84">
        <f t="shared" si="27"/>
        <v>250000</v>
      </c>
      <c r="S84">
        <f t="shared" si="28"/>
        <v>-1090443000.5273454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-1.2233380586466358</v>
      </c>
      <c r="AC84">
        <f t="shared" si="29"/>
        <v>-1.0922663416575356</v>
      </c>
      <c r="AE84">
        <f t="shared" si="30"/>
        <v>0</v>
      </c>
      <c r="AF84">
        <f t="shared" si="31"/>
        <v>0</v>
      </c>
      <c r="AG84">
        <f t="shared" si="31"/>
        <v>-5.0083605522219334E-8</v>
      </c>
      <c r="AH84">
        <f t="shared" si="32"/>
        <v>-5.0237804162882066E-4</v>
      </c>
      <c r="AI84">
        <f t="shared" si="33"/>
        <v>-5.0242812523434294E-4</v>
      </c>
      <c r="AJ84">
        <f t="shared" si="34"/>
        <v>-0.13107171698910025</v>
      </c>
      <c r="AK84">
        <f t="shared" si="49"/>
        <v>-8.5633664105264518E-2</v>
      </c>
      <c r="AL84">
        <f t="shared" si="35"/>
        <v>-0.21720780921959912</v>
      </c>
      <c r="AN84">
        <f t="shared" si="36"/>
        <v>0</v>
      </c>
      <c r="AO84">
        <f t="shared" si="36"/>
        <v>0</v>
      </c>
      <c r="AP84">
        <f t="shared" si="36"/>
        <v>-8.1042381014306027E-12</v>
      </c>
      <c r="AQ84">
        <f t="shared" si="36"/>
        <v>-8.1291896296965401E-8</v>
      </c>
      <c r="AR84">
        <f t="shared" si="36"/>
        <v>-8.1300000535066842E-8</v>
      </c>
      <c r="AS84">
        <f t="shared" si="36"/>
        <v>-2.1209263825299867E-5</v>
      </c>
      <c r="AT84">
        <f t="shared" si="36"/>
        <v>-1.3856742065007826E-5</v>
      </c>
      <c r="AU84">
        <f t="shared" si="23"/>
        <v>-3.514730589084276E-5</v>
      </c>
      <c r="AW84">
        <v>81</v>
      </c>
      <c r="AX84">
        <f>IF(Z84&gt;0, (R84*SUMPRODUCT(K84:$K$98, X84:$X$98)-K84*$AZ$3)/Z84, 0)</f>
        <v>-1090443000.5273454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50</v>
      </c>
      <c r="R85">
        <f t="shared" si="27"/>
        <v>250000</v>
      </c>
      <c r="S85">
        <f t="shared" si="28"/>
        <v>-3103179961.9424825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-1.0922663416575356</v>
      </c>
      <c r="AC85">
        <f t="shared" si="29"/>
        <v>-0.97523787398688222</v>
      </c>
      <c r="AE85">
        <f t="shared" si="30"/>
        <v>0</v>
      </c>
      <c r="AF85">
        <f t="shared" si="31"/>
        <v>0</v>
      </c>
      <c r="AG85">
        <f t="shared" si="31"/>
        <v>-1.5713524287138301E-8</v>
      </c>
      <c r="AH85">
        <f t="shared" si="32"/>
        <v>-1.6934622589929419E-4</v>
      </c>
      <c r="AI85">
        <f t="shared" si="33"/>
        <v>-1.6936193942358133E-4</v>
      </c>
      <c r="AJ85">
        <f t="shared" si="34"/>
        <v>-0.11702846767065334</v>
      </c>
      <c r="AK85">
        <f t="shared" si="49"/>
        <v>-7.6458643916027497E-2</v>
      </c>
      <c r="AL85">
        <f t="shared" si="35"/>
        <v>-0.19365647352610443</v>
      </c>
      <c r="AN85">
        <f t="shared" si="36"/>
        <v>0</v>
      </c>
      <c r="AO85">
        <f t="shared" si="36"/>
        <v>0</v>
      </c>
      <c r="AP85">
        <f t="shared" si="36"/>
        <v>-2.2702421585821578E-12</v>
      </c>
      <c r="AQ85">
        <f t="shared" si="36"/>
        <v>-2.4466627244661963E-8</v>
      </c>
      <c r="AR85">
        <f t="shared" si="36"/>
        <v>-2.4468897486820546E-8</v>
      </c>
      <c r="AS85">
        <f t="shared" si="36"/>
        <v>-1.690791678590212E-5</v>
      </c>
      <c r="AT85">
        <f t="shared" si="36"/>
        <v>-1.104651214039003E-5</v>
      </c>
      <c r="AU85">
        <f t="shared" si="23"/>
        <v>-2.7978897823778975E-5</v>
      </c>
      <c r="AW85">
        <v>82</v>
      </c>
      <c r="AX85">
        <f>IF(Z85&gt;0, (R85*SUMPRODUCT(K85:$K$98, X85:$X$98)-K85*$AZ$3)/Z85, 0)</f>
        <v>-3103179961.9424825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50</v>
      </c>
      <c r="R86">
        <f t="shared" si="27"/>
        <v>250000</v>
      </c>
      <c r="S86">
        <f t="shared" si="28"/>
        <v>-9295862809.4920254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-0.97523787398688222</v>
      </c>
      <c r="AC86">
        <f t="shared" si="29"/>
        <v>-0.8707481225940904</v>
      </c>
      <c r="AE86">
        <f t="shared" si="30"/>
        <v>0</v>
      </c>
      <c r="AF86">
        <f t="shared" si="31"/>
        <v>0</v>
      </c>
      <c r="AG86">
        <f t="shared" si="31"/>
        <v>-4.6835250284942222E-9</v>
      </c>
      <c r="AH86">
        <f t="shared" si="32"/>
        <v>-5.4364320078863482E-5</v>
      </c>
      <c r="AI86">
        <f t="shared" si="33"/>
        <v>-5.4369003603891979E-5</v>
      </c>
      <c r="AJ86">
        <f t="shared" si="34"/>
        <v>-0.10448975139279182</v>
      </c>
      <c r="AK86">
        <f t="shared" si="49"/>
        <v>-6.8266651179081761E-2</v>
      </c>
      <c r="AL86">
        <f t="shared" si="35"/>
        <v>-0.17281077157547747</v>
      </c>
      <c r="AN86">
        <f t="shared" si="36"/>
        <v>0</v>
      </c>
      <c r="AO86">
        <f t="shared" si="36"/>
        <v>0</v>
      </c>
      <c r="AP86">
        <f t="shared" si="36"/>
        <v>-6.0416199993478719E-13</v>
      </c>
      <c r="AQ86">
        <f t="shared" si="36"/>
        <v>-7.0128495404882813E-9</v>
      </c>
      <c r="AR86">
        <f t="shared" si="36"/>
        <v>-7.0134537024882159E-9</v>
      </c>
      <c r="AS86">
        <f t="shared" si="36"/>
        <v>-1.3478893950622068E-5</v>
      </c>
      <c r="AT86">
        <f t="shared" si="36"/>
        <v>-8.8062124690865023E-6</v>
      </c>
      <c r="AU86">
        <f t="shared" si="23"/>
        <v>-2.2292119873411059E-5</v>
      </c>
      <c r="AW86">
        <v>83</v>
      </c>
      <c r="AX86">
        <f>IF(Z86&gt;0, (R86*SUMPRODUCT(K86:$K$98, X86:$X$98)-K86*$AZ$3)/Z86, 0)</f>
        <v>-9295862809.4920254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50</v>
      </c>
      <c r="R87">
        <f t="shared" si="27"/>
        <v>250000</v>
      </c>
      <c r="S87">
        <f t="shared" si="28"/>
        <v>-29396097923.524288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-0.8707481225940904</v>
      </c>
      <c r="AC87">
        <f t="shared" si="29"/>
        <v>-0.77745368687531546</v>
      </c>
      <c r="AE87">
        <f t="shared" si="30"/>
        <v>0</v>
      </c>
      <c r="AF87">
        <f t="shared" si="31"/>
        <v>0</v>
      </c>
      <c r="AG87">
        <f t="shared" si="31"/>
        <v>-1.3223756583236114E-9</v>
      </c>
      <c r="AH87">
        <f t="shared" si="32"/>
        <v>-1.6571570599428344E-5</v>
      </c>
      <c r="AI87">
        <f t="shared" si="33"/>
        <v>-1.6572892975086667E-5</v>
      </c>
      <c r="AJ87">
        <f t="shared" si="34"/>
        <v>-9.3294435718774937E-2</v>
      </c>
      <c r="AK87">
        <f t="shared" si="49"/>
        <v>-6.0952368581586334E-2</v>
      </c>
      <c r="AL87">
        <f t="shared" si="35"/>
        <v>-0.15426337719333635</v>
      </c>
      <c r="AN87">
        <f t="shared" si="36"/>
        <v>0</v>
      </c>
      <c r="AO87">
        <f t="shared" si="36"/>
        <v>0</v>
      </c>
      <c r="AP87">
        <f t="shared" si="36"/>
        <v>-1.5230613036755126E-13</v>
      </c>
      <c r="AQ87">
        <f t="shared" si="36"/>
        <v>-1.908649615731169E-9</v>
      </c>
      <c r="AR87">
        <f t="shared" si="36"/>
        <v>-1.9088019218615366E-9</v>
      </c>
      <c r="AS87">
        <f t="shared" si="36"/>
        <v>-1.0745293441928713E-5</v>
      </c>
      <c r="AT87">
        <f t="shared" si="36"/>
        <v>-7.0202588326276397E-6</v>
      </c>
      <c r="AU87">
        <f t="shared" si="23"/>
        <v>-1.7767461076478214E-5</v>
      </c>
      <c r="AW87">
        <v>84</v>
      </c>
      <c r="AX87">
        <f>IF(Z87&gt;0, (R87*SUMPRODUCT(K87:$K$98, X87:$X$98)-K87*$AZ$3)/Z87, 0)</f>
        <v>-29396097923.524288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50</v>
      </c>
      <c r="R88">
        <f t="shared" si="27"/>
        <v>250000</v>
      </c>
      <c r="S88">
        <f t="shared" si="28"/>
        <v>-98410244855.344894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-0.77745368687531546</v>
      </c>
      <c r="AC88">
        <f t="shared" si="29"/>
        <v>-0.69415507920215758</v>
      </c>
      <c r="AE88">
        <f t="shared" si="30"/>
        <v>0</v>
      </c>
      <c r="AF88">
        <f t="shared" si="31"/>
        <v>0</v>
      </c>
      <c r="AG88">
        <f t="shared" si="31"/>
        <v>-3.5268435731590216E-10</v>
      </c>
      <c r="AH88">
        <f t="shared" si="32"/>
        <v>-4.7823377221223651E-6</v>
      </c>
      <c r="AI88">
        <f t="shared" si="33"/>
        <v>-4.7826904064796808E-6</v>
      </c>
      <c r="AJ88">
        <f t="shared" si="34"/>
        <v>-8.3298607673157887E-2</v>
      </c>
      <c r="AK88">
        <f t="shared" si="49"/>
        <v>-5.4421758081272087E-2</v>
      </c>
      <c r="AL88">
        <f t="shared" si="35"/>
        <v>-0.13772514844483646</v>
      </c>
      <c r="AN88">
        <f t="shared" si="36"/>
        <v>0</v>
      </c>
      <c r="AO88">
        <f t="shared" si="36"/>
        <v>0</v>
      </c>
      <c r="AP88">
        <f t="shared" si="36"/>
        <v>-3.626859341438149E-14</v>
      </c>
      <c r="AQ88">
        <f t="shared" si="36"/>
        <v>-4.9179573410610916E-10</v>
      </c>
      <c r="AR88">
        <f t="shared" si="36"/>
        <v>-4.9183200269952354E-10</v>
      </c>
      <c r="AS88">
        <f t="shared" si="36"/>
        <v>-8.5660825920209374E-6</v>
      </c>
      <c r="AT88">
        <f t="shared" si="36"/>
        <v>-5.5965074032969905E-6</v>
      </c>
      <c r="AU88">
        <f t="shared" si="23"/>
        <v>-1.416308182732063E-5</v>
      </c>
      <c r="AW88">
        <v>85</v>
      </c>
      <c r="AX88">
        <f>IF(Z88&gt;0, (R88*SUMPRODUCT(K88:$K$98, X88:$X$98)-K88*$AZ$3)/Z88, 0)</f>
        <v>-98410244855.344894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50</v>
      </c>
      <c r="R89">
        <f t="shared" si="27"/>
        <v>250000</v>
      </c>
      <c r="S89">
        <f t="shared" si="28"/>
        <v>-353521369403.51245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-0.69415507920215758</v>
      </c>
      <c r="AC89">
        <f t="shared" si="29"/>
        <v>-0.61978132113876816</v>
      </c>
      <c r="AE89">
        <f t="shared" si="30"/>
        <v>0</v>
      </c>
      <c r="AF89">
        <f t="shared" si="31"/>
        <v>0</v>
      </c>
      <c r="AG89">
        <f t="shared" si="31"/>
        <v>-8.7658254179161696E-11</v>
      </c>
      <c r="AH89">
        <f t="shared" si="32"/>
        <v>-1.3074962978179071E-6</v>
      </c>
      <c r="AI89">
        <f t="shared" si="33"/>
        <v>-1.3075839560720863E-6</v>
      </c>
      <c r="AJ89">
        <f t="shared" si="34"/>
        <v>-7.4373758063389417E-2</v>
      </c>
      <c r="AK89">
        <f t="shared" si="49"/>
        <v>-4.8590855544151032E-2</v>
      </c>
      <c r="AL89">
        <f t="shared" si="35"/>
        <v>-0.12296592119149652</v>
      </c>
      <c r="AN89">
        <f t="shared" si="36"/>
        <v>0</v>
      </c>
      <c r="AO89">
        <f t="shared" si="36"/>
        <v>0</v>
      </c>
      <c r="AP89">
        <f t="shared" si="36"/>
        <v>-8.0485808199364835E-15</v>
      </c>
      <c r="AQ89">
        <f t="shared" si="36"/>
        <v>-1.2005132572280722E-10</v>
      </c>
      <c r="AR89">
        <f t="shared" si="36"/>
        <v>-1.2005937430362715E-10</v>
      </c>
      <c r="AS89">
        <f t="shared" si="36"/>
        <v>-6.8288287082711904E-6</v>
      </c>
      <c r="AT89">
        <f t="shared" si="36"/>
        <v>-4.46150144808529E-6</v>
      </c>
      <c r="AU89">
        <f t="shared" si="23"/>
        <v>-1.1290450215730784E-5</v>
      </c>
      <c r="AW89">
        <v>86</v>
      </c>
      <c r="AX89">
        <f>IF(Z89&gt;0, (R89*SUMPRODUCT(K89:$K$98, X89:$X$98)-K89*$AZ$3)/Z89, 0)</f>
        <v>-353521369403.51245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50</v>
      </c>
      <c r="R90">
        <f t="shared" si="27"/>
        <v>250000</v>
      </c>
      <c r="S90">
        <f t="shared" si="28"/>
        <v>-1369475732745.5317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-0.61978132113876816</v>
      </c>
      <c r="AC90">
        <f t="shared" si="29"/>
        <v>-0.55337617969168973</v>
      </c>
      <c r="AE90">
        <f t="shared" si="30"/>
        <v>0</v>
      </c>
      <c r="AF90">
        <f t="shared" si="31"/>
        <v>0</v>
      </c>
      <c r="AG90">
        <f t="shared" si="31"/>
        <v>-2.0203942518290501E-11</v>
      </c>
      <c r="AH90">
        <f t="shared" si="32"/>
        <v>-3.3288864559539785E-7</v>
      </c>
      <c r="AI90">
        <f t="shared" si="33"/>
        <v>-3.3290884953791615E-7</v>
      </c>
      <c r="AJ90">
        <f t="shared" si="34"/>
        <v>-6.6405141447078431E-2</v>
      </c>
      <c r="AK90">
        <f t="shared" si="49"/>
        <v>-4.3384692479713778E-2</v>
      </c>
      <c r="AL90">
        <f t="shared" si="35"/>
        <v>-0.10979016683564174</v>
      </c>
      <c r="AN90">
        <f t="shared" si="36"/>
        <v>0</v>
      </c>
      <c r="AO90">
        <f t="shared" si="36"/>
        <v>0</v>
      </c>
      <c r="AP90">
        <f t="shared" si="36"/>
        <v>-1.6563213275004808E-15</v>
      </c>
      <c r="AQ90">
        <f t="shared" si="36"/>
        <v>-2.7290246093466866E-11</v>
      </c>
      <c r="AR90">
        <f t="shared" si="36"/>
        <v>-2.7291902414794367E-11</v>
      </c>
      <c r="AS90">
        <f t="shared" si="36"/>
        <v>-5.4439004632343657E-6</v>
      </c>
      <c r="AT90">
        <f t="shared" si="36"/>
        <v>-3.5566816415234879E-6</v>
      </c>
      <c r="AU90">
        <f t="shared" si="23"/>
        <v>-9.0006093966602686E-6</v>
      </c>
      <c r="AW90">
        <v>87</v>
      </c>
      <c r="AX90">
        <f>IF(Z90&gt;0, (R90*SUMPRODUCT(K90:$K$98, X90:$X$98)-K90*$AZ$3)/Z90, 0)</f>
        <v>-1369475732745.5317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50</v>
      </c>
      <c r="R91">
        <f t="shared" si="27"/>
        <v>250000</v>
      </c>
      <c r="S91">
        <f t="shared" si="28"/>
        <v>-5752859671870.6631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-0.55337617969168973</v>
      </c>
      <c r="AC91">
        <f t="shared" si="29"/>
        <v>-0.49408587474832849</v>
      </c>
      <c r="AE91">
        <f t="shared" si="30"/>
        <v>0</v>
      </c>
      <c r="AF91">
        <f t="shared" si="31"/>
        <v>0</v>
      </c>
      <c r="AG91">
        <f t="shared" si="31"/>
        <v>-4.2942632267237807E-12</v>
      </c>
      <c r="AH91">
        <f t="shared" si="32"/>
        <v>-7.8538199331919077E-8</v>
      </c>
      <c r="AI91">
        <f t="shared" si="33"/>
        <v>-7.8542493595145801E-8</v>
      </c>
      <c r="AJ91">
        <f t="shared" si="34"/>
        <v>-5.9290304943361238E-2</v>
      </c>
      <c r="AK91">
        <f t="shared" si="49"/>
        <v>-3.8736332578418284E-2</v>
      </c>
      <c r="AL91">
        <f t="shared" si="35"/>
        <v>-9.8026716064273114E-2</v>
      </c>
      <c r="AN91">
        <f t="shared" si="36"/>
        <v>0</v>
      </c>
      <c r="AO91">
        <f t="shared" si="36"/>
        <v>0</v>
      </c>
      <c r="AP91">
        <f t="shared" si="36"/>
        <v>-3.1432513383237346E-16</v>
      </c>
      <c r="AQ91">
        <f t="shared" si="36"/>
        <v>-5.7487230550590075E-12</v>
      </c>
      <c r="AR91">
        <f t="shared" si="36"/>
        <v>-5.74903738019284E-12</v>
      </c>
      <c r="AS91">
        <f t="shared" si="36"/>
        <v>-4.3398441251358813E-6</v>
      </c>
      <c r="AT91">
        <f t="shared" si="36"/>
        <v>-2.8353648295509659E-6</v>
      </c>
      <c r="AU91">
        <f t="shared" si="23"/>
        <v>-7.1752147037242276E-6</v>
      </c>
      <c r="AW91">
        <v>88</v>
      </c>
      <c r="AX91">
        <f>IF(Z91&gt;0, (R91*SUMPRODUCT(K91:$K$98, X91:$X$98)-K91*$AZ$3)/Z91, 0)</f>
        <v>-5752859671870.6631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50</v>
      </c>
      <c r="R92">
        <f t="shared" si="27"/>
        <v>250000</v>
      </c>
      <c r="S92">
        <f t="shared" si="28"/>
        <v>-26374787782427.004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-0.49408587474832849</v>
      </c>
      <c r="AC92">
        <f t="shared" si="29"/>
        <v>-0.44114810245885266</v>
      </c>
      <c r="AE92">
        <f t="shared" si="30"/>
        <v>0</v>
      </c>
      <c r="AF92">
        <f t="shared" si="31"/>
        <v>0</v>
      </c>
      <c r="AG92">
        <f t="shared" si="31"/>
        <v>-8.3630644935990889E-13</v>
      </c>
      <c r="AH92">
        <f t="shared" si="32"/>
        <v>-1.7075070725483168E-8</v>
      </c>
      <c r="AI92">
        <f t="shared" si="33"/>
        <v>-1.7075907031932527E-8</v>
      </c>
      <c r="AJ92">
        <f t="shared" si="34"/>
        <v>-5.2937772289475826E-2</v>
      </c>
      <c r="AK92">
        <f t="shared" si="49"/>
        <v>-3.4586011232382995E-2</v>
      </c>
      <c r="AL92">
        <f t="shared" si="35"/>
        <v>-8.752380059776585E-2</v>
      </c>
      <c r="AN92">
        <f t="shared" si="36"/>
        <v>0</v>
      </c>
      <c r="AO92">
        <f t="shared" si="36"/>
        <v>0</v>
      </c>
      <c r="AP92">
        <f t="shared" si="36"/>
        <v>-5.4656003241396213E-17</v>
      </c>
      <c r="AQ92">
        <f t="shared" si="36"/>
        <v>-1.1159248163557404E-12</v>
      </c>
      <c r="AR92">
        <f t="shared" si="36"/>
        <v>-1.1159794723589817E-12</v>
      </c>
      <c r="AS92">
        <f t="shared" si="36"/>
        <v>-3.4596971673008226E-6</v>
      </c>
      <c r="AT92">
        <f t="shared" si="36"/>
        <v>-2.2603354828495122E-6</v>
      </c>
      <c r="AU92">
        <f t="shared" si="23"/>
        <v>-5.7200337661298071E-6</v>
      </c>
      <c r="AW92">
        <v>89</v>
      </c>
      <c r="AX92">
        <f>IF(Z92&gt;0, (R92*SUMPRODUCT(K92:$K$98, X92:$X$98)-K92*$AZ$3)/Z92, 0)</f>
        <v>-26374787782427.004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50</v>
      </c>
      <c r="R93">
        <f t="shared" si="27"/>
        <v>250000</v>
      </c>
      <c r="S93">
        <f t="shared" si="28"/>
        <v>-132955499888367.63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-0.44114810245885266</v>
      </c>
      <c r="AC93">
        <f t="shared" si="29"/>
        <v>-0.39388223433923236</v>
      </c>
      <c r="AE93">
        <f t="shared" si="30"/>
        <v>0</v>
      </c>
      <c r="AF93">
        <f t="shared" si="31"/>
        <v>0</v>
      </c>
      <c r="AG93">
        <f t="shared" si="31"/>
        <v>-1.4812558888874269E-13</v>
      </c>
      <c r="AH93">
        <f t="shared" si="32"/>
        <v>-3.3990889798878352E-9</v>
      </c>
      <c r="AI93">
        <f t="shared" si="33"/>
        <v>-3.3992371054767238E-9</v>
      </c>
      <c r="AJ93">
        <f t="shared" si="34"/>
        <v>-4.7265868119620302E-2</v>
      </c>
      <c r="AK93">
        <f t="shared" si="49"/>
        <v>-3.0880367172119689E-2</v>
      </c>
      <c r="AL93">
        <f t="shared" si="35"/>
        <v>-7.8146238690977102E-2</v>
      </c>
      <c r="AN93">
        <f t="shared" si="36"/>
        <v>0</v>
      </c>
      <c r="AO93">
        <f t="shared" si="36"/>
        <v>0</v>
      </c>
      <c r="AP93">
        <f t="shared" si="36"/>
        <v>-8.6433976110001652E-18</v>
      </c>
      <c r="AQ93">
        <f t="shared" si="36"/>
        <v>-1.9834302627081276E-13</v>
      </c>
      <c r="AR93">
        <f t="shared" si="36"/>
        <v>-1.9835166966842376E-13</v>
      </c>
      <c r="AS93">
        <f t="shared" si="36"/>
        <v>-2.7580494001872165E-6</v>
      </c>
      <c r="AT93">
        <f t="shared" si="36"/>
        <v>-1.8019256081593345E-6</v>
      </c>
      <c r="AU93">
        <f t="shared" si="23"/>
        <v>-4.5599752066982207E-6</v>
      </c>
      <c r="AW93">
        <v>90</v>
      </c>
      <c r="AX93">
        <f>IF(Z93&gt;0, (R93*SUMPRODUCT(K93:$K$98, X93:$X$98)-K93*$AZ$3)/Z93, 0)</f>
        <v>-132955499888367.63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50</v>
      </c>
      <c r="R94">
        <f t="shared" si="27"/>
        <v>250000</v>
      </c>
      <c r="S94">
        <f t="shared" si="28"/>
        <v>-743903744233306.5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-0.39388223433923236</v>
      </c>
      <c r="AC94">
        <f t="shared" si="29"/>
        <v>-0.35168056637448769</v>
      </c>
      <c r="AE94">
        <f t="shared" si="30"/>
        <v>0</v>
      </c>
      <c r="AF94">
        <f t="shared" si="31"/>
        <v>0</v>
      </c>
      <c r="AG94">
        <f t="shared" si="31"/>
        <v>-2.3637504791493024E-14</v>
      </c>
      <c r="AH94">
        <f t="shared" si="32"/>
        <v>-6.1503414104181127E-10</v>
      </c>
      <c r="AI94">
        <f t="shared" si="33"/>
        <v>-6.150577785466028E-10</v>
      </c>
      <c r="AJ94">
        <f t="shared" si="34"/>
        <v>-4.2201667964744671E-2</v>
      </c>
      <c r="AK94">
        <f t="shared" si="49"/>
        <v>-2.7571756403746268E-2</v>
      </c>
      <c r="AL94">
        <f t="shared" si="35"/>
        <v>-6.9773424983548715E-2</v>
      </c>
      <c r="AN94">
        <f t="shared" si="36"/>
        <v>0</v>
      </c>
      <c r="AO94">
        <f t="shared" si="36"/>
        <v>0</v>
      </c>
      <c r="AP94">
        <f t="shared" si="36"/>
        <v>-1.2315101880386448E-18</v>
      </c>
      <c r="AQ94">
        <f t="shared" si="36"/>
        <v>-3.2043179572709291E-14</v>
      </c>
      <c r="AR94">
        <f t="shared" si="36"/>
        <v>-3.2044411082897337E-14</v>
      </c>
      <c r="AS94">
        <f t="shared" si="36"/>
        <v>-2.1987000958540873E-6</v>
      </c>
      <c r="AT94">
        <f t="shared" si="36"/>
        <v>-1.436484062630562E-6</v>
      </c>
      <c r="AU94">
        <f t="shared" si="23"/>
        <v>-3.6351841905290601E-6</v>
      </c>
      <c r="AW94">
        <v>91</v>
      </c>
      <c r="AX94">
        <f>IF(Z94&gt;0, (R94*SUMPRODUCT(K94:$K$98, X94:$X$98)-K94*$AZ$3)/Z94, 0)</f>
        <v>-743903744233306.5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50</v>
      </c>
      <c r="R95">
        <f t="shared" si="27"/>
        <v>250000</v>
      </c>
      <c r="S95">
        <f t="shared" si="28"/>
        <v>-4676253743253278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-0.35168056637448769</v>
      </c>
      <c r="AC95">
        <f t="shared" si="29"/>
        <v>-0.31400050569153487</v>
      </c>
      <c r="AE95">
        <f t="shared" si="30"/>
        <v>0</v>
      </c>
      <c r="AF95">
        <f t="shared" si="31"/>
        <v>0</v>
      </c>
      <c r="AG95">
        <f t="shared" si="31"/>
        <v>-3.3573937913929816E-15</v>
      </c>
      <c r="AH95">
        <f t="shared" si="32"/>
        <v>-1.0021867976092556E-10</v>
      </c>
      <c r="AI95">
        <f t="shared" si="33"/>
        <v>-1.0022203715471696E-10</v>
      </c>
      <c r="AJ95">
        <f t="shared" si="34"/>
        <v>-3.7680060682952821E-2</v>
      </c>
      <c r="AK95">
        <f t="shared" si="49"/>
        <v>-2.4617639646214141E-2</v>
      </c>
      <c r="AL95">
        <f t="shared" si="35"/>
        <v>-6.2297700429389001E-2</v>
      </c>
      <c r="AN95">
        <f t="shared" si="36"/>
        <v>0</v>
      </c>
      <c r="AO95">
        <f t="shared" si="36"/>
        <v>0</v>
      </c>
      <c r="AP95">
        <f t="shared" si="36"/>
        <v>-1.5617828137915486E-19</v>
      </c>
      <c r="AQ95">
        <f t="shared" si="36"/>
        <v>-4.6619437991678782E-15</v>
      </c>
      <c r="AR95">
        <f t="shared" si="36"/>
        <v>-4.6620999774492575E-15</v>
      </c>
      <c r="AS95">
        <f t="shared" si="36"/>
        <v>-1.7527902549924687E-6</v>
      </c>
      <c r="AT95">
        <f t="shared" si="36"/>
        <v>-1.145156299929264E-6</v>
      </c>
      <c r="AU95">
        <f t="shared" si="23"/>
        <v>-2.897946559583833E-6</v>
      </c>
      <c r="AW95">
        <v>92</v>
      </c>
      <c r="AX95">
        <f>IF(Z95&gt;0, (R95*SUMPRODUCT(K95:$K$98, X95:$X$98)-K95*$AZ$3)/Z95, 0)</f>
        <v>-4676253743253278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50</v>
      </c>
      <c r="R96">
        <f t="shared" si="27"/>
        <v>250000</v>
      </c>
      <c r="S96">
        <f t="shared" si="28"/>
        <v>-3.3537198096059656E+16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-0.31400050569153487</v>
      </c>
      <c r="AC96">
        <f t="shared" si="29"/>
        <v>-0.28035759436744589</v>
      </c>
      <c r="AE96">
        <f t="shared" si="30"/>
        <v>0</v>
      </c>
      <c r="AF96">
        <f t="shared" si="31"/>
        <v>0</v>
      </c>
      <c r="AG96">
        <f t="shared" si="31"/>
        <v>-4.1798004944304752E-16</v>
      </c>
      <c r="AH96">
        <f t="shared" si="32"/>
        <v>-1.4529199020180021E-11</v>
      </c>
      <c r="AI96">
        <f t="shared" si="33"/>
        <v>-1.4529617000229464E-11</v>
      </c>
      <c r="AJ96">
        <f t="shared" si="34"/>
        <v>-3.3642911324088975E-2</v>
      </c>
      <c r="AK96">
        <f t="shared" si="49"/>
        <v>-2.1980035398407444E-2</v>
      </c>
      <c r="AL96">
        <f t="shared" si="35"/>
        <v>-5.562294673702603E-2</v>
      </c>
      <c r="AN96">
        <f t="shared" si="36"/>
        <v>0</v>
      </c>
      <c r="AO96">
        <f t="shared" si="36"/>
        <v>0</v>
      </c>
      <c r="AP96">
        <f t="shared" si="36"/>
        <v>-1.7360246473060359E-20</v>
      </c>
      <c r="AQ96">
        <f t="shared" si="36"/>
        <v>-6.0345099337292714E-16</v>
      </c>
      <c r="AR96">
        <f t="shared" si="36"/>
        <v>-6.0346835361940025E-16</v>
      </c>
      <c r="AS96">
        <f t="shared" si="36"/>
        <v>-1.3973136599120828E-6</v>
      </c>
      <c r="AT96">
        <f t="shared" si="36"/>
        <v>-9.1291159114267072E-7</v>
      </c>
      <c r="AU96">
        <f t="shared" si="23"/>
        <v>-2.3102252516582214E-6</v>
      </c>
      <c r="AW96">
        <v>93</v>
      </c>
      <c r="AX96">
        <f>IF(Z96&gt;0, (R96*SUMPRODUCT(K96:$K$98, X96:$X$98)-K96*$AZ$3)/Z96, 0)</f>
        <v>-3.3537198096059656E+16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50</v>
      </c>
      <c r="R97">
        <f t="shared" si="27"/>
        <v>250000</v>
      </c>
      <c r="S97">
        <f t="shared" si="28"/>
        <v>-2.7997000348843165E+17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-0.28035759436744589</v>
      </c>
      <c r="AC97">
        <f t="shared" si="29"/>
        <v>-0.25031928068522008</v>
      </c>
      <c r="AE97">
        <f t="shared" si="30"/>
        <v>0</v>
      </c>
      <c r="AF97">
        <f t="shared" si="31"/>
        <v>0</v>
      </c>
      <c r="AG97">
        <f t="shared" si="31"/>
        <v>-4.4704660779054363E-17</v>
      </c>
      <c r="AH97">
        <f t="shared" si="32"/>
        <v>-1.8454779408478135E-12</v>
      </c>
      <c r="AI97">
        <f t="shared" si="33"/>
        <v>-1.8455226455085926E-12</v>
      </c>
      <c r="AJ97">
        <f t="shared" si="34"/>
        <v>-3.0038313682225815E-2</v>
      </c>
      <c r="AK97">
        <f t="shared" si="49"/>
        <v>-1.9625031605721214E-2</v>
      </c>
      <c r="AL97">
        <f t="shared" si="35"/>
        <v>-4.9663345289792549E-2</v>
      </c>
      <c r="AN97">
        <f t="shared" si="36"/>
        <v>0</v>
      </c>
      <c r="AO97">
        <f t="shared" si="36"/>
        <v>0</v>
      </c>
      <c r="AP97">
        <f t="shared" si="36"/>
        <v>-1.6578113738687559E-21</v>
      </c>
      <c r="AQ97">
        <f t="shared" si="36"/>
        <v>-6.8437032453556912E-17</v>
      </c>
      <c r="AR97">
        <f t="shared" si="36"/>
        <v>-6.8438690264930786E-17</v>
      </c>
      <c r="AS97">
        <f t="shared" si="36"/>
        <v>-1.1139298947004514E-6</v>
      </c>
      <c r="AT97">
        <f t="shared" si="36"/>
        <v>-7.2776753120430784E-7</v>
      </c>
      <c r="AU97">
        <f t="shared" si="23"/>
        <v>-1.8416974259731978E-6</v>
      </c>
      <c r="AW97">
        <v>94</v>
      </c>
      <c r="AX97">
        <f>IF(Z97&gt;0, (R97*SUMPRODUCT(K97:$K$98, X97:$X$98)-K97*$AZ$3)/Z97, 0)</f>
        <v>-2.7997000348843165E+17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-0.25031928068522008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-2.2352330389527184E-13</v>
      </c>
      <c r="AI98">
        <f t="shared" si="33"/>
        <v>-2.2352330389527184E-13</v>
      </c>
      <c r="AJ98">
        <f t="shared" si="34"/>
        <v>-0.25031928068522008</v>
      </c>
      <c r="AK98">
        <f t="shared" si="49"/>
        <v>-1.7522349647965407E-2</v>
      </c>
      <c r="AL98">
        <f t="shared" si="35"/>
        <v>-0.26784163033340902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-7.400943633342661E-18</v>
      </c>
      <c r="AR98">
        <f t="shared" si="36"/>
        <v>-7.400943633342661E-18</v>
      </c>
      <c r="AS98">
        <f t="shared" si="36"/>
        <v>-8.2881688593785224E-6</v>
      </c>
      <c r="AT98">
        <f t="shared" si="36"/>
        <v>-5.8017182015649656E-7</v>
      </c>
      <c r="AU98">
        <f t="shared" si="36"/>
        <v>-8.8683406795424197E-6</v>
      </c>
      <c r="AW98">
        <v>95</v>
      </c>
    </row>
    <row r="100" spans="5:50" x14ac:dyDescent="0.25">
      <c r="AN100" s="8">
        <f t="shared" ref="AN100:AU100" si="50">SUM(AN3:AN98)</f>
        <v>9142.9836197868299</v>
      </c>
      <c r="AO100" s="8">
        <f t="shared" si="50"/>
        <v>-914.29836197868303</v>
      </c>
      <c r="AP100" s="8">
        <f t="shared" si="50"/>
        <v>-2955.1234901320558</v>
      </c>
      <c r="AQ100" s="8">
        <f t="shared" si="50"/>
        <v>-6750.1277321888965</v>
      </c>
      <c r="AR100" s="8">
        <f t="shared" si="50"/>
        <v>-1476.5659645128062</v>
      </c>
      <c r="AS100" s="8">
        <f t="shared" si="50"/>
        <v>-851.42691859787942</v>
      </c>
      <c r="AT100" s="8">
        <f t="shared" si="50"/>
        <v>412.71640498731119</v>
      </c>
      <c r="AU100" s="8">
        <f t="shared" si="50"/>
        <v>-1915.2764781233743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18486.900336717059</v>
      </c>
      <c r="K3">
        <v>1</v>
      </c>
      <c r="L3" s="2">
        <v>0</v>
      </c>
      <c r="O3">
        <f>$C$3</f>
        <v>18486.900336717059</v>
      </c>
      <c r="P3">
        <f>O3*C5</f>
        <v>1848.690033671706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18486.900336717059</v>
      </c>
      <c r="AF3">
        <f t="shared" ref="AF3:AG34" si="4">-$Z3*P3</f>
        <v>-1848.690033671706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14118.302099045355</v>
      </c>
      <c r="AJ3">
        <f t="shared" ref="AJ3:AJ66" si="7">AB3-AC3</f>
        <v>0</v>
      </c>
      <c r="AL3">
        <f t="shared" ref="AL3:AL66" si="8">SUM(AI3:AK3)</f>
        <v>14118.302099045355</v>
      </c>
      <c r="AN3">
        <f t="shared" ref="AN3:AU34" si="9">AE3*$K3</f>
        <v>18486.900336717059</v>
      </c>
      <c r="AO3">
        <f t="shared" si="9"/>
        <v>-1848.690033671706</v>
      </c>
      <c r="AP3">
        <f t="shared" si="9"/>
        <v>-2519.9082039999998</v>
      </c>
      <c r="AQ3">
        <f t="shared" si="9"/>
        <v>0</v>
      </c>
      <c r="AR3">
        <f t="shared" si="9"/>
        <v>14118.302099045355</v>
      </c>
      <c r="AS3">
        <f t="shared" si="9"/>
        <v>0</v>
      </c>
      <c r="AT3">
        <f t="shared" si="9"/>
        <v>0</v>
      </c>
      <c r="AU3">
        <f t="shared" si="9"/>
        <v>14118.302099045355</v>
      </c>
      <c r="AW3">
        <v>0</v>
      </c>
      <c r="AX3">
        <f>IF(Z3&gt;0, (R3*SUMPRODUCT(K3:$K$98, X3:$X$98)-K3*$AZ$3)/Z3, 0)</f>
        <v>0</v>
      </c>
      <c r="AZ3">
        <f>C6*SUMPRODUCT(X4:X89, K4:K89)/1</f>
        <v>11348.112681266073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250000</v>
      </c>
      <c r="S4">
        <f t="shared" si="1"/>
        <v>770.40331693218059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761.19908739903985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-761.19908739903985</v>
      </c>
      <c r="AK4">
        <f>G4*SUM(AB4, AE4:AF4)</f>
        <v>0</v>
      </c>
      <c r="AL4">
        <f t="shared" si="8"/>
        <v>-1248.0208373990399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-454.16713312809031</v>
      </c>
      <c r="AR4">
        <f t="shared" si="9"/>
        <v>-454.16713312809031</v>
      </c>
      <c r="AS4">
        <f t="shared" si="9"/>
        <v>-710.14001996365312</v>
      </c>
      <c r="AT4">
        <f t="shared" si="9"/>
        <v>0</v>
      </c>
      <c r="AU4">
        <f t="shared" si="9"/>
        <v>-1164.3071530917434</v>
      </c>
      <c r="AW4">
        <v>1</v>
      </c>
      <c r="AX4">
        <f>IF(Z4&gt;0, (R4*SUMPRODUCT(K4:$K$98, X4:$X$98)-K4*$AZ$3)/Z4, 0)</f>
        <v>770.40331693218059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250000</v>
      </c>
      <c r="S5">
        <f t="shared" si="1"/>
        <v>1219.0805852923722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761.19908739903985</v>
      </c>
      <c r="AC5">
        <f t="shared" si="2"/>
        <v>1190.0834089381333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-489.57221486979608</v>
      </c>
      <c r="AI5">
        <f t="shared" si="6"/>
        <v>-538.38290972032212</v>
      </c>
      <c r="AJ5">
        <f t="shared" si="7"/>
        <v>-428.88432153909343</v>
      </c>
      <c r="AK5">
        <f>G5*SUM(AB5, AE5:AF5)</f>
        <v>31.209162583360634</v>
      </c>
      <c r="AL5">
        <f t="shared" si="8"/>
        <v>-936.05806867605497</v>
      </c>
      <c r="AN5">
        <f t="shared" si="9"/>
        <v>0</v>
      </c>
      <c r="AO5">
        <f t="shared" si="9"/>
        <v>0</v>
      </c>
      <c r="AP5">
        <f t="shared" si="9"/>
        <v>-41.738416514843131</v>
      </c>
      <c r="AQ5">
        <f t="shared" si="9"/>
        <v>-418.63712616477136</v>
      </c>
      <c r="AR5">
        <f t="shared" si="9"/>
        <v>-460.37554267961451</v>
      </c>
      <c r="AS5">
        <f t="shared" si="9"/>
        <v>-366.74242200204344</v>
      </c>
      <c r="AT5">
        <f t="shared" si="9"/>
        <v>26.687205149871478</v>
      </c>
      <c r="AU5">
        <f t="shared" si="9"/>
        <v>-800.43075953178652</v>
      </c>
      <c r="AW5">
        <v>2</v>
      </c>
      <c r="AX5">
        <f>IF(Z5&gt;0, (R5*SUMPRODUCT(K5:$K$98, X5:$X$98)-K5*$AZ$3)/Z5, 0)</f>
        <v>1219.0805852923722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250000</v>
      </c>
      <c r="S6">
        <f t="shared" si="1"/>
        <v>1784.6696324917395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1190.0834089381333</v>
      </c>
      <c r="AC6">
        <f t="shared" si="2"/>
        <v>1721.2604840392032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-495.41659411260093</v>
      </c>
      <c r="AI6">
        <f t="shared" si="6"/>
        <v>-543.64009869579922</v>
      </c>
      <c r="AJ6">
        <f t="shared" si="7"/>
        <v>-531.17707510106993</v>
      </c>
      <c r="AK6">
        <f>G6*SUM(AB6, AE6:AF6)</f>
        <v>69.6198794228808</v>
      </c>
      <c r="AL6">
        <f t="shared" si="8"/>
        <v>-1005.1972943739884</v>
      </c>
      <c r="AN6">
        <f t="shared" si="9"/>
        <v>0</v>
      </c>
      <c r="AO6">
        <f t="shared" si="9"/>
        <v>0</v>
      </c>
      <c r="AP6">
        <f t="shared" si="9"/>
        <v>-37.200095091882702</v>
      </c>
      <c r="AQ6">
        <f t="shared" si="9"/>
        <v>-382.16932946649672</v>
      </c>
      <c r="AR6">
        <f t="shared" si="9"/>
        <v>-419.36942455837942</v>
      </c>
      <c r="AS6">
        <f t="shared" si="9"/>
        <v>-409.75532315982946</v>
      </c>
      <c r="AT6">
        <f t="shared" si="9"/>
        <v>53.705473237607016</v>
      </c>
      <c r="AU6">
        <f t="shared" si="9"/>
        <v>-775.41927448060187</v>
      </c>
      <c r="AW6">
        <v>3</v>
      </c>
      <c r="AX6">
        <f>IF(Z6&gt;0, (R6*SUMPRODUCT(K6:$K$98, X6:$X$98)-K6*$AZ$3)/Z6, 0)</f>
        <v>1784.6696324917395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250000</v>
      </c>
      <c r="S7">
        <f t="shared" si="1"/>
        <v>2233.8013386363314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1721.2604840392032</v>
      </c>
      <c r="AC7">
        <f t="shared" si="2"/>
        <v>2128.3970872897098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-502.85903315460195</v>
      </c>
      <c r="AI7">
        <f t="shared" si="6"/>
        <v>-550.49973088533727</v>
      </c>
      <c r="AJ7">
        <f t="shared" si="7"/>
        <v>-407.1366032505066</v>
      </c>
      <c r="AK7">
        <f>G7*SUM(AB7, AE7:AF7)</f>
        <v>84.51388976632488</v>
      </c>
      <c r="AL7">
        <f t="shared" si="8"/>
        <v>-873.12244436951903</v>
      </c>
      <c r="AN7">
        <f t="shared" si="9"/>
        <v>0</v>
      </c>
      <c r="AO7">
        <f t="shared" si="9"/>
        <v>0</v>
      </c>
      <c r="AP7">
        <f t="shared" si="9"/>
        <v>-33.436913875576771</v>
      </c>
      <c r="AQ7">
        <f t="shared" si="9"/>
        <v>-352.93467526817216</v>
      </c>
      <c r="AR7">
        <f t="shared" si="9"/>
        <v>-386.37158914374891</v>
      </c>
      <c r="AS7">
        <f t="shared" si="9"/>
        <v>-285.75130480717939</v>
      </c>
      <c r="AT7">
        <f t="shared" si="9"/>
        <v>59.316588295546261</v>
      </c>
      <c r="AU7">
        <f t="shared" si="9"/>
        <v>-612.80630565538206</v>
      </c>
      <c r="AW7">
        <v>4</v>
      </c>
      <c r="AX7">
        <f>IF(Z7&gt;0, (R7*SUMPRODUCT(K7:$K$98, X7:$X$98)-K7*$AZ$3)/Z7, 0)</f>
        <v>2233.8013386363314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250000</v>
      </c>
      <c r="S8">
        <f t="shared" si="1"/>
        <v>2449.4722340658227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2128.3970872897098</v>
      </c>
      <c r="AC8">
        <f t="shared" si="2"/>
        <v>2305.553054205775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-510.24854694038135</v>
      </c>
      <c r="AI8">
        <f t="shared" si="6"/>
        <v>-557.31078798442127</v>
      </c>
      <c r="AJ8">
        <f t="shared" si="7"/>
        <v>-177.15596691606515</v>
      </c>
      <c r="AK8">
        <f t="shared" ref="AK8:AK71" si="22">G8*SUM(AB8:AB8, AE8:AF8)</f>
        <v>45.334857959270821</v>
      </c>
      <c r="AL8">
        <f t="shared" si="8"/>
        <v>-689.13189694121559</v>
      </c>
      <c r="AN8">
        <f t="shared" si="9"/>
        <v>0</v>
      </c>
      <c r="AO8">
        <f t="shared" si="9"/>
        <v>0</v>
      </c>
      <c r="AP8">
        <f t="shared" si="9"/>
        <v>-30.832559065355689</v>
      </c>
      <c r="AQ8">
        <f t="shared" si="9"/>
        <v>-334.28642819684836</v>
      </c>
      <c r="AR8">
        <f t="shared" si="9"/>
        <v>-365.11898726220403</v>
      </c>
      <c r="AS8">
        <f t="shared" si="9"/>
        <v>-116.06272231295537</v>
      </c>
      <c r="AT8">
        <f t="shared" si="9"/>
        <v>29.70087387977771</v>
      </c>
      <c r="AU8">
        <f t="shared" si="9"/>
        <v>-451.4808356953817</v>
      </c>
      <c r="AW8">
        <v>5</v>
      </c>
      <c r="AX8">
        <f>IF(Z8&gt;0, (R8*SUMPRODUCT(K8:$K$98, X8:$X$98)-K8*$AZ$3)/Z8, 0)</f>
        <v>2449.4722340658227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250000</v>
      </c>
      <c r="S9">
        <f t="shared" si="1"/>
        <v>2543.5176831857721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2305.553054205775</v>
      </c>
      <c r="AC9">
        <f t="shared" si="2"/>
        <v>2364.8616740187135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-518.02702928803467</v>
      </c>
      <c r="AI9">
        <f t="shared" si="6"/>
        <v>-564.5150425157766</v>
      </c>
      <c r="AJ9">
        <f t="shared" si="7"/>
        <v>-59.308619812938559</v>
      </c>
      <c r="AK9">
        <f t="shared" si="22"/>
        <v>13.602763019814072</v>
      </c>
      <c r="AL9">
        <f t="shared" si="8"/>
        <v>-610.22089930890104</v>
      </c>
      <c r="AN9">
        <f t="shared" si="9"/>
        <v>0</v>
      </c>
      <c r="AO9">
        <f t="shared" si="9"/>
        <v>0</v>
      </c>
      <c r="AP9">
        <f t="shared" si="9"/>
        <v>-28.843978580722517</v>
      </c>
      <c r="AQ9">
        <f t="shared" si="9"/>
        <v>-321.41533912881243</v>
      </c>
      <c r="AR9">
        <f t="shared" si="9"/>
        <v>-350.25931770953497</v>
      </c>
      <c r="AS9">
        <f t="shared" si="9"/>
        <v>-36.798659283545149</v>
      </c>
      <c r="AT9">
        <f t="shared" si="9"/>
        <v>8.4399779199000111</v>
      </c>
      <c r="AU9">
        <f t="shared" si="9"/>
        <v>-378.61799907318004</v>
      </c>
      <c r="AW9">
        <v>6</v>
      </c>
      <c r="AX9">
        <f>IF(Z9&gt;0, (R9*SUMPRODUCT(K9:$K$98, X9:$X$98)-K9*$AZ$3)/Z9, 0)</f>
        <v>2543.5176831857721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250000</v>
      </c>
      <c r="S10">
        <f t="shared" si="1"/>
        <v>2618.624474028552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2364.8616740187135</v>
      </c>
      <c r="AC10">
        <f t="shared" si="2"/>
        <v>2404.8173116878725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-527.82885366890628</v>
      </c>
      <c r="AI10">
        <f t="shared" si="6"/>
        <v>-573.746420993637</v>
      </c>
      <c r="AJ10">
        <f t="shared" si="7"/>
        <v>-39.955637669158932</v>
      </c>
      <c r="AK10">
        <f t="shared" si="22"/>
        <v>9.6959328634767257</v>
      </c>
      <c r="AL10">
        <f t="shared" si="8"/>
        <v>-604.00612579931919</v>
      </c>
      <c r="AN10">
        <f t="shared" si="9"/>
        <v>0</v>
      </c>
      <c r="AO10">
        <f t="shared" si="9"/>
        <v>0</v>
      </c>
      <c r="AP10">
        <f t="shared" si="9"/>
        <v>-27.027833600233901</v>
      </c>
      <c r="AQ10">
        <f t="shared" si="9"/>
        <v>-310.68872454577638</v>
      </c>
      <c r="AR10">
        <f t="shared" si="9"/>
        <v>-337.7165581460103</v>
      </c>
      <c r="AS10">
        <f t="shared" si="9"/>
        <v>-23.518543974162899</v>
      </c>
      <c r="AT10">
        <f t="shared" si="9"/>
        <v>5.7071851864405172</v>
      </c>
      <c r="AU10">
        <f t="shared" si="9"/>
        <v>-355.52791693373268</v>
      </c>
      <c r="AW10">
        <v>7</v>
      </c>
      <c r="AX10">
        <f>IF(Z10&gt;0, (R10*SUMPRODUCT(K10:$K$98, X10:$X$98)-K10*$AZ$3)/Z10, 0)</f>
        <v>2618.624474028552</v>
      </c>
    </row>
    <row r="11" spans="1:52" x14ac:dyDescent="0.25">
      <c r="A11" t="s">
        <v>33</v>
      </c>
      <c r="C11" s="12">
        <f>AU91</f>
        <v>1156.605371819089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250000</v>
      </c>
      <c r="S11">
        <f t="shared" si="1"/>
        <v>2675.4840722624631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2404.8173116878725</v>
      </c>
      <c r="AC11">
        <f t="shared" si="2"/>
        <v>2426.7164926181413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-537.05829588947608</v>
      </c>
      <c r="AI11">
        <f t="shared" si="6"/>
        <v>-582.40927588178158</v>
      </c>
      <c r="AJ11">
        <f t="shared" si="7"/>
        <v>-21.899180930268813</v>
      </c>
      <c r="AK11">
        <f t="shared" si="22"/>
        <v>5.7715615480508937</v>
      </c>
      <c r="AL11">
        <f t="shared" si="8"/>
        <v>-598.53689526399955</v>
      </c>
      <c r="AN11">
        <f t="shared" si="9"/>
        <v>0</v>
      </c>
      <c r="AO11">
        <f t="shared" si="9"/>
        <v>0</v>
      </c>
      <c r="AP11">
        <f t="shared" si="9"/>
        <v>-25.365194791994067</v>
      </c>
      <c r="AQ11">
        <f t="shared" si="9"/>
        <v>-300.38134329631299</v>
      </c>
      <c r="AR11">
        <f t="shared" si="9"/>
        <v>-325.74653808830703</v>
      </c>
      <c r="AS11">
        <f t="shared" si="9"/>
        <v>-12.248401030708383</v>
      </c>
      <c r="AT11">
        <f t="shared" si="9"/>
        <v>3.2280842210054153</v>
      </c>
      <c r="AU11">
        <f t="shared" si="9"/>
        <v>-334.76685489801002</v>
      </c>
      <c r="AW11">
        <v>8</v>
      </c>
      <c r="AX11">
        <f>IF(Z11&gt;0, (R11*SUMPRODUCT(K11:$K$98, X11:$X$98)-K11*$AZ$3)/Z11, 0)</f>
        <v>2675.4840722624631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250000</v>
      </c>
      <c r="S12">
        <f t="shared" si="1"/>
        <v>2725.9526906748411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2426.7164926181413</v>
      </c>
      <c r="AC12">
        <f t="shared" si="2"/>
        <v>2441.7900535627987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-548.20650098028852</v>
      </c>
      <c r="AI12">
        <f t="shared" si="6"/>
        <v>-592.99432987247496</v>
      </c>
      <c r="AJ12">
        <f t="shared" si="7"/>
        <v>-15.073560944657402</v>
      </c>
      <c r="AK12">
        <f t="shared" si="22"/>
        <v>5.5814479330217246</v>
      </c>
      <c r="AL12">
        <f t="shared" si="8"/>
        <v>-602.4864428841106</v>
      </c>
      <c r="AN12">
        <f t="shared" si="9"/>
        <v>0</v>
      </c>
      <c r="AO12">
        <f t="shared" si="9"/>
        <v>0</v>
      </c>
      <c r="AP12">
        <f t="shared" si="9"/>
        <v>-23.805207182302279</v>
      </c>
      <c r="AQ12">
        <f t="shared" si="9"/>
        <v>-291.37758309149632</v>
      </c>
      <c r="AR12">
        <f t="shared" si="9"/>
        <v>-315.18279027379862</v>
      </c>
      <c r="AS12">
        <f t="shared" si="9"/>
        <v>-8.0117578846343704</v>
      </c>
      <c r="AT12">
        <f t="shared" si="9"/>
        <v>2.9665989111161126</v>
      </c>
      <c r="AU12">
        <f t="shared" si="9"/>
        <v>-320.22794924731687</v>
      </c>
      <c r="AW12">
        <v>9</v>
      </c>
      <c r="AX12">
        <f>IF(Z12&gt;0, (R12*SUMPRODUCT(K12:$K$98, X12:$X$98)-K12*$AZ$3)/Z12, 0)</f>
        <v>2725.9526906748411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50</v>
      </c>
      <c r="R13">
        <f t="shared" si="0"/>
        <v>250000</v>
      </c>
      <c r="S13">
        <f t="shared" si="1"/>
        <v>2768.1117783617096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2441.7900535627987</v>
      </c>
      <c r="AC13">
        <f t="shared" si="2"/>
        <v>2448.5544965952722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-560.33627242639943</v>
      </c>
      <c r="AI13">
        <f t="shared" si="6"/>
        <v>-604.56415577517873</v>
      </c>
      <c r="AJ13">
        <f t="shared" si="7"/>
        <v>-6.7644430324735367</v>
      </c>
      <c r="AK13">
        <f t="shared" si="22"/>
        <v>4.8835801071255975</v>
      </c>
      <c r="AL13">
        <f t="shared" si="8"/>
        <v>-606.4450187005267</v>
      </c>
      <c r="AN13">
        <f t="shared" si="9"/>
        <v>0</v>
      </c>
      <c r="AO13">
        <f t="shared" si="9"/>
        <v>0</v>
      </c>
      <c r="AP13">
        <f t="shared" si="9"/>
        <v>-22.345618035519614</v>
      </c>
      <c r="AQ13">
        <f t="shared" si="9"/>
        <v>-283.10331327291016</v>
      </c>
      <c r="AR13">
        <f t="shared" si="9"/>
        <v>-305.44893130842974</v>
      </c>
      <c r="AS13">
        <f t="shared" si="9"/>
        <v>-3.417655306601004</v>
      </c>
      <c r="AT13">
        <f t="shared" si="9"/>
        <v>2.4673714285425454</v>
      </c>
      <c r="AU13">
        <f t="shared" si="9"/>
        <v>-306.39921518648822</v>
      </c>
      <c r="AW13">
        <v>10</v>
      </c>
      <c r="AX13">
        <f>IF(Z13&gt;0, (R13*SUMPRODUCT(K13:$K$98, X13:$X$98)-K13*$AZ$3)/Z13, 0)</f>
        <v>2768.1117783617096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250000</v>
      </c>
      <c r="S14">
        <f t="shared" si="1"/>
        <v>3182.6195760774017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2448.5544965952722</v>
      </c>
      <c r="AC14">
        <f t="shared" si="2"/>
        <v>2779.7548085777935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-573.71238241127708</v>
      </c>
      <c r="AI14">
        <f t="shared" si="6"/>
        <v>-617.38324445008629</v>
      </c>
      <c r="AJ14">
        <f t="shared" si="7"/>
        <v>-331.20031198252127</v>
      </c>
      <c r="AK14">
        <f t="shared" si="22"/>
        <v>171.39881476166906</v>
      </c>
      <c r="AL14">
        <f t="shared" si="8"/>
        <v>-777.18474167093848</v>
      </c>
      <c r="AN14">
        <f t="shared" si="9"/>
        <v>0</v>
      </c>
      <c r="AO14">
        <f t="shared" si="9"/>
        <v>0</v>
      </c>
      <c r="AP14">
        <f t="shared" si="9"/>
        <v>-19.700169257188232</v>
      </c>
      <c r="AQ14">
        <f t="shared" si="9"/>
        <v>-258.80485318569725</v>
      </c>
      <c r="AR14">
        <f t="shared" si="9"/>
        <v>-278.50502244288549</v>
      </c>
      <c r="AS14">
        <f t="shared" si="9"/>
        <v>-149.40630661906499</v>
      </c>
      <c r="AT14">
        <f t="shared" si="9"/>
        <v>77.318960598617096</v>
      </c>
      <c r="AU14">
        <f t="shared" si="9"/>
        <v>-350.59236846333334</v>
      </c>
      <c r="AW14">
        <v>11</v>
      </c>
      <c r="AX14">
        <f>IF(Z14&gt;0, (R14*SUMPRODUCT(K14:$K$98, X14:$X$98)-K14*$AZ$3)/Z14, 0)</f>
        <v>3182.6195760774017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250000</v>
      </c>
      <c r="S15">
        <f t="shared" si="1"/>
        <v>3559.4603996957453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2779.7548085777935</v>
      </c>
      <c r="AC15">
        <f t="shared" si="2"/>
        <v>3069.4353350844403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-587.85631251044344</v>
      </c>
      <c r="AI15">
        <f t="shared" si="6"/>
        <v>-630.97289466636244</v>
      </c>
      <c r="AJ15">
        <f t="shared" si="7"/>
        <v>-289.68052650664686</v>
      </c>
      <c r="AK15">
        <f t="shared" si="22"/>
        <v>194.58283660044557</v>
      </c>
      <c r="AL15">
        <f t="shared" si="8"/>
        <v>-726.07058457256369</v>
      </c>
      <c r="AN15">
        <f t="shared" si="9"/>
        <v>0</v>
      </c>
      <c r="AO15">
        <f t="shared" si="9"/>
        <v>0</v>
      </c>
      <c r="AP15">
        <f t="shared" si="9"/>
        <v>-17.366187957892809</v>
      </c>
      <c r="AQ15">
        <f t="shared" si="9"/>
        <v>-236.77255257322545</v>
      </c>
      <c r="AR15">
        <f t="shared" si="9"/>
        <v>-254.13874053111823</v>
      </c>
      <c r="AS15">
        <f t="shared" si="9"/>
        <v>-116.67544641789685</v>
      </c>
      <c r="AT15">
        <f t="shared" si="9"/>
        <v>78.372680412456845</v>
      </c>
      <c r="AU15">
        <f t="shared" si="9"/>
        <v>-292.44150653655822</v>
      </c>
      <c r="AW15">
        <v>12</v>
      </c>
      <c r="AX15">
        <f>IF(Z15&gt;0, (R15*SUMPRODUCT(K15:$K$98, X15:$X$98)-K15*$AZ$3)/Z15, 0)</f>
        <v>3559.4603996957453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50</v>
      </c>
      <c r="R16">
        <f t="shared" si="0"/>
        <v>250000</v>
      </c>
      <c r="S16">
        <f t="shared" si="1"/>
        <v>3902.7725249069804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3069.4353350844403</v>
      </c>
      <c r="AC16">
        <f t="shared" si="2"/>
        <v>3322.3818715222419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-605.18068223099635</v>
      </c>
      <c r="AI16">
        <f t="shared" si="6"/>
        <v>-647.74506242891005</v>
      </c>
      <c r="AJ16">
        <f t="shared" si="7"/>
        <v>-252.94653643780157</v>
      </c>
      <c r="AK16">
        <f t="shared" si="22"/>
        <v>214.86047345591084</v>
      </c>
      <c r="AL16">
        <f t="shared" si="8"/>
        <v>-685.83112541080072</v>
      </c>
      <c r="AN16">
        <f t="shared" si="9"/>
        <v>0</v>
      </c>
      <c r="AO16">
        <f t="shared" si="9"/>
        <v>0</v>
      </c>
      <c r="AP16">
        <f t="shared" si="9"/>
        <v>-15.30694286669971</v>
      </c>
      <c r="AQ16">
        <f t="shared" si="9"/>
        <v>-217.63423040268484</v>
      </c>
      <c r="AR16">
        <f t="shared" si="9"/>
        <v>-232.94117326938456</v>
      </c>
      <c r="AS16">
        <f t="shared" si="9"/>
        <v>-90.964279606091594</v>
      </c>
      <c r="AT16">
        <f t="shared" si="9"/>
        <v>77.267822912240717</v>
      </c>
      <c r="AU16">
        <f t="shared" si="9"/>
        <v>-246.63762996323544</v>
      </c>
      <c r="AW16">
        <v>13</v>
      </c>
      <c r="AX16">
        <f>IF(Z16&gt;0, (R16*SUMPRODUCT(K16:$K$98, X16:$X$98)-K16*$AZ$3)/Z16, 0)</f>
        <v>3902.7725249069804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50</v>
      </c>
      <c r="R17">
        <f t="shared" si="0"/>
        <v>250000</v>
      </c>
      <c r="S17">
        <f t="shared" si="1"/>
        <v>4215.295044121558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3322.3818715222419</v>
      </c>
      <c r="AC17">
        <f t="shared" si="2"/>
        <v>3541.9968277365438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-625.53783659309329</v>
      </c>
      <c r="AI17">
        <f t="shared" si="6"/>
        <v>-667.55146542170917</v>
      </c>
      <c r="AJ17">
        <f t="shared" si="7"/>
        <v>-219.61495621430186</v>
      </c>
      <c r="AK17">
        <f t="shared" si="22"/>
        <v>232.56673100655695</v>
      </c>
      <c r="AL17">
        <f t="shared" si="8"/>
        <v>-654.59969062945402</v>
      </c>
      <c r="AN17">
        <f t="shared" si="9"/>
        <v>0</v>
      </c>
      <c r="AO17">
        <f t="shared" si="9"/>
        <v>0</v>
      </c>
      <c r="AP17">
        <f t="shared" si="9"/>
        <v>-13.490073597925941</v>
      </c>
      <c r="AQ17">
        <f t="shared" si="9"/>
        <v>-200.85271587348865</v>
      </c>
      <c r="AR17">
        <f t="shared" si="9"/>
        <v>-214.34278947141456</v>
      </c>
      <c r="AS17">
        <f t="shared" si="9"/>
        <v>-70.515735134936605</v>
      </c>
      <c r="AT17">
        <f t="shared" si="9"/>
        <v>74.674395075595655</v>
      </c>
      <c r="AU17">
        <f t="shared" si="9"/>
        <v>-210.18412953075551</v>
      </c>
      <c r="AW17">
        <v>14</v>
      </c>
      <c r="AX17">
        <f>IF(Z17&gt;0, (R17*SUMPRODUCT(K17:$K$98, X17:$X$98)-K17*$AZ$3)/Z17, 0)</f>
        <v>4215.295044121558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250000</v>
      </c>
      <c r="S18">
        <f t="shared" si="1"/>
        <v>4502.8926644398216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3541.9968277365438</v>
      </c>
      <c r="AC18">
        <f t="shared" si="2"/>
        <v>3731.5451713425095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-792.57261314989296</v>
      </c>
      <c r="AI18">
        <f t="shared" si="6"/>
        <v>-834.00759116759275</v>
      </c>
      <c r="AJ18">
        <f t="shared" si="7"/>
        <v>-189.54834360596578</v>
      </c>
      <c r="AK18">
        <f t="shared" si="22"/>
        <v>247.93977794155808</v>
      </c>
      <c r="AL18">
        <f t="shared" si="8"/>
        <v>-775.61615683200046</v>
      </c>
      <c r="AN18">
        <f t="shared" si="9"/>
        <v>0</v>
      </c>
      <c r="AO18">
        <f t="shared" si="9"/>
        <v>0</v>
      </c>
      <c r="AP18">
        <f t="shared" si="9"/>
        <v>-11.878817629532842</v>
      </c>
      <c r="AQ18">
        <f t="shared" si="9"/>
        <v>-227.21927174060852</v>
      </c>
      <c r="AR18">
        <f t="shared" si="9"/>
        <v>-239.09808937014139</v>
      </c>
      <c r="AS18">
        <f t="shared" si="9"/>
        <v>-54.340808500332159</v>
      </c>
      <c r="AT18">
        <f t="shared" si="9"/>
        <v>71.080800477715357</v>
      </c>
      <c r="AU18">
        <f t="shared" si="9"/>
        <v>-222.3580973927582</v>
      </c>
      <c r="AW18">
        <v>15</v>
      </c>
      <c r="AX18">
        <f>IF(Z18&gt;0, (R18*SUMPRODUCT(K18:$K$98, X18:$X$98)-K18*$AZ$3)/Z18, 0)</f>
        <v>4502.8926644398216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250000</v>
      </c>
      <c r="S19">
        <f t="shared" si="1"/>
        <v>4718.639734722713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3731.5451713425095</v>
      </c>
      <c r="AC19">
        <f t="shared" si="2"/>
        <v>3852.898274137126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-971.31026052042387</v>
      </c>
      <c r="AI19">
        <f t="shared" si="6"/>
        <v>-1012.1366267058426</v>
      </c>
      <c r="AJ19">
        <f t="shared" si="7"/>
        <v>-121.35310279461646</v>
      </c>
      <c r="AK19">
        <f t="shared" si="22"/>
        <v>261.20816199397569</v>
      </c>
      <c r="AL19">
        <f t="shared" si="8"/>
        <v>-872.28156750648327</v>
      </c>
      <c r="AN19">
        <f t="shared" si="9"/>
        <v>0</v>
      </c>
      <c r="AO19">
        <f t="shared" si="9"/>
        <v>0</v>
      </c>
      <c r="AP19">
        <f t="shared" si="9"/>
        <v>-10.450301153298868</v>
      </c>
      <c r="AQ19">
        <f t="shared" si="9"/>
        <v>-248.62572117312033</v>
      </c>
      <c r="AR19">
        <f t="shared" si="9"/>
        <v>-259.07602232641921</v>
      </c>
      <c r="AS19">
        <f t="shared" si="9"/>
        <v>-31.062682981173861</v>
      </c>
      <c r="AT19">
        <f t="shared" si="9"/>
        <v>66.861300957802328</v>
      </c>
      <c r="AU19">
        <f t="shared" si="9"/>
        <v>-223.27740434979071</v>
      </c>
      <c r="AW19">
        <v>16</v>
      </c>
      <c r="AX19">
        <f>IF(Z19&gt;0, (R19*SUMPRODUCT(K19:$K$98, X19:$X$98)-K19*$AZ$3)/Z19, 0)</f>
        <v>4718.639734722713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250000</v>
      </c>
      <c r="S20">
        <f t="shared" si="1"/>
        <v>4871.650400854659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3852.898274137126</v>
      </c>
      <c r="AC20">
        <f t="shared" si="2"/>
        <v>3915.4978873704586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-1157.6887701002061</v>
      </c>
      <c r="AI20">
        <f t="shared" si="6"/>
        <v>-1197.8753348697505</v>
      </c>
      <c r="AJ20">
        <f t="shared" si="7"/>
        <v>-62.599613233332548</v>
      </c>
      <c r="AK20">
        <f t="shared" si="22"/>
        <v>269.70287918959883</v>
      </c>
      <c r="AL20">
        <f t="shared" si="8"/>
        <v>-990.77206891348419</v>
      </c>
      <c r="AN20">
        <f t="shared" si="9"/>
        <v>0</v>
      </c>
      <c r="AO20">
        <f t="shared" si="9"/>
        <v>0</v>
      </c>
      <c r="AP20">
        <f t="shared" si="9"/>
        <v>-9.1844031766439294</v>
      </c>
      <c r="AQ20">
        <f t="shared" si="9"/>
        <v>-264.58296394946791</v>
      </c>
      <c r="AR20">
        <f t="shared" si="9"/>
        <v>-273.76736712611182</v>
      </c>
      <c r="AS20">
        <f t="shared" si="9"/>
        <v>-14.306773667616932</v>
      </c>
      <c r="AT20">
        <f t="shared" si="9"/>
        <v>61.6390078272183</v>
      </c>
      <c r="AU20">
        <f t="shared" si="9"/>
        <v>-226.43513296651045</v>
      </c>
      <c r="AW20">
        <v>17</v>
      </c>
      <c r="AX20">
        <f>IF(Z20&gt;0, (R20*SUMPRODUCT(K20:$K$98, X20:$X$98)-K20*$AZ$3)/Z20, 0)</f>
        <v>4871.650400854659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250000</v>
      </c>
      <c r="S21">
        <f t="shared" si="1"/>
        <v>4971.7317296283618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3915.4978873704586</v>
      </c>
      <c r="AC21">
        <f t="shared" si="2"/>
        <v>3928.794686283893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-1366.8443286271875</v>
      </c>
      <c r="AI21">
        <f t="shared" si="6"/>
        <v>-1406.355658883311</v>
      </c>
      <c r="AJ21">
        <f t="shared" si="7"/>
        <v>-13.296798913434486</v>
      </c>
      <c r="AK21">
        <f t="shared" si="22"/>
        <v>274.08485211593211</v>
      </c>
      <c r="AL21">
        <f t="shared" si="8"/>
        <v>-1145.5676056808134</v>
      </c>
      <c r="AN21">
        <f t="shared" si="9"/>
        <v>0</v>
      </c>
      <c r="AO21">
        <f t="shared" si="9"/>
        <v>0</v>
      </c>
      <c r="AP21">
        <f t="shared" si="9"/>
        <v>-8.0625734797989175</v>
      </c>
      <c r="AQ21">
        <f t="shared" si="9"/>
        <v>-278.91449777991636</v>
      </c>
      <c r="AR21">
        <f t="shared" si="9"/>
        <v>-286.97707125971522</v>
      </c>
      <c r="AS21">
        <f t="shared" si="9"/>
        <v>-2.7133082483108963</v>
      </c>
      <c r="AT21">
        <f t="shared" si="9"/>
        <v>55.929001771385245</v>
      </c>
      <c r="AU21">
        <f t="shared" si="9"/>
        <v>-233.7613777366409</v>
      </c>
      <c r="AW21">
        <v>18</v>
      </c>
      <c r="AX21">
        <f>IF(Z21&gt;0, (R21*SUMPRODUCT(K21:$K$98, X21:$X$98)-K21*$AZ$3)/Z21, 0)</f>
        <v>4971.7317296283618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50</v>
      </c>
      <c r="R22">
        <f t="shared" si="0"/>
        <v>250000</v>
      </c>
      <c r="S22">
        <f t="shared" si="1"/>
        <v>5023.6261884684263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3928.794686283893</v>
      </c>
      <c r="AC22">
        <f t="shared" si="2"/>
        <v>3897.9871196315685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-1598.3433479149614</v>
      </c>
      <c r="AI22">
        <f t="shared" si="6"/>
        <v>-1637.1398961989407</v>
      </c>
      <c r="AJ22">
        <f t="shared" si="7"/>
        <v>30.807566652324567</v>
      </c>
      <c r="AK22">
        <f t="shared" si="22"/>
        <v>275.01562803987252</v>
      </c>
      <c r="AL22">
        <f t="shared" si="8"/>
        <v>-1331.3167015067436</v>
      </c>
      <c r="AN22">
        <f t="shared" si="9"/>
        <v>0</v>
      </c>
      <c r="AO22">
        <f t="shared" si="9"/>
        <v>0</v>
      </c>
      <c r="AP22">
        <f t="shared" si="9"/>
        <v>-7.0684973524070775</v>
      </c>
      <c r="AQ22">
        <f t="shared" si="9"/>
        <v>-291.20852814732802</v>
      </c>
      <c r="AR22">
        <f t="shared" si="9"/>
        <v>-298.27702549973509</v>
      </c>
      <c r="AS22">
        <f t="shared" si="9"/>
        <v>5.6129530318547429</v>
      </c>
      <c r="AT22">
        <f t="shared" si="9"/>
        <v>50.106190489970544</v>
      </c>
      <c r="AU22">
        <f t="shared" si="9"/>
        <v>-242.55788197790983</v>
      </c>
      <c r="AW22">
        <v>19</v>
      </c>
      <c r="AX22">
        <f>IF(Z22&gt;0, (R22*SUMPRODUCT(K22:$K$98, X22:$X$98)-K22*$AZ$3)/Z22, 0)</f>
        <v>5023.6261884684263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250000</v>
      </c>
      <c r="S23">
        <f t="shared" si="1"/>
        <v>5032.0234828642342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3897.9871196315685</v>
      </c>
      <c r="AC23">
        <f t="shared" si="2"/>
        <v>3828.3026371338779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-1845.93608167965</v>
      </c>
      <c r="AI23">
        <f t="shared" si="6"/>
        <v>-1883.9754772644535</v>
      </c>
      <c r="AJ23">
        <f t="shared" si="7"/>
        <v>69.684482497690624</v>
      </c>
      <c r="AK23">
        <f t="shared" si="22"/>
        <v>272.85909837420979</v>
      </c>
      <c r="AL23">
        <f t="shared" si="8"/>
        <v>-1541.431896392553</v>
      </c>
      <c r="AN23">
        <f t="shared" si="9"/>
        <v>0</v>
      </c>
      <c r="AO23">
        <f t="shared" si="9"/>
        <v>0</v>
      </c>
      <c r="AP23">
        <f t="shared" si="9"/>
        <v>-6.1879899039097781</v>
      </c>
      <c r="AQ23">
        <f t="shared" si="9"/>
        <v>-300.28431475025019</v>
      </c>
      <c r="AR23">
        <f t="shared" si="9"/>
        <v>-306.47230465415998</v>
      </c>
      <c r="AS23">
        <f t="shared" si="9"/>
        <v>11.335797205125685</v>
      </c>
      <c r="AT23">
        <f t="shared" si="9"/>
        <v>44.386860515839913</v>
      </c>
      <c r="AU23">
        <f t="shared" si="9"/>
        <v>-250.74964693319436</v>
      </c>
      <c r="AW23">
        <v>20</v>
      </c>
      <c r="AX23">
        <f>IF(Z23&gt;0, (R23*SUMPRODUCT(K23:$K$98, X23:$X$98)-K23*$AZ$3)/Z23, 0)</f>
        <v>5032.0234828642342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50</v>
      </c>
      <c r="R24">
        <f t="shared" si="0"/>
        <v>250000</v>
      </c>
      <c r="S24">
        <f t="shared" si="1"/>
        <v>5003.0422654121703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3828.3026371338779</v>
      </c>
      <c r="AC24">
        <f t="shared" si="2"/>
        <v>3725.8076488565166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-2117.9057337927006</v>
      </c>
      <c r="AI24">
        <f t="shared" si="6"/>
        <v>-2155.1411542748979</v>
      </c>
      <c r="AJ24">
        <f t="shared" si="7"/>
        <v>102.49498827736124</v>
      </c>
      <c r="AK24">
        <f t="shared" si="22"/>
        <v>267.98118459937149</v>
      </c>
      <c r="AL24">
        <f t="shared" si="8"/>
        <v>-1784.6649813981651</v>
      </c>
      <c r="AN24">
        <f t="shared" si="9"/>
        <v>0</v>
      </c>
      <c r="AO24">
        <f t="shared" si="9"/>
        <v>0</v>
      </c>
      <c r="AP24">
        <f t="shared" si="9"/>
        <v>-5.4082184889553169</v>
      </c>
      <c r="AQ24">
        <f t="shared" si="9"/>
        <v>-307.61293411037428</v>
      </c>
      <c r="AR24">
        <f t="shared" si="9"/>
        <v>-313.02115259932964</v>
      </c>
      <c r="AS24">
        <f t="shared" si="9"/>
        <v>14.886774029902849</v>
      </c>
      <c r="AT24">
        <f t="shared" si="9"/>
        <v>38.922638135250999</v>
      </c>
      <c r="AU24">
        <f t="shared" si="9"/>
        <v>-259.21174043417579</v>
      </c>
      <c r="AW24">
        <v>21</v>
      </c>
      <c r="AX24">
        <f>IF(Z24&gt;0, (R24*SUMPRODUCT(K24:$K$98, X24:$X$98)-K24*$AZ$3)/Z24, 0)</f>
        <v>5003.0422654121703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250000</v>
      </c>
      <c r="S25">
        <f t="shared" si="1"/>
        <v>4940.5994155599237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3725.8076488565166</v>
      </c>
      <c r="AC25">
        <f t="shared" si="2"/>
        <v>3594.7923276683641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-2414.7144117910443</v>
      </c>
      <c r="AI25">
        <f t="shared" si="6"/>
        <v>-2451.094535186061</v>
      </c>
      <c r="AJ25">
        <f t="shared" si="7"/>
        <v>131.01532118815248</v>
      </c>
      <c r="AK25">
        <f t="shared" si="22"/>
        <v>260.80653541995616</v>
      </c>
      <c r="AL25">
        <f t="shared" si="8"/>
        <v>-2059.2726785779523</v>
      </c>
      <c r="AN25">
        <f t="shared" si="9"/>
        <v>0</v>
      </c>
      <c r="AO25">
        <f t="shared" si="9"/>
        <v>0</v>
      </c>
      <c r="AP25">
        <f t="shared" si="9"/>
        <v>-4.717849808909885</v>
      </c>
      <c r="AQ25">
        <f t="shared" si="9"/>
        <v>-313.14517002987327</v>
      </c>
      <c r="AR25">
        <f t="shared" si="9"/>
        <v>-317.86301983878309</v>
      </c>
      <c r="AS25">
        <f t="shared" si="9"/>
        <v>16.990338414202785</v>
      </c>
      <c r="AT25">
        <f t="shared" si="9"/>
        <v>33.821932101033745</v>
      </c>
      <c r="AU25">
        <f t="shared" si="9"/>
        <v>-267.0507493235466</v>
      </c>
      <c r="AW25">
        <v>22</v>
      </c>
      <c r="AX25">
        <f>IF(Z25&gt;0, (R25*SUMPRODUCT(K25:$K$98, X25:$X$98)-K25*$AZ$3)/Z25, 0)</f>
        <v>4940.5994155599237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250000</v>
      </c>
      <c r="S26">
        <f t="shared" si="1"/>
        <v>4847.5486779024277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3594.7923276683641</v>
      </c>
      <c r="AC26">
        <f t="shared" si="2"/>
        <v>3439.3235977476174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-2707.2394335827512</v>
      </c>
      <c r="AI26">
        <f t="shared" si="6"/>
        <v>-2742.7143078571012</v>
      </c>
      <c r="AJ26">
        <f t="shared" si="7"/>
        <v>155.46872992074668</v>
      </c>
      <c r="AK26">
        <f t="shared" si="22"/>
        <v>251.6354629367855</v>
      </c>
      <c r="AL26">
        <f t="shared" si="8"/>
        <v>-2335.6101149995689</v>
      </c>
      <c r="AN26">
        <f t="shared" si="9"/>
        <v>0</v>
      </c>
      <c r="AO26">
        <f t="shared" si="9"/>
        <v>0</v>
      </c>
      <c r="AP26">
        <f t="shared" si="9"/>
        <v>-4.1075493094492357</v>
      </c>
      <c r="AQ26">
        <f t="shared" si="9"/>
        <v>-313.46466177519034</v>
      </c>
      <c r="AR26">
        <f t="shared" si="9"/>
        <v>-317.57221108463955</v>
      </c>
      <c r="AS26">
        <f t="shared" si="9"/>
        <v>18.001345664772227</v>
      </c>
      <c r="AT26">
        <f t="shared" si="9"/>
        <v>29.136257510749594</v>
      </c>
      <c r="AU26">
        <f t="shared" si="9"/>
        <v>-270.43460790911774</v>
      </c>
      <c r="AW26">
        <v>23</v>
      </c>
      <c r="AX26">
        <f>IF(Z26&gt;0, (R26*SUMPRODUCT(K26:$K$98, X26:$X$98)-K26*$AZ$3)/Z26, 0)</f>
        <v>4847.5486779024277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50</v>
      </c>
      <c r="R27">
        <f t="shared" si="0"/>
        <v>250000</v>
      </c>
      <c r="S27">
        <f t="shared" si="1"/>
        <v>4731.586918342382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3439.3235977476174</v>
      </c>
      <c r="AC27">
        <f t="shared" si="2"/>
        <v>3266.6414717841471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-3003.0653517832166</v>
      </c>
      <c r="AI27">
        <f t="shared" si="6"/>
        <v>-3037.5848642444666</v>
      </c>
      <c r="AJ27">
        <f t="shared" si="7"/>
        <v>172.6821259634703</v>
      </c>
      <c r="AK27">
        <f t="shared" si="22"/>
        <v>240.75265184233325</v>
      </c>
      <c r="AL27">
        <f t="shared" si="8"/>
        <v>-2624.150086438663</v>
      </c>
      <c r="AN27">
        <f t="shared" si="9"/>
        <v>0</v>
      </c>
      <c r="AO27">
        <f t="shared" si="9"/>
        <v>0</v>
      </c>
      <c r="AP27">
        <f t="shared" si="9"/>
        <v>-3.5686877602282805</v>
      </c>
      <c r="AQ27">
        <f t="shared" si="9"/>
        <v>-310.46216472798704</v>
      </c>
      <c r="AR27">
        <f t="shared" si="9"/>
        <v>-314.03085248821537</v>
      </c>
      <c r="AS27">
        <f t="shared" si="9"/>
        <v>17.852181140385646</v>
      </c>
      <c r="AT27">
        <f t="shared" si="9"/>
        <v>24.88943153054959</v>
      </c>
      <c r="AU27">
        <f t="shared" si="9"/>
        <v>-271.28923981728013</v>
      </c>
      <c r="AW27">
        <v>24</v>
      </c>
      <c r="AX27">
        <f>IF(Z27&gt;0, (R27*SUMPRODUCT(K27:$K$98, X27:$X$98)-K27*$AZ$3)/Z27, 0)</f>
        <v>4731.586918342382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250000</v>
      </c>
      <c r="S28">
        <f t="shared" si="1"/>
        <v>4598.1670512427118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3266.6414717841471</v>
      </c>
      <c r="AC28">
        <f t="shared" si="2"/>
        <v>3081.877999745197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-3311.44992650522</v>
      </c>
      <c r="AI28">
        <f t="shared" si="6"/>
        <v>-3344.9619538565566</v>
      </c>
      <c r="AJ28">
        <f t="shared" si="7"/>
        <v>184.76347203895011</v>
      </c>
      <c r="AK28">
        <f t="shared" si="22"/>
        <v>228.66490302489032</v>
      </c>
      <c r="AL28">
        <f t="shared" si="8"/>
        <v>-2931.5335787927161</v>
      </c>
      <c r="AN28">
        <f t="shared" si="9"/>
        <v>0</v>
      </c>
      <c r="AO28">
        <f t="shared" si="9"/>
        <v>0</v>
      </c>
      <c r="AP28">
        <f t="shared" si="9"/>
        <v>-3.0933323053622925</v>
      </c>
      <c r="AQ28">
        <f t="shared" si="9"/>
        <v>-305.66384205459536</v>
      </c>
      <c r="AR28">
        <f t="shared" si="9"/>
        <v>-308.75717435995767</v>
      </c>
      <c r="AS28">
        <f t="shared" si="9"/>
        <v>17.054617762067274</v>
      </c>
      <c r="AT28">
        <f t="shared" si="9"/>
        <v>21.106945402430885</v>
      </c>
      <c r="AU28">
        <f t="shared" si="9"/>
        <v>-270.59561119545953</v>
      </c>
      <c r="AW28">
        <v>25</v>
      </c>
      <c r="AX28">
        <f>IF(Z28&gt;0, (R28*SUMPRODUCT(K28:$K$98, X28:$X$98)-K28*$AZ$3)/Z28, 0)</f>
        <v>4598.1670512427118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50</v>
      </c>
      <c r="R29">
        <f t="shared" si="0"/>
        <v>250000</v>
      </c>
      <c r="S29">
        <f t="shared" si="1"/>
        <v>4451.4975017477991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3081.877999745197</v>
      </c>
      <c r="AC29">
        <f t="shared" si="2"/>
        <v>2888.4451333058128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-3666.9259120957831</v>
      </c>
      <c r="AI29">
        <f t="shared" si="6"/>
        <v>-3699.3694339911872</v>
      </c>
      <c r="AJ29">
        <f t="shared" si="7"/>
        <v>193.43286643938427</v>
      </c>
      <c r="AK29">
        <f t="shared" si="22"/>
        <v>215.73145998216381</v>
      </c>
      <c r="AL29">
        <f t="shared" si="8"/>
        <v>-3290.205107569639</v>
      </c>
      <c r="AN29">
        <f t="shared" si="9"/>
        <v>0</v>
      </c>
      <c r="AO29">
        <f t="shared" si="9"/>
        <v>0</v>
      </c>
      <c r="AP29">
        <f t="shared" si="9"/>
        <v>-2.6738426445759225</v>
      </c>
      <c r="AQ29">
        <f t="shared" si="9"/>
        <v>-302.21080528409414</v>
      </c>
      <c r="AR29">
        <f t="shared" si="9"/>
        <v>-304.88464792867006</v>
      </c>
      <c r="AS29">
        <f t="shared" si="9"/>
        <v>15.941828042455958</v>
      </c>
      <c r="AT29">
        <f t="shared" si="9"/>
        <v>17.779573356326942</v>
      </c>
      <c r="AU29">
        <f t="shared" si="9"/>
        <v>-271.16324652988715</v>
      </c>
      <c r="AW29">
        <v>26</v>
      </c>
      <c r="AX29">
        <f>IF(Z29&gt;0, (R29*SUMPRODUCT(K29:$K$98, X29:$X$98)-K29*$AZ$3)/Z29, 0)</f>
        <v>4451.4975017477991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250000</v>
      </c>
      <c r="S30">
        <f t="shared" si="1"/>
        <v>4289.2830124296534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2888.4451333058128</v>
      </c>
      <c r="AC30">
        <f t="shared" si="2"/>
        <v>2686.4405562495863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-4016.7844294575561</v>
      </c>
      <c r="AI30">
        <f t="shared" si="6"/>
        <v>-4048.1001592481143</v>
      </c>
      <c r="AJ30">
        <f t="shared" si="7"/>
        <v>202.00457705622648</v>
      </c>
      <c r="AK30">
        <f t="shared" si="22"/>
        <v>202.19115933140691</v>
      </c>
      <c r="AL30">
        <f t="shared" si="8"/>
        <v>-3643.9044228604807</v>
      </c>
      <c r="AN30">
        <f t="shared" si="9"/>
        <v>0</v>
      </c>
      <c r="AO30">
        <f t="shared" si="9"/>
        <v>0</v>
      </c>
      <c r="AP30">
        <f t="shared" si="9"/>
        <v>-2.3043708196630326</v>
      </c>
      <c r="AQ30">
        <f t="shared" si="9"/>
        <v>-295.57544690877762</v>
      </c>
      <c r="AR30">
        <f t="shared" si="9"/>
        <v>-297.87981772844063</v>
      </c>
      <c r="AS30">
        <f t="shared" si="9"/>
        <v>14.864525141837376</v>
      </c>
      <c r="AT30">
        <f t="shared" si="9"/>
        <v>14.878254815495556</v>
      </c>
      <c r="AU30">
        <f t="shared" si="9"/>
        <v>-268.13703777110766</v>
      </c>
      <c r="AW30">
        <v>27</v>
      </c>
      <c r="AX30">
        <f>IF(Z30&gt;0, (R30*SUMPRODUCT(K30:$K$98, X30:$X$98)-K30*$AZ$3)/Z30, 0)</f>
        <v>4289.2830124296534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50</v>
      </c>
      <c r="R31">
        <f t="shared" si="0"/>
        <v>250000</v>
      </c>
      <c r="S31">
        <f t="shared" si="1"/>
        <v>4115.0441688233286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2686.4405562495863</v>
      </c>
      <c r="AC31">
        <f t="shared" si="2"/>
        <v>2480.3349559728335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-4325.843429269682</v>
      </c>
      <c r="AI31">
        <f t="shared" si="6"/>
        <v>-4355.9808330764808</v>
      </c>
      <c r="AJ31">
        <f t="shared" si="7"/>
        <v>206.10560027675274</v>
      </c>
      <c r="AK31">
        <f t="shared" si="22"/>
        <v>188.05083893747107</v>
      </c>
      <c r="AL31">
        <f t="shared" si="8"/>
        <v>-3961.8243938622572</v>
      </c>
      <c r="AN31">
        <f t="shared" si="9"/>
        <v>0</v>
      </c>
      <c r="AO31">
        <f t="shared" si="9"/>
        <v>0</v>
      </c>
      <c r="AP31">
        <f t="shared" si="9"/>
        <v>-1.980056781404264</v>
      </c>
      <c r="AQ31">
        <f t="shared" si="9"/>
        <v>-284.21212631083336</v>
      </c>
      <c r="AR31">
        <f t="shared" si="9"/>
        <v>-286.19218309223766</v>
      </c>
      <c r="AS31">
        <f t="shared" si="9"/>
        <v>13.541338667709493</v>
      </c>
      <c r="AT31">
        <f t="shared" si="9"/>
        <v>12.355123263899054</v>
      </c>
      <c r="AU31">
        <f t="shared" si="9"/>
        <v>-260.29572116062911</v>
      </c>
      <c r="AW31">
        <v>28</v>
      </c>
      <c r="AX31">
        <f>IF(Z31&gt;0, (R31*SUMPRODUCT(K31:$K$98, X31:$X$98)-K31*$AZ$3)/Z31, 0)</f>
        <v>4115.0441688233286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250000</v>
      </c>
      <c r="S32">
        <f t="shared" si="1"/>
        <v>3936.5852124063422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2480.3349559728335</v>
      </c>
      <c r="AC32">
        <f t="shared" si="2"/>
        <v>2276.0066212977363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-4638.210939910492</v>
      </c>
      <c r="AI32">
        <f t="shared" si="6"/>
        <v>-4667.1193274912412</v>
      </c>
      <c r="AJ32">
        <f t="shared" si="7"/>
        <v>204.32833467509727</v>
      </c>
      <c r="AK32">
        <f t="shared" si="22"/>
        <v>173.62344691809835</v>
      </c>
      <c r="AL32">
        <f t="shared" si="8"/>
        <v>-4289.1675458980462</v>
      </c>
      <c r="AN32">
        <f t="shared" si="9"/>
        <v>0</v>
      </c>
      <c r="AO32">
        <f t="shared" si="9"/>
        <v>0</v>
      </c>
      <c r="AP32">
        <f t="shared" si="9"/>
        <v>-1.6958118021377639</v>
      </c>
      <c r="AQ32">
        <f t="shared" si="9"/>
        <v>-272.08479998181105</v>
      </c>
      <c r="AR32">
        <f t="shared" si="9"/>
        <v>-273.78061178394887</v>
      </c>
      <c r="AS32">
        <f t="shared" si="9"/>
        <v>11.986223738190581</v>
      </c>
      <c r="AT32">
        <f t="shared" si="9"/>
        <v>10.185026390320882</v>
      </c>
      <c r="AU32">
        <f t="shared" si="9"/>
        <v>-251.60936165543743</v>
      </c>
      <c r="AW32">
        <v>29</v>
      </c>
      <c r="AX32">
        <f>IF(Z32&gt;0, (R32*SUMPRODUCT(K32:$K$98, X32:$X$98)-K32*$AZ$3)/Z32, 0)</f>
        <v>3936.5852124063422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250000</v>
      </c>
      <c r="S33">
        <f t="shared" si="1"/>
        <v>3755.0756428712439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2276.0066212977363</v>
      </c>
      <c r="AC33">
        <f t="shared" si="2"/>
        <v>2075.2466352764031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-4933.7468095668864</v>
      </c>
      <c r="AI33">
        <f t="shared" si="6"/>
        <v>-4961.379363909914</v>
      </c>
      <c r="AJ33">
        <f t="shared" si="7"/>
        <v>200.75998602133313</v>
      </c>
      <c r="AK33">
        <f t="shared" si="22"/>
        <v>159.32046349084155</v>
      </c>
      <c r="AL33">
        <f t="shared" si="8"/>
        <v>-4601.2989143977393</v>
      </c>
      <c r="AN33">
        <f t="shared" si="9"/>
        <v>0</v>
      </c>
      <c r="AO33">
        <f t="shared" si="9"/>
        <v>0</v>
      </c>
      <c r="AP33">
        <f t="shared" si="9"/>
        <v>-1.4472941104286703</v>
      </c>
      <c r="AQ33">
        <f t="shared" si="9"/>
        <v>-258.41196623337379</v>
      </c>
      <c r="AR33">
        <f t="shared" si="9"/>
        <v>-259.85926034380242</v>
      </c>
      <c r="AS33">
        <f t="shared" si="9"/>
        <v>10.515088173588614</v>
      </c>
      <c r="AT33">
        <f t="shared" si="9"/>
        <v>8.3446345791495897</v>
      </c>
      <c r="AU33">
        <f t="shared" si="9"/>
        <v>-240.99953759106421</v>
      </c>
      <c r="AW33">
        <v>30</v>
      </c>
      <c r="AX33">
        <f>IF(Z33&gt;0, (R33*SUMPRODUCT(K33:$K$98, X33:$X$98)-K33*$AZ$3)/Z33, 0)</f>
        <v>3755.0756428712439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250000</v>
      </c>
      <c r="S34">
        <f t="shared" si="1"/>
        <v>3573.7882038406142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2075.2466352764031</v>
      </c>
      <c r="AC34">
        <f t="shared" si="2"/>
        <v>1880.5175386505996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-5231.830539115721</v>
      </c>
      <c r="AI34">
        <f t="shared" si="6"/>
        <v>-5258.1404018074954</v>
      </c>
      <c r="AJ34">
        <f t="shared" si="7"/>
        <v>194.72909662580355</v>
      </c>
      <c r="AK34">
        <f t="shared" si="22"/>
        <v>145.26726446934822</v>
      </c>
      <c r="AL34">
        <f t="shared" si="8"/>
        <v>-4918.1440407123437</v>
      </c>
      <c r="AN34">
        <f t="shared" si="9"/>
        <v>0</v>
      </c>
      <c r="AO34">
        <f t="shared" si="9"/>
        <v>0</v>
      </c>
      <c r="AP34">
        <f t="shared" si="9"/>
        <v>-1.2303716649137235</v>
      </c>
      <c r="AQ34">
        <f t="shared" si="9"/>
        <v>-244.66475277238007</v>
      </c>
      <c r="AR34">
        <f t="shared" si="9"/>
        <v>-245.89512443729379</v>
      </c>
      <c r="AS34">
        <f t="shared" si="9"/>
        <v>9.1064391186480922</v>
      </c>
      <c r="AT34">
        <f t="shared" si="9"/>
        <v>6.79337357767713</v>
      </c>
      <c r="AU34">
        <f t="shared" ref="AU34:AU89" si="23">AL34*$K34</f>
        <v>-229.99531174096856</v>
      </c>
      <c r="AW34">
        <v>31</v>
      </c>
      <c r="AX34">
        <f>IF(Z34&gt;0, (R34*SUMPRODUCT(K34:$K$98, X34:$X$98)-K34*$AZ$3)/Z34, 0)</f>
        <v>3573.7882038406142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250000</v>
      </c>
      <c r="S35">
        <f t="shared" si="1"/>
        <v>3393.9504475810772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1880.5175386505996</v>
      </c>
      <c r="AC35">
        <f t="shared" si="2"/>
        <v>1692.7124908849787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-5547.8152522738037</v>
      </c>
      <c r="AI35">
        <f t="shared" ref="AI35:AI66" si="25">SUM(AE35:AH35)</f>
        <v>-5572.7524532882053</v>
      </c>
      <c r="AJ35">
        <f t="shared" si="7"/>
        <v>187.80504776562088</v>
      </c>
      <c r="AK35">
        <f t="shared" si="22"/>
        <v>131.63622770554198</v>
      </c>
      <c r="AL35">
        <f t="shared" si="8"/>
        <v>-5253.3111778170423</v>
      </c>
      <c r="AN35">
        <f t="shared" ref="AN35:AT66" si="26">AE35*$K35</f>
        <v>0</v>
      </c>
      <c r="AO35">
        <f t="shared" si="26"/>
        <v>0</v>
      </c>
      <c r="AP35">
        <f t="shared" si="26"/>
        <v>-1.0412317986246218</v>
      </c>
      <c r="AQ35">
        <f t="shared" si="26"/>
        <v>-231.64434734379461</v>
      </c>
      <c r="AR35">
        <f t="shared" si="26"/>
        <v>-232.68557914241921</v>
      </c>
      <c r="AS35">
        <f t="shared" si="26"/>
        <v>7.8416413920249175</v>
      </c>
      <c r="AT35">
        <f t="shared" si="26"/>
        <v>5.4963596780105037</v>
      </c>
      <c r="AU35">
        <f t="shared" si="23"/>
        <v>-219.34757807238378</v>
      </c>
      <c r="AW35">
        <v>32</v>
      </c>
      <c r="AX35">
        <f>IF(Z35&gt;0, (R35*SUMPRODUCT(K35:$K$98, X35:$X$98)-K35*$AZ$3)/Z35, 0)</f>
        <v>3393.9504475810772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250000</v>
      </c>
      <c r="S36">
        <f t="shared" si="1"/>
        <v>3213.7552520834438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1692.7124908849787</v>
      </c>
      <c r="AC36">
        <f t="shared" si="2"/>
        <v>1511.8357372972207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-5832.5120708564546</v>
      </c>
      <c r="AI36">
        <f t="shared" si="25"/>
        <v>-5856.0333974465411</v>
      </c>
      <c r="AJ36">
        <f t="shared" si="7"/>
        <v>180.876753587758</v>
      </c>
      <c r="AK36">
        <f t="shared" si="22"/>
        <v>118.48987436194852</v>
      </c>
      <c r="AL36">
        <f t="shared" si="8"/>
        <v>-5556.6667694968346</v>
      </c>
      <c r="AN36">
        <f t="shared" si="26"/>
        <v>0</v>
      </c>
      <c r="AO36">
        <f t="shared" si="26"/>
        <v>0</v>
      </c>
      <c r="AP36">
        <f t="shared" si="26"/>
        <v>-0.87688674647770759</v>
      </c>
      <c r="AQ36">
        <f t="shared" si="26"/>
        <v>-217.43894903278178</v>
      </c>
      <c r="AR36">
        <f t="shared" si="26"/>
        <v>-218.31583577925949</v>
      </c>
      <c r="AS36">
        <f t="shared" si="26"/>
        <v>6.7431752779567447</v>
      </c>
      <c r="AT36">
        <f t="shared" si="26"/>
        <v>4.4173614112221067</v>
      </c>
      <c r="AU36">
        <f t="shared" si="23"/>
        <v>-207.15529909008063</v>
      </c>
      <c r="AW36">
        <v>33</v>
      </c>
      <c r="AX36">
        <f>IF(Z36&gt;0, (R36*SUMPRODUCT(K36:$K$98, X36:$X$98)-K36*$AZ$3)/Z36, 0)</f>
        <v>3213.7552520834438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250000</v>
      </c>
      <c r="S37">
        <f t="shared" si="1"/>
        <v>3035.0617245060389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1511.8357372972207</v>
      </c>
      <c r="AC37">
        <f t="shared" si="2"/>
        <v>1339.7249969751845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-6076.5509053815922</v>
      </c>
      <c r="AI37">
        <f t="shared" si="25"/>
        <v>-6098.6217085247017</v>
      </c>
      <c r="AJ37">
        <f t="shared" si="7"/>
        <v>172.11074032203624</v>
      </c>
      <c r="AK37">
        <f t="shared" si="22"/>
        <v>105.82850161080546</v>
      </c>
      <c r="AL37">
        <f t="shared" si="8"/>
        <v>-5820.6824665918593</v>
      </c>
      <c r="AN37">
        <f t="shared" si="26"/>
        <v>0</v>
      </c>
      <c r="AO37">
        <f t="shared" si="26"/>
        <v>0</v>
      </c>
      <c r="AP37">
        <f t="shared" si="26"/>
        <v>-0.73465224231822523</v>
      </c>
      <c r="AQ37">
        <f t="shared" si="26"/>
        <v>-202.26503400231428</v>
      </c>
      <c r="AR37">
        <f t="shared" si="26"/>
        <v>-202.9996862446325</v>
      </c>
      <c r="AS37">
        <f t="shared" si="26"/>
        <v>5.7289053091893809</v>
      </c>
      <c r="AT37">
        <f t="shared" si="26"/>
        <v>3.5226242337188705</v>
      </c>
      <c r="AU37">
        <f t="shared" si="23"/>
        <v>-193.74815670172424</v>
      </c>
      <c r="AW37">
        <v>34</v>
      </c>
      <c r="AX37">
        <f>IF(Z37&gt;0, (R37*SUMPRODUCT(K37:$K$98, X37:$X$98)-K37*$AZ$3)/Z37, 0)</f>
        <v>3035.0617245060389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250000</v>
      </c>
      <c r="S38">
        <f t="shared" si="1"/>
        <v>2860.702940200109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1339.7249969751845</v>
      </c>
      <c r="AC38">
        <f t="shared" si="2"/>
        <v>1177.9315778931782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-6309.7296546264361</v>
      </c>
      <c r="AI38">
        <f t="shared" si="25"/>
        <v>-6330.3178038071892</v>
      </c>
      <c r="AJ38">
        <f t="shared" si="7"/>
        <v>161.79341908200627</v>
      </c>
      <c r="AK38">
        <f t="shared" si="22"/>
        <v>93.780749788262924</v>
      </c>
      <c r="AL38">
        <f t="shared" si="8"/>
        <v>-6074.74363493692</v>
      </c>
      <c r="AN38">
        <f t="shared" si="26"/>
        <v>0</v>
      </c>
      <c r="AO38">
        <f t="shared" si="26"/>
        <v>0</v>
      </c>
      <c r="AP38">
        <f t="shared" si="26"/>
        <v>-0.61187534656521958</v>
      </c>
      <c r="AQ38">
        <f t="shared" si="26"/>
        <v>-187.52380241962899</v>
      </c>
      <c r="AR38">
        <f t="shared" si="26"/>
        <v>-188.13567776619422</v>
      </c>
      <c r="AS38">
        <f t="shared" si="26"/>
        <v>4.808465467372967</v>
      </c>
      <c r="AT38">
        <f t="shared" si="26"/>
        <v>2.7871436268532261</v>
      </c>
      <c r="AU38">
        <f t="shared" si="23"/>
        <v>-180.54006867196802</v>
      </c>
      <c r="AW38">
        <v>35</v>
      </c>
      <c r="AX38">
        <f>IF(Z38&gt;0, (R38*SUMPRODUCT(K38:$K$98, X38:$X$98)-K38*$AZ$3)/Z38, 0)</f>
        <v>2860.702940200109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250000</v>
      </c>
      <c r="S39">
        <f t="shared" si="1"/>
        <v>2690.4962333482645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1177.9315778931782</v>
      </c>
      <c r="AC39">
        <f t="shared" si="2"/>
        <v>1026.5431459381105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-6525.2965303893716</v>
      </c>
      <c r="AI39">
        <f t="shared" si="25"/>
        <v>-6544.3737387722394</v>
      </c>
      <c r="AJ39">
        <f t="shared" si="7"/>
        <v>151.38843195506774</v>
      </c>
      <c r="AK39">
        <f t="shared" si="22"/>
        <v>82.455210452522479</v>
      </c>
      <c r="AL39">
        <f t="shared" si="8"/>
        <v>-6310.5300963646487</v>
      </c>
      <c r="AN39">
        <f t="shared" si="26"/>
        <v>0</v>
      </c>
      <c r="AO39">
        <f t="shared" si="26"/>
        <v>0</v>
      </c>
      <c r="AP39">
        <f t="shared" si="26"/>
        <v>-0.50622367180240468</v>
      </c>
      <c r="AQ39">
        <f t="shared" si="26"/>
        <v>-173.15214589675978</v>
      </c>
      <c r="AR39">
        <f t="shared" si="26"/>
        <v>-173.65836956856219</v>
      </c>
      <c r="AS39">
        <f t="shared" si="26"/>
        <v>4.017170979875976</v>
      </c>
      <c r="AT39">
        <f t="shared" si="26"/>
        <v>2.1879920036938554</v>
      </c>
      <c r="AU39">
        <f t="shared" si="23"/>
        <v>-167.45320658499233</v>
      </c>
      <c r="AW39">
        <v>36</v>
      </c>
      <c r="AX39">
        <f>IF(Z39&gt;0, (R39*SUMPRODUCT(K39:$K$98, X39:$X$98)-K39*$AZ$3)/Z39, 0)</f>
        <v>2690.4962333482645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250000</v>
      </c>
      <c r="S40">
        <f t="shared" si="1"/>
        <v>2524.4520925947263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1026.5431459381105</v>
      </c>
      <c r="AC40">
        <f t="shared" si="2"/>
        <v>885.65472367042321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-6724.5630511356812</v>
      </c>
      <c r="AI40">
        <f t="shared" si="25"/>
        <v>-6742.1045748244933</v>
      </c>
      <c r="AJ40">
        <f t="shared" si="7"/>
        <v>140.88842226768725</v>
      </c>
      <c r="AK40">
        <f t="shared" si="22"/>
        <v>71.858020215667736</v>
      </c>
      <c r="AL40">
        <f t="shared" si="8"/>
        <v>-6529.3581323411381</v>
      </c>
      <c r="AN40">
        <f t="shared" si="26"/>
        <v>0</v>
      </c>
      <c r="AO40">
        <f t="shared" si="26"/>
        <v>0</v>
      </c>
      <c r="AP40">
        <f t="shared" si="26"/>
        <v>-0.41560131937397937</v>
      </c>
      <c r="AQ40">
        <f t="shared" si="26"/>
        <v>-159.32123832823049</v>
      </c>
      <c r="AR40">
        <f t="shared" si="26"/>
        <v>-159.73683964760446</v>
      </c>
      <c r="AS40">
        <f t="shared" si="26"/>
        <v>3.3379890605691744</v>
      </c>
      <c r="AT40">
        <f t="shared" si="26"/>
        <v>1.7024911027701222</v>
      </c>
      <c r="AU40">
        <f t="shared" si="23"/>
        <v>-154.69635948426517</v>
      </c>
      <c r="AW40">
        <v>37</v>
      </c>
      <c r="AX40">
        <f>IF(Z40&gt;0, (R40*SUMPRODUCT(K40:$K$98, X40:$X$98)-K40*$AZ$3)/Z40, 0)</f>
        <v>2524.4520925947263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250000</v>
      </c>
      <c r="S41">
        <f t="shared" si="1"/>
        <v>2361.9449825465149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885.65472367042321</v>
      </c>
      <c r="AC41">
        <f t="shared" si="2"/>
        <v>755.14038143957839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-6902.729903736993</v>
      </c>
      <c r="AI41">
        <f t="shared" si="25"/>
        <v>-6918.7154662081693</v>
      </c>
      <c r="AJ41">
        <f t="shared" si="7"/>
        <v>130.51434223084482</v>
      </c>
      <c r="AK41">
        <f t="shared" si="22"/>
        <v>61.995830656929634</v>
      </c>
      <c r="AL41">
        <f t="shared" si="8"/>
        <v>-6726.205293320395</v>
      </c>
      <c r="AN41">
        <f t="shared" si="26"/>
        <v>0</v>
      </c>
      <c r="AO41">
        <f t="shared" si="26"/>
        <v>0</v>
      </c>
      <c r="AP41">
        <f t="shared" si="26"/>
        <v>-0.33815787266374675</v>
      </c>
      <c r="AQ41">
        <f t="shared" si="26"/>
        <v>-146.0200392716213</v>
      </c>
      <c r="AR41">
        <f t="shared" si="26"/>
        <v>-146.35819714428504</v>
      </c>
      <c r="AS41">
        <f t="shared" si="26"/>
        <v>2.7608945509718321</v>
      </c>
      <c r="AT41">
        <f t="shared" si="26"/>
        <v>1.3114570254734643</v>
      </c>
      <c r="AU41">
        <f t="shared" si="23"/>
        <v>-142.28584556783977</v>
      </c>
      <c r="AW41">
        <v>38</v>
      </c>
      <c r="AX41">
        <f>IF(Z41&gt;0, (R41*SUMPRODUCT(K41:$K$98, X41:$X$98)-K41*$AZ$3)/Z41, 0)</f>
        <v>2361.9449825465149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250000</v>
      </c>
      <c r="S42">
        <f t="shared" si="1"/>
        <v>2201.795521904764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755.14038143957839</v>
      </c>
      <c r="AC42">
        <f t="shared" si="2"/>
        <v>634.84078511205178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-7046.3655208918635</v>
      </c>
      <c r="AI42">
        <f t="shared" si="25"/>
        <v>-7060.7819546341498</v>
      </c>
      <c r="AJ42">
        <f t="shared" si="7"/>
        <v>120.29959632752661</v>
      </c>
      <c r="AK42">
        <f t="shared" si="22"/>
        <v>52.859826700770491</v>
      </c>
      <c r="AL42">
        <f t="shared" si="8"/>
        <v>-6887.6225316058526</v>
      </c>
      <c r="AN42">
        <f t="shared" si="26"/>
        <v>0</v>
      </c>
      <c r="AO42">
        <f t="shared" si="26"/>
        <v>0</v>
      </c>
      <c r="AP42">
        <f t="shared" si="26"/>
        <v>-0.27228981589299922</v>
      </c>
      <c r="AQ42">
        <f t="shared" si="26"/>
        <v>-133.08794703995579</v>
      </c>
      <c r="AR42">
        <f t="shared" si="26"/>
        <v>-133.36023685584877</v>
      </c>
      <c r="AS42">
        <f t="shared" si="26"/>
        <v>2.272153815679359</v>
      </c>
      <c r="AT42">
        <f t="shared" si="26"/>
        <v>0.99838786330842488</v>
      </c>
      <c r="AU42">
        <f t="shared" si="23"/>
        <v>-130.089695176861</v>
      </c>
      <c r="AW42">
        <v>39</v>
      </c>
      <c r="AX42">
        <f>IF(Z42&gt;0, (R42*SUMPRODUCT(K42:$K$98, X42:$X$98)-K42*$AZ$3)/Z42, 0)</f>
        <v>2201.795521904764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250000</v>
      </c>
      <c r="S43">
        <f t="shared" si="1"/>
        <v>2043.467657889674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634.84078511205178</v>
      </c>
      <c r="AC43">
        <f t="shared" si="2"/>
        <v>524.71751927218031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-7166.8493470126441</v>
      </c>
      <c r="AI43">
        <f t="shared" si="25"/>
        <v>-7179.6882465481049</v>
      </c>
      <c r="AJ43">
        <f t="shared" si="7"/>
        <v>110.12326583987146</v>
      </c>
      <c r="AK43">
        <f t="shared" si="22"/>
        <v>44.438854957843631</v>
      </c>
      <c r="AL43">
        <f t="shared" si="8"/>
        <v>-7025.1261257503902</v>
      </c>
      <c r="AN43">
        <f t="shared" si="26"/>
        <v>0</v>
      </c>
      <c r="AO43">
        <f t="shared" si="26"/>
        <v>0</v>
      </c>
      <c r="AP43">
        <f t="shared" si="26"/>
        <v>-0.21651268003247448</v>
      </c>
      <c r="AQ43">
        <f t="shared" si="26"/>
        <v>-120.86033972186529</v>
      </c>
      <c r="AR43">
        <f t="shared" si="26"/>
        <v>-121.07685240189777</v>
      </c>
      <c r="AS43">
        <f t="shared" si="26"/>
        <v>1.8570971254245714</v>
      </c>
      <c r="AT43">
        <f t="shared" si="26"/>
        <v>0.74940812161684789</v>
      </c>
      <c r="AU43">
        <f t="shared" si="23"/>
        <v>-118.47034715485634</v>
      </c>
      <c r="AW43">
        <v>40</v>
      </c>
      <c r="AX43">
        <f>IF(Z43&gt;0, (R43*SUMPRODUCT(K43:$K$98, X43:$X$98)-K43*$AZ$3)/Z43, 0)</f>
        <v>2043.467657889674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50</v>
      </c>
      <c r="R44">
        <f t="shared" si="0"/>
        <v>250000</v>
      </c>
      <c r="S44">
        <f t="shared" si="1"/>
        <v>1883.1764418853168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524.71751927218031</v>
      </c>
      <c r="AC44">
        <f t="shared" si="2"/>
        <v>424.36135919324772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-7216.7057566829817</v>
      </c>
      <c r="AI44">
        <f t="shared" si="25"/>
        <v>-7227.9729260717513</v>
      </c>
      <c r="AJ44">
        <f t="shared" si="7"/>
        <v>100.35616007893259</v>
      </c>
      <c r="AK44">
        <f t="shared" si="22"/>
        <v>36.730226349052629</v>
      </c>
      <c r="AL44">
        <f t="shared" si="8"/>
        <v>-7090.8865396437659</v>
      </c>
      <c r="AN44">
        <f t="shared" si="26"/>
        <v>0</v>
      </c>
      <c r="AO44">
        <f t="shared" si="26"/>
        <v>0</v>
      </c>
      <c r="AP44">
        <f t="shared" si="26"/>
        <v>-0.1696494031676207</v>
      </c>
      <c r="AQ44">
        <f t="shared" si="26"/>
        <v>-108.6617039482791</v>
      </c>
      <c r="AR44">
        <f t="shared" si="26"/>
        <v>-108.83135335144672</v>
      </c>
      <c r="AS44">
        <f t="shared" si="26"/>
        <v>1.511059439521238</v>
      </c>
      <c r="AT44">
        <f t="shared" si="26"/>
        <v>0.55304582396172131</v>
      </c>
      <c r="AU44">
        <f t="shared" si="23"/>
        <v>-106.76724808796376</v>
      </c>
      <c r="AW44">
        <v>41</v>
      </c>
      <c r="AX44">
        <f>IF(Z44&gt;0, (R44*SUMPRODUCT(K44:$K$98, X44:$X$98)-K44*$AZ$3)/Z44, 0)</f>
        <v>1883.1764418853168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250000</v>
      </c>
      <c r="S45">
        <f t="shared" si="1"/>
        <v>1718.1922347535487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424.36135919324772</v>
      </c>
      <c r="AC45">
        <f t="shared" si="2"/>
        <v>334.00695849758699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-7173.887028411531</v>
      </c>
      <c r="AI45">
        <f t="shared" si="25"/>
        <v>-7183.6067487007303</v>
      </c>
      <c r="AJ45">
        <f t="shared" si="7"/>
        <v>90.354400695660729</v>
      </c>
      <c r="AK45">
        <f t="shared" si="22"/>
        <v>29.705295143527344</v>
      </c>
      <c r="AL45">
        <f t="shared" si="8"/>
        <v>-7063.5470528615424</v>
      </c>
      <c r="AN45">
        <f t="shared" si="26"/>
        <v>0</v>
      </c>
      <c r="AO45">
        <f t="shared" si="26"/>
        <v>0</v>
      </c>
      <c r="AP45">
        <f t="shared" si="26"/>
        <v>-0.13066920748766084</v>
      </c>
      <c r="AQ45">
        <f t="shared" si="26"/>
        <v>-96.44373549001935</v>
      </c>
      <c r="AR45">
        <f t="shared" si="26"/>
        <v>-96.574404697507006</v>
      </c>
      <c r="AS45">
        <f t="shared" si="26"/>
        <v>1.2146993514868654</v>
      </c>
      <c r="AT45">
        <f t="shared" si="26"/>
        <v>0.39934969928145941</v>
      </c>
      <c r="AU45">
        <f t="shared" si="23"/>
        <v>-94.960355646738677</v>
      </c>
      <c r="AW45">
        <v>42</v>
      </c>
      <c r="AX45">
        <f>IF(Z45&gt;0, (R45*SUMPRODUCT(K45:$K$98, X45:$X$98)-K45*$AZ$3)/Z45, 0)</f>
        <v>1718.1922347535487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50</v>
      </c>
      <c r="R46">
        <f t="shared" si="0"/>
        <v>250000</v>
      </c>
      <c r="S46">
        <f t="shared" si="1"/>
        <v>1544.9731280644239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334.00695849758699</v>
      </c>
      <c r="AC46">
        <f t="shared" si="2"/>
        <v>253.90902948311978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-7026.2973476077923</v>
      </c>
      <c r="AI46">
        <f t="shared" si="25"/>
        <v>-7034.5146112245784</v>
      </c>
      <c r="AJ46">
        <f t="shared" si="7"/>
        <v>80.097929014467212</v>
      </c>
      <c r="AK46">
        <f t="shared" si="22"/>
        <v>23.380487094831093</v>
      </c>
      <c r="AL46">
        <f t="shared" si="8"/>
        <v>-6931.0361951152809</v>
      </c>
      <c r="AN46">
        <f t="shared" si="26"/>
        <v>0</v>
      </c>
      <c r="AO46">
        <f t="shared" si="26"/>
        <v>0</v>
      </c>
      <c r="AP46">
        <f t="shared" si="26"/>
        <v>-9.8634463582299867E-2</v>
      </c>
      <c r="AQ46">
        <f t="shared" si="26"/>
        <v>-84.338911609858812</v>
      </c>
      <c r="AR46">
        <f t="shared" si="26"/>
        <v>-84.437546073441112</v>
      </c>
      <c r="AS46">
        <f t="shared" si="26"/>
        <v>0.96144125719129481</v>
      </c>
      <c r="AT46">
        <f t="shared" si="26"/>
        <v>0.28064352203337395</v>
      </c>
      <c r="AU46">
        <f t="shared" si="23"/>
        <v>-83.195461294216457</v>
      </c>
      <c r="AW46">
        <v>43</v>
      </c>
      <c r="AX46">
        <f>IF(Z46&gt;0, (R46*SUMPRODUCT(K46:$K$98, X46:$X$98)-K46*$AZ$3)/Z46, 0)</f>
        <v>1544.9731280644239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250000</v>
      </c>
      <c r="S47">
        <f t="shared" si="1"/>
        <v>1356.408778509948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253.90902948311978</v>
      </c>
      <c r="AC47">
        <f t="shared" si="2"/>
        <v>184.16458794071815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-6732.0392347282586</v>
      </c>
      <c r="AI47">
        <f t="shared" si="25"/>
        <v>-6738.8279178619314</v>
      </c>
      <c r="AJ47">
        <f t="shared" si="7"/>
        <v>69.744441542401631</v>
      </c>
      <c r="AK47">
        <f t="shared" si="22"/>
        <v>17.773632063818386</v>
      </c>
      <c r="AL47">
        <f t="shared" si="8"/>
        <v>-6651.3098442557111</v>
      </c>
      <c r="AN47">
        <f t="shared" si="26"/>
        <v>0</v>
      </c>
      <c r="AO47">
        <f t="shared" si="26"/>
        <v>0</v>
      </c>
      <c r="AP47">
        <f t="shared" si="26"/>
        <v>-7.2756028230283751E-2</v>
      </c>
      <c r="AQ47">
        <f t="shared" si="26"/>
        <v>-72.148961288210018</v>
      </c>
      <c r="AR47">
        <f t="shared" si="26"/>
        <v>-72.221717316440305</v>
      </c>
      <c r="AS47">
        <f t="shared" si="26"/>
        <v>0.74746875908748023</v>
      </c>
      <c r="AT47">
        <f t="shared" si="26"/>
        <v>0.19048449466962791</v>
      </c>
      <c r="AU47">
        <f t="shared" si="23"/>
        <v>-71.28376406268319</v>
      </c>
      <c r="AW47">
        <v>44</v>
      </c>
      <c r="AX47">
        <f>IF(Z47&gt;0, (R47*SUMPRODUCT(K47:$K$98, X47:$X$98)-K47*$AZ$3)/Z47, 0)</f>
        <v>1356.408778509948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50</v>
      </c>
      <c r="R48">
        <f t="shared" si="0"/>
        <v>250000</v>
      </c>
      <c r="S48">
        <f t="shared" si="1"/>
        <v>1144.5168047787549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184.16458794071815</v>
      </c>
      <c r="AC48">
        <f t="shared" si="2"/>
        <v>125.04640349845204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-6289.746592554462</v>
      </c>
      <c r="AI48">
        <f t="shared" si="25"/>
        <v>-6295.2094395382874</v>
      </c>
      <c r="AJ48">
        <f t="shared" si="7"/>
        <v>59.118184442266113</v>
      </c>
      <c r="AK48">
        <f t="shared" si="22"/>
        <v>12.891521155850272</v>
      </c>
      <c r="AL48">
        <f t="shared" si="8"/>
        <v>-6223.1997339401705</v>
      </c>
      <c r="AN48">
        <f t="shared" si="26"/>
        <v>0</v>
      </c>
      <c r="AO48">
        <f t="shared" si="26"/>
        <v>0</v>
      </c>
      <c r="AP48">
        <f t="shared" si="26"/>
        <v>-5.227384646029911E-2</v>
      </c>
      <c r="AQ48">
        <f t="shared" si="26"/>
        <v>-60.186428180562139</v>
      </c>
      <c r="AR48">
        <f t="shared" si="26"/>
        <v>-60.238702027022441</v>
      </c>
      <c r="AS48">
        <f t="shared" si="26"/>
        <v>0.56570043160588046</v>
      </c>
      <c r="AT48">
        <f t="shared" si="26"/>
        <v>0.12335864422634311</v>
      </c>
      <c r="AU48">
        <f t="shared" si="23"/>
        <v>-59.549642951190215</v>
      </c>
      <c r="AW48">
        <v>45</v>
      </c>
      <c r="AX48">
        <f>IF(Z48&gt;0, (R48*SUMPRODUCT(K48:$K$98, X48:$X$98)-K48*$AZ$3)/Z48, 0)</f>
        <v>1144.5168047787549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250000</v>
      </c>
      <c r="S49">
        <f t="shared" si="1"/>
        <v>896.12999599796979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125.04640349845204</v>
      </c>
      <c r="AC49">
        <f t="shared" si="2"/>
        <v>76.494597501768453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-5700.8300401147872</v>
      </c>
      <c r="AI49">
        <f t="shared" si="25"/>
        <v>-5705.0980926207512</v>
      </c>
      <c r="AJ49">
        <f t="shared" si="7"/>
        <v>48.551805996683584</v>
      </c>
      <c r="AK49">
        <f t="shared" si="22"/>
        <v>8.753248244891644</v>
      </c>
      <c r="AL49">
        <f t="shared" si="8"/>
        <v>-5647.7930383791763</v>
      </c>
      <c r="AN49">
        <f t="shared" si="26"/>
        <v>0</v>
      </c>
      <c r="AO49">
        <f t="shared" si="26"/>
        <v>0</v>
      </c>
      <c r="AP49">
        <f t="shared" si="26"/>
        <v>-3.6465078498486334E-2</v>
      </c>
      <c r="AQ49">
        <f t="shared" si="26"/>
        <v>-48.706339631211698</v>
      </c>
      <c r="AR49">
        <f t="shared" si="26"/>
        <v>-48.742804709710185</v>
      </c>
      <c r="AS49">
        <f t="shared" si="26"/>
        <v>0.41481341066880079</v>
      </c>
      <c r="AT49">
        <f t="shared" si="26"/>
        <v>7.4785369655295975E-2</v>
      </c>
      <c r="AU49">
        <f t="shared" si="23"/>
        <v>-48.253205929386091</v>
      </c>
      <c r="AW49">
        <v>46</v>
      </c>
      <c r="AX49">
        <f>IF(Z49&gt;0, (R49*SUMPRODUCT(K49:$K$98, X49:$X$98)-K49*$AZ$3)/Z49, 0)</f>
        <v>896.12999599796979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250000</v>
      </c>
      <c r="S50">
        <f t="shared" si="1"/>
        <v>591.92853526864417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76.494597501768453</v>
      </c>
      <c r="AC50">
        <f t="shared" si="2"/>
        <v>38.176313391876931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-5003.1595263360814</v>
      </c>
      <c r="AI50">
        <f t="shared" si="25"/>
        <v>-5006.3842664117183</v>
      </c>
      <c r="AJ50">
        <f t="shared" si="7"/>
        <v>38.318284109891522</v>
      </c>
      <c r="AK50">
        <f t="shared" si="22"/>
        <v>5.3546218251237923</v>
      </c>
      <c r="AL50">
        <f t="shared" si="8"/>
        <v>-4962.7113604767028</v>
      </c>
      <c r="AN50">
        <f t="shared" si="26"/>
        <v>0</v>
      </c>
      <c r="AO50">
        <f t="shared" si="26"/>
        <v>0</v>
      </c>
      <c r="AP50">
        <f t="shared" si="26"/>
        <v>-2.4599376043415656E-2</v>
      </c>
      <c r="AQ50">
        <f t="shared" si="26"/>
        <v>-38.165743503910434</v>
      </c>
      <c r="AR50">
        <f t="shared" si="26"/>
        <v>-38.190342879953846</v>
      </c>
      <c r="AS50">
        <f t="shared" si="26"/>
        <v>0.29230445184686454</v>
      </c>
      <c r="AT50">
        <f t="shared" si="26"/>
        <v>4.0846813311142767E-2</v>
      </c>
      <c r="AU50">
        <f t="shared" si="23"/>
        <v>-37.857191614795838</v>
      </c>
      <c r="AW50">
        <v>47</v>
      </c>
      <c r="AX50">
        <f>IF(Z50&gt;0, (R50*SUMPRODUCT(K50:$K$98, X50:$X$98)-K50*$AZ$3)/Z50, 0)</f>
        <v>591.92853526864417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250000</v>
      </c>
      <c r="S51">
        <f t="shared" si="1"/>
        <v>198.14767692370955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38.176313391876931</v>
      </c>
      <c r="AC51">
        <f t="shared" si="2"/>
        <v>9.2856194605736988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-4246.9343246363624</v>
      </c>
      <c r="AI51">
        <f t="shared" si="25"/>
        <v>-4249.2774304463155</v>
      </c>
      <c r="AJ51">
        <f t="shared" si="7"/>
        <v>28.890693931303232</v>
      </c>
      <c r="AK51">
        <f t="shared" si="22"/>
        <v>2.6723419374313853</v>
      </c>
      <c r="AL51">
        <f t="shared" si="8"/>
        <v>-4217.7143945775815</v>
      </c>
      <c r="AN51">
        <f t="shared" si="26"/>
        <v>0</v>
      </c>
      <c r="AO51">
        <f t="shared" si="26"/>
        <v>0</v>
      </c>
      <c r="AP51">
        <f t="shared" si="26"/>
        <v>-1.5958911077388008E-2</v>
      </c>
      <c r="AQ51">
        <f t="shared" si="26"/>
        <v>-28.925901233513077</v>
      </c>
      <c r="AR51">
        <f t="shared" si="26"/>
        <v>-28.941860144590464</v>
      </c>
      <c r="AS51">
        <f t="shared" si="26"/>
        <v>0.196774730981056</v>
      </c>
      <c r="AT51">
        <f t="shared" si="26"/>
        <v>1.8201340787377004E-2</v>
      </c>
      <c r="AU51">
        <f t="shared" si="23"/>
        <v>-28.726884072822035</v>
      </c>
      <c r="AW51">
        <v>48</v>
      </c>
      <c r="AX51">
        <f>IF(Z51&gt;0, (R51*SUMPRODUCT(K51:$K$98, X51:$X$98)-K51*$AZ$3)/Z51, 0)</f>
        <v>198.14767692370955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250000</v>
      </c>
      <c r="S52">
        <f t="shared" si="1"/>
        <v>-349.23298580358613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9.2856194605736988</v>
      </c>
      <c r="AC52">
        <f t="shared" si="2"/>
        <v>-11.358987511682898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-3466.9915778676959</v>
      </c>
      <c r="AI52">
        <f t="shared" si="25"/>
        <v>-3468.6178543039759</v>
      </c>
      <c r="AJ52">
        <f t="shared" si="7"/>
        <v>20.644606972256597</v>
      </c>
      <c r="AK52">
        <f t="shared" si="22"/>
        <v>0.64999336224015902</v>
      </c>
      <c r="AL52">
        <f t="shared" si="8"/>
        <v>-3447.3232539694791</v>
      </c>
      <c r="AN52">
        <f t="shared" si="26"/>
        <v>0</v>
      </c>
      <c r="AO52">
        <f t="shared" si="26"/>
        <v>0</v>
      </c>
      <c r="AP52">
        <f t="shared" si="26"/>
        <v>-9.889804364574149E-3</v>
      </c>
      <c r="AQ52">
        <f t="shared" si="26"/>
        <v>-21.08366552808517</v>
      </c>
      <c r="AR52">
        <f t="shared" si="26"/>
        <v>-21.093555332449743</v>
      </c>
      <c r="AS52">
        <f t="shared" si="26"/>
        <v>0.12554515307750866</v>
      </c>
      <c r="AT52">
        <f t="shared" si="26"/>
        <v>3.952776445270611E-3</v>
      </c>
      <c r="AU52">
        <f t="shared" si="23"/>
        <v>-20.964057402926965</v>
      </c>
      <c r="AW52">
        <v>49</v>
      </c>
      <c r="AX52">
        <f>IF(Z52&gt;0, (R52*SUMPRODUCT(K52:$K$98, X52:$X$98)-K52*$AZ$3)/Z52, 0)</f>
        <v>-349.23298580358613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250000</v>
      </c>
      <c r="S53">
        <f t="shared" si="1"/>
        <v>-1171.5089565443625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-11.358987511682898</v>
      </c>
      <c r="AC53">
        <f t="shared" si="2"/>
        <v>-25.048640306503373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-2704.6887603583014</v>
      </c>
      <c r="AI53">
        <f t="shared" si="25"/>
        <v>-2705.7578362781469</v>
      </c>
      <c r="AJ53">
        <f t="shared" si="7"/>
        <v>13.689652794820475</v>
      </c>
      <c r="AK53">
        <f t="shared" si="22"/>
        <v>-0.79512912581780293</v>
      </c>
      <c r="AL53">
        <f t="shared" si="8"/>
        <v>-2692.863312609144</v>
      </c>
      <c r="AN53">
        <f t="shared" si="26"/>
        <v>0</v>
      </c>
      <c r="AO53">
        <f t="shared" si="26"/>
        <v>0</v>
      </c>
      <c r="AP53">
        <f t="shared" si="26"/>
        <v>-5.8047544895691973E-3</v>
      </c>
      <c r="AQ53">
        <f t="shared" si="26"/>
        <v>-14.68563077058441</v>
      </c>
      <c r="AR53">
        <f t="shared" si="26"/>
        <v>-14.691435525073977</v>
      </c>
      <c r="AS53">
        <f t="shared" si="26"/>
        <v>7.4330617729043133E-2</v>
      </c>
      <c r="AT53">
        <f t="shared" si="26"/>
        <v>-4.3173073840669608E-3</v>
      </c>
      <c r="AU53">
        <f t="shared" si="23"/>
        <v>-14.621422214729002</v>
      </c>
      <c r="AW53">
        <v>50</v>
      </c>
      <c r="AX53">
        <f>IF(Z53&gt;0, (R53*SUMPRODUCT(K53:$K$98, X53:$X$98)-K53*$AZ$3)/Z53, 0)</f>
        <v>-1171.5089565443625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250000</v>
      </c>
      <c r="S54">
        <f t="shared" si="1"/>
        <v>-2508.4728049125661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-25.048640306503373</v>
      </c>
      <c r="AC54">
        <f t="shared" si="2"/>
        <v>-33.132473993815694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-1989.8694754849009</v>
      </c>
      <c r="AI54">
        <f t="shared" si="25"/>
        <v>-1990.5298867504512</v>
      </c>
      <c r="AJ54">
        <f t="shared" si="7"/>
        <v>8.0838336873123211</v>
      </c>
      <c r="AK54">
        <f t="shared" si="22"/>
        <v>-1.7534048214552362</v>
      </c>
      <c r="AL54">
        <f t="shared" si="8"/>
        <v>-1984.199457884594</v>
      </c>
      <c r="AN54">
        <f t="shared" si="26"/>
        <v>0</v>
      </c>
      <c r="AO54">
        <f t="shared" si="26"/>
        <v>0</v>
      </c>
      <c r="AP54">
        <f t="shared" si="26"/>
        <v>-3.2016345574562627E-3</v>
      </c>
      <c r="AQ54">
        <f t="shared" si="26"/>
        <v>-9.6467689300111186</v>
      </c>
      <c r="AR54">
        <f t="shared" si="26"/>
        <v>-9.6499705645685747</v>
      </c>
      <c r="AS54">
        <f t="shared" si="26"/>
        <v>3.9189945175242449E-2</v>
      </c>
      <c r="AT54">
        <f t="shared" si="26"/>
        <v>-8.5004023438392685E-3</v>
      </c>
      <c r="AU54">
        <f t="shared" si="23"/>
        <v>-9.6192810217371711</v>
      </c>
      <c r="AW54">
        <v>51</v>
      </c>
      <c r="AX54">
        <f>IF(Z54&gt;0, (R54*SUMPRODUCT(K54:$K$98, X54:$X$98)-K54*$AZ$3)/Z54, 0)</f>
        <v>-2508.4728049125661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250000</v>
      </c>
      <c r="S55">
        <f t="shared" si="1"/>
        <v>-4845.4588527224869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-33.132473993815694</v>
      </c>
      <c r="AC55">
        <f t="shared" si="2"/>
        <v>-36.884781242333908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-1365.9765102605791</v>
      </c>
      <c r="AI55">
        <f t="shared" si="25"/>
        <v>-1366.3571221114216</v>
      </c>
      <c r="AJ55">
        <f t="shared" si="7"/>
        <v>3.7523072485182141</v>
      </c>
      <c r="AK55">
        <f t="shared" si="22"/>
        <v>-2.3192731795670989</v>
      </c>
      <c r="AL55">
        <f t="shared" si="8"/>
        <v>-1364.9240880424704</v>
      </c>
      <c r="AN55">
        <f t="shared" si="26"/>
        <v>0</v>
      </c>
      <c r="AO55">
        <f t="shared" si="26"/>
        <v>0</v>
      </c>
      <c r="AP55">
        <f t="shared" si="26"/>
        <v>-1.6474853817306742E-3</v>
      </c>
      <c r="AQ55">
        <f t="shared" si="26"/>
        <v>-5.9126543943899303</v>
      </c>
      <c r="AR55">
        <f t="shared" si="26"/>
        <v>-5.91430187977166</v>
      </c>
      <c r="AS55">
        <f t="shared" si="26"/>
        <v>1.6241930791196475E-2</v>
      </c>
      <c r="AT55">
        <f t="shared" si="26"/>
        <v>-1.0039016523309142E-2</v>
      </c>
      <c r="AU55">
        <f t="shared" si="23"/>
        <v>-5.9080989655037728</v>
      </c>
      <c r="AW55">
        <v>52</v>
      </c>
      <c r="AX55">
        <f>IF(Z55&gt;0, (R55*SUMPRODUCT(K55:$K$98, X55:$X$98)-K55*$AZ$3)/Z55, 0)</f>
        <v>-4845.4588527224869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250000</v>
      </c>
      <c r="S56">
        <f t="shared" si="1"/>
        <v>-8666.1412695771869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-36.884781242333908</v>
      </c>
      <c r="AC56">
        <f t="shared" si="2"/>
        <v>-37.534523421105163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-801.23638268795401</v>
      </c>
      <c r="AI56">
        <f t="shared" si="25"/>
        <v>-801.45294114375065</v>
      </c>
      <c r="AJ56">
        <f t="shared" si="7"/>
        <v>0.6497421787712554</v>
      </c>
      <c r="AK56">
        <f t="shared" si="22"/>
        <v>-2.5819346869633737</v>
      </c>
      <c r="AL56">
        <f t="shared" si="8"/>
        <v>-803.38513365194274</v>
      </c>
      <c r="AN56">
        <f t="shared" si="26"/>
        <v>0</v>
      </c>
      <c r="AO56">
        <f t="shared" si="26"/>
        <v>0</v>
      </c>
      <c r="AP56">
        <f t="shared" si="26"/>
        <v>-8.3694397357751585E-4</v>
      </c>
      <c r="AQ56">
        <f t="shared" si="26"/>
        <v>-3.0965771317256681</v>
      </c>
      <c r="AR56">
        <f t="shared" si="26"/>
        <v>-3.0974140756992457</v>
      </c>
      <c r="AS56">
        <f t="shared" si="26"/>
        <v>2.5110901299201936E-3</v>
      </c>
      <c r="AT56">
        <f t="shared" si="26"/>
        <v>-9.9785282845472265E-3</v>
      </c>
      <c r="AU56">
        <f t="shared" si="23"/>
        <v>-3.1048815138538726</v>
      </c>
      <c r="AW56">
        <v>53</v>
      </c>
      <c r="AX56">
        <f>IF(Z56&gt;0, (R56*SUMPRODUCT(K56:$K$98, X56:$X$98)-K56*$AZ$3)/Z56, 0)</f>
        <v>-8666.1412695771869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250000</v>
      </c>
      <c r="S57">
        <f t="shared" si="1"/>
        <v>-14787.26331747288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-37.534523421105163</v>
      </c>
      <c r="AC57">
        <f t="shared" si="2"/>
        <v>-35.932071788885587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-464.48089192001891</v>
      </c>
      <c r="AI57">
        <f t="shared" si="25"/>
        <v>-464.6023886128736</v>
      </c>
      <c r="AJ57">
        <f t="shared" si="7"/>
        <v>-1.6024516322195765</v>
      </c>
      <c r="AK57">
        <f t="shared" si="22"/>
        <v>-2.6274166394773615</v>
      </c>
      <c r="AL57">
        <f t="shared" si="8"/>
        <v>-468.83225688457054</v>
      </c>
      <c r="AN57">
        <f t="shared" si="26"/>
        <v>0</v>
      </c>
      <c r="AO57">
        <f t="shared" si="26"/>
        <v>0</v>
      </c>
      <c r="AP57">
        <f t="shared" si="26"/>
        <v>-4.1924479021583172E-4</v>
      </c>
      <c r="AQ57">
        <f t="shared" si="26"/>
        <v>-1.6027695035714689</v>
      </c>
      <c r="AR57">
        <f t="shared" si="26"/>
        <v>-1.6031887483616847</v>
      </c>
      <c r="AS57">
        <f t="shared" si="26"/>
        <v>-5.5295290974254297E-3</v>
      </c>
      <c r="AT57">
        <f t="shared" si="26"/>
        <v>-9.0663433871800338E-3</v>
      </c>
      <c r="AU57">
        <f t="shared" si="23"/>
        <v>-1.6177846208462903</v>
      </c>
      <c r="AW57">
        <v>54</v>
      </c>
      <c r="AX57">
        <f>IF(Z57&gt;0, (R57*SUMPRODUCT(K57:$K$98, X57:$X$98)-K57*$AZ$3)/Z57, 0)</f>
        <v>-14787.26331747288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250000</v>
      </c>
      <c r="S58">
        <f t="shared" si="1"/>
        <v>-24842.698380494749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-35.932071788885587</v>
      </c>
      <c r="AC58">
        <f t="shared" si="2"/>
        <v>-33.339279896077365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-265.9048189591399</v>
      </c>
      <c r="AI58">
        <f t="shared" si="25"/>
        <v>-265.97191972127422</v>
      </c>
      <c r="AJ58">
        <f t="shared" si="7"/>
        <v>-2.5927918928082221</v>
      </c>
      <c r="AK58">
        <f t="shared" si="22"/>
        <v>-2.5152450252219913</v>
      </c>
      <c r="AL58">
        <f t="shared" si="8"/>
        <v>-271.07995663930444</v>
      </c>
      <c r="AN58">
        <f t="shared" si="26"/>
        <v>0</v>
      </c>
      <c r="AO58">
        <f t="shared" si="26"/>
        <v>0</v>
      </c>
      <c r="AP58">
        <f t="shared" si="26"/>
        <v>-2.0673435250537296E-4</v>
      </c>
      <c r="AQ58">
        <f t="shared" si="26"/>
        <v>-0.81924047994489124</v>
      </c>
      <c r="AR58">
        <f t="shared" si="26"/>
        <v>-0.81944721429739664</v>
      </c>
      <c r="AS58">
        <f t="shared" si="26"/>
        <v>-7.9882722057317522E-3</v>
      </c>
      <c r="AT58">
        <f t="shared" si="26"/>
        <v>-7.7493538842502274E-3</v>
      </c>
      <c r="AU58">
        <f t="shared" si="23"/>
        <v>-0.83518484038737861</v>
      </c>
      <c r="AW58">
        <v>55</v>
      </c>
      <c r="AX58">
        <f>IF(Z58&gt;0, (R58*SUMPRODUCT(K58:$K$98, X58:$X$98)-K58*$AZ$3)/Z58, 0)</f>
        <v>-24842.698380494749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250000</v>
      </c>
      <c r="S59">
        <f t="shared" si="1"/>
        <v>-41764.539433008664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-33.339279896077365</v>
      </c>
      <c r="AC59">
        <f t="shared" si="2"/>
        <v>-30.412483414968975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-150.10149137934897</v>
      </c>
      <c r="AI59">
        <f t="shared" si="25"/>
        <v>-150.13790083558607</v>
      </c>
      <c r="AJ59">
        <f t="shared" si="7"/>
        <v>-2.92679648110839</v>
      </c>
      <c r="AK59">
        <f t="shared" si="22"/>
        <v>-2.3337495927254159</v>
      </c>
      <c r="AL59">
        <f t="shared" si="8"/>
        <v>-155.39844690941987</v>
      </c>
      <c r="AN59">
        <f t="shared" si="26"/>
        <v>0</v>
      </c>
      <c r="AO59">
        <f t="shared" si="26"/>
        <v>0</v>
      </c>
      <c r="AP59">
        <f t="shared" si="26"/>
        <v>-1.0015701334868976E-4</v>
      </c>
      <c r="AQ59">
        <f t="shared" si="26"/>
        <v>-0.41290693763297637</v>
      </c>
      <c r="AR59">
        <f t="shared" si="26"/>
        <v>-0.41300709464632507</v>
      </c>
      <c r="AS59">
        <f t="shared" si="26"/>
        <v>-8.051182976158637E-3</v>
      </c>
      <c r="AT59">
        <f t="shared" si="26"/>
        <v>-6.4197989552223248E-3</v>
      </c>
      <c r="AU59">
        <f t="shared" si="23"/>
        <v>-0.42747807657770603</v>
      </c>
      <c r="AW59">
        <v>56</v>
      </c>
      <c r="AX59">
        <f>IF(Z59&gt;0, (R59*SUMPRODUCT(K59:$K$98, X59:$X$98)-K59*$AZ$3)/Z59, 0)</f>
        <v>-41764.539433008664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50</v>
      </c>
      <c r="R60">
        <f t="shared" si="0"/>
        <v>250000</v>
      </c>
      <c r="S60">
        <f t="shared" si="1"/>
        <v>-70803.988305501349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-30.412483414968975</v>
      </c>
      <c r="AC60">
        <f t="shared" si="2"/>
        <v>-27.480714494518658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-83.195853083538452</v>
      </c>
      <c r="AI60">
        <f t="shared" si="25"/>
        <v>-83.215259274596463</v>
      </c>
      <c r="AJ60">
        <f t="shared" si="7"/>
        <v>-2.9317689204503168</v>
      </c>
      <c r="AK60">
        <f t="shared" si="22"/>
        <v>-2.1288738390478286</v>
      </c>
      <c r="AL60">
        <f t="shared" si="8"/>
        <v>-88.275902034094599</v>
      </c>
      <c r="AN60">
        <f t="shared" si="26"/>
        <v>0</v>
      </c>
      <c r="AO60">
        <f t="shared" si="26"/>
        <v>0</v>
      </c>
      <c r="AP60">
        <f t="shared" si="26"/>
        <v>-4.7663886609857703E-5</v>
      </c>
      <c r="AQ60">
        <f t="shared" si="26"/>
        <v>-0.20433879559000992</v>
      </c>
      <c r="AR60">
        <f t="shared" si="26"/>
        <v>-0.20438645947661976</v>
      </c>
      <c r="AS60">
        <f t="shared" si="26"/>
        <v>-7.2007691242915702E-3</v>
      </c>
      <c r="AT60">
        <f t="shared" si="26"/>
        <v>-5.2287644168671609E-3</v>
      </c>
      <c r="AU60">
        <f t="shared" si="23"/>
        <v>-0.21681599301777846</v>
      </c>
      <c r="AW60">
        <v>57</v>
      </c>
      <c r="AX60">
        <f>IF(Z60&gt;0, (R60*SUMPRODUCT(K60:$K$98, X60:$X$98)-K60*$AZ$3)/Z60, 0)</f>
        <v>-70803.988305501349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250000</v>
      </c>
      <c r="S61">
        <f t="shared" si="1"/>
        <v>-121763.84368732828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-27.480714494518658</v>
      </c>
      <c r="AC61">
        <f t="shared" si="2"/>
        <v>-24.698735559677157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-45.35032235270797</v>
      </c>
      <c r="AI61">
        <f t="shared" si="25"/>
        <v>-45.360464417384861</v>
      </c>
      <c r="AJ61">
        <f t="shared" si="7"/>
        <v>-2.7819789348415007</v>
      </c>
      <c r="AK61">
        <f t="shared" si="22"/>
        <v>-1.9236500146163062</v>
      </c>
      <c r="AL61">
        <f t="shared" si="8"/>
        <v>-50.066093366842672</v>
      </c>
      <c r="AN61">
        <f t="shared" si="26"/>
        <v>0</v>
      </c>
      <c r="AO61">
        <f t="shared" si="26"/>
        <v>0</v>
      </c>
      <c r="AP61">
        <f t="shared" si="26"/>
        <v>-2.2241163515076224E-5</v>
      </c>
      <c r="AQ61">
        <f t="shared" si="26"/>
        <v>-9.9451538423543567E-2</v>
      </c>
      <c r="AR61">
        <f t="shared" si="26"/>
        <v>-9.947377958705865E-2</v>
      </c>
      <c r="AS61">
        <f t="shared" si="26"/>
        <v>-6.1007743843601945E-3</v>
      </c>
      <c r="AT61">
        <f t="shared" si="26"/>
        <v>-4.218491587648884E-3</v>
      </c>
      <c r="AU61">
        <f t="shared" si="23"/>
        <v>-0.10979304555906773</v>
      </c>
      <c r="AW61">
        <v>58</v>
      </c>
      <c r="AX61">
        <f>IF(Z61&gt;0, (R61*SUMPRODUCT(K61:$K$98, X61:$X$98)-K61*$AZ$3)/Z61, 0)</f>
        <v>-121763.84368732828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250000</v>
      </c>
      <c r="S62">
        <f t="shared" si="1"/>
        <v>-213209.81411158695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-24.698735559677157</v>
      </c>
      <c r="AC62">
        <f t="shared" si="2"/>
        <v>-22.131831981643995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-24.252454148281316</v>
      </c>
      <c r="AI62">
        <f t="shared" si="25"/>
        <v>-24.257644301481783</v>
      </c>
      <c r="AJ62">
        <f t="shared" si="7"/>
        <v>-2.5669035780331626</v>
      </c>
      <c r="AK62">
        <f t="shared" si="22"/>
        <v>-1.7289114891774011</v>
      </c>
      <c r="AL62">
        <f t="shared" si="8"/>
        <v>-28.553459368692348</v>
      </c>
      <c r="AN62">
        <f t="shared" si="26"/>
        <v>0</v>
      </c>
      <c r="AO62">
        <f t="shared" si="26"/>
        <v>0</v>
      </c>
      <c r="AP62">
        <f t="shared" si="26"/>
        <v>-1.0162329726792826E-5</v>
      </c>
      <c r="AQ62">
        <f t="shared" si="26"/>
        <v>-4.7486350829988824E-2</v>
      </c>
      <c r="AR62">
        <f t="shared" si="26"/>
        <v>-4.749651315971562E-2</v>
      </c>
      <c r="AS62">
        <f t="shared" si="26"/>
        <v>-5.0260020329478475E-3</v>
      </c>
      <c r="AT62">
        <f t="shared" si="26"/>
        <v>-3.3852119470925627E-3</v>
      </c>
      <c r="AU62">
        <f t="shared" si="23"/>
        <v>-5.590772713975603E-2</v>
      </c>
      <c r="AW62">
        <v>59</v>
      </c>
      <c r="AX62">
        <f>IF(Z62&gt;0, (R62*SUMPRODUCT(K62:$K$98, X62:$X$98)-K62*$AZ$3)/Z62, 0)</f>
        <v>-213209.81411158695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250000</v>
      </c>
      <c r="S63">
        <f t="shared" si="1"/>
        <v>-381077.48133308027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-22.131831981643995</v>
      </c>
      <c r="AC63">
        <f t="shared" si="2"/>
        <v>-19.798644121351924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-12.702663442861324</v>
      </c>
      <c r="AI63">
        <f t="shared" si="25"/>
        <v>-12.705261161841214</v>
      </c>
      <c r="AJ63">
        <f t="shared" si="7"/>
        <v>-2.333187860292071</v>
      </c>
      <c r="AK63">
        <f t="shared" si="22"/>
        <v>-1.5492282387150798</v>
      </c>
      <c r="AL63">
        <f t="shared" si="8"/>
        <v>-16.587677260848366</v>
      </c>
      <c r="AN63">
        <f t="shared" si="26"/>
        <v>0</v>
      </c>
      <c r="AO63">
        <f t="shared" si="26"/>
        <v>0</v>
      </c>
      <c r="AP63">
        <f t="shared" si="26"/>
        <v>-4.5413737926186949E-6</v>
      </c>
      <c r="AQ63">
        <f t="shared" si="26"/>
        <v>-2.2206999025856957E-2</v>
      </c>
      <c r="AR63">
        <f t="shared" si="26"/>
        <v>-2.2211540399649576E-2</v>
      </c>
      <c r="AS63">
        <f t="shared" si="26"/>
        <v>-4.0789162661603352E-3</v>
      </c>
      <c r="AT63">
        <f t="shared" si="26"/>
        <v>-2.7083855399876906E-3</v>
      </c>
      <c r="AU63">
        <f t="shared" si="23"/>
        <v>-2.8998842205797602E-2</v>
      </c>
      <c r="AW63">
        <v>60</v>
      </c>
      <c r="AX63">
        <f>IF(Z63&gt;0, (R63*SUMPRODUCT(K63:$K$98, X63:$X$98)-K63*$AZ$3)/Z63, 0)</f>
        <v>-381077.48133308027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250000</v>
      </c>
      <c r="S64">
        <f t="shared" si="1"/>
        <v>-697287.2697712786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-19.798644121351924</v>
      </c>
      <c r="AC64">
        <f t="shared" si="2"/>
        <v>-17.695249146161661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-6.514390793045699</v>
      </c>
      <c r="AI64">
        <f t="shared" si="25"/>
        <v>-6.5156596566771805</v>
      </c>
      <c r="AJ64">
        <f t="shared" si="7"/>
        <v>-2.1033949751902625</v>
      </c>
      <c r="AK64">
        <f t="shared" si="22"/>
        <v>-1.3859050884946347</v>
      </c>
      <c r="AL64">
        <f t="shared" si="8"/>
        <v>-10.004959720362077</v>
      </c>
      <c r="AN64">
        <f t="shared" si="26"/>
        <v>0</v>
      </c>
      <c r="AO64">
        <f t="shared" si="26"/>
        <v>0</v>
      </c>
      <c r="AP64">
        <f t="shared" si="26"/>
        <v>-1.9805782657744227E-6</v>
      </c>
      <c r="AQ64">
        <f t="shared" si="26"/>
        <v>-1.016835891529087E-2</v>
      </c>
      <c r="AR64">
        <f t="shared" si="26"/>
        <v>-1.0170339493556644E-2</v>
      </c>
      <c r="AS64">
        <f t="shared" si="26"/>
        <v>-3.2832041748533589E-3</v>
      </c>
      <c r="AT64">
        <f t="shared" si="26"/>
        <v>-2.1632691083539883E-3</v>
      </c>
      <c r="AU64">
        <f t="shared" si="23"/>
        <v>-1.5616812776763989E-2</v>
      </c>
      <c r="AW64">
        <v>61</v>
      </c>
      <c r="AX64">
        <f>IF(Z64&gt;0, (R64*SUMPRODUCT(K64:$K$98, X64:$X$98)-K64*$AZ$3)/Z64, 0)</f>
        <v>-697287.2697712786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250000</v>
      </c>
      <c r="S65">
        <f t="shared" si="1"/>
        <v>-1308468.5978218045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-17.695249146161661</v>
      </c>
      <c r="AC65">
        <f t="shared" si="2"/>
        <v>-15.807558599526841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-3.2606346303961709</v>
      </c>
      <c r="AI65">
        <f t="shared" si="25"/>
        <v>-3.2612386784652587</v>
      </c>
      <c r="AJ65">
        <f t="shared" si="7"/>
        <v>-1.8876905466348202</v>
      </c>
      <c r="AK65">
        <f t="shared" si="22"/>
        <v>-1.2386674402313165</v>
      </c>
      <c r="AL65">
        <f t="shared" si="8"/>
        <v>-6.3875966653313956</v>
      </c>
      <c r="AN65">
        <f t="shared" si="26"/>
        <v>0</v>
      </c>
      <c r="AO65">
        <f t="shared" si="26"/>
        <v>0</v>
      </c>
      <c r="AP65">
        <f t="shared" si="26"/>
        <v>-8.4184189880845153E-7</v>
      </c>
      <c r="AQ65">
        <f t="shared" si="26"/>
        <v>-4.5442390913000563E-3</v>
      </c>
      <c r="AR65">
        <f t="shared" si="26"/>
        <v>-4.5450809331988645E-3</v>
      </c>
      <c r="AS65">
        <f t="shared" si="26"/>
        <v>-2.6308121413938582E-3</v>
      </c>
      <c r="AT65">
        <f t="shared" si="26"/>
        <v>-1.7262900143877262E-3</v>
      </c>
      <c r="AU65">
        <f t="shared" si="23"/>
        <v>-8.902183088980449E-3</v>
      </c>
      <c r="AW65">
        <v>62</v>
      </c>
      <c r="AX65">
        <f>IF(Z65&gt;0, (R65*SUMPRODUCT(K65:$K$98, X65:$X$98)-K65*$AZ$3)/Z65, 0)</f>
        <v>-1308468.5978218045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250000</v>
      </c>
      <c r="S66">
        <f t="shared" si="1"/>
        <v>-2524357.5846248567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-15.807558599526841</v>
      </c>
      <c r="AC66">
        <f t="shared" si="2"/>
        <v>-14.117585958662685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-1.5919014374094862</v>
      </c>
      <c r="AI66">
        <f t="shared" si="25"/>
        <v>-1.5921810647104013</v>
      </c>
      <c r="AJ66">
        <f t="shared" si="7"/>
        <v>-1.6899726408641556</v>
      </c>
      <c r="AK66">
        <f t="shared" si="22"/>
        <v>-1.106529101966879</v>
      </c>
      <c r="AL66">
        <f t="shared" si="8"/>
        <v>-4.3886828075414357</v>
      </c>
      <c r="AN66">
        <f t="shared" si="26"/>
        <v>0</v>
      </c>
      <c r="AO66">
        <f t="shared" si="26"/>
        <v>0</v>
      </c>
      <c r="AP66">
        <f t="shared" si="26"/>
        <v>-3.4795299947334903E-7</v>
      </c>
      <c r="AQ66">
        <f t="shared" si="26"/>
        <v>-1.9808755375456065E-3</v>
      </c>
      <c r="AR66">
        <f t="shared" si="26"/>
        <v>-1.9812234905450801E-3</v>
      </c>
      <c r="AS66">
        <f t="shared" si="26"/>
        <v>-2.1029100073285756E-3</v>
      </c>
      <c r="AT66">
        <f t="shared" si="26"/>
        <v>-1.376904611151925E-3</v>
      </c>
      <c r="AU66">
        <f t="shared" si="23"/>
        <v>-5.4610381090255808E-3</v>
      </c>
      <c r="AW66">
        <v>63</v>
      </c>
      <c r="AX66">
        <f>IF(Z66&gt;0, (R66*SUMPRODUCT(K66:$K$98, X66:$X$98)-K66*$AZ$3)/Z66, 0)</f>
        <v>-2524357.5846248567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7">$C$6</f>
        <v>250000</v>
      </c>
      <c r="S67">
        <f t="shared" ref="S67:S89" si="28">AX67</f>
        <v>-5020217.3581563421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-14.117585958662685</v>
      </c>
      <c r="AC67">
        <f t="shared" ref="AC67:AC89" si="29">S67*Z67</f>
        <v>-12.606605334240005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-1.2555836166892322E-4</v>
      </c>
      <c r="AH67">
        <f t="shared" ref="AH67:AH89" si="32">-X67*R67</f>
        <v>-0.75636333118498078</v>
      </c>
      <c r="AI67">
        <f t="shared" ref="AI67:AI89" si="33">SUM(AE67:AH67)</f>
        <v>-0.75648888954664972</v>
      </c>
      <c r="AJ67">
        <f t="shared" ref="AJ67:AJ89" si="34">AB67-AC67</f>
        <v>-1.5109806244226807</v>
      </c>
      <c r="AK67">
        <f t="shared" si="22"/>
        <v>-0.98823101710638805</v>
      </c>
      <c r="AL67">
        <f t="shared" ref="AL67:AL89" si="35">SUM(AI67:AK67)</f>
        <v>-3.2557005310757186</v>
      </c>
      <c r="AN67">
        <f t="shared" ref="AN67:AT89" si="36">AE67*$K67</f>
        <v>0</v>
      </c>
      <c r="AO67">
        <f t="shared" si="36"/>
        <v>0</v>
      </c>
      <c r="AP67">
        <f t="shared" si="36"/>
        <v>-1.3949820889362856E-7</v>
      </c>
      <c r="AQ67">
        <f t="shared" si="36"/>
        <v>-8.4033694427567676E-4</v>
      </c>
      <c r="AR67">
        <f t="shared" si="36"/>
        <v>-8.4047644248457041E-4</v>
      </c>
      <c r="AS67">
        <f t="shared" si="36"/>
        <v>-1.6787340004939715E-3</v>
      </c>
      <c r="AT67">
        <f t="shared" si="36"/>
        <v>-1.097947241641897E-3</v>
      </c>
      <c r="AU67">
        <f t="shared" si="23"/>
        <v>-3.6171576846204391E-3</v>
      </c>
      <c r="AW67">
        <v>64</v>
      </c>
      <c r="AX67">
        <f>IF(Z67&gt;0, (R67*SUMPRODUCT(K67:$K$98, X67:$X$98)-K67*$AZ$3)/Z67, 0)</f>
        <v>-5020217.3581563421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50</v>
      </c>
      <c r="R68">
        <f t="shared" si="27"/>
        <v>250000</v>
      </c>
      <c r="S68">
        <f t="shared" si="28"/>
        <v>-10308125.74428538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-12.606605334240005</v>
      </c>
      <c r="AC68">
        <f t="shared" si="29"/>
        <v>-11.256587189076932</v>
      </c>
      <c r="AE68">
        <f t="shared" si="30"/>
        <v>0</v>
      </c>
      <c r="AF68">
        <f t="shared" si="31"/>
        <v>0</v>
      </c>
      <c r="AG68">
        <f t="shared" si="31"/>
        <v>-5.460055236189449E-5</v>
      </c>
      <c r="AH68">
        <f t="shared" si="32"/>
        <v>-0.34851112845169741</v>
      </c>
      <c r="AI68">
        <f t="shared" si="33"/>
        <v>-0.3485657290040593</v>
      </c>
      <c r="AJ68">
        <f t="shared" si="34"/>
        <v>-1.3500181451630731</v>
      </c>
      <c r="AK68">
        <f t="shared" si="22"/>
        <v>-0.88246237339680045</v>
      </c>
      <c r="AL68">
        <f t="shared" si="35"/>
        <v>-2.5810462475639326</v>
      </c>
      <c r="AN68">
        <f t="shared" si="36"/>
        <v>0</v>
      </c>
      <c r="AO68">
        <f t="shared" si="36"/>
        <v>0</v>
      </c>
      <c r="AP68">
        <f t="shared" si="36"/>
        <v>-5.4162911899565992E-8</v>
      </c>
      <c r="AQ68">
        <f t="shared" si="36"/>
        <v>-3.4571770302311747E-4</v>
      </c>
      <c r="AR68">
        <f t="shared" si="36"/>
        <v>-3.4577186593501703E-4</v>
      </c>
      <c r="AS68">
        <f t="shared" si="36"/>
        <v>-1.3391973285294787E-3</v>
      </c>
      <c r="AT68">
        <f t="shared" si="36"/>
        <v>-8.7538916214939175E-4</v>
      </c>
      <c r="AU68">
        <f t="shared" si="23"/>
        <v>-2.5603583566138873E-3</v>
      </c>
      <c r="AW68">
        <v>65</v>
      </c>
      <c r="AX68">
        <f>IF(Z68&gt;0, (R68*SUMPRODUCT(K68:$K$98, X68:$X$98)-K68*$AZ$3)/Z68, 0)</f>
        <v>-10308125.74428538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7"/>
        <v>250000</v>
      </c>
      <c r="S69">
        <f t="shared" si="28"/>
        <v>-21910730.016511802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-11.256587189076932</v>
      </c>
      <c r="AC69">
        <f t="shared" si="29"/>
        <v>-10.050809262041254</v>
      </c>
      <c r="AE69">
        <f t="shared" si="30"/>
        <v>0</v>
      </c>
      <c r="AF69">
        <f t="shared" si="31"/>
        <v>0</v>
      </c>
      <c r="AG69">
        <f t="shared" si="31"/>
        <v>-2.2935815590048852E-5</v>
      </c>
      <c r="AH69">
        <f t="shared" si="32"/>
        <v>-0.15559365624113347</v>
      </c>
      <c r="AI69">
        <f t="shared" si="33"/>
        <v>-0.15561659205672351</v>
      </c>
      <c r="AJ69">
        <f t="shared" si="34"/>
        <v>-1.2057779270356779</v>
      </c>
      <c r="AK69">
        <f t="shared" si="22"/>
        <v>-0.78796110323538526</v>
      </c>
      <c r="AL69">
        <f t="shared" si="35"/>
        <v>-2.1493556223277865</v>
      </c>
      <c r="AN69">
        <f t="shared" si="36"/>
        <v>0</v>
      </c>
      <c r="AO69">
        <f t="shared" si="36"/>
        <v>0</v>
      </c>
      <c r="AP69">
        <f t="shared" si="36"/>
        <v>-2.0314265957334303E-8</v>
      </c>
      <c r="AQ69">
        <f t="shared" si="36"/>
        <v>-1.3780939691230318E-4</v>
      </c>
      <c r="AR69">
        <f t="shared" si="36"/>
        <v>-1.378297111782605E-4</v>
      </c>
      <c r="AS69">
        <f t="shared" si="36"/>
        <v>-1.06795825067208E-3</v>
      </c>
      <c r="AT69">
        <f t="shared" si="36"/>
        <v>-6.978976331717216E-4</v>
      </c>
      <c r="AU69">
        <f t="shared" si="23"/>
        <v>-1.903685595022062E-3</v>
      </c>
      <c r="AW69">
        <v>66</v>
      </c>
      <c r="AX69">
        <f>IF(Z69&gt;0, (R69*SUMPRODUCT(K69:$K$98, X69:$X$98)-K69*$AZ$3)/Z69, 0)</f>
        <v>-21910730.016511802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50</v>
      </c>
      <c r="R70">
        <f t="shared" si="27"/>
        <v>250000</v>
      </c>
      <c r="S70">
        <f t="shared" si="28"/>
        <v>-48284487.578498311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-10.050809262041254</v>
      </c>
      <c r="AC70">
        <f t="shared" si="29"/>
        <v>-8.974050960064325</v>
      </c>
      <c r="AE70">
        <f t="shared" si="30"/>
        <v>0</v>
      </c>
      <c r="AF70">
        <f t="shared" si="31"/>
        <v>0</v>
      </c>
      <c r="AG70">
        <f t="shared" si="31"/>
        <v>-9.2928924071885382E-6</v>
      </c>
      <c r="AH70">
        <f t="shared" si="32"/>
        <v>-6.7067825134799128E-2</v>
      </c>
      <c r="AI70">
        <f t="shared" si="33"/>
        <v>-6.7077118027206312E-2</v>
      </c>
      <c r="AJ70">
        <f t="shared" si="34"/>
        <v>-1.0767583019769287</v>
      </c>
      <c r="AK70">
        <f t="shared" si="22"/>
        <v>-0.70355664834288778</v>
      </c>
      <c r="AL70">
        <f t="shared" si="35"/>
        <v>-1.8473920683470229</v>
      </c>
      <c r="AN70">
        <f t="shared" si="36"/>
        <v>0</v>
      </c>
      <c r="AO70">
        <f t="shared" si="36"/>
        <v>0</v>
      </c>
      <c r="AP70">
        <f t="shared" si="36"/>
        <v>-7.3488576014036083E-9</v>
      </c>
      <c r="AQ70">
        <f t="shared" si="36"/>
        <v>-5.3037512429414799E-5</v>
      </c>
      <c r="AR70">
        <f t="shared" si="36"/>
        <v>-5.3044861287016204E-5</v>
      </c>
      <c r="AS70">
        <f t="shared" si="36"/>
        <v>-8.5150490134121412E-4</v>
      </c>
      <c r="AT70">
        <f t="shared" si="36"/>
        <v>-5.5637549609346059E-4</v>
      </c>
      <c r="AU70">
        <f t="shared" si="23"/>
        <v>-1.4609252587216908E-3</v>
      </c>
      <c r="AW70">
        <v>67</v>
      </c>
      <c r="AX70">
        <f>IF(Z70&gt;0, (R70*SUMPRODUCT(K70:$K$98, X70:$X$98)-K70*$AZ$3)/Z70, 0)</f>
        <v>-48284487.578498311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50</v>
      </c>
      <c r="R71">
        <f t="shared" si="27"/>
        <v>250000</v>
      </c>
      <c r="S71">
        <f t="shared" si="28"/>
        <v>-110395615.73090307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-8.974050960064325</v>
      </c>
      <c r="AC71">
        <f t="shared" si="29"/>
        <v>-8.0125896124215377</v>
      </c>
      <c r="AE71">
        <f t="shared" si="30"/>
        <v>0</v>
      </c>
      <c r="AF71">
        <f t="shared" si="31"/>
        <v>0</v>
      </c>
      <c r="AG71">
        <f t="shared" si="31"/>
        <v>-3.6290343413423125E-6</v>
      </c>
      <c r="AH71">
        <f t="shared" si="32"/>
        <v>-2.7854645708871702E-2</v>
      </c>
      <c r="AI71">
        <f t="shared" si="33"/>
        <v>-2.7858274743213046E-2</v>
      </c>
      <c r="AJ71">
        <f t="shared" si="34"/>
        <v>-0.96146134764278735</v>
      </c>
      <c r="AK71">
        <f t="shared" si="22"/>
        <v>-0.62818356720450286</v>
      </c>
      <c r="AL71">
        <f t="shared" si="35"/>
        <v>-1.6175031895905032</v>
      </c>
      <c r="AN71">
        <f t="shared" si="36"/>
        <v>0</v>
      </c>
      <c r="AO71">
        <f t="shared" si="36"/>
        <v>0</v>
      </c>
      <c r="AP71">
        <f t="shared" si="36"/>
        <v>-2.5623708110683644E-9</v>
      </c>
      <c r="AQ71">
        <f t="shared" si="36"/>
        <v>-1.9667471950861621E-5</v>
      </c>
      <c r="AR71">
        <f t="shared" si="36"/>
        <v>-1.9670034321672691E-5</v>
      </c>
      <c r="AS71">
        <f t="shared" si="36"/>
        <v>-6.7886392396581286E-4</v>
      </c>
      <c r="AT71">
        <f t="shared" si="36"/>
        <v>-4.4354477946390681E-4</v>
      </c>
      <c r="AU71">
        <f t="shared" si="23"/>
        <v>-1.1420787377513925E-3</v>
      </c>
      <c r="AW71">
        <v>68</v>
      </c>
      <c r="AX71">
        <f>IF(Z71&gt;0, (R71*SUMPRODUCT(K71:$K$98, X71:$X$98)-K71*$AZ$3)/Z71, 0)</f>
        <v>-110395615.73090307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50</v>
      </c>
      <c r="R72">
        <f t="shared" si="27"/>
        <v>250000</v>
      </c>
      <c r="S72">
        <f t="shared" si="28"/>
        <v>-262487149.31677267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-8.0125896124215377</v>
      </c>
      <c r="AC72">
        <f t="shared" si="29"/>
        <v>-7.1541142931477619</v>
      </c>
      <c r="AE72">
        <f t="shared" si="30"/>
        <v>0</v>
      </c>
      <c r="AF72">
        <f t="shared" si="31"/>
        <v>0</v>
      </c>
      <c r="AG72">
        <f t="shared" si="31"/>
        <v>-1.3627551504462587E-6</v>
      </c>
      <c r="AH72">
        <f t="shared" si="32"/>
        <v>-1.1149944237413154E-2</v>
      </c>
      <c r="AI72">
        <f t="shared" si="33"/>
        <v>-1.11513069925636E-2</v>
      </c>
      <c r="AJ72">
        <f t="shared" si="34"/>
        <v>-0.85847531927377574</v>
      </c>
      <c r="AK72">
        <f t="shared" ref="AK72:AK89" si="49">G72*SUM(AB72:AB72, AE72:AF72)</f>
        <v>-0.56088127286950773</v>
      </c>
      <c r="AL72">
        <f t="shared" si="35"/>
        <v>-1.4305078991358471</v>
      </c>
      <c r="AN72">
        <f t="shared" si="36"/>
        <v>0</v>
      </c>
      <c r="AO72">
        <f t="shared" si="36"/>
        <v>0</v>
      </c>
      <c r="AP72">
        <f t="shared" si="36"/>
        <v>-8.5911382923272447E-10</v>
      </c>
      <c r="AQ72">
        <f t="shared" si="36"/>
        <v>-7.0291947063260226E-6</v>
      </c>
      <c r="AR72">
        <f t="shared" si="36"/>
        <v>-7.0300538201552565E-6</v>
      </c>
      <c r="AS72">
        <f t="shared" si="36"/>
        <v>-5.4120361871431001E-4</v>
      </c>
      <c r="AT72">
        <f t="shared" si="36"/>
        <v>-3.5359312927348203E-4</v>
      </c>
      <c r="AU72">
        <f t="shared" si="23"/>
        <v>-9.018268018079474E-4</v>
      </c>
      <c r="AW72">
        <v>69</v>
      </c>
      <c r="AX72">
        <f>IF(Z72&gt;0, (R72*SUMPRODUCT(K72:$K$98, X72:$X$98)-K72*$AZ$3)/Z72, 0)</f>
        <v>-262487149.31677267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50</v>
      </c>
      <c r="R73">
        <f t="shared" si="27"/>
        <v>250000</v>
      </c>
      <c r="S73">
        <f t="shared" si="28"/>
        <v>-650560011.11902308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-7.1541142931477619</v>
      </c>
      <c r="AC73">
        <f t="shared" si="29"/>
        <v>-6.3876079413194971</v>
      </c>
      <c r="AE73">
        <f t="shared" si="30"/>
        <v>0</v>
      </c>
      <c r="AF73">
        <f t="shared" si="31"/>
        <v>0</v>
      </c>
      <c r="AG73">
        <f t="shared" si="31"/>
        <v>-4.909314922640437E-7</v>
      </c>
      <c r="AH73">
        <f t="shared" si="32"/>
        <v>-4.2909805333887618E-3</v>
      </c>
      <c r="AI73">
        <f t="shared" si="33"/>
        <v>-4.2914714648810259E-3</v>
      </c>
      <c r="AJ73">
        <f t="shared" si="34"/>
        <v>-0.76650635182826488</v>
      </c>
      <c r="AK73">
        <f t="shared" si="49"/>
        <v>-0.50078800052034333</v>
      </c>
      <c r="AL73">
        <f t="shared" si="35"/>
        <v>-1.2715858238134894</v>
      </c>
      <c r="AN73">
        <f t="shared" si="36"/>
        <v>0</v>
      </c>
      <c r="AO73">
        <f t="shared" si="36"/>
        <v>0</v>
      </c>
      <c r="AP73">
        <f t="shared" si="36"/>
        <v>-2.7633490589672024E-10</v>
      </c>
      <c r="AQ73">
        <f t="shared" si="36"/>
        <v>-2.4153017693574576E-6</v>
      </c>
      <c r="AR73">
        <f t="shared" si="36"/>
        <v>-2.4155781042633544E-6</v>
      </c>
      <c r="AS73">
        <f t="shared" si="36"/>
        <v>-4.3145013905072563E-4</v>
      </c>
      <c r="AT73">
        <f t="shared" si="36"/>
        <v>-2.8188292496739311E-4</v>
      </c>
      <c r="AU73">
        <f t="shared" si="23"/>
        <v>-7.1574864212238217E-4</v>
      </c>
      <c r="AW73">
        <v>70</v>
      </c>
      <c r="AX73">
        <f>IF(Z73&gt;0, (R73*SUMPRODUCT(K73:$K$98, X73:$X$98)-K73*$AZ$3)/Z73, 0)</f>
        <v>-650560011.11902308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50</v>
      </c>
      <c r="R74">
        <f t="shared" si="27"/>
        <v>250000</v>
      </c>
      <c r="S74">
        <f t="shared" si="28"/>
        <v>-1684523784.1290269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-6.3876079413194971</v>
      </c>
      <c r="AC74">
        <f t="shared" si="29"/>
        <v>-5.7032234092793272</v>
      </c>
      <c r="AE74">
        <f t="shared" si="30"/>
        <v>0</v>
      </c>
      <c r="AF74">
        <f t="shared" si="31"/>
        <v>0</v>
      </c>
      <c r="AG74">
        <f t="shared" si="31"/>
        <v>-1.6928295886983113E-7</v>
      </c>
      <c r="AH74">
        <f t="shared" si="32"/>
        <v>-1.5836960923578606E-3</v>
      </c>
      <c r="AI74">
        <f t="shared" si="33"/>
        <v>-1.5838653753167304E-3</v>
      </c>
      <c r="AJ74">
        <f t="shared" si="34"/>
        <v>-0.6843845320401698</v>
      </c>
      <c r="AK74">
        <f t="shared" si="49"/>
        <v>-0.44713255589236484</v>
      </c>
      <c r="AL74">
        <f t="shared" si="35"/>
        <v>-1.1331009533078513</v>
      </c>
      <c r="AN74">
        <f t="shared" si="36"/>
        <v>0</v>
      </c>
      <c r="AO74">
        <f t="shared" si="36"/>
        <v>0</v>
      </c>
      <c r="AP74">
        <f t="shared" si="36"/>
        <v>-8.507658990820035E-11</v>
      </c>
      <c r="AQ74">
        <f t="shared" si="36"/>
        <v>-7.959186434846813E-7</v>
      </c>
      <c r="AR74">
        <f t="shared" si="36"/>
        <v>-7.9600372007458943E-7</v>
      </c>
      <c r="AS74">
        <f t="shared" si="36"/>
        <v>-3.4395134962562229E-4</v>
      </c>
      <c r="AT74">
        <f t="shared" si="36"/>
        <v>-2.2471554931593064E-4</v>
      </c>
      <c r="AU74">
        <f t="shared" si="23"/>
        <v>-5.6946290266162748E-4</v>
      </c>
      <c r="AW74">
        <v>71</v>
      </c>
      <c r="AX74">
        <f>IF(Z74&gt;0, (R74*SUMPRODUCT(K74:$K$98, X74:$X$98)-K74*$AZ$3)/Z74, 0)</f>
        <v>-1684523784.1290269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50</v>
      </c>
      <c r="R75">
        <f t="shared" si="27"/>
        <v>250000</v>
      </c>
      <c r="S75">
        <f t="shared" si="28"/>
        <v>-4567049718.5753393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-5.7032234092793272</v>
      </c>
      <c r="AC75">
        <f t="shared" si="29"/>
        <v>-5.0921644307855249</v>
      </c>
      <c r="AE75">
        <f t="shared" si="30"/>
        <v>0</v>
      </c>
      <c r="AF75">
        <f t="shared" si="31"/>
        <v>0</v>
      </c>
      <c r="AG75">
        <f t="shared" si="31"/>
        <v>-5.5748948933864374E-8</v>
      </c>
      <c r="AH75">
        <f t="shared" si="32"/>
        <v>-5.5920590173634229E-4</v>
      </c>
      <c r="AI75">
        <f t="shared" si="33"/>
        <v>-5.5926165068527619E-4</v>
      </c>
      <c r="AJ75">
        <f t="shared" si="34"/>
        <v>-0.61105897849380231</v>
      </c>
      <c r="AK75">
        <f t="shared" si="49"/>
        <v>-0.39922563864955296</v>
      </c>
      <c r="AL75">
        <f t="shared" si="35"/>
        <v>-1.0108438787940406</v>
      </c>
      <c r="AN75">
        <f t="shared" si="36"/>
        <v>0</v>
      </c>
      <c r="AO75">
        <f t="shared" si="36"/>
        <v>0</v>
      </c>
      <c r="AP75">
        <f t="shared" si="36"/>
        <v>-2.501586322183152E-11</v>
      </c>
      <c r="AQ75">
        <f t="shared" si="36"/>
        <v>-2.5092882678869214E-7</v>
      </c>
      <c r="AR75">
        <f t="shared" si="36"/>
        <v>-2.5095384265191401E-7</v>
      </c>
      <c r="AS75">
        <f t="shared" si="36"/>
        <v>-2.7419652063050023E-4</v>
      </c>
      <c r="AT75">
        <f t="shared" si="36"/>
        <v>-1.791419239661938E-4</v>
      </c>
      <c r="AU75">
        <f t="shared" si="23"/>
        <v>-4.5358939843934598E-4</v>
      </c>
      <c r="AW75">
        <v>72</v>
      </c>
      <c r="AX75">
        <f>IF(Z75&gt;0, (R75*SUMPRODUCT(K75:$K$98, X75:$X$98)-K75*$AZ$3)/Z75, 0)</f>
        <v>-4567049718.5753393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50</v>
      </c>
      <c r="R76">
        <f t="shared" si="27"/>
        <v>250000</v>
      </c>
      <c r="S76">
        <f t="shared" si="28"/>
        <v>-12996898349.138369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-5.0921644307855249</v>
      </c>
      <c r="AC76">
        <f t="shared" si="29"/>
        <v>-4.5465755974175268</v>
      </c>
      <c r="AE76">
        <f t="shared" si="30"/>
        <v>0</v>
      </c>
      <c r="AF76">
        <f t="shared" si="31"/>
        <v>0</v>
      </c>
      <c r="AG76">
        <f t="shared" si="31"/>
        <v>-1.7491002373342955E-8</v>
      </c>
      <c r="AH76">
        <f t="shared" si="32"/>
        <v>-1.885022853559139E-4</v>
      </c>
      <c r="AI76">
        <f t="shared" si="33"/>
        <v>-1.8851977635828723E-4</v>
      </c>
      <c r="AJ76">
        <f t="shared" si="34"/>
        <v>-0.54558883336799813</v>
      </c>
      <c r="AK76">
        <f t="shared" si="49"/>
        <v>-0.35645151015498677</v>
      </c>
      <c r="AL76">
        <f t="shared" si="35"/>
        <v>-0.90222886329934315</v>
      </c>
      <c r="AN76">
        <f t="shared" si="36"/>
        <v>0</v>
      </c>
      <c r="AO76">
        <f t="shared" si="36"/>
        <v>0</v>
      </c>
      <c r="AP76">
        <f t="shared" si="36"/>
        <v>-7.007699750270364E-12</v>
      </c>
      <c r="AQ76">
        <f t="shared" si="36"/>
        <v>-7.5522682452278568E-8</v>
      </c>
      <c r="AR76">
        <f t="shared" si="36"/>
        <v>-7.5529690152028837E-8</v>
      </c>
      <c r="AS76">
        <f t="shared" si="36"/>
        <v>-2.1858797167451815E-4</v>
      </c>
      <c r="AT76">
        <f t="shared" si="36"/>
        <v>-1.4281086385898104E-4</v>
      </c>
      <c r="AU76">
        <f t="shared" si="23"/>
        <v>-3.6147436522365121E-4</v>
      </c>
      <c r="AW76">
        <v>73</v>
      </c>
      <c r="AX76">
        <f>IF(Z76&gt;0, (R76*SUMPRODUCT(K76:$K$98, X76:$X$98)-K76*$AZ$3)/Z76, 0)</f>
        <v>-12996898349.138369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50</v>
      </c>
      <c r="R77">
        <f t="shared" si="27"/>
        <v>250000</v>
      </c>
      <c r="S77">
        <f t="shared" si="28"/>
        <v>-38933411696.423813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-4.5465755974175268</v>
      </c>
      <c r="AC77">
        <f t="shared" si="29"/>
        <v>-4.0594425619608998</v>
      </c>
      <c r="AE77">
        <f t="shared" si="30"/>
        <v>0</v>
      </c>
      <c r="AF77">
        <f t="shared" si="31"/>
        <v>0</v>
      </c>
      <c r="AG77">
        <f t="shared" si="31"/>
        <v>-5.2133147148953501E-9</v>
      </c>
      <c r="AH77">
        <f t="shared" si="32"/>
        <v>-6.0513888173570878E-5</v>
      </c>
      <c r="AI77">
        <f t="shared" si="33"/>
        <v>-6.0519101488285774E-5</v>
      </c>
      <c r="AJ77">
        <f t="shared" si="34"/>
        <v>-0.48713303545662701</v>
      </c>
      <c r="AK77">
        <f t="shared" si="49"/>
        <v>-0.31826029181922688</v>
      </c>
      <c r="AL77">
        <f t="shared" si="35"/>
        <v>-0.80545384637734219</v>
      </c>
      <c r="AN77">
        <f t="shared" si="36"/>
        <v>0</v>
      </c>
      <c r="AO77">
        <f t="shared" si="36"/>
        <v>0</v>
      </c>
      <c r="AP77">
        <f t="shared" si="36"/>
        <v>-1.8649049750313827E-12</v>
      </c>
      <c r="AQ77">
        <f t="shared" si="36"/>
        <v>-2.1647005271127286E-8</v>
      </c>
      <c r="AR77">
        <f t="shared" si="36"/>
        <v>-2.1648870176102315E-8</v>
      </c>
      <c r="AS77">
        <f t="shared" si="36"/>
        <v>-1.7425704585406727E-4</v>
      </c>
      <c r="AT77">
        <f t="shared" si="36"/>
        <v>-1.1384795164443281E-4</v>
      </c>
      <c r="AU77">
        <f t="shared" si="23"/>
        <v>-2.8812664636867618E-4</v>
      </c>
      <c r="AW77">
        <v>74</v>
      </c>
      <c r="AX77">
        <f>IF(Z77&gt;0, (R77*SUMPRODUCT(K77:$K$98, X77:$X$98)-K77*$AZ$3)/Z77, 0)</f>
        <v>-38933411696.423813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50</v>
      </c>
      <c r="R78">
        <f t="shared" si="27"/>
        <v>250000</v>
      </c>
      <c r="S78">
        <f t="shared" si="28"/>
        <v>-123118251979.57532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-4.0594425619608998</v>
      </c>
      <c r="AC78">
        <f t="shared" si="29"/>
        <v>-3.6245023059478085</v>
      </c>
      <c r="AE78">
        <f t="shared" si="30"/>
        <v>0</v>
      </c>
      <c r="AF78">
        <f t="shared" si="31"/>
        <v>0</v>
      </c>
      <c r="AG78">
        <f t="shared" si="31"/>
        <v>-1.4719597816208009E-9</v>
      </c>
      <c r="AH78">
        <f t="shared" si="32"/>
        <v>-1.8446108930627979E-5</v>
      </c>
      <c r="AI78">
        <f t="shared" si="33"/>
        <v>-1.8447580890409601E-5</v>
      </c>
      <c r="AJ78">
        <f t="shared" si="34"/>
        <v>-0.43494025601309128</v>
      </c>
      <c r="AK78">
        <f t="shared" si="49"/>
        <v>-0.28416097933726303</v>
      </c>
      <c r="AL78">
        <f t="shared" si="35"/>
        <v>-0.71911968293124473</v>
      </c>
      <c r="AN78">
        <f t="shared" si="36"/>
        <v>0</v>
      </c>
      <c r="AO78">
        <f t="shared" si="36"/>
        <v>0</v>
      </c>
      <c r="AP78">
        <f t="shared" si="36"/>
        <v>-4.7013294494007139E-13</v>
      </c>
      <c r="AQ78">
        <f t="shared" si="36"/>
        <v>-5.8915492274472715E-9</v>
      </c>
      <c r="AR78">
        <f t="shared" si="36"/>
        <v>-5.892019360392212E-9</v>
      </c>
      <c r="AS78">
        <f t="shared" si="36"/>
        <v>-1.3891666469804424E-4</v>
      </c>
      <c r="AT78">
        <f t="shared" si="36"/>
        <v>-9.0758891459507247E-5</v>
      </c>
      <c r="AU78">
        <f t="shared" si="23"/>
        <v>-2.2968144817691187E-4</v>
      </c>
      <c r="AW78">
        <v>75</v>
      </c>
      <c r="AX78">
        <f>IF(Z78&gt;0, (R78*SUMPRODUCT(K78:$K$98, X78:$X$98)-K78*$AZ$3)/Z78, 0)</f>
        <v>-123118251979.57532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50</v>
      </c>
      <c r="R79">
        <f t="shared" si="27"/>
        <v>250000</v>
      </c>
      <c r="S79">
        <f t="shared" si="28"/>
        <v>-412166857837.75067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-3.6245023059478085</v>
      </c>
      <c r="AC79">
        <f t="shared" si="29"/>
        <v>-3.2361627782142715</v>
      </c>
      <c r="AE79">
        <f t="shared" si="30"/>
        <v>0</v>
      </c>
      <c r="AF79">
        <f t="shared" si="31"/>
        <v>0</v>
      </c>
      <c r="AG79">
        <f t="shared" si="31"/>
        <v>-3.9257920872038985E-10</v>
      </c>
      <c r="AH79">
        <f t="shared" si="32"/>
        <v>-5.3233048754210155E-6</v>
      </c>
      <c r="AI79">
        <f t="shared" si="33"/>
        <v>-5.3236974546297358E-6</v>
      </c>
      <c r="AJ79">
        <f t="shared" si="34"/>
        <v>-0.38833952773353708</v>
      </c>
      <c r="AK79">
        <f t="shared" si="49"/>
        <v>-0.25371516141634665</v>
      </c>
      <c r="AL79">
        <f t="shared" si="35"/>
        <v>-0.64206001284733838</v>
      </c>
      <c r="AN79">
        <f t="shared" si="36"/>
        <v>0</v>
      </c>
      <c r="AO79">
        <f t="shared" si="36"/>
        <v>0</v>
      </c>
      <c r="AP79">
        <f t="shared" si="36"/>
        <v>-1.1195255627326986E-13</v>
      </c>
      <c r="AQ79">
        <f t="shared" si="36"/>
        <v>-1.5180569306455737E-9</v>
      </c>
      <c r="AR79">
        <f t="shared" si="36"/>
        <v>-1.5181688832018469E-9</v>
      </c>
      <c r="AS79">
        <f t="shared" si="36"/>
        <v>-1.1074351841869665E-4</v>
      </c>
      <c r="AT79">
        <f t="shared" si="36"/>
        <v>-7.2352432973789418E-5</v>
      </c>
      <c r="AU79">
        <f t="shared" si="23"/>
        <v>-1.8309746956136929E-4</v>
      </c>
      <c r="AW79">
        <v>76</v>
      </c>
      <c r="AX79">
        <f>IF(Z79&gt;0, (R79*SUMPRODUCT(K79:$K$98, X79:$X$98)-K79*$AZ$3)/Z79, 0)</f>
        <v>-412166857837.75067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50</v>
      </c>
      <c r="R80">
        <f t="shared" si="27"/>
        <v>250000</v>
      </c>
      <c r="S80">
        <f t="shared" si="28"/>
        <v>-1480636413273.426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-3.2361627782142715</v>
      </c>
      <c r="AC80">
        <f t="shared" si="29"/>
        <v>-2.8894310532813572</v>
      </c>
      <c r="AE80">
        <f t="shared" si="30"/>
        <v>0</v>
      </c>
      <c r="AF80">
        <f t="shared" si="31"/>
        <v>0</v>
      </c>
      <c r="AG80">
        <f t="shared" si="31"/>
        <v>-9.7573956285910017E-11</v>
      </c>
      <c r="AH80">
        <f t="shared" si="32"/>
        <v>-1.4553973017363797E-6</v>
      </c>
      <c r="AI80">
        <f t="shared" si="33"/>
        <v>-1.4554948756926657E-6</v>
      </c>
      <c r="AJ80">
        <f t="shared" si="34"/>
        <v>-0.34673172493291426</v>
      </c>
      <c r="AK80">
        <f t="shared" si="49"/>
        <v>-0.22653139447499901</v>
      </c>
      <c r="AL80">
        <f t="shared" si="35"/>
        <v>-0.57326457490278893</v>
      </c>
      <c r="AN80">
        <f t="shared" si="36"/>
        <v>0</v>
      </c>
      <c r="AO80">
        <f t="shared" si="36"/>
        <v>0</v>
      </c>
      <c r="AP80">
        <f t="shared" si="36"/>
        <v>-2.4844062378404913E-14</v>
      </c>
      <c r="AQ80">
        <f t="shared" si="36"/>
        <v>-3.7057000378001625E-10</v>
      </c>
      <c r="AR80">
        <f t="shared" si="36"/>
        <v>-3.7059484784239466E-10</v>
      </c>
      <c r="AS80">
        <f t="shared" si="36"/>
        <v>-8.8284055814688507E-5</v>
      </c>
      <c r="AT80">
        <f t="shared" si="36"/>
        <v>-5.7678916682571991E-5</v>
      </c>
      <c r="AU80">
        <f t="shared" si="23"/>
        <v>-1.4596334309210834E-4</v>
      </c>
      <c r="AW80">
        <v>77</v>
      </c>
      <c r="AX80">
        <f>IF(Z80&gt;0, (R80*SUMPRODUCT(K80:$K$98, X80:$X$98)-K80*$AZ$3)/Z80, 0)</f>
        <v>-1480636413273.426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50</v>
      </c>
      <c r="R81">
        <f t="shared" si="27"/>
        <v>250000</v>
      </c>
      <c r="S81">
        <f t="shared" si="28"/>
        <v>-5735708820913.6299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-2.8894310532813572</v>
      </c>
      <c r="AC81">
        <f t="shared" si="29"/>
        <v>-2.5798491550349905</v>
      </c>
      <c r="AE81">
        <f t="shared" si="30"/>
        <v>0</v>
      </c>
      <c r="AF81">
        <f t="shared" si="31"/>
        <v>0</v>
      </c>
      <c r="AG81">
        <f t="shared" si="31"/>
        <v>-2.2489366489703108E-11</v>
      </c>
      <c r="AH81">
        <f t="shared" si="32"/>
        <v>-3.7054425116673907E-7</v>
      </c>
      <c r="AI81">
        <f t="shared" si="33"/>
        <v>-3.7056674053322878E-7</v>
      </c>
      <c r="AJ81">
        <f t="shared" si="34"/>
        <v>-0.30958189824636673</v>
      </c>
      <c r="AK81">
        <f t="shared" si="49"/>
        <v>-0.20226017372969501</v>
      </c>
      <c r="AL81">
        <f t="shared" si="35"/>
        <v>-0.51184244254280231</v>
      </c>
      <c r="AN81">
        <f t="shared" si="36"/>
        <v>0</v>
      </c>
      <c r="AO81">
        <f t="shared" si="36"/>
        <v>0</v>
      </c>
      <c r="AP81">
        <f t="shared" si="36"/>
        <v>-5.1126715752391653E-15</v>
      </c>
      <c r="AQ81">
        <f t="shared" si="36"/>
        <v>-8.4238524956933028E-11</v>
      </c>
      <c r="AR81">
        <f t="shared" si="36"/>
        <v>-8.424363762850828E-11</v>
      </c>
      <c r="AS81">
        <f t="shared" si="36"/>
        <v>-7.0379509004732214E-5</v>
      </c>
      <c r="AT81">
        <f t="shared" si="36"/>
        <v>-4.5981279263878385E-5</v>
      </c>
      <c r="AU81">
        <f t="shared" si="23"/>
        <v>-1.1636087251224823E-4</v>
      </c>
      <c r="AW81">
        <v>78</v>
      </c>
      <c r="AX81">
        <f>IF(Z81&gt;0, (R81*SUMPRODUCT(K81:$K$98, X81:$X$98)-K81*$AZ$3)/Z81, 0)</f>
        <v>-5735708820913.6299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50</v>
      </c>
      <c r="R82">
        <f t="shared" si="27"/>
        <v>250000</v>
      </c>
      <c r="S82">
        <f t="shared" si="28"/>
        <v>-24094423271555.297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-2.5798491550349905</v>
      </c>
      <c r="AC82">
        <f t="shared" si="29"/>
        <v>-2.3034367456398201</v>
      </c>
      <c r="AE82">
        <f t="shared" si="30"/>
        <v>0</v>
      </c>
      <c r="AF82">
        <f t="shared" si="31"/>
        <v>0</v>
      </c>
      <c r="AG82">
        <f t="shared" si="31"/>
        <v>-4.7800205044939704E-12</v>
      </c>
      <c r="AH82">
        <f t="shared" si="32"/>
        <v>-8.742226160156053E-8</v>
      </c>
      <c r="AI82">
        <f t="shared" si="33"/>
        <v>-8.7427041622065029E-8</v>
      </c>
      <c r="AJ82">
        <f t="shared" si="34"/>
        <v>-0.27641240939517031</v>
      </c>
      <c r="AK82">
        <f t="shared" si="49"/>
        <v>-0.18058944085244935</v>
      </c>
      <c r="AL82">
        <f t="shared" si="35"/>
        <v>-0.45700193767466124</v>
      </c>
      <c r="AN82">
        <f t="shared" si="36"/>
        <v>0</v>
      </c>
      <c r="AO82">
        <f t="shared" si="36"/>
        <v>0</v>
      </c>
      <c r="AP82">
        <f t="shared" si="36"/>
        <v>-9.7024722826770192E-16</v>
      </c>
      <c r="AQ82">
        <f t="shared" si="36"/>
        <v>-1.7744946267084584E-11</v>
      </c>
      <c r="AR82">
        <f t="shared" si="36"/>
        <v>-1.7745916514312853E-11</v>
      </c>
      <c r="AS82">
        <f t="shared" si="36"/>
        <v>-5.6106113733680027E-5</v>
      </c>
      <c r="AT82">
        <f t="shared" si="36"/>
        <v>-3.6655994315667082E-5</v>
      </c>
      <c r="AU82">
        <f t="shared" si="23"/>
        <v>-9.2762125795263614E-5</v>
      </c>
      <c r="AW82">
        <v>79</v>
      </c>
      <c r="AX82">
        <f>IF(Z82&gt;0, (R82*SUMPRODUCT(K82:$K$98, X82:$X$98)-K82*$AZ$3)/Z82, 0)</f>
        <v>-24094423271555.297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50</v>
      </c>
      <c r="R83">
        <f t="shared" si="27"/>
        <v>250000</v>
      </c>
      <c r="S83">
        <f t="shared" si="28"/>
        <v>-110464245048788.42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-2.3034367456398201</v>
      </c>
      <c r="AC83">
        <f t="shared" si="29"/>
        <v>-2.0566399514795215</v>
      </c>
      <c r="AE83">
        <f t="shared" si="30"/>
        <v>0</v>
      </c>
      <c r="AF83">
        <f t="shared" si="31"/>
        <v>0</v>
      </c>
      <c r="AG83">
        <f t="shared" si="31"/>
        <v>-9.3090753056392649E-13</v>
      </c>
      <c r="AH83">
        <f t="shared" si="32"/>
        <v>-1.9006563844425521E-8</v>
      </c>
      <c r="AI83">
        <f t="shared" si="33"/>
        <v>-1.9007494751956084E-8</v>
      </c>
      <c r="AJ83">
        <f t="shared" si="34"/>
        <v>-0.24679679416029865</v>
      </c>
      <c r="AK83">
        <f t="shared" si="49"/>
        <v>-0.16124057219478743</v>
      </c>
      <c r="AL83">
        <f t="shared" si="35"/>
        <v>-0.40803738536258083</v>
      </c>
      <c r="AN83">
        <f t="shared" si="36"/>
        <v>0</v>
      </c>
      <c r="AO83">
        <f t="shared" si="36"/>
        <v>0</v>
      </c>
      <c r="AP83">
        <f t="shared" si="36"/>
        <v>-1.687101346513242E-16</v>
      </c>
      <c r="AQ83">
        <f t="shared" si="36"/>
        <v>-3.4445955588193827E-12</v>
      </c>
      <c r="AR83">
        <f t="shared" si="36"/>
        <v>-3.4447642689540339E-12</v>
      </c>
      <c r="AS83">
        <f t="shared" si="36"/>
        <v>-4.4727450372085973E-5</v>
      </c>
      <c r="AT83">
        <f t="shared" si="36"/>
        <v>-2.9221934244919179E-5</v>
      </c>
      <c r="AU83">
        <f t="shared" si="23"/>
        <v>-7.3949388061769425E-5</v>
      </c>
      <c r="AW83">
        <v>80</v>
      </c>
      <c r="AX83">
        <f>IF(Z83&gt;0, (R83*SUMPRODUCT(K83:$K$98, X83:$X$98)-K83*$AZ$3)/Z83, 0)</f>
        <v>-110464245048788.42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50</v>
      </c>
      <c r="R84">
        <f t="shared" si="27"/>
        <v>250000</v>
      </c>
      <c r="S84">
        <f t="shared" si="28"/>
        <v>-556851074647360.94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-2.0566399514795215</v>
      </c>
      <c r="AC84">
        <f t="shared" si="29"/>
        <v>-1.836285670966856</v>
      </c>
      <c r="AE84">
        <f t="shared" si="30"/>
        <v>0</v>
      </c>
      <c r="AF84">
        <f t="shared" si="31"/>
        <v>0</v>
      </c>
      <c r="AG84">
        <f t="shared" si="31"/>
        <v>-1.6488121820809335E-13</v>
      </c>
      <c r="AH84">
        <f t="shared" si="32"/>
        <v>-3.7835861852509691E-9</v>
      </c>
      <c r="AI84">
        <f t="shared" si="33"/>
        <v>-3.783751066469177E-9</v>
      </c>
      <c r="AJ84">
        <f t="shared" si="34"/>
        <v>-0.22035428051266548</v>
      </c>
      <c r="AK84">
        <f t="shared" si="49"/>
        <v>-0.14396479660356651</v>
      </c>
      <c r="AL84">
        <f t="shared" si="35"/>
        <v>-0.36431908089998305</v>
      </c>
      <c r="AN84">
        <f t="shared" si="36"/>
        <v>0</v>
      </c>
      <c r="AO84">
        <f t="shared" si="36"/>
        <v>0</v>
      </c>
      <c r="AP84">
        <f t="shared" si="36"/>
        <v>-2.6680120907419673E-17</v>
      </c>
      <c r="AQ84">
        <f t="shared" si="36"/>
        <v>-6.1223793700223624E-13</v>
      </c>
      <c r="AR84">
        <f t="shared" si="36"/>
        <v>-6.1226461712314364E-13</v>
      </c>
      <c r="AS84">
        <f t="shared" si="36"/>
        <v>-3.5656449597100352E-5</v>
      </c>
      <c r="AT84">
        <f t="shared" si="36"/>
        <v>-2.3295547070422461E-5</v>
      </c>
      <c r="AU84">
        <f t="shared" si="23"/>
        <v>-5.895199727978743E-5</v>
      </c>
      <c r="AW84">
        <v>81</v>
      </c>
      <c r="AX84">
        <f>IF(Z84&gt;0, (R84*SUMPRODUCT(K84:$K$98, X84:$X$98)-K84*$AZ$3)/Z84, 0)</f>
        <v>-556851074647360.94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50</v>
      </c>
      <c r="R85">
        <f t="shared" si="27"/>
        <v>250000</v>
      </c>
      <c r="S85">
        <f t="shared" si="28"/>
        <v>-3115655988343857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-1.836285670966856</v>
      </c>
      <c r="AC85">
        <f t="shared" si="29"/>
        <v>-1.6395407776495128</v>
      </c>
      <c r="AE85">
        <f t="shared" si="30"/>
        <v>0</v>
      </c>
      <c r="AF85">
        <f t="shared" si="31"/>
        <v>0</v>
      </c>
      <c r="AG85">
        <f t="shared" si="31"/>
        <v>-2.6311325508709632E-14</v>
      </c>
      <c r="AH85">
        <f t="shared" si="32"/>
        <v>-6.8460540258651391E-10</v>
      </c>
      <c r="AI85">
        <f t="shared" si="33"/>
        <v>-6.8463171391202261E-10</v>
      </c>
      <c r="AJ85">
        <f t="shared" si="34"/>
        <v>-0.19674489331734324</v>
      </c>
      <c r="AK85">
        <f t="shared" si="49"/>
        <v>-0.12853999696767993</v>
      </c>
      <c r="AL85">
        <f t="shared" si="35"/>
        <v>-0.32528489096965485</v>
      </c>
      <c r="AN85">
        <f t="shared" si="36"/>
        <v>0</v>
      </c>
      <c r="AO85">
        <f t="shared" si="36"/>
        <v>0</v>
      </c>
      <c r="AP85">
        <f t="shared" si="36"/>
        <v>-3.8013802204094319E-18</v>
      </c>
      <c r="AQ85">
        <f t="shared" si="36"/>
        <v>-9.8909704694137991E-14</v>
      </c>
      <c r="AR85">
        <f t="shared" si="36"/>
        <v>-9.8913506074358399E-14</v>
      </c>
      <c r="AS85">
        <f t="shared" si="36"/>
        <v>-2.8425103314370845E-5</v>
      </c>
      <c r="AT85">
        <f t="shared" si="36"/>
        <v>-1.857106749877271E-5</v>
      </c>
      <c r="AU85">
        <f t="shared" si="23"/>
        <v>-4.6996170912057058E-5</v>
      </c>
      <c r="AW85">
        <v>82</v>
      </c>
      <c r="AX85">
        <f>IF(Z85&gt;0, (R85*SUMPRODUCT(K85:$K$98, X85:$X$98)-K85*$AZ$3)/Z85, 0)</f>
        <v>-3115655988343857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50</v>
      </c>
      <c r="R86">
        <f t="shared" si="27"/>
        <v>250000</v>
      </c>
      <c r="S86">
        <f t="shared" si="28"/>
        <v>-1.9585326853271808E+16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-1.6395407776495128</v>
      </c>
      <c r="AC86">
        <f t="shared" si="29"/>
        <v>-1.4638756943300089</v>
      </c>
      <c r="AE86">
        <f t="shared" si="30"/>
        <v>0</v>
      </c>
      <c r="AF86">
        <f t="shared" si="31"/>
        <v>0</v>
      </c>
      <c r="AG86">
        <f t="shared" si="31"/>
        <v>-3.7371745319773989E-15</v>
      </c>
      <c r="AH86">
        <f t="shared" si="32"/>
        <v>-1.1155518860822569E-10</v>
      </c>
      <c r="AI86">
        <f t="shared" si="33"/>
        <v>-1.1155892578275766E-10</v>
      </c>
      <c r="AJ86">
        <f t="shared" si="34"/>
        <v>-0.17566508331950392</v>
      </c>
      <c r="AK86">
        <f t="shared" si="49"/>
        <v>-0.1147678544354659</v>
      </c>
      <c r="AL86">
        <f t="shared" si="35"/>
        <v>-0.29043293786652874</v>
      </c>
      <c r="AN86">
        <f t="shared" si="36"/>
        <v>0</v>
      </c>
      <c r="AO86">
        <f t="shared" si="36"/>
        <v>0</v>
      </c>
      <c r="AP86">
        <f t="shared" si="36"/>
        <v>-4.8208535784653021E-19</v>
      </c>
      <c r="AQ86">
        <f t="shared" si="36"/>
        <v>-1.4390316149184034E-14</v>
      </c>
      <c r="AR86">
        <f t="shared" si="36"/>
        <v>-1.4390798234541881E-14</v>
      </c>
      <c r="AS86">
        <f t="shared" si="36"/>
        <v>-2.266031833102938E-5</v>
      </c>
      <c r="AT86">
        <f t="shared" si="36"/>
        <v>-1.4804741309613171E-5</v>
      </c>
      <c r="AU86">
        <f t="shared" si="23"/>
        <v>-3.7465059655033349E-5</v>
      </c>
      <c r="AW86">
        <v>83</v>
      </c>
      <c r="AX86">
        <f>IF(Z86&gt;0, (R86*SUMPRODUCT(K86:$K$98, X86:$X$98)-K86*$AZ$3)/Z86, 0)</f>
        <v>-1.9585326853271808E+16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50</v>
      </c>
      <c r="R87">
        <f t="shared" si="27"/>
        <v>250000</v>
      </c>
      <c r="S87">
        <f t="shared" si="28"/>
        <v>-1.404622209395521E+17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-1.4638756943300089</v>
      </c>
      <c r="AC87">
        <f t="shared" si="29"/>
        <v>-1.3070318699375205</v>
      </c>
      <c r="AE87">
        <f t="shared" si="30"/>
        <v>0</v>
      </c>
      <c r="AF87">
        <f t="shared" si="31"/>
        <v>0</v>
      </c>
      <c r="AG87">
        <f t="shared" si="31"/>
        <v>-4.6526100085659389E-16</v>
      </c>
      <c r="AH87">
        <f t="shared" si="32"/>
        <v>-1.6172708929005153E-11</v>
      </c>
      <c r="AI87">
        <f t="shared" si="33"/>
        <v>-1.6173174190006011E-11</v>
      </c>
      <c r="AJ87">
        <f t="shared" si="34"/>
        <v>-0.15684382439248834</v>
      </c>
      <c r="AK87">
        <f t="shared" si="49"/>
        <v>-0.10247129860310063</v>
      </c>
      <c r="AL87">
        <f t="shared" si="35"/>
        <v>-0.25931512301176213</v>
      </c>
      <c r="AN87">
        <f t="shared" si="36"/>
        <v>0</v>
      </c>
      <c r="AO87">
        <f t="shared" si="36"/>
        <v>0</v>
      </c>
      <c r="AP87">
        <f t="shared" si="36"/>
        <v>-5.3586968427136916E-20</v>
      </c>
      <c r="AQ87">
        <f t="shared" si="36"/>
        <v>-1.8627102662038903E-15</v>
      </c>
      <c r="AR87">
        <f t="shared" si="36"/>
        <v>-1.8627638531723178E-15</v>
      </c>
      <c r="AS87">
        <f t="shared" si="36"/>
        <v>-1.8064667036862311E-5</v>
      </c>
      <c r="AT87">
        <f t="shared" si="36"/>
        <v>-1.1802249130750993E-5</v>
      </c>
      <c r="AU87">
        <f t="shared" si="23"/>
        <v>-2.9866916169476071E-5</v>
      </c>
      <c r="AW87">
        <v>84</v>
      </c>
      <c r="AX87">
        <f>IF(Z87&gt;0, (R87*SUMPRODUCT(K87:$K$98, X87:$X$98)-K87*$AZ$3)/Z87, 0)</f>
        <v>-1.404622209395521E+17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50</v>
      </c>
      <c r="R88">
        <f t="shared" si="27"/>
        <v>250000</v>
      </c>
      <c r="S88">
        <f t="shared" si="28"/>
        <v>-1.172584792975284E+18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-1.3070318699375205</v>
      </c>
      <c r="AC88">
        <f t="shared" si="29"/>
        <v>-1.1669927410156449</v>
      </c>
      <c r="AE88">
        <f t="shared" si="30"/>
        <v>0</v>
      </c>
      <c r="AF88">
        <f t="shared" si="31"/>
        <v>0</v>
      </c>
      <c r="AG88">
        <f t="shared" si="31"/>
        <v>-4.9761550209710208E-17</v>
      </c>
      <c r="AH88">
        <f t="shared" si="32"/>
        <v>-2.0542342031915886E-12</v>
      </c>
      <c r="AI88">
        <f t="shared" si="33"/>
        <v>-2.0542839647417983E-12</v>
      </c>
      <c r="AJ88">
        <f t="shared" si="34"/>
        <v>-0.14003912892187564</v>
      </c>
      <c r="AK88">
        <f t="shared" si="49"/>
        <v>-9.1492230895626442E-2</v>
      </c>
      <c r="AL88">
        <f t="shared" si="35"/>
        <v>-0.23153135981955636</v>
      </c>
      <c r="AN88">
        <f t="shared" si="36"/>
        <v>0</v>
      </c>
      <c r="AO88">
        <f t="shared" si="36"/>
        <v>0</v>
      </c>
      <c r="AP88">
        <f t="shared" si="36"/>
        <v>-5.1172709954038387E-21</v>
      </c>
      <c r="AQ88">
        <f t="shared" si="36"/>
        <v>-2.1124890726791626E-16</v>
      </c>
      <c r="AR88">
        <f t="shared" si="36"/>
        <v>-2.1125402453891168E-16</v>
      </c>
      <c r="AS88">
        <f t="shared" si="36"/>
        <v>-1.4401041961785505E-5</v>
      </c>
      <c r="AT88">
        <f t="shared" si="36"/>
        <v>-9.4086807483666351E-6</v>
      </c>
      <c r="AU88">
        <f t="shared" si="23"/>
        <v>-2.3809722710363395E-5</v>
      </c>
      <c r="AW88">
        <v>85</v>
      </c>
      <c r="AX88">
        <f>IF(Z88&gt;0, (R88*SUMPRODUCT(K88:$K$98, X88:$X$98)-K88*$AZ$3)/Z88, 0)</f>
        <v>-1.172584792975284E+18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-1.1669927410156449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-2.4880775104855103E-13</v>
      </c>
      <c r="AI89">
        <f t="shared" si="33"/>
        <v>-2.4880775104855103E-13</v>
      </c>
      <c r="AJ89">
        <f t="shared" si="34"/>
        <v>-1.1669927410156449</v>
      </c>
      <c r="AK89">
        <f t="shared" si="49"/>
        <v>-8.1689491871095143E-2</v>
      </c>
      <c r="AL89">
        <f t="shared" si="35"/>
        <v>-1.2486822328869889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-2.2844959800909993E-17</v>
      </c>
      <c r="AR89">
        <f t="shared" si="36"/>
        <v>-2.2844959800909993E-17</v>
      </c>
      <c r="AS89">
        <f t="shared" si="36"/>
        <v>-1.0715060983471491E-4</v>
      </c>
      <c r="AT89">
        <f t="shared" si="36"/>
        <v>-7.500542688430044E-6</v>
      </c>
      <c r="AU89">
        <f t="shared" si="23"/>
        <v>-1.1465115252316781E-4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18486.900336717059</v>
      </c>
      <c r="AO91" s="8">
        <f t="shared" si="50"/>
        <v>-1848.690033671706</v>
      </c>
      <c r="AP91" s="8">
        <f t="shared" si="50"/>
        <v>-2947.0639951812473</v>
      </c>
      <c r="AQ91" s="8">
        <f t="shared" si="50"/>
        <v>-11348.112681266068</v>
      </c>
      <c r="AR91" s="8">
        <f t="shared" si="50"/>
        <v>2343.0336265980377</v>
      </c>
      <c r="AS91" s="8">
        <f t="shared" si="50"/>
        <v>-2279.2734550145997</v>
      </c>
      <c r="AT91" s="8">
        <f t="shared" si="50"/>
        <v>1092.8452002356507</v>
      </c>
      <c r="AU91" s="8">
        <f t="shared" si="50"/>
        <v>1156.605371819089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46058.731572668177</v>
      </c>
      <c r="K3">
        <v>1</v>
      </c>
      <c r="L3" s="2">
        <v>0</v>
      </c>
      <c r="O3">
        <f>$C$3</f>
        <v>46058.731572668177</v>
      </c>
      <c r="P3">
        <f>O3*C5</f>
        <v>4605.8731572668175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46058.731572668177</v>
      </c>
      <c r="AF3">
        <f t="shared" ref="AF3:AG34" si="4">-$Z3*P3</f>
        <v>-4605.8731572668175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38932.950211401359</v>
      </c>
      <c r="AJ3">
        <f t="shared" ref="AJ3:AJ66" si="7">AB3-AC3</f>
        <v>0</v>
      </c>
      <c r="AL3">
        <f t="shared" ref="AL3:AL66" si="8">SUM(AI3:AK3)</f>
        <v>38932.950211401359</v>
      </c>
      <c r="AN3">
        <f t="shared" ref="AN3:AU34" si="9">AE3*$K3</f>
        <v>46058.731572668177</v>
      </c>
      <c r="AO3">
        <f t="shared" si="9"/>
        <v>-4605.8731572668175</v>
      </c>
      <c r="AP3">
        <f t="shared" si="9"/>
        <v>-2519.9082039999998</v>
      </c>
      <c r="AQ3">
        <f t="shared" si="9"/>
        <v>0</v>
      </c>
      <c r="AR3">
        <f t="shared" si="9"/>
        <v>38932.950211401359</v>
      </c>
      <c r="AS3">
        <f t="shared" si="9"/>
        <v>0</v>
      </c>
      <c r="AT3">
        <f t="shared" si="9"/>
        <v>0</v>
      </c>
      <c r="AU3">
        <f t="shared" si="9"/>
        <v>38932.950211401359</v>
      </c>
      <c r="AW3">
        <v>0</v>
      </c>
      <c r="AX3">
        <f>IF(Z3&gt;0, (R3*SUMPRODUCT(K3:$K$98, X3:$X$98)-K3*$AZ$3)/Z3, 0)</f>
        <v>0</v>
      </c>
      <c r="AZ3">
        <f>C6*ABS(SUMPRODUCT(X4:X79, K4:K79))/1</f>
        <v>25984.496357493455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250000</v>
      </c>
      <c r="S4">
        <f t="shared" si="1"/>
        <v>1765.1975408632813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1742.9660305101024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-1742.9660305101024</v>
      </c>
      <c r="AK4">
        <f>G4*SUM(AB4, AE4:AF4)</f>
        <v>0</v>
      </c>
      <c r="AL4">
        <f t="shared" si="8"/>
        <v>-2391.5527805101024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-605.08139751842521</v>
      </c>
      <c r="AR4">
        <f t="shared" si="9"/>
        <v>-605.08139751842521</v>
      </c>
      <c r="AS4">
        <f t="shared" si="9"/>
        <v>-1626.0528318967276</v>
      </c>
      <c r="AT4">
        <f t="shared" si="9"/>
        <v>0</v>
      </c>
      <c r="AU4">
        <f t="shared" si="9"/>
        <v>-2231.1342294151527</v>
      </c>
      <c r="AW4">
        <v>1</v>
      </c>
      <c r="AX4">
        <f>IF(Z4&gt;0, (R4*SUMPRODUCT(K4:$K$98, X4:$X$98)-K4*$AZ$3)/Z4, 0)</f>
        <v>1765.1975408632813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250000</v>
      </c>
      <c r="S5">
        <f t="shared" si="1"/>
        <v>3241.307174461439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1742.9660305101024</v>
      </c>
      <c r="AC5">
        <f t="shared" si="2"/>
        <v>3159.8637895044958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-664.57658382002217</v>
      </c>
      <c r="AI5">
        <f t="shared" si="6"/>
        <v>-713.32024832675813</v>
      </c>
      <c r="AJ5">
        <f t="shared" si="7"/>
        <v>-1416.8977589943934</v>
      </c>
      <c r="AK5">
        <f>G5*SUM(AB5, AE5:AF5)</f>
        <v>71.461607250914199</v>
      </c>
      <c r="AL5">
        <f t="shared" si="8"/>
        <v>-2058.7564000702373</v>
      </c>
      <c r="AN5">
        <f t="shared" si="9"/>
        <v>0</v>
      </c>
      <c r="AO5">
        <f t="shared" si="9"/>
        <v>0</v>
      </c>
      <c r="AP5">
        <f t="shared" si="9"/>
        <v>-41.681098330440932</v>
      </c>
      <c r="AQ5">
        <f t="shared" si="9"/>
        <v>-568.28476518179912</v>
      </c>
      <c r="AR5">
        <f t="shared" si="9"/>
        <v>-609.96586351224005</v>
      </c>
      <c r="AS5">
        <f t="shared" si="9"/>
        <v>-1211.6006339380858</v>
      </c>
      <c r="AT5">
        <f t="shared" si="9"/>
        <v>61.107393316009023</v>
      </c>
      <c r="AU5">
        <f t="shared" si="9"/>
        <v>-1760.4591041343169</v>
      </c>
      <c r="AW5">
        <v>2</v>
      </c>
      <c r="AX5">
        <f>IF(Z5&gt;0, (R5*SUMPRODUCT(K5:$K$98, X5:$X$98)-K5*$AZ$3)/Z5, 0)</f>
        <v>3241.307174461439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50</v>
      </c>
      <c r="R6">
        <f t="shared" si="0"/>
        <v>250000</v>
      </c>
      <c r="S6">
        <f t="shared" si="1"/>
        <v>4952.7109045127718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3159.8637895044958</v>
      </c>
      <c r="AC6">
        <f t="shared" si="2"/>
        <v>4766.4290937823716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-684.16193180506332</v>
      </c>
      <c r="AI6">
        <f t="shared" si="6"/>
        <v>-732.28132728037099</v>
      </c>
      <c r="AJ6">
        <f t="shared" si="7"/>
        <v>-1606.5653042778758</v>
      </c>
      <c r="AK6">
        <f>G6*SUM(AB6, AE6:AF6)</f>
        <v>184.85203168601302</v>
      </c>
      <c r="AL6">
        <f t="shared" si="8"/>
        <v>-2153.9945998722337</v>
      </c>
      <c r="AN6">
        <f t="shared" si="9"/>
        <v>0</v>
      </c>
      <c r="AO6">
        <f t="shared" si="9"/>
        <v>0</v>
      </c>
      <c r="AP6">
        <f t="shared" si="9"/>
        <v>-37.119784281896237</v>
      </c>
      <c r="AQ6">
        <f t="shared" si="9"/>
        <v>-527.7693759789903</v>
      </c>
      <c r="AR6">
        <f t="shared" si="9"/>
        <v>-564.88916026088657</v>
      </c>
      <c r="AS6">
        <f t="shared" si="9"/>
        <v>-1239.3205887255069</v>
      </c>
      <c r="AT6">
        <f t="shared" si="9"/>
        <v>142.59671121130569</v>
      </c>
      <c r="AU6">
        <f t="shared" si="9"/>
        <v>-1661.6130377750876</v>
      </c>
      <c r="AW6">
        <v>3</v>
      </c>
      <c r="AX6">
        <f>IF(Z6&gt;0, (R6*SUMPRODUCT(K6:$K$98, X6:$X$98)-K6*$AZ$3)/Z6, 0)</f>
        <v>4952.7109045127718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50</v>
      </c>
      <c r="R7">
        <f t="shared" si="0"/>
        <v>250000</v>
      </c>
      <c r="S7">
        <f t="shared" si="1"/>
        <v>6364.6267389995373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4766.4290937823716</v>
      </c>
      <c r="AC7">
        <f t="shared" si="2"/>
        <v>6045.9837821379951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-707.17586873887649</v>
      </c>
      <c r="AI7">
        <f t="shared" si="6"/>
        <v>-754.67263508568328</v>
      </c>
      <c r="AJ7">
        <f t="shared" si="7"/>
        <v>-1279.5546883556235</v>
      </c>
      <c r="AK7">
        <f>G7*SUM(AB7, AE7:AF7)</f>
        <v>234.03166850471445</v>
      </c>
      <c r="AL7">
        <f t="shared" si="8"/>
        <v>-1800.1956549365925</v>
      </c>
      <c r="AN7">
        <f t="shared" si="9"/>
        <v>0</v>
      </c>
      <c r="AO7">
        <f t="shared" si="9"/>
        <v>0</v>
      </c>
      <c r="AP7">
        <f t="shared" si="9"/>
        <v>-33.335894757099254</v>
      </c>
      <c r="AQ7">
        <f t="shared" si="9"/>
        <v>-496.33569079012335</v>
      </c>
      <c r="AR7">
        <f t="shared" si="9"/>
        <v>-529.67158554722266</v>
      </c>
      <c r="AS7">
        <f t="shared" si="9"/>
        <v>-898.0632516226807</v>
      </c>
      <c r="AT7">
        <f t="shared" si="9"/>
        <v>164.25655199632365</v>
      </c>
      <c r="AU7">
        <f t="shared" si="9"/>
        <v>-1263.4782851735797</v>
      </c>
      <c r="AW7">
        <v>4</v>
      </c>
      <c r="AX7">
        <f>IF(Z7&gt;0, (R7*SUMPRODUCT(K7:$K$98, X7:$X$98)-K7*$AZ$3)/Z7, 0)</f>
        <v>6364.6267389995373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250000</v>
      </c>
      <c r="S8">
        <f t="shared" si="1"/>
        <v>7219.3162610925219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6045.9837821379951</v>
      </c>
      <c r="AC8">
        <f t="shared" si="2"/>
        <v>6763.4303957584125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-896.01011074812016</v>
      </c>
      <c r="AI8">
        <f t="shared" si="6"/>
        <v>-942.85270740930923</v>
      </c>
      <c r="AJ8">
        <f t="shared" si="7"/>
        <v>-717.44661362041734</v>
      </c>
      <c r="AK8">
        <f t="shared" ref="AK8:AK71" si="22">G8*SUM(AB8:AB8, AE8:AF8)</f>
        <v>128.77945455953929</v>
      </c>
      <c r="AL8">
        <f t="shared" si="8"/>
        <v>-1531.5198664701873</v>
      </c>
      <c r="AN8">
        <f t="shared" si="9"/>
        <v>0</v>
      </c>
      <c r="AO8">
        <f t="shared" si="9"/>
        <v>0</v>
      </c>
      <c r="AP8">
        <f t="shared" si="9"/>
        <v>-30.688660299436638</v>
      </c>
      <c r="AQ8">
        <f t="shared" si="9"/>
        <v>-587.01591870529853</v>
      </c>
      <c r="AR8">
        <f t="shared" si="9"/>
        <v>-617.70457900473514</v>
      </c>
      <c r="AS8">
        <f t="shared" si="9"/>
        <v>-470.03106099411639</v>
      </c>
      <c r="AT8">
        <f t="shared" si="9"/>
        <v>84.369125885774835</v>
      </c>
      <c r="AU8">
        <f t="shared" si="9"/>
        <v>-1003.3665141130767</v>
      </c>
      <c r="AW8">
        <v>5</v>
      </c>
      <c r="AX8">
        <f>IF(Z8&gt;0, (R8*SUMPRODUCT(K8:$K$98, X8:$X$98)-K8*$AZ$3)/Z8, 0)</f>
        <v>7219.3162610925219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250000</v>
      </c>
      <c r="S9">
        <f t="shared" si="1"/>
        <v>7667.3407487428331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6763.4303957584125</v>
      </c>
      <c r="AC9">
        <f t="shared" si="2"/>
        <v>7077.6541261994862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-1098.0745481992788</v>
      </c>
      <c r="AI9">
        <f t="shared" si="6"/>
        <v>-1144.2291039842162</v>
      </c>
      <c r="AJ9">
        <f t="shared" si="7"/>
        <v>-314.22373044107371</v>
      </c>
      <c r="AK9">
        <f t="shared" si="22"/>
        <v>39.904239334974633</v>
      </c>
      <c r="AL9">
        <f t="shared" si="8"/>
        <v>-1418.5485950903153</v>
      </c>
      <c r="AN9">
        <f t="shared" si="9"/>
        <v>0</v>
      </c>
      <c r="AO9">
        <f t="shared" si="9"/>
        <v>0</v>
      </c>
      <c r="AP9">
        <f t="shared" si="9"/>
        <v>-28.637081390026957</v>
      </c>
      <c r="AQ9">
        <f t="shared" si="9"/>
        <v>-681.31194579413966</v>
      </c>
      <c r="AR9">
        <f t="shared" si="9"/>
        <v>-709.94902718416665</v>
      </c>
      <c r="AS9">
        <f t="shared" si="9"/>
        <v>-194.96343080948006</v>
      </c>
      <c r="AT9">
        <f t="shared" si="9"/>
        <v>24.759006564108677</v>
      </c>
      <c r="AU9">
        <f t="shared" si="9"/>
        <v>-880.15345142953811</v>
      </c>
      <c r="AW9">
        <v>6</v>
      </c>
      <c r="AX9">
        <f>IF(Z9&gt;0, (R9*SUMPRODUCT(K9:$K$98, X9:$X$98)-K9*$AZ$3)/Z9, 0)</f>
        <v>7667.3407487428331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250000</v>
      </c>
      <c r="S10">
        <f t="shared" si="1"/>
        <v>7950.2496137532607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7077.6541261994862</v>
      </c>
      <c r="AC10">
        <f t="shared" si="2"/>
        <v>7223.7963213756084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-1308.7770456599972</v>
      </c>
      <c r="AI10">
        <f t="shared" si="6"/>
        <v>-1354.2083004779531</v>
      </c>
      <c r="AJ10">
        <f t="shared" si="7"/>
        <v>-146.14219517612219</v>
      </c>
      <c r="AK10">
        <f t="shared" si="22"/>
        <v>29.018381917417894</v>
      </c>
      <c r="AL10">
        <f t="shared" si="8"/>
        <v>-1471.3321137366574</v>
      </c>
      <c r="AN10">
        <f t="shared" si="9"/>
        <v>0</v>
      </c>
      <c r="AO10">
        <f t="shared" si="9"/>
        <v>0</v>
      </c>
      <c r="AP10">
        <f t="shared" si="9"/>
        <v>-26.741582078722185</v>
      </c>
      <c r="AQ10">
        <f t="shared" si="9"/>
        <v>-770.36764512680043</v>
      </c>
      <c r="AR10">
        <f t="shared" si="9"/>
        <v>-797.10922720552264</v>
      </c>
      <c r="AS10">
        <f t="shared" si="9"/>
        <v>-86.021694164659223</v>
      </c>
      <c r="AT10">
        <f t="shared" si="9"/>
        <v>17.080695766510896</v>
      </c>
      <c r="AU10">
        <f t="shared" si="9"/>
        <v>-866.05022560367104</v>
      </c>
      <c r="AW10">
        <v>7</v>
      </c>
      <c r="AX10">
        <f>IF(Z10&gt;0, (R10*SUMPRODUCT(K10:$K$98, X10:$X$98)-K10*$AZ$3)/Z10, 0)</f>
        <v>7950.2496137532607</v>
      </c>
    </row>
    <row r="11" spans="1:52" x14ac:dyDescent="0.25">
      <c r="A11" t="s">
        <v>33</v>
      </c>
      <c r="C11" s="12">
        <f>AU81</f>
        <v>9841.4637539866544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250000</v>
      </c>
      <c r="S11">
        <f t="shared" si="1"/>
        <v>8076.2437478057627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7223.7963213756084</v>
      </c>
      <c r="AC11">
        <f t="shared" si="2"/>
        <v>7214.9763856450572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-1545.2291915580829</v>
      </c>
      <c r="AI11">
        <f t="shared" si="6"/>
        <v>-1589.8970879895478</v>
      </c>
      <c r="AJ11">
        <f t="shared" si="7"/>
        <v>8.8199357305511512</v>
      </c>
      <c r="AK11">
        <f t="shared" si="22"/>
        <v>17.337111171301459</v>
      </c>
      <c r="AL11">
        <f t="shared" si="8"/>
        <v>-1563.7400410876951</v>
      </c>
      <c r="AN11">
        <f t="shared" si="9"/>
        <v>0</v>
      </c>
      <c r="AO11">
        <f t="shared" si="9"/>
        <v>0</v>
      </c>
      <c r="AP11">
        <f t="shared" si="9"/>
        <v>-24.983140256835757</v>
      </c>
      <c r="AQ11">
        <f t="shared" si="9"/>
        <v>-864.26003250197266</v>
      </c>
      <c r="AR11">
        <f t="shared" si="9"/>
        <v>-889.24317275880856</v>
      </c>
      <c r="AS11">
        <f t="shared" si="9"/>
        <v>4.9330662291367418</v>
      </c>
      <c r="AT11">
        <f t="shared" si="9"/>
        <v>9.6967960133414905</v>
      </c>
      <c r="AU11">
        <f t="shared" si="9"/>
        <v>-874.61331051633022</v>
      </c>
      <c r="AW11">
        <v>8</v>
      </c>
      <c r="AX11">
        <f>IF(Z11&gt;0, (R11*SUMPRODUCT(K11:$K$98, X11:$X$98)-K11*$AZ$3)/Z11, 0)</f>
        <v>8076.2437478057627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50</v>
      </c>
      <c r="R12">
        <f t="shared" si="0"/>
        <v>250000</v>
      </c>
      <c r="S12">
        <f t="shared" si="1"/>
        <v>8063.2251088346602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7214.9763856450572</v>
      </c>
      <c r="AC12">
        <f t="shared" si="2"/>
        <v>7073.0335384257723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-1806.9408107443126</v>
      </c>
      <c r="AI12">
        <f t="shared" si="6"/>
        <v>-1850.8006400493139</v>
      </c>
      <c r="AJ12">
        <f t="shared" si="7"/>
        <v>141.94284721928489</v>
      </c>
      <c r="AK12">
        <f t="shared" si="22"/>
        <v>16.594445686983633</v>
      </c>
      <c r="AL12">
        <f t="shared" si="8"/>
        <v>-1692.2633471430454</v>
      </c>
      <c r="AN12">
        <f t="shared" si="9"/>
        <v>0</v>
      </c>
      <c r="AO12">
        <f t="shared" si="9"/>
        <v>0</v>
      </c>
      <c r="AP12">
        <f t="shared" si="9"/>
        <v>-23.311965536425426</v>
      </c>
      <c r="AQ12">
        <f t="shared" si="9"/>
        <v>-960.40824996162848</v>
      </c>
      <c r="AR12">
        <f t="shared" si="9"/>
        <v>-983.7202154980539</v>
      </c>
      <c r="AS12">
        <f t="shared" si="9"/>
        <v>75.444132249296075</v>
      </c>
      <c r="AT12">
        <f t="shared" si="9"/>
        <v>8.820124293254695</v>
      </c>
      <c r="AU12">
        <f t="shared" si="9"/>
        <v>-899.45595895550321</v>
      </c>
      <c r="AW12">
        <v>9</v>
      </c>
      <c r="AX12">
        <f>IF(Z12&gt;0, (R12*SUMPRODUCT(K12:$K$98, X12:$X$98)-K12*$AZ$3)/Z12, 0)</f>
        <v>8063.2251088346602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250000</v>
      </c>
      <c r="S13">
        <f t="shared" si="1"/>
        <v>7900.8021651229583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7073.0335384257723</v>
      </c>
      <c r="AC13">
        <f t="shared" si="2"/>
        <v>6795.3000740805383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-2086.8465116481771</v>
      </c>
      <c r="AI13">
        <f t="shared" si="6"/>
        <v>-2129.8503733577986</v>
      </c>
      <c r="AJ13">
        <f t="shared" si="7"/>
        <v>277.7334643452341</v>
      </c>
      <c r="AK13">
        <f t="shared" si="22"/>
        <v>14.146067076851544</v>
      </c>
      <c r="AL13">
        <f t="shared" si="8"/>
        <v>-1837.970841935713</v>
      </c>
      <c r="AN13">
        <f t="shared" si="9"/>
        <v>0</v>
      </c>
      <c r="AO13">
        <f t="shared" si="9"/>
        <v>0</v>
      </c>
      <c r="AP13">
        <f t="shared" si="9"/>
        <v>-21.72719549424324</v>
      </c>
      <c r="AQ13">
        <f t="shared" si="9"/>
        <v>-1054.3546631049387</v>
      </c>
      <c r="AR13">
        <f t="shared" si="9"/>
        <v>-1076.0818585991819</v>
      </c>
      <c r="AS13">
        <f t="shared" si="9"/>
        <v>140.32156730176195</v>
      </c>
      <c r="AT13">
        <f t="shared" si="9"/>
        <v>7.1471340627221949</v>
      </c>
      <c r="AU13">
        <f t="shared" si="9"/>
        <v>-928.61315723469784</v>
      </c>
      <c r="AW13">
        <v>10</v>
      </c>
      <c r="AX13">
        <f>IF(Z13&gt;0, (R13*SUMPRODUCT(K13:$K$98, X13:$X$98)-K13*$AZ$3)/Z13, 0)</f>
        <v>7900.8021651229583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50</v>
      </c>
      <c r="R14">
        <f t="shared" si="0"/>
        <v>250000</v>
      </c>
      <c r="S14">
        <f t="shared" si="1"/>
        <v>8489.799465975062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6795.3000740805383</v>
      </c>
      <c r="AC14">
        <f t="shared" si="2"/>
        <v>7147.5555461742124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-2394.3105270163887</v>
      </c>
      <c r="AI14">
        <f t="shared" si="6"/>
        <v>-2436.405488003511</v>
      </c>
      <c r="AJ14">
        <f t="shared" si="7"/>
        <v>-352.25547209367414</v>
      </c>
      <c r="AK14">
        <f t="shared" si="22"/>
        <v>475.67100518563774</v>
      </c>
      <c r="AL14">
        <f t="shared" si="8"/>
        <v>-2312.9899549115476</v>
      </c>
      <c r="AN14">
        <f t="shared" si="9"/>
        <v>0</v>
      </c>
      <c r="AO14">
        <f t="shared" si="9"/>
        <v>0</v>
      </c>
      <c r="AP14">
        <f t="shared" si="9"/>
        <v>-18.989271509778828</v>
      </c>
      <c r="AQ14">
        <f t="shared" si="9"/>
        <v>-1080.0868229844671</v>
      </c>
      <c r="AR14">
        <f t="shared" si="9"/>
        <v>-1099.0760944942458</v>
      </c>
      <c r="AS14">
        <f t="shared" si="9"/>
        <v>-158.904406692251</v>
      </c>
      <c r="AT14">
        <f t="shared" si="9"/>
        <v>214.5778415037085</v>
      </c>
      <c r="AU14">
        <f t="shared" si="9"/>
        <v>-1043.4026596827885</v>
      </c>
      <c r="AW14">
        <v>11</v>
      </c>
      <c r="AX14">
        <f>IF(Z14&gt;0, (R14*SUMPRODUCT(K14:$K$98, X14:$X$98)-K14*$AZ$3)/Z14, 0)</f>
        <v>8489.799465975062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250000</v>
      </c>
      <c r="S15">
        <f t="shared" si="1"/>
        <v>8903.1358802632858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7147.5555461742124</v>
      </c>
      <c r="AC15">
        <f t="shared" si="2"/>
        <v>7323.3706296170803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-2729.855273367602</v>
      </c>
      <c r="AI15">
        <f t="shared" si="6"/>
        <v>-2770.9833136901793</v>
      </c>
      <c r="AJ15">
        <f t="shared" si="7"/>
        <v>-175.81508344286794</v>
      </c>
      <c r="AK15">
        <f t="shared" si="22"/>
        <v>500.32888823219491</v>
      </c>
      <c r="AL15">
        <f t="shared" si="8"/>
        <v>-2446.4695089008524</v>
      </c>
      <c r="AN15">
        <f t="shared" si="9"/>
        <v>0</v>
      </c>
      <c r="AO15">
        <f t="shared" si="9"/>
        <v>0</v>
      </c>
      <c r="AP15">
        <f t="shared" si="9"/>
        <v>-16.565257329508043</v>
      </c>
      <c r="AQ15">
        <f t="shared" si="9"/>
        <v>-1099.5115430001351</v>
      </c>
      <c r="AR15">
        <f t="shared" si="9"/>
        <v>-1116.076800329643</v>
      </c>
      <c r="AS15">
        <f t="shared" si="9"/>
        <v>-70.813539298181695</v>
      </c>
      <c r="AT15">
        <f t="shared" si="9"/>
        <v>201.51888390371968</v>
      </c>
      <c r="AU15">
        <f t="shared" si="9"/>
        <v>-985.37145572410509</v>
      </c>
      <c r="AW15">
        <v>12</v>
      </c>
      <c r="AX15">
        <f>IF(Z15&gt;0, (R15*SUMPRODUCT(K15:$K$98, X15:$X$98)-K15*$AZ$3)/Z15, 0)</f>
        <v>8903.1358802632858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250000</v>
      </c>
      <c r="S16">
        <f t="shared" si="1"/>
        <v>9157.5420269566293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7323.3706296170803</v>
      </c>
      <c r="AC16">
        <f t="shared" si="2"/>
        <v>7345.2000744984907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-3060.5573097785086</v>
      </c>
      <c r="AI16">
        <f t="shared" si="6"/>
        <v>-3100.6619582359044</v>
      </c>
      <c r="AJ16">
        <f t="shared" si="7"/>
        <v>-21.829444881410382</v>
      </c>
      <c r="AK16">
        <f t="shared" si="22"/>
        <v>512.63594407319567</v>
      </c>
      <c r="AL16">
        <f t="shared" si="8"/>
        <v>-2609.855459044119</v>
      </c>
      <c r="AN16">
        <f t="shared" si="9"/>
        <v>0</v>
      </c>
      <c r="AO16">
        <f t="shared" si="9"/>
        <v>0</v>
      </c>
      <c r="AP16">
        <f t="shared" si="9"/>
        <v>-14.422377578906373</v>
      </c>
      <c r="AQ16">
        <f t="shared" si="9"/>
        <v>-1100.633338561714</v>
      </c>
      <c r="AR16">
        <f t="shared" si="9"/>
        <v>-1115.0557161406202</v>
      </c>
      <c r="AS16">
        <f t="shared" si="9"/>
        <v>-7.8502744327027134</v>
      </c>
      <c r="AT16">
        <f t="shared" si="9"/>
        <v>184.35342112017176</v>
      </c>
      <c r="AU16">
        <f t="shared" si="9"/>
        <v>-938.55256945315114</v>
      </c>
      <c r="AW16">
        <v>13</v>
      </c>
      <c r="AX16">
        <f>IF(Z16&gt;0, (R16*SUMPRODUCT(K16:$K$98, X16:$X$98)-K16*$AZ$3)/Z16, 0)</f>
        <v>9157.5420269566293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50</v>
      </c>
      <c r="R17">
        <f t="shared" si="0"/>
        <v>250000</v>
      </c>
      <c r="S17">
        <f t="shared" si="1"/>
        <v>9283.5843896440892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7345.2000744984907</v>
      </c>
      <c r="AC17">
        <f t="shared" si="2"/>
        <v>7245.7640465453178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-3394.9910377817164</v>
      </c>
      <c r="AI17">
        <f t="shared" si="6"/>
        <v>-3434.0156415469819</v>
      </c>
      <c r="AJ17">
        <f t="shared" si="7"/>
        <v>99.436027953172925</v>
      </c>
      <c r="AK17">
        <f t="shared" si="22"/>
        <v>514.16400521489436</v>
      </c>
      <c r="AL17">
        <f t="shared" si="8"/>
        <v>-2820.4156083789148</v>
      </c>
      <c r="AN17">
        <f t="shared" si="9"/>
        <v>0</v>
      </c>
      <c r="AO17">
        <f t="shared" si="9"/>
        <v>0</v>
      </c>
      <c r="AP17">
        <f t="shared" si="9"/>
        <v>-12.530333408495396</v>
      </c>
      <c r="AQ17">
        <f t="shared" si="9"/>
        <v>-1090.0910071538594</v>
      </c>
      <c r="AR17">
        <f t="shared" si="9"/>
        <v>-1102.6213405623548</v>
      </c>
      <c r="AS17">
        <f t="shared" si="9"/>
        <v>31.927718999128295</v>
      </c>
      <c r="AT17">
        <f t="shared" si="9"/>
        <v>165.09191100934012</v>
      </c>
      <c r="AU17">
        <f t="shared" si="9"/>
        <v>-905.60171055388639</v>
      </c>
      <c r="AW17">
        <v>14</v>
      </c>
      <c r="AX17">
        <f>IF(Z17&gt;0, (R17*SUMPRODUCT(K17:$K$98, X17:$X$98)-K17*$AZ$3)/Z17, 0)</f>
        <v>9283.5843896440892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250000</v>
      </c>
      <c r="S18">
        <f t="shared" si="1"/>
        <v>9303.7895985249106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7245.7640465453178</v>
      </c>
      <c r="AC18">
        <f t="shared" si="2"/>
        <v>7049.5992095776419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-3743.6224342811779</v>
      </c>
      <c r="AI18">
        <f t="shared" si="6"/>
        <v>-3781.5080675219347</v>
      </c>
      <c r="AJ18">
        <f t="shared" si="7"/>
        <v>196.16483696767591</v>
      </c>
      <c r="AK18">
        <f t="shared" si="22"/>
        <v>507.2034832581723</v>
      </c>
      <c r="AL18">
        <f t="shared" si="8"/>
        <v>-3078.1397472960866</v>
      </c>
      <c r="AN18">
        <f t="shared" si="9"/>
        <v>0</v>
      </c>
      <c r="AO18">
        <f t="shared" si="9"/>
        <v>0</v>
      </c>
      <c r="AP18">
        <f t="shared" si="9"/>
        <v>-10.861271070400344</v>
      </c>
      <c r="AQ18">
        <f t="shared" si="9"/>
        <v>-1073.2431944734656</v>
      </c>
      <c r="AR18">
        <f t="shared" si="9"/>
        <v>-1084.1044655438659</v>
      </c>
      <c r="AS18">
        <f t="shared" si="9"/>
        <v>56.237662842989117</v>
      </c>
      <c r="AT18">
        <f t="shared" si="9"/>
        <v>145.40800953517959</v>
      </c>
      <c r="AU18">
        <f t="shared" si="9"/>
        <v>-882.45879316569722</v>
      </c>
      <c r="AW18">
        <v>15</v>
      </c>
      <c r="AX18">
        <f>IF(Z18&gt;0, (R18*SUMPRODUCT(K18:$K$98, X18:$X$98)-K18*$AZ$3)/Z18, 0)</f>
        <v>9303.7895985249106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50</v>
      </c>
      <c r="R19">
        <f t="shared" si="0"/>
        <v>250000</v>
      </c>
      <c r="S19">
        <f t="shared" si="1"/>
        <v>9235.1869346905441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7049.5992095776419</v>
      </c>
      <c r="AC19">
        <f t="shared" si="2"/>
        <v>6774.5043813418424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-4145.4910731071586</v>
      </c>
      <c r="AI19">
        <f t="shared" si="6"/>
        <v>-4182.1687518008866</v>
      </c>
      <c r="AJ19">
        <f t="shared" si="7"/>
        <v>275.09482823579947</v>
      </c>
      <c r="AK19">
        <f t="shared" si="22"/>
        <v>493.47194467043499</v>
      </c>
      <c r="AL19">
        <f t="shared" si="8"/>
        <v>-3413.6019788946523</v>
      </c>
      <c r="AN19">
        <f t="shared" si="9"/>
        <v>0</v>
      </c>
      <c r="AO19">
        <f t="shared" si="9"/>
        <v>0</v>
      </c>
      <c r="AP19">
        <f t="shared" si="9"/>
        <v>-9.3883640344724864</v>
      </c>
      <c r="AQ19">
        <f t="shared" si="9"/>
        <v>-1061.1189334248031</v>
      </c>
      <c r="AR19">
        <f t="shared" si="9"/>
        <v>-1070.5072974592756</v>
      </c>
      <c r="AS19">
        <f t="shared" si="9"/>
        <v>70.415862820676068</v>
      </c>
      <c r="AT19">
        <f t="shared" si="9"/>
        <v>126.3137260144378</v>
      </c>
      <c r="AU19">
        <f t="shared" si="9"/>
        <v>-873.77770862416173</v>
      </c>
      <c r="AW19">
        <v>16</v>
      </c>
      <c r="AX19">
        <f>IF(Z19&gt;0, (R19*SUMPRODUCT(K19:$K$98, X19:$X$98)-K19*$AZ$3)/Z19, 0)</f>
        <v>9235.1869346905441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250000</v>
      </c>
      <c r="S20">
        <f t="shared" si="1"/>
        <v>9075.6042654984867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6774.5043813418424</v>
      </c>
      <c r="AC20">
        <f t="shared" si="2"/>
        <v>6426.0179177720966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-4541.0091161059636</v>
      </c>
      <c r="AI20">
        <f t="shared" si="6"/>
        <v>-4576.4118161895331</v>
      </c>
      <c r="AJ20">
        <f t="shared" si="7"/>
        <v>348.48646356974587</v>
      </c>
      <c r="AK20">
        <f t="shared" si="22"/>
        <v>474.21530669392899</v>
      </c>
      <c r="AL20">
        <f t="shared" si="8"/>
        <v>-3753.7100459258581</v>
      </c>
      <c r="AN20">
        <f t="shared" si="9"/>
        <v>0</v>
      </c>
      <c r="AO20">
        <f t="shared" si="9"/>
        <v>0</v>
      </c>
      <c r="AP20">
        <f t="shared" si="9"/>
        <v>-8.0910790204124154</v>
      </c>
      <c r="AQ20">
        <f t="shared" si="9"/>
        <v>-1037.8209431511316</v>
      </c>
      <c r="AR20">
        <f t="shared" si="9"/>
        <v>-1045.9120221715439</v>
      </c>
      <c r="AS20">
        <f t="shared" si="9"/>
        <v>79.644532977175515</v>
      </c>
      <c r="AT20">
        <f t="shared" si="9"/>
        <v>108.37912108659863</v>
      </c>
      <c r="AU20">
        <f t="shared" si="9"/>
        <v>-857.88836810776979</v>
      </c>
      <c r="AW20">
        <v>17</v>
      </c>
      <c r="AX20">
        <f>IF(Z20&gt;0, (R20*SUMPRODUCT(K20:$K$98, X20:$X$98)-K20*$AZ$3)/Z20, 0)</f>
        <v>9075.6042654984867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50</v>
      </c>
      <c r="R21">
        <f t="shared" si="0"/>
        <v>250000</v>
      </c>
      <c r="S21">
        <f t="shared" si="1"/>
        <v>8841.167007966822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6426.0179177720966</v>
      </c>
      <c r="AC21">
        <f t="shared" si="2"/>
        <v>6024.4759655629805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-4890.4029559319597</v>
      </c>
      <c r="AI21">
        <f t="shared" si="6"/>
        <v>-4924.4735484235071</v>
      </c>
      <c r="AJ21">
        <f t="shared" si="7"/>
        <v>401.54195220911606</v>
      </c>
      <c r="AK21">
        <f t="shared" si="22"/>
        <v>449.82125424404683</v>
      </c>
      <c r="AL21">
        <f t="shared" si="8"/>
        <v>-4073.1103419703441</v>
      </c>
      <c r="AN21">
        <f t="shared" si="9"/>
        <v>0</v>
      </c>
      <c r="AO21">
        <f t="shared" si="9"/>
        <v>0</v>
      </c>
      <c r="AP21">
        <f t="shared" si="9"/>
        <v>-6.9523514820362493</v>
      </c>
      <c r="AQ21">
        <f t="shared" si="9"/>
        <v>-997.9221889629091</v>
      </c>
      <c r="AR21">
        <f t="shared" si="9"/>
        <v>-1004.8745404449454</v>
      </c>
      <c r="AS21">
        <f t="shared" si="9"/>
        <v>81.937547379998762</v>
      </c>
      <c r="AT21">
        <f t="shared" si="9"/>
        <v>91.789289087675314</v>
      </c>
      <c r="AU21">
        <f t="shared" si="9"/>
        <v>-831.14770397727136</v>
      </c>
      <c r="AW21">
        <v>18</v>
      </c>
      <c r="AX21">
        <f>IF(Z21&gt;0, (R21*SUMPRODUCT(K21:$K$98, X21:$X$98)-K21*$AZ$3)/Z21, 0)</f>
        <v>8841.167007966822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250000</v>
      </c>
      <c r="S22">
        <f t="shared" si="1"/>
        <v>8559.4525112716328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6024.4759655629805</v>
      </c>
      <c r="AC22">
        <f t="shared" si="2"/>
        <v>5594.6600185125835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-5243.537095517042</v>
      </c>
      <c r="AI22">
        <f t="shared" si="6"/>
        <v>-5276.2182746645703</v>
      </c>
      <c r="AJ22">
        <f t="shared" si="7"/>
        <v>429.81594705039697</v>
      </c>
      <c r="AK22">
        <f t="shared" si="22"/>
        <v>421.71331758940869</v>
      </c>
      <c r="AL22">
        <f t="shared" si="8"/>
        <v>-4424.6890100247647</v>
      </c>
      <c r="AN22">
        <f t="shared" si="9"/>
        <v>0</v>
      </c>
      <c r="AO22">
        <f t="shared" si="9"/>
        <v>0</v>
      </c>
      <c r="AP22">
        <f t="shared" si="9"/>
        <v>-5.9543139401717653</v>
      </c>
      <c r="AQ22">
        <f t="shared" si="9"/>
        <v>-955.34086706924131</v>
      </c>
      <c r="AR22">
        <f t="shared" si="9"/>
        <v>-961.29518100941311</v>
      </c>
      <c r="AS22">
        <f t="shared" si="9"/>
        <v>78.309875958801399</v>
      </c>
      <c r="AT22">
        <f t="shared" si="9"/>
        <v>76.833625688460174</v>
      </c>
      <c r="AU22">
        <f t="shared" si="9"/>
        <v>-806.15167936215153</v>
      </c>
      <c r="AW22">
        <v>19</v>
      </c>
      <c r="AX22">
        <f>IF(Z22&gt;0, (R22*SUMPRODUCT(K22:$K$98, X22:$X$98)-K22*$AZ$3)/Z22, 0)</f>
        <v>8559.4525112716328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250000</v>
      </c>
      <c r="S23">
        <f t="shared" si="1"/>
        <v>8237.4330637398871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5594.6600185125835</v>
      </c>
      <c r="AC23">
        <f t="shared" si="2"/>
        <v>5146.5568674366577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-5577.6429211630602</v>
      </c>
      <c r="AI23">
        <f t="shared" si="6"/>
        <v>-5608.8817599348804</v>
      </c>
      <c r="AJ23">
        <f t="shared" si="7"/>
        <v>448.10315107592578</v>
      </c>
      <c r="AK23">
        <f t="shared" si="22"/>
        <v>391.62620129588089</v>
      </c>
      <c r="AL23">
        <f t="shared" si="8"/>
        <v>-4769.1524075630741</v>
      </c>
      <c r="AN23">
        <f t="shared" si="9"/>
        <v>0</v>
      </c>
      <c r="AO23">
        <f t="shared" si="9"/>
        <v>0</v>
      </c>
      <c r="AP23">
        <f t="shared" si="9"/>
        <v>-5.0817216193391284</v>
      </c>
      <c r="AQ23">
        <f t="shared" si="9"/>
        <v>-907.33297817063715</v>
      </c>
      <c r="AR23">
        <f t="shared" si="9"/>
        <v>-912.41469978997634</v>
      </c>
      <c r="AS23">
        <f t="shared" si="9"/>
        <v>72.894369958804418</v>
      </c>
      <c r="AT23">
        <f t="shared" si="9"/>
        <v>63.707084260128632</v>
      </c>
      <c r="AU23">
        <f t="shared" si="9"/>
        <v>-775.81324557104335</v>
      </c>
      <c r="AW23">
        <v>20</v>
      </c>
      <c r="AX23">
        <f>IF(Z23&gt;0, (R23*SUMPRODUCT(K23:$K$98, X23:$X$98)-K23*$AZ$3)/Z23, 0)</f>
        <v>8237.4330637398871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250000</v>
      </c>
      <c r="S24">
        <f t="shared" si="1"/>
        <v>7887.6239057815646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5146.5568674366577</v>
      </c>
      <c r="AC24">
        <f t="shared" si="2"/>
        <v>4692.1147071171963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-5914.629124185888</v>
      </c>
      <c r="AI24">
        <f t="shared" si="6"/>
        <v>-5944.3726487451531</v>
      </c>
      <c r="AJ24">
        <f t="shared" si="7"/>
        <v>454.44216031946144</v>
      </c>
      <c r="AK24">
        <f t="shared" si="22"/>
        <v>360.25898072056606</v>
      </c>
      <c r="AL24">
        <f t="shared" si="8"/>
        <v>-5129.6715077051258</v>
      </c>
      <c r="AN24">
        <f t="shared" si="9"/>
        <v>0</v>
      </c>
      <c r="AO24">
        <f t="shared" si="9"/>
        <v>0</v>
      </c>
      <c r="AP24">
        <f t="shared" si="9"/>
        <v>-4.320066145755586</v>
      </c>
      <c r="AQ24">
        <f t="shared" si="9"/>
        <v>-859.06392812267529</v>
      </c>
      <c r="AR24">
        <f t="shared" si="9"/>
        <v>-863.38399426843091</v>
      </c>
      <c r="AS24">
        <f t="shared" si="9"/>
        <v>66.004961452646711</v>
      </c>
      <c r="AT24">
        <f t="shared" si="9"/>
        <v>52.325427109832418</v>
      </c>
      <c r="AU24">
        <f t="shared" si="9"/>
        <v>-745.05360570595178</v>
      </c>
      <c r="AW24">
        <v>21</v>
      </c>
      <c r="AX24">
        <f>IF(Z24&gt;0, (R24*SUMPRODUCT(K24:$K$98, X24:$X$98)-K24*$AZ$3)/Z24, 0)</f>
        <v>7887.6239057815646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250000</v>
      </c>
      <c r="S25">
        <f t="shared" si="1"/>
        <v>7515.3586943739747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4692.1147071171963</v>
      </c>
      <c r="AC25">
        <f t="shared" si="2"/>
        <v>4237.4175806473504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-6271.8525421214017</v>
      </c>
      <c r="AI25">
        <f t="shared" si="6"/>
        <v>-6300.0442609266502</v>
      </c>
      <c r="AJ25">
        <f t="shared" si="7"/>
        <v>454.6971264698459</v>
      </c>
      <c r="AK25">
        <f t="shared" si="22"/>
        <v>328.44802949820377</v>
      </c>
      <c r="AL25">
        <f t="shared" si="8"/>
        <v>-5516.8991049586002</v>
      </c>
      <c r="AN25">
        <f t="shared" si="9"/>
        <v>0</v>
      </c>
      <c r="AO25">
        <f t="shared" si="9"/>
        <v>0</v>
      </c>
      <c r="AP25">
        <f t="shared" si="9"/>
        <v>-3.6559605291607968</v>
      </c>
      <c r="AQ25">
        <f t="shared" si="9"/>
        <v>-813.34683766937007</v>
      </c>
      <c r="AR25">
        <f t="shared" si="9"/>
        <v>-817.00279819853097</v>
      </c>
      <c r="AS25">
        <f t="shared" si="9"/>
        <v>58.966065835869941</v>
      </c>
      <c r="AT25">
        <f t="shared" si="9"/>
        <v>42.593821257274236</v>
      </c>
      <c r="AU25">
        <f t="shared" si="9"/>
        <v>-715.44291110538677</v>
      </c>
      <c r="AW25">
        <v>22</v>
      </c>
      <c r="AX25">
        <f>IF(Z25&gt;0, (R25*SUMPRODUCT(K25:$K$98, X25:$X$98)-K25*$AZ$3)/Z25, 0)</f>
        <v>7515.3586943739747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250000</v>
      </c>
      <c r="S26">
        <f t="shared" si="1"/>
        <v>7117.2650405198374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4237.4175806473504</v>
      </c>
      <c r="AC26">
        <f t="shared" si="2"/>
        <v>3785.1125301680117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-6593.7047279218659</v>
      </c>
      <c r="AI26">
        <f t="shared" si="6"/>
        <v>-6620.2957885934775</v>
      </c>
      <c r="AJ26">
        <f t="shared" si="7"/>
        <v>452.30505047933866</v>
      </c>
      <c r="AK26">
        <f t="shared" si="22"/>
        <v>296.61923064531453</v>
      </c>
      <c r="AL26">
        <f t="shared" si="8"/>
        <v>-5871.3715074688234</v>
      </c>
      <c r="AN26">
        <f t="shared" si="9"/>
        <v>0</v>
      </c>
      <c r="AO26">
        <f t="shared" si="9"/>
        <v>0</v>
      </c>
      <c r="AP26">
        <f t="shared" si="9"/>
        <v>-3.0789141648395679</v>
      </c>
      <c r="AQ26">
        <f t="shared" si="9"/>
        <v>-763.46901450389328</v>
      </c>
      <c r="AR26">
        <f t="shared" si="9"/>
        <v>-766.54792866873288</v>
      </c>
      <c r="AS26">
        <f t="shared" si="9"/>
        <v>52.371300413603592</v>
      </c>
      <c r="AT26">
        <f t="shared" si="9"/>
        <v>34.34481843639584</v>
      </c>
      <c r="AU26">
        <f t="shared" si="9"/>
        <v>-679.83180981873329</v>
      </c>
      <c r="AW26">
        <v>23</v>
      </c>
      <c r="AX26">
        <f>IF(Z26&gt;0, (R26*SUMPRODUCT(K26:$K$98, X26:$X$98)-K26*$AZ$3)/Z26, 0)</f>
        <v>7117.2650405198374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250000</v>
      </c>
      <c r="S27">
        <f t="shared" si="1"/>
        <v>6701.076560694386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3785.1125301680117</v>
      </c>
      <c r="AC27">
        <f t="shared" si="2"/>
        <v>3344.0022542266456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-6869.5927153716138</v>
      </c>
      <c r="AI27">
        <f t="shared" si="6"/>
        <v>-6894.5439468934346</v>
      </c>
      <c r="AJ27">
        <f t="shared" si="7"/>
        <v>441.11027594136613</v>
      </c>
      <c r="AK27">
        <f t="shared" si="22"/>
        <v>264.95787711176087</v>
      </c>
      <c r="AL27">
        <f t="shared" si="8"/>
        <v>-6188.4757938403072</v>
      </c>
      <c r="AN27">
        <f t="shared" si="9"/>
        <v>0</v>
      </c>
      <c r="AO27">
        <f t="shared" si="9"/>
        <v>0</v>
      </c>
      <c r="AP27">
        <f t="shared" si="9"/>
        <v>-2.579502089854242</v>
      </c>
      <c r="AQ27">
        <f t="shared" si="9"/>
        <v>-710.19054711795013</v>
      </c>
      <c r="AR27">
        <f t="shared" si="9"/>
        <v>-712.77004920780439</v>
      </c>
      <c r="AS27">
        <f t="shared" si="9"/>
        <v>45.602754222846549</v>
      </c>
      <c r="AT27">
        <f t="shared" si="9"/>
        <v>27.391810185217491</v>
      </c>
      <c r="AU27">
        <f t="shared" si="9"/>
        <v>-639.7754847997403</v>
      </c>
      <c r="AW27">
        <v>24</v>
      </c>
      <c r="AX27">
        <f>IF(Z27&gt;0, (R27*SUMPRODUCT(K27:$K$98, X27:$X$98)-K27*$AZ$3)/Z27, 0)</f>
        <v>6701.076560694386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250000</v>
      </c>
      <c r="S28">
        <f t="shared" si="1"/>
        <v>6276.3096655844502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3344.0022542266456</v>
      </c>
      <c r="AC28">
        <f t="shared" si="2"/>
        <v>2921.632009396666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-7133.2032836255876</v>
      </c>
      <c r="AI28">
        <f t="shared" si="6"/>
        <v>-7156.478362175465</v>
      </c>
      <c r="AJ28">
        <f t="shared" si="7"/>
        <v>422.37024482997958</v>
      </c>
      <c r="AK28">
        <f t="shared" si="22"/>
        <v>234.0801577958652</v>
      </c>
      <c r="AL28">
        <f t="shared" si="8"/>
        <v>-6500.0279595496204</v>
      </c>
      <c r="AN28">
        <f t="shared" si="9"/>
        <v>0</v>
      </c>
      <c r="AO28">
        <f t="shared" si="9"/>
        <v>0</v>
      </c>
      <c r="AP28">
        <f t="shared" si="9"/>
        <v>-2.1484093347551436</v>
      </c>
      <c r="AQ28">
        <f t="shared" si="9"/>
        <v>-658.43131263365512</v>
      </c>
      <c r="AR28">
        <f t="shared" si="9"/>
        <v>-660.57972196841024</v>
      </c>
      <c r="AS28">
        <f t="shared" si="9"/>
        <v>38.986943686182336</v>
      </c>
      <c r="AT28">
        <f t="shared" si="9"/>
        <v>21.606801240730558</v>
      </c>
      <c r="AU28">
        <f t="shared" si="9"/>
        <v>-599.98597704149734</v>
      </c>
      <c r="AW28">
        <v>25</v>
      </c>
      <c r="AX28">
        <f>IF(Z28&gt;0, (R28*SUMPRODUCT(K28:$K$98, X28:$X$98)-K28*$AZ$3)/Z28, 0)</f>
        <v>6276.3096655844502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250000</v>
      </c>
      <c r="S29">
        <f t="shared" si="1"/>
        <v>5842.6978595840501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2921.632009396666</v>
      </c>
      <c r="AC29">
        <f t="shared" si="2"/>
        <v>2520.1831095201278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-7376.903478435931</v>
      </c>
      <c r="AI29">
        <f t="shared" si="6"/>
        <v>-7398.4704255046227</v>
      </c>
      <c r="AJ29">
        <f t="shared" si="7"/>
        <v>401.44889987653823</v>
      </c>
      <c r="AK29">
        <f t="shared" si="22"/>
        <v>204.51424065776663</v>
      </c>
      <c r="AL29">
        <f t="shared" si="8"/>
        <v>-6792.5072849703174</v>
      </c>
      <c r="AN29">
        <f t="shared" si="9"/>
        <v>0</v>
      </c>
      <c r="AO29">
        <f t="shared" si="9"/>
        <v>0</v>
      </c>
      <c r="AP29">
        <f t="shared" si="9"/>
        <v>-1.7774464489858082</v>
      </c>
      <c r="AQ29">
        <f t="shared" si="9"/>
        <v>-607.96972564056671</v>
      </c>
      <c r="AR29">
        <f t="shared" si="9"/>
        <v>-609.74717208955246</v>
      </c>
      <c r="AS29">
        <f t="shared" si="9"/>
        <v>33.085532192484962</v>
      </c>
      <c r="AT29">
        <f t="shared" si="9"/>
        <v>16.85510284169446</v>
      </c>
      <c r="AU29">
        <f t="shared" si="9"/>
        <v>-559.80653705537304</v>
      </c>
      <c r="AW29">
        <v>26</v>
      </c>
      <c r="AX29">
        <f>IF(Z29&gt;0, (R29*SUMPRODUCT(K29:$K$98, X29:$X$98)-K29*$AZ$3)/Z29, 0)</f>
        <v>5842.6978595840501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250000</v>
      </c>
      <c r="S30">
        <f t="shared" si="1"/>
        <v>5399.8259966475161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2520.1831095201278</v>
      </c>
      <c r="AC30">
        <f t="shared" si="2"/>
        <v>2141.6619666984147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-7602.1759826330026</v>
      </c>
      <c r="AI30">
        <f t="shared" si="6"/>
        <v>-7622.0068250344802</v>
      </c>
      <c r="AJ30">
        <f t="shared" si="7"/>
        <v>378.52114282171306</v>
      </c>
      <c r="AK30">
        <f t="shared" si="22"/>
        <v>176.41281766640896</v>
      </c>
      <c r="AL30">
        <f t="shared" si="8"/>
        <v>-7067.0728645463587</v>
      </c>
      <c r="AN30">
        <f t="shared" si="9"/>
        <v>0</v>
      </c>
      <c r="AO30">
        <f t="shared" si="9"/>
        <v>0</v>
      </c>
      <c r="AP30">
        <f t="shared" si="9"/>
        <v>-1.4592543384724179</v>
      </c>
      <c r="AQ30">
        <f t="shared" si="9"/>
        <v>-559.40680985197207</v>
      </c>
      <c r="AR30">
        <f t="shared" si="9"/>
        <v>-560.86606419044449</v>
      </c>
      <c r="AS30">
        <f t="shared" si="9"/>
        <v>27.853512658895173</v>
      </c>
      <c r="AT30">
        <f t="shared" si="9"/>
        <v>12.981353203768313</v>
      </c>
      <c r="AU30">
        <f t="shared" si="9"/>
        <v>-520.031198327781</v>
      </c>
      <c r="AW30">
        <v>27</v>
      </c>
      <c r="AX30">
        <f>IF(Z30&gt;0, (R30*SUMPRODUCT(K30:$K$98, X30:$X$98)-K30*$AZ$3)/Z30, 0)</f>
        <v>5399.8259966475161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250000</v>
      </c>
      <c r="S31">
        <f t="shared" si="1"/>
        <v>4944.4949712260077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2141.6619666984147</v>
      </c>
      <c r="AC31">
        <f t="shared" si="2"/>
        <v>1787.1199629347029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-7803.5951317208019</v>
      </c>
      <c r="AI31">
        <f t="shared" si="6"/>
        <v>-7821.6669466719213</v>
      </c>
      <c r="AJ31">
        <f t="shared" si="7"/>
        <v>354.54200376371182</v>
      </c>
      <c r="AK31">
        <f t="shared" si="22"/>
        <v>149.91633766888904</v>
      </c>
      <c r="AL31">
        <f t="shared" si="8"/>
        <v>-7317.2086052393197</v>
      </c>
      <c r="AN31">
        <f t="shared" si="9"/>
        <v>0</v>
      </c>
      <c r="AO31">
        <f t="shared" si="9"/>
        <v>0</v>
      </c>
      <c r="AP31">
        <f t="shared" si="9"/>
        <v>-1.18733584271694</v>
      </c>
      <c r="AQ31">
        <f t="shared" si="9"/>
        <v>-512.70380019964659</v>
      </c>
      <c r="AR31">
        <f t="shared" si="9"/>
        <v>-513.89113604236354</v>
      </c>
      <c r="AS31">
        <f t="shared" si="9"/>
        <v>23.293754941380268</v>
      </c>
      <c r="AT31">
        <f t="shared" si="9"/>
        <v>9.8496493907550455</v>
      </c>
      <c r="AU31">
        <f t="shared" si="9"/>
        <v>-480.74773171022815</v>
      </c>
      <c r="AW31">
        <v>28</v>
      </c>
      <c r="AX31">
        <f>IF(Z31&gt;0, (R31*SUMPRODUCT(K31:$K$98, X31:$X$98)-K31*$AZ$3)/Z31, 0)</f>
        <v>4944.4949712260077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250000</v>
      </c>
      <c r="S32">
        <f t="shared" si="1"/>
        <v>4470.9165982811137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1787.1199629347029</v>
      </c>
      <c r="AC32">
        <f t="shared" si="2"/>
        <v>1457.3311681710056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-7965.9764241084195</v>
      </c>
      <c r="AI32">
        <f t="shared" si="6"/>
        <v>-7982.2743256252061</v>
      </c>
      <c r="AJ32">
        <f t="shared" si="7"/>
        <v>329.7887947636973</v>
      </c>
      <c r="AK32">
        <f t="shared" si="22"/>
        <v>125.09839740542921</v>
      </c>
      <c r="AL32">
        <f t="shared" si="8"/>
        <v>-7527.3871334560799</v>
      </c>
      <c r="AN32">
        <f t="shared" si="9"/>
        <v>0</v>
      </c>
      <c r="AO32">
        <f t="shared" si="9"/>
        <v>0</v>
      </c>
      <c r="AP32">
        <f t="shared" si="9"/>
        <v>-0.95606071646314517</v>
      </c>
      <c r="AQ32">
        <f t="shared" si="9"/>
        <v>-467.29679397789283</v>
      </c>
      <c r="AR32">
        <f t="shared" si="9"/>
        <v>-468.25285469435602</v>
      </c>
      <c r="AS32">
        <f t="shared" si="9"/>
        <v>19.345933037977513</v>
      </c>
      <c r="AT32">
        <f t="shared" si="9"/>
        <v>7.33847012933788</v>
      </c>
      <c r="AU32">
        <f t="shared" si="9"/>
        <v>-441.56845152704062</v>
      </c>
      <c r="AW32">
        <v>29</v>
      </c>
      <c r="AX32">
        <f>IF(Z32&gt;0, (R32*SUMPRODUCT(K32:$K$98, X32:$X$98)-K32*$AZ$3)/Z32, 0)</f>
        <v>4470.9165982811137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250000</v>
      </c>
      <c r="S33">
        <f t="shared" si="1"/>
        <v>3973.1044340810927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1457.3311681710056</v>
      </c>
      <c r="AC33">
        <f t="shared" si="2"/>
        <v>1153.3513433323531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-8102.184418927719</v>
      </c>
      <c r="AI33">
        <f t="shared" si="6"/>
        <v>-8116.6989045455521</v>
      </c>
      <c r="AJ33">
        <f t="shared" si="7"/>
        <v>303.97982483865258</v>
      </c>
      <c r="AK33">
        <f t="shared" si="22"/>
        <v>102.01318177197041</v>
      </c>
      <c r="AL33">
        <f t="shared" si="8"/>
        <v>-7710.7058979349295</v>
      </c>
      <c r="AN33">
        <f t="shared" si="9"/>
        <v>0</v>
      </c>
      <c r="AO33">
        <f t="shared" si="9"/>
        <v>0</v>
      </c>
      <c r="AP33">
        <f t="shared" si="9"/>
        <v>-0.76021670996519031</v>
      </c>
      <c r="AQ33">
        <f t="shared" si="9"/>
        <v>-424.36336668527065</v>
      </c>
      <c r="AR33">
        <f t="shared" si="9"/>
        <v>-425.12358339523587</v>
      </c>
      <c r="AS33">
        <f t="shared" si="9"/>
        <v>15.921373200488278</v>
      </c>
      <c r="AT33">
        <f t="shared" si="9"/>
        <v>5.3430846577495128</v>
      </c>
      <c r="AU33">
        <f t="shared" si="9"/>
        <v>-403.85912553699808</v>
      </c>
      <c r="AW33">
        <v>30</v>
      </c>
      <c r="AX33">
        <f>IF(Z33&gt;0, (R33*SUMPRODUCT(K33:$K$98, X33:$X$98)-K33*$AZ$3)/Z33, 0)</f>
        <v>3973.1044340810927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50</v>
      </c>
      <c r="R34">
        <f t="shared" si="0"/>
        <v>250000</v>
      </c>
      <c r="S34">
        <f t="shared" si="1"/>
        <v>3433.9457680269606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1153.3513433323531</v>
      </c>
      <c r="AC34">
        <f t="shared" si="2"/>
        <v>874.80669909283233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-8158.5475160232436</v>
      </c>
      <c r="AI34">
        <f t="shared" si="6"/>
        <v>-8171.2851472816938</v>
      </c>
      <c r="AJ34">
        <f t="shared" si="7"/>
        <v>278.54464423952072</v>
      </c>
      <c r="AK34">
        <f t="shared" si="22"/>
        <v>80.734594033264727</v>
      </c>
      <c r="AL34">
        <f t="shared" si="8"/>
        <v>-7812.0059090089089</v>
      </c>
      <c r="AN34">
        <f t="shared" si="9"/>
        <v>0</v>
      </c>
      <c r="AO34">
        <f t="shared" si="9"/>
        <v>0</v>
      </c>
      <c r="AP34">
        <f t="shared" si="9"/>
        <v>-0.59567093762962353</v>
      </c>
      <c r="AQ34">
        <f t="shared" si="9"/>
        <v>-381.53166393017824</v>
      </c>
      <c r="AR34">
        <f t="shared" si="9"/>
        <v>-382.12733486780786</v>
      </c>
      <c r="AS34">
        <f t="shared" si="9"/>
        <v>13.026044327967005</v>
      </c>
      <c r="AT34">
        <f t="shared" si="9"/>
        <v>3.7755254765315476</v>
      </c>
      <c r="AU34">
        <f t="shared" ref="AU34:AU79" si="23">AL34*$K34</f>
        <v>-365.32576506330935</v>
      </c>
      <c r="AW34">
        <v>31</v>
      </c>
      <c r="AX34">
        <f>IF(Z34&gt;0, (R34*SUMPRODUCT(K34:$K$98, X34:$X$98)-K34*$AZ$3)/Z34, 0)</f>
        <v>3433.9457680269606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250000</v>
      </c>
      <c r="S35">
        <f t="shared" si="1"/>
        <v>2836.9924132891479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874.80669909283233</v>
      </c>
      <c r="AC35">
        <f t="shared" si="2"/>
        <v>623.47032306064625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-8110.1405778777043</v>
      </c>
      <c r="AI35">
        <f t="shared" ref="AI35:AI66" si="25">SUM(AE35:AH35)</f>
        <v>-8121.1288047079943</v>
      </c>
      <c r="AJ35">
        <f t="shared" si="7"/>
        <v>251.33637603218608</v>
      </c>
      <c r="AK35">
        <f t="shared" si="22"/>
        <v>61.236468936498269</v>
      </c>
      <c r="AL35">
        <f t="shared" si="8"/>
        <v>-7808.5559597393094</v>
      </c>
      <c r="AN35">
        <f t="shared" ref="AN35:AT66" si="26">AE35*$K35</f>
        <v>0</v>
      </c>
      <c r="AO35">
        <f t="shared" si="26"/>
        <v>0</v>
      </c>
      <c r="AP35">
        <f t="shared" si="26"/>
        <v>-0.45880414484329013</v>
      </c>
      <c r="AQ35">
        <f t="shared" si="26"/>
        <v>-338.63208048590354</v>
      </c>
      <c r="AR35">
        <f t="shared" si="26"/>
        <v>-339.09088463074687</v>
      </c>
      <c r="AS35">
        <f t="shared" si="26"/>
        <v>10.494338427341866</v>
      </c>
      <c r="AT35">
        <f t="shared" si="26"/>
        <v>2.556877119262372</v>
      </c>
      <c r="AU35">
        <f t="shared" si="23"/>
        <v>-326.03966908414259</v>
      </c>
      <c r="AW35">
        <v>32</v>
      </c>
      <c r="AX35">
        <f>IF(Z35&gt;0, (R35*SUMPRODUCT(K35:$K$98, X35:$X$98)-K35*$AZ$3)/Z35, 0)</f>
        <v>2836.9924132891479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50</v>
      </c>
      <c r="R36">
        <f t="shared" si="0"/>
        <v>250000</v>
      </c>
      <c r="S36">
        <f t="shared" si="1"/>
        <v>2158.759747207539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623.47032306064625</v>
      </c>
      <c r="AC36">
        <f t="shared" si="2"/>
        <v>401.08403534080628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-7943.2891827523126</v>
      </c>
      <c r="AI36">
        <f t="shared" si="25"/>
        <v>-7952.5788694777493</v>
      </c>
      <c r="AJ36">
        <f t="shared" si="7"/>
        <v>222.38628771983997</v>
      </c>
      <c r="AK36">
        <f t="shared" si="22"/>
        <v>43.642922614245244</v>
      </c>
      <c r="AL36">
        <f t="shared" si="8"/>
        <v>-7686.549659143664</v>
      </c>
      <c r="AN36">
        <f t="shared" si="26"/>
        <v>0</v>
      </c>
      <c r="AO36">
        <f t="shared" si="26"/>
        <v>0</v>
      </c>
      <c r="AP36">
        <f t="shared" si="26"/>
        <v>-0.3463241385329982</v>
      </c>
      <c r="AQ36">
        <f t="shared" si="26"/>
        <v>-296.12976891919322</v>
      </c>
      <c r="AR36">
        <f t="shared" si="26"/>
        <v>-296.47609305772619</v>
      </c>
      <c r="AS36">
        <f t="shared" si="26"/>
        <v>8.2906713425803922</v>
      </c>
      <c r="AT36">
        <f t="shared" si="26"/>
        <v>1.6270298476325371</v>
      </c>
      <c r="AU36">
        <f t="shared" si="23"/>
        <v>-286.55839186751325</v>
      </c>
      <c r="AW36">
        <v>33</v>
      </c>
      <c r="AX36">
        <f>IF(Z36&gt;0, (R36*SUMPRODUCT(K36:$K$98, X36:$X$98)-K36*$AZ$3)/Z36, 0)</f>
        <v>2158.759747207539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250000</v>
      </c>
      <c r="S37">
        <f t="shared" si="1"/>
        <v>1359.9627625492603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401.08403534080628</v>
      </c>
      <c r="AC37">
        <f t="shared" si="2"/>
        <v>208.74515281988386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-7610.6278720594328</v>
      </c>
      <c r="AI37">
        <f t="shared" si="25"/>
        <v>-7618.3025363432025</v>
      </c>
      <c r="AJ37">
        <f t="shared" si="7"/>
        <v>192.33888252092243</v>
      </c>
      <c r="AK37">
        <f t="shared" si="22"/>
        <v>28.075882473856442</v>
      </c>
      <c r="AL37">
        <f t="shared" si="8"/>
        <v>-7397.8877713484235</v>
      </c>
      <c r="AN37">
        <f t="shared" si="26"/>
        <v>0</v>
      </c>
      <c r="AO37">
        <f t="shared" si="26"/>
        <v>0</v>
      </c>
      <c r="AP37">
        <f t="shared" si="26"/>
        <v>-0.25546008854107261</v>
      </c>
      <c r="AQ37">
        <f t="shared" si="26"/>
        <v>-253.32856241815583</v>
      </c>
      <c r="AR37">
        <f t="shared" si="26"/>
        <v>-253.5840225066969</v>
      </c>
      <c r="AS37">
        <f t="shared" si="26"/>
        <v>6.4022224480350118</v>
      </c>
      <c r="AT37">
        <f t="shared" si="26"/>
        <v>0.93453826218920488</v>
      </c>
      <c r="AU37">
        <f t="shared" si="23"/>
        <v>-246.24726179647266</v>
      </c>
      <c r="AW37">
        <v>34</v>
      </c>
      <c r="AX37">
        <f>IF(Z37&gt;0, (R37*SUMPRODUCT(K37:$K$98, X37:$X$98)-K37*$AZ$3)/Z37, 0)</f>
        <v>1359.9627625492603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50</v>
      </c>
      <c r="R38">
        <f t="shared" si="0"/>
        <v>250000</v>
      </c>
      <c r="S38">
        <f t="shared" si="1"/>
        <v>389.31848625726252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208.74515281988386</v>
      </c>
      <c r="AC38">
        <f t="shared" si="2"/>
        <v>48.087024685898427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-7110.6122612219278</v>
      </c>
      <c r="AI38">
        <f t="shared" si="25"/>
        <v>-7116.7880564106163</v>
      </c>
      <c r="AJ38">
        <f t="shared" si="7"/>
        <v>160.65812813398543</v>
      </c>
      <c r="AK38">
        <f t="shared" si="22"/>
        <v>14.612160697391872</v>
      </c>
      <c r="AL38">
        <f t="shared" si="8"/>
        <v>-6941.5177675792384</v>
      </c>
      <c r="AN38">
        <f t="shared" si="26"/>
        <v>0</v>
      </c>
      <c r="AO38">
        <f t="shared" si="26"/>
        <v>0</v>
      </c>
      <c r="AP38">
        <f t="shared" si="26"/>
        <v>-0.18354329902208794</v>
      </c>
      <c r="AQ38">
        <f t="shared" si="26"/>
        <v>-211.32586049519358</v>
      </c>
      <c r="AR38">
        <f t="shared" si="26"/>
        <v>-211.50940379421567</v>
      </c>
      <c r="AS38">
        <f t="shared" si="26"/>
        <v>4.7747248656231989</v>
      </c>
      <c r="AT38">
        <f t="shared" si="26"/>
        <v>0.43427025966674465</v>
      </c>
      <c r="AU38">
        <f t="shared" si="23"/>
        <v>-206.30040866892571</v>
      </c>
      <c r="AW38">
        <v>35</v>
      </c>
      <c r="AX38">
        <f>IF(Z38&gt;0, (R38*SUMPRODUCT(K38:$K$98, X38:$X$98)-K38*$AZ$3)/Z38, 0)</f>
        <v>389.31848625726252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250000</v>
      </c>
      <c r="S39">
        <f t="shared" si="1"/>
        <v>-834.15763474488745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48.087024685898427</v>
      </c>
      <c r="AC39">
        <f t="shared" si="2"/>
        <v>-80.497376627000108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-6444.8370671034309</v>
      </c>
      <c r="AI39">
        <f t="shared" si="25"/>
        <v>-6449.6621369268114</v>
      </c>
      <c r="AJ39">
        <f t="shared" si="7"/>
        <v>128.58440131289854</v>
      </c>
      <c r="AK39">
        <f t="shared" si="22"/>
        <v>3.3660917280128904</v>
      </c>
      <c r="AL39">
        <f t="shared" si="8"/>
        <v>-6317.7116438859002</v>
      </c>
      <c r="AN39">
        <f t="shared" si="26"/>
        <v>0</v>
      </c>
      <c r="AO39">
        <f t="shared" si="26"/>
        <v>0</v>
      </c>
      <c r="AP39">
        <f t="shared" si="26"/>
        <v>-0.12803574368292789</v>
      </c>
      <c r="AQ39">
        <f t="shared" si="26"/>
        <v>-171.01711208476675</v>
      </c>
      <c r="AR39">
        <f t="shared" si="26"/>
        <v>-171.14514782844967</v>
      </c>
      <c r="AS39">
        <f t="shared" si="26"/>
        <v>3.4120541361589218</v>
      </c>
      <c r="AT39">
        <f t="shared" si="26"/>
        <v>8.9320999172429208E-2</v>
      </c>
      <c r="AU39">
        <f t="shared" si="23"/>
        <v>-167.64377269311831</v>
      </c>
      <c r="AW39">
        <v>36</v>
      </c>
      <c r="AX39">
        <f>IF(Z39&gt;0, (R39*SUMPRODUCT(K39:$K$98, X39:$X$98)-K39*$AZ$3)/Z39, 0)</f>
        <v>-834.15763474488745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250000</v>
      </c>
      <c r="S40">
        <f t="shared" si="1"/>
        <v>-2436.3392951645956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-80.497376627000108</v>
      </c>
      <c r="AC40">
        <f t="shared" si="2"/>
        <v>-177.63818587043167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-5656.114590519026</v>
      </c>
      <c r="AI40">
        <f t="shared" si="25"/>
        <v>-5659.7601867260692</v>
      </c>
      <c r="AJ40">
        <f t="shared" si="7"/>
        <v>97.140809243431562</v>
      </c>
      <c r="AK40">
        <f t="shared" si="22"/>
        <v>-5.6348163638900077</v>
      </c>
      <c r="AL40">
        <f t="shared" si="8"/>
        <v>-5568.2541938465283</v>
      </c>
      <c r="AN40">
        <f t="shared" si="26"/>
        <v>0</v>
      </c>
      <c r="AO40">
        <f t="shared" si="26"/>
        <v>0</v>
      </c>
      <c r="AP40">
        <f t="shared" si="26"/>
        <v>-8.6373032379059966E-2</v>
      </c>
      <c r="AQ40">
        <f t="shared" si="26"/>
        <v>-134.00709813192609</v>
      </c>
      <c r="AR40">
        <f t="shared" si="26"/>
        <v>-134.09347116430516</v>
      </c>
      <c r="AS40">
        <f t="shared" si="26"/>
        <v>2.3015018080998084</v>
      </c>
      <c r="AT40">
        <f t="shared" si="26"/>
        <v>-0.13350249139169224</v>
      </c>
      <c r="AU40">
        <f t="shared" si="23"/>
        <v>-131.92547184759704</v>
      </c>
      <c r="AW40">
        <v>37</v>
      </c>
      <c r="AX40">
        <f>IF(Z40&gt;0, (R40*SUMPRODUCT(K40:$K$98, X40:$X$98)-K40*$AZ$3)/Z40, 0)</f>
        <v>-2436.3392951645956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250000</v>
      </c>
      <c r="S41">
        <f t="shared" si="1"/>
        <v>-4637.4758173140508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-177.63818587043167</v>
      </c>
      <c r="AC41">
        <f t="shared" si="2"/>
        <v>-245.68429932259448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-4801.1955389603545</v>
      </c>
      <c r="AI41">
        <f t="shared" si="25"/>
        <v>-4803.844440097535</v>
      </c>
      <c r="AJ41">
        <f t="shared" si="7"/>
        <v>68.046113452162814</v>
      </c>
      <c r="AK41">
        <f t="shared" si="22"/>
        <v>-12.434673010930219</v>
      </c>
      <c r="AL41">
        <f t="shared" si="8"/>
        <v>-4748.2329996563021</v>
      </c>
      <c r="AN41">
        <f t="shared" si="26"/>
        <v>0</v>
      </c>
      <c r="AO41">
        <f t="shared" si="26"/>
        <v>0</v>
      </c>
      <c r="AP41">
        <f t="shared" si="26"/>
        <v>-5.6034736035133099E-2</v>
      </c>
      <c r="AQ41">
        <f t="shared" si="26"/>
        <v>-101.56427542821558</v>
      </c>
      <c r="AR41">
        <f t="shared" si="26"/>
        <v>-101.62031016425072</v>
      </c>
      <c r="AS41">
        <f t="shared" si="26"/>
        <v>1.439444436785339</v>
      </c>
      <c r="AT41">
        <f t="shared" si="26"/>
        <v>-0.26304251603453471</v>
      </c>
      <c r="AU41">
        <f t="shared" si="23"/>
        <v>-100.44390824349991</v>
      </c>
      <c r="AW41">
        <v>38</v>
      </c>
      <c r="AX41">
        <f>IF(Z41&gt;0, (R41*SUMPRODUCT(K41:$K$98, X41:$X$98)-K41*$AZ$3)/Z41, 0)</f>
        <v>-4637.4758173140508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250000</v>
      </c>
      <c r="S42">
        <f t="shared" si="1"/>
        <v>-7842.0395651129675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-245.68429932259448</v>
      </c>
      <c r="AC42">
        <f t="shared" si="2"/>
        <v>-288.35483842959286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-3919.4636000632686</v>
      </c>
      <c r="AI42">
        <f t="shared" si="25"/>
        <v>-3921.3021194690646</v>
      </c>
      <c r="AJ42">
        <f t="shared" si="7"/>
        <v>42.670539106998376</v>
      </c>
      <c r="AK42">
        <f t="shared" si="22"/>
        <v>-17.197900952581616</v>
      </c>
      <c r="AL42">
        <f t="shared" si="8"/>
        <v>-3895.8294813146481</v>
      </c>
      <c r="AN42">
        <f t="shared" si="26"/>
        <v>0</v>
      </c>
      <c r="AO42">
        <f t="shared" si="26"/>
        <v>0</v>
      </c>
      <c r="AP42">
        <f t="shared" si="26"/>
        <v>-3.4724961767173462E-2</v>
      </c>
      <c r="AQ42">
        <f t="shared" si="26"/>
        <v>-74.028712033694106</v>
      </c>
      <c r="AR42">
        <f t="shared" si="26"/>
        <v>-74.063436995461274</v>
      </c>
      <c r="AS42">
        <f t="shared" si="26"/>
        <v>0.80593810128086785</v>
      </c>
      <c r="AT42">
        <f t="shared" si="26"/>
        <v>-0.32482466661563247</v>
      </c>
      <c r="AU42">
        <f t="shared" si="23"/>
        <v>-73.582323560796041</v>
      </c>
      <c r="AW42">
        <v>39</v>
      </c>
      <c r="AX42">
        <f>IF(Z42&gt;0, (R42*SUMPRODUCT(K42:$K$98, X42:$X$98)-K42*$AZ$3)/Z42, 0)</f>
        <v>-7842.0395651129675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250000</v>
      </c>
      <c r="S43">
        <f t="shared" si="1"/>
        <v>-12816.481689126111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-288.35483842959286</v>
      </c>
      <c r="AC43">
        <f t="shared" si="2"/>
        <v>-309.799857319343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-3057.6737519058224</v>
      </c>
      <c r="AI43">
        <f t="shared" si="25"/>
        <v>-3058.8823513671791</v>
      </c>
      <c r="AJ43">
        <f t="shared" si="7"/>
        <v>21.445018889750145</v>
      </c>
      <c r="AK43">
        <f t="shared" si="22"/>
        <v>-20.184838690071501</v>
      </c>
      <c r="AL43">
        <f t="shared" si="8"/>
        <v>-3057.6221711675003</v>
      </c>
      <c r="AN43">
        <f t="shared" si="26"/>
        <v>0</v>
      </c>
      <c r="AO43">
        <f t="shared" si="26"/>
        <v>0</v>
      </c>
      <c r="AP43">
        <f t="shared" si="26"/>
        <v>-2.0381583931038495E-2</v>
      </c>
      <c r="AQ43">
        <f t="shared" si="26"/>
        <v>-51.564009583654524</v>
      </c>
      <c r="AR43">
        <f t="shared" si="26"/>
        <v>-51.584391167585558</v>
      </c>
      <c r="AS43">
        <f t="shared" si="26"/>
        <v>0.36164458646495506</v>
      </c>
      <c r="AT43">
        <f t="shared" si="26"/>
        <v>-0.34039315509401175</v>
      </c>
      <c r="AU43">
        <f t="shared" si="23"/>
        <v>-51.563139736214609</v>
      </c>
      <c r="AW43">
        <v>40</v>
      </c>
      <c r="AX43">
        <f>IF(Z43&gt;0, (R43*SUMPRODUCT(K43:$K$98, X43:$X$98)-K43*$AZ$3)/Z43, 0)</f>
        <v>-12816.481689126111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250000</v>
      </c>
      <c r="S44">
        <f t="shared" si="1"/>
        <v>-21056.382093258006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-309.799857319343</v>
      </c>
      <c r="AC44">
        <f t="shared" si="2"/>
        <v>-314.41414088161906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-2249.5644430831908</v>
      </c>
      <c r="AI44">
        <f t="shared" si="25"/>
        <v>-2250.3110436613174</v>
      </c>
      <c r="AJ44">
        <f t="shared" si="7"/>
        <v>4.6142835622760572</v>
      </c>
      <c r="AK44">
        <f t="shared" si="22"/>
        <v>-21.685990012354011</v>
      </c>
      <c r="AL44">
        <f t="shared" si="8"/>
        <v>-2267.3827501113956</v>
      </c>
      <c r="AN44">
        <f t="shared" si="26"/>
        <v>0</v>
      </c>
      <c r="AO44">
        <f t="shared" si="26"/>
        <v>0</v>
      </c>
      <c r="AP44">
        <f t="shared" si="26"/>
        <v>-1.1241540631316346E-2</v>
      </c>
      <c r="AQ44">
        <f t="shared" si="26"/>
        <v>-33.871618681490183</v>
      </c>
      <c r="AR44">
        <f t="shared" si="26"/>
        <v>-33.882860222121501</v>
      </c>
      <c r="AS44">
        <f t="shared" si="26"/>
        <v>6.9477117577246006E-2</v>
      </c>
      <c r="AT44">
        <f t="shared" si="26"/>
        <v>-0.32652524655942733</v>
      </c>
      <c r="AU44">
        <f t="shared" si="23"/>
        <v>-34.139908351103685</v>
      </c>
      <c r="AW44">
        <v>41</v>
      </c>
      <c r="AX44">
        <f>IF(Z44&gt;0, (R44*SUMPRODUCT(K44:$K$98, X44:$X$98)-K44*$AZ$3)/Z44, 0)</f>
        <v>-21056.382093258006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250000</v>
      </c>
      <c r="S45">
        <f t="shared" si="1"/>
        <v>-35600.40408852799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-314.41414088161906</v>
      </c>
      <c r="AC45">
        <f t="shared" si="2"/>
        <v>-306.36636132973558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-1544.2481154801637</v>
      </c>
      <c r="AI45">
        <f t="shared" si="25"/>
        <v>-1544.6784004294129</v>
      </c>
      <c r="AJ45">
        <f t="shared" si="7"/>
        <v>-8.0477795518834796</v>
      </c>
      <c r="AK45">
        <f t="shared" si="22"/>
        <v>-22.008989861713335</v>
      </c>
      <c r="AL45">
        <f t="shared" si="8"/>
        <v>-1574.7351698430098</v>
      </c>
      <c r="AN45">
        <f t="shared" si="26"/>
        <v>0</v>
      </c>
      <c r="AO45">
        <f t="shared" si="26"/>
        <v>0</v>
      </c>
      <c r="AP45">
        <f t="shared" si="26"/>
        <v>-5.7846307958831118E-3</v>
      </c>
      <c r="AQ45">
        <f t="shared" si="26"/>
        <v>-20.760440775062925</v>
      </c>
      <c r="AR45">
        <f t="shared" si="26"/>
        <v>-20.766225405858808</v>
      </c>
      <c r="AS45">
        <f t="shared" si="26"/>
        <v>-0.10819210273453338</v>
      </c>
      <c r="AT45">
        <f t="shared" si="26"/>
        <v>-0.29588271856235221</v>
      </c>
      <c r="AU45">
        <f t="shared" si="23"/>
        <v>-21.170300227155693</v>
      </c>
      <c r="AW45">
        <v>42</v>
      </c>
      <c r="AX45">
        <f>IF(Z45&gt;0, (R45*SUMPRODUCT(K45:$K$98, X45:$X$98)-K45*$AZ$3)/Z45, 0)</f>
        <v>-35600.40408852799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250000</v>
      </c>
      <c r="S46">
        <f t="shared" si="1"/>
        <v>-59165.379937871156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-306.36636132973558</v>
      </c>
      <c r="AC46">
        <f t="shared" si="2"/>
        <v>-289.69876796785769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-905.80457623241455</v>
      </c>
      <c r="AI46">
        <f t="shared" si="25"/>
        <v>-906.04939741692488</v>
      </c>
      <c r="AJ46">
        <f t="shared" si="7"/>
        <v>-16.667593361877891</v>
      </c>
      <c r="AK46">
        <f t="shared" si="22"/>
        <v>-21.445645293081494</v>
      </c>
      <c r="AL46">
        <f t="shared" si="8"/>
        <v>-944.16263607188421</v>
      </c>
      <c r="AN46">
        <f t="shared" si="26"/>
        <v>0</v>
      </c>
      <c r="AO46">
        <f t="shared" si="26"/>
        <v>0</v>
      </c>
      <c r="AP46">
        <f t="shared" si="26"/>
        <v>-2.9386675825307795E-3</v>
      </c>
      <c r="AQ46">
        <f t="shared" si="26"/>
        <v>-10.872664265579495</v>
      </c>
      <c r="AR46">
        <f t="shared" si="26"/>
        <v>-10.875602933162027</v>
      </c>
      <c r="AS46">
        <f t="shared" si="26"/>
        <v>-0.20006649501890061</v>
      </c>
      <c r="AT46">
        <f t="shared" si="26"/>
        <v>-0.2574189922954776</v>
      </c>
      <c r="AU46">
        <f t="shared" si="23"/>
        <v>-11.333088420476404</v>
      </c>
      <c r="AW46">
        <v>43</v>
      </c>
      <c r="AX46">
        <f>IF(Z46&gt;0, (R46*SUMPRODUCT(K46:$K$98, X46:$X$98)-K46*$AZ$3)/Z46, 0)</f>
        <v>-59165.379937871156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250000</v>
      </c>
      <c r="S47">
        <f t="shared" si="1"/>
        <v>-97250.678431289838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-289.69876796785769</v>
      </c>
      <c r="AC47">
        <f t="shared" si="2"/>
        <v>-267.15354461116868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-525.09961674758586</v>
      </c>
      <c r="AI47">
        <f t="shared" si="25"/>
        <v>-525.23696979690158</v>
      </c>
      <c r="AJ47">
        <f t="shared" si="7"/>
        <v>-22.545223356689007</v>
      </c>
      <c r="AK47">
        <f t="shared" si="22"/>
        <v>-20.27891375775004</v>
      </c>
      <c r="AL47">
        <f t="shared" si="8"/>
        <v>-568.06110691134063</v>
      </c>
      <c r="AN47">
        <f t="shared" si="26"/>
        <v>0</v>
      </c>
      <c r="AO47">
        <f t="shared" si="26"/>
        <v>0</v>
      </c>
      <c r="AP47">
        <f t="shared" si="26"/>
        <v>-1.4720472493348748E-3</v>
      </c>
      <c r="AQ47">
        <f t="shared" si="26"/>
        <v>-5.6276249439750545</v>
      </c>
      <c r="AR47">
        <f t="shared" si="26"/>
        <v>-5.6290969912243893</v>
      </c>
      <c r="AS47">
        <f t="shared" si="26"/>
        <v>-0.24162284123429686</v>
      </c>
      <c r="AT47">
        <f t="shared" si="26"/>
        <v>-0.21733423003942368</v>
      </c>
      <c r="AU47">
        <f t="shared" si="23"/>
        <v>-6.0880540624981103</v>
      </c>
      <c r="AW47">
        <v>44</v>
      </c>
      <c r="AX47">
        <f>IF(Z47&gt;0, (R47*SUMPRODUCT(K47:$K$98, X47:$X$98)-K47*$AZ$3)/Z47, 0)</f>
        <v>-97250.678431289838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250000</v>
      </c>
      <c r="S48">
        <f t="shared" si="1"/>
        <v>-160130.65088005317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-267.15354461116868</v>
      </c>
      <c r="AC48">
        <f t="shared" si="2"/>
        <v>-242.94376989240396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-300.60766967099153</v>
      </c>
      <c r="AI48">
        <f t="shared" si="25"/>
        <v>-300.68352765587986</v>
      </c>
      <c r="AJ48">
        <f t="shared" si="7"/>
        <v>-24.20977471876472</v>
      </c>
      <c r="AK48">
        <f t="shared" si="22"/>
        <v>-18.70074812278181</v>
      </c>
      <c r="AL48">
        <f t="shared" si="8"/>
        <v>-343.59405049742639</v>
      </c>
      <c r="AN48">
        <f t="shared" si="26"/>
        <v>0</v>
      </c>
      <c r="AO48">
        <f t="shared" si="26"/>
        <v>0</v>
      </c>
      <c r="AP48">
        <f t="shared" si="26"/>
        <v>-7.2588316432481371E-4</v>
      </c>
      <c r="AQ48">
        <f t="shared" si="26"/>
        <v>-2.8765072892756001</v>
      </c>
      <c r="AR48">
        <f t="shared" si="26"/>
        <v>-2.8772331724399249</v>
      </c>
      <c r="AS48">
        <f t="shared" si="26"/>
        <v>-0.23166273011751784</v>
      </c>
      <c r="AT48">
        <f t="shared" si="26"/>
        <v>-0.1789469921009133</v>
      </c>
      <c r="AU48">
        <f t="shared" si="23"/>
        <v>-3.2878428946583562</v>
      </c>
      <c r="AW48">
        <v>45</v>
      </c>
      <c r="AX48">
        <f>IF(Z48&gt;0, (R48*SUMPRODUCT(K48:$K$98, X48:$X$98)-K48*$AZ$3)/Z48, 0)</f>
        <v>-160130.65088005317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250000</v>
      </c>
      <c r="S49">
        <f t="shared" si="1"/>
        <v>-266245.55962134764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-242.94376989240396</v>
      </c>
      <c r="AC49">
        <f t="shared" si="2"/>
        <v>-219.17974176851905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-169.69101844152777</v>
      </c>
      <c r="AI49">
        <f t="shared" si="25"/>
        <v>-169.73217964287892</v>
      </c>
      <c r="AJ49">
        <f t="shared" si="7"/>
        <v>-23.764028123884913</v>
      </c>
      <c r="AK49">
        <f t="shared" si="22"/>
        <v>-17.00606389246828</v>
      </c>
      <c r="AL49">
        <f t="shared" si="8"/>
        <v>-210.50227165923212</v>
      </c>
      <c r="AN49">
        <f t="shared" si="26"/>
        <v>0</v>
      </c>
      <c r="AO49">
        <f t="shared" si="26"/>
        <v>0</v>
      </c>
      <c r="AP49">
        <f t="shared" si="26"/>
        <v>-3.5167009690360976E-4</v>
      </c>
      <c r="AQ49">
        <f t="shared" si="26"/>
        <v>-1.4497938578103693</v>
      </c>
      <c r="AR49">
        <f t="shared" si="26"/>
        <v>-1.4501455279072726</v>
      </c>
      <c r="AS49">
        <f t="shared" si="26"/>
        <v>-0.20303338578118696</v>
      </c>
      <c r="AT49">
        <f t="shared" si="26"/>
        <v>-0.1452951794577563</v>
      </c>
      <c r="AU49">
        <f t="shared" si="23"/>
        <v>-1.798474093146216</v>
      </c>
      <c r="AW49">
        <v>46</v>
      </c>
      <c r="AX49">
        <f>IF(Z49&gt;0, (R49*SUMPRODUCT(K49:$K$98, X49:$X$98)-K49*$AZ$3)/Z49, 0)</f>
        <v>-266245.55962134764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50</v>
      </c>
      <c r="R50">
        <f t="shared" si="0"/>
        <v>250000</v>
      </c>
      <c r="S50">
        <f t="shared" si="1"/>
        <v>-448617.88689635973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-219.17974176851905</v>
      </c>
      <c r="AC50">
        <f t="shared" si="2"/>
        <v>-196.84334329315041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-94.053622719698453</v>
      </c>
      <c r="AI50">
        <f t="shared" si="25"/>
        <v>-94.075561584492164</v>
      </c>
      <c r="AJ50">
        <f t="shared" si="7"/>
        <v>-22.33639847536864</v>
      </c>
      <c r="AK50">
        <f t="shared" si="22"/>
        <v>-15.342581923796335</v>
      </c>
      <c r="AL50">
        <f t="shared" si="8"/>
        <v>-131.75454198365713</v>
      </c>
      <c r="AN50">
        <f t="shared" si="26"/>
        <v>0</v>
      </c>
      <c r="AO50">
        <f t="shared" si="26"/>
        <v>0</v>
      </c>
      <c r="AP50">
        <f t="shared" si="26"/>
        <v>-1.6735686361309221E-4</v>
      </c>
      <c r="AQ50">
        <f t="shared" si="26"/>
        <v>-0.71747191378531405</v>
      </c>
      <c r="AR50">
        <f t="shared" si="26"/>
        <v>-0.71763927064892719</v>
      </c>
      <c r="AS50">
        <f t="shared" si="26"/>
        <v>-0.1703893810550447</v>
      </c>
      <c r="AT50">
        <f t="shared" si="26"/>
        <v>-0.11703825219024391</v>
      </c>
      <c r="AU50">
        <f t="shared" si="23"/>
        <v>-1.0050669038942157</v>
      </c>
      <c r="AW50">
        <v>47</v>
      </c>
      <c r="AX50">
        <f>IF(Z50&gt;0, (R50*SUMPRODUCT(K50:$K$98, X50:$X$98)-K50*$AZ$3)/Z50, 0)</f>
        <v>-448617.88689635973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250000</v>
      </c>
      <c r="S51">
        <f t="shared" si="1"/>
        <v>-768916.35677798896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-196.84334329315041</v>
      </c>
      <c r="AC51">
        <f t="shared" si="2"/>
        <v>-176.323143480883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-51.268926883836102</v>
      </c>
      <c r="AI51">
        <f t="shared" si="25"/>
        <v>-51.280392574605102</v>
      </c>
      <c r="AJ51">
        <f t="shared" si="7"/>
        <v>-20.520199812267407</v>
      </c>
      <c r="AK51">
        <f t="shared" si="22"/>
        <v>-13.779034030520529</v>
      </c>
      <c r="AL51">
        <f t="shared" si="8"/>
        <v>-85.579626417393044</v>
      </c>
      <c r="AN51">
        <f t="shared" si="26"/>
        <v>0</v>
      </c>
      <c r="AO51">
        <f t="shared" si="26"/>
        <v>0</v>
      </c>
      <c r="AP51">
        <f t="shared" si="26"/>
        <v>-7.8092905000728082E-5</v>
      </c>
      <c r="AQ51">
        <f t="shared" si="26"/>
        <v>-0.34919304185779376</v>
      </c>
      <c r="AR51">
        <f t="shared" si="26"/>
        <v>-0.34927113476279448</v>
      </c>
      <c r="AS51">
        <f t="shared" si="26"/>
        <v>-0.13976323335596288</v>
      </c>
      <c r="AT51">
        <f t="shared" si="26"/>
        <v>-9.3849103139634613E-2</v>
      </c>
      <c r="AU51">
        <f t="shared" si="23"/>
        <v>-0.58288347125839202</v>
      </c>
      <c r="AW51">
        <v>48</v>
      </c>
      <c r="AX51">
        <f>IF(Z51&gt;0, (R51*SUMPRODUCT(K51:$K$98, X51:$X$98)-K51*$AZ$3)/Z51, 0)</f>
        <v>-768916.35677798896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250000</v>
      </c>
      <c r="S52">
        <f t="shared" si="1"/>
        <v>-1343926.6523625741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-176.323143480883</v>
      </c>
      <c r="AC52">
        <f t="shared" si="2"/>
        <v>-157.71012962447946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-27.417606622758136</v>
      </c>
      <c r="AI52">
        <f t="shared" si="25"/>
        <v>-27.423474135294896</v>
      </c>
      <c r="AJ52">
        <f t="shared" si="7"/>
        <v>-18.613013856403541</v>
      </c>
      <c r="AK52">
        <f t="shared" si="22"/>
        <v>-12.342620043661812</v>
      </c>
      <c r="AL52">
        <f t="shared" si="8"/>
        <v>-58.379108035360247</v>
      </c>
      <c r="AN52">
        <f t="shared" si="26"/>
        <v>0</v>
      </c>
      <c r="AO52">
        <f t="shared" si="26"/>
        <v>0</v>
      </c>
      <c r="AP52">
        <f t="shared" si="26"/>
        <v>-3.5681849531053508E-5</v>
      </c>
      <c r="AQ52">
        <f t="shared" si="26"/>
        <v>-0.16673350212473603</v>
      </c>
      <c r="AR52">
        <f t="shared" si="26"/>
        <v>-0.16676918397426707</v>
      </c>
      <c r="AS52">
        <f t="shared" si="26"/>
        <v>-0.11319051396697755</v>
      </c>
      <c r="AT52">
        <f t="shared" si="26"/>
        <v>-7.5058640004211793E-2</v>
      </c>
      <c r="AU52">
        <f t="shared" si="23"/>
        <v>-0.3550183379454564</v>
      </c>
      <c r="AW52">
        <v>49</v>
      </c>
      <c r="AX52">
        <f>IF(Z52&gt;0, (R52*SUMPRODUCT(K52:$K$98, X52:$X$98)-K52*$AZ$3)/Z52, 0)</f>
        <v>-1343926.6523625741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250000</v>
      </c>
      <c r="S53">
        <f t="shared" si="1"/>
        <v>-2399704.3187051364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-157.71012962447946</v>
      </c>
      <c r="AC53">
        <f t="shared" si="2"/>
        <v>-140.94632125315661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-14.360469551175022</v>
      </c>
      <c r="AI53">
        <f t="shared" si="25"/>
        <v>-14.36340629467618</v>
      </c>
      <c r="AJ53">
        <f t="shared" si="7"/>
        <v>-16.763808371322853</v>
      </c>
      <c r="AK53">
        <f t="shared" si="22"/>
        <v>-11.039709073713563</v>
      </c>
      <c r="AL53">
        <f t="shared" si="8"/>
        <v>-42.166923739712601</v>
      </c>
      <c r="AN53">
        <f t="shared" si="26"/>
        <v>0</v>
      </c>
      <c r="AO53">
        <f t="shared" si="26"/>
        <v>0</v>
      </c>
      <c r="AP53">
        <f t="shared" si="26"/>
        <v>-1.5945616870240094E-5</v>
      </c>
      <c r="AQ53">
        <f t="shared" si="26"/>
        <v>-7.7972947058366368E-2</v>
      </c>
      <c r="AR53">
        <f t="shared" si="26"/>
        <v>-7.7988892675236607E-2</v>
      </c>
      <c r="AS53">
        <f t="shared" si="26"/>
        <v>-9.1022340040879959E-2</v>
      </c>
      <c r="AT53">
        <f t="shared" si="26"/>
        <v>-5.9942235737967288E-2</v>
      </c>
      <c r="AU53">
        <f t="shared" si="23"/>
        <v>-0.2289534684540839</v>
      </c>
      <c r="AW53">
        <v>50</v>
      </c>
      <c r="AX53">
        <f>IF(Z53&gt;0, (R53*SUMPRODUCT(K53:$K$98, X53:$X$98)-K53*$AZ$3)/Z53, 0)</f>
        <v>-2399704.3187051364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250000</v>
      </c>
      <c r="S54">
        <f t="shared" si="1"/>
        <v>-4388677.1226580422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-140.94632125315661</v>
      </c>
      <c r="AC54">
        <f t="shared" si="2"/>
        <v>-125.90773895606533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-7.364574449192463</v>
      </c>
      <c r="AI54">
        <f t="shared" si="25"/>
        <v>-7.3660089103687705</v>
      </c>
      <c r="AJ54">
        <f t="shared" si="7"/>
        <v>-15.038582297091281</v>
      </c>
      <c r="AK54">
        <f t="shared" si="22"/>
        <v>-9.8662424877209638</v>
      </c>
      <c r="AL54">
        <f t="shared" si="8"/>
        <v>-32.270833695181011</v>
      </c>
      <c r="AN54">
        <f t="shared" si="26"/>
        <v>0</v>
      </c>
      <c r="AO54">
        <f t="shared" si="26"/>
        <v>0</v>
      </c>
      <c r="AP54">
        <f t="shared" si="26"/>
        <v>-6.9541825116651809E-6</v>
      </c>
      <c r="AQ54">
        <f t="shared" si="26"/>
        <v>-3.5703019144967374E-2</v>
      </c>
      <c r="AR54">
        <f t="shared" si="26"/>
        <v>-3.5709973327479036E-2</v>
      </c>
      <c r="AS54">
        <f t="shared" si="26"/>
        <v>-7.2906153012696054E-2</v>
      </c>
      <c r="AT54">
        <f t="shared" si="26"/>
        <v>-4.7830957084915797E-2</v>
      </c>
      <c r="AU54">
        <f t="shared" si="23"/>
        <v>-0.15644708342509087</v>
      </c>
      <c r="AW54">
        <v>51</v>
      </c>
      <c r="AX54">
        <f>IF(Z54&gt;0, (R54*SUMPRODUCT(K54:$K$98, X54:$X$98)-K54*$AZ$3)/Z54, 0)</f>
        <v>-4388677.1226580422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250000</v>
      </c>
      <c r="S55">
        <f t="shared" si="1"/>
        <v>-8233237.9161711866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-125.90773895606533</v>
      </c>
      <c r="AC55">
        <f t="shared" si="2"/>
        <v>-112.44651765007664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-3.6861753078741488</v>
      </c>
      <c r="AI55">
        <f t="shared" si="25"/>
        <v>-3.6868581893771188</v>
      </c>
      <c r="AJ55">
        <f t="shared" si="7"/>
        <v>-13.461221305988687</v>
      </c>
      <c r="AK55">
        <f t="shared" si="22"/>
        <v>-8.8135417269245746</v>
      </c>
      <c r="AL55">
        <f t="shared" si="8"/>
        <v>-25.961621222290383</v>
      </c>
      <c r="AN55">
        <f t="shared" si="26"/>
        <v>0</v>
      </c>
      <c r="AO55">
        <f t="shared" si="26"/>
        <v>0</v>
      </c>
      <c r="AP55">
        <f t="shared" si="26"/>
        <v>-2.9558651185095439E-6</v>
      </c>
      <c r="AQ55">
        <f t="shared" si="26"/>
        <v>-1.5955677472401061E-2</v>
      </c>
      <c r="AR55">
        <f t="shared" si="26"/>
        <v>-1.5958633337519571E-2</v>
      </c>
      <c r="AS55">
        <f t="shared" si="26"/>
        <v>-5.8267143476373663E-2</v>
      </c>
      <c r="AT55">
        <f t="shared" si="26"/>
        <v>-3.814957711966703E-2</v>
      </c>
      <c r="AU55">
        <f t="shared" si="23"/>
        <v>-0.11237535393356027</v>
      </c>
      <c r="AW55">
        <v>52</v>
      </c>
      <c r="AX55">
        <f>IF(Z55&gt;0, (R55*SUMPRODUCT(K55:$K$98, X55:$X$98)-K55*$AZ$3)/Z55, 0)</f>
        <v>-8233237.9161711866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250000</v>
      </c>
      <c r="S56">
        <f t="shared" si="1"/>
        <v>-15881835.005799644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-112.44651765007664</v>
      </c>
      <c r="AC56">
        <f t="shared" si="2"/>
        <v>-100.41164803725118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-1.799658175879473</v>
      </c>
      <c r="AI56">
        <f t="shared" si="25"/>
        <v>-1.7999742969322372</v>
      </c>
      <c r="AJ56">
        <f t="shared" si="7"/>
        <v>-12.03486961282546</v>
      </c>
      <c r="AK56">
        <f t="shared" si="22"/>
        <v>-7.8712562355053661</v>
      </c>
      <c r="AL56">
        <f t="shared" si="8"/>
        <v>-21.706100145263065</v>
      </c>
      <c r="AN56">
        <f t="shared" si="26"/>
        <v>0</v>
      </c>
      <c r="AO56">
        <f t="shared" si="26"/>
        <v>0</v>
      </c>
      <c r="AP56">
        <f t="shared" si="26"/>
        <v>-1.221728373795354E-6</v>
      </c>
      <c r="AQ56">
        <f t="shared" si="26"/>
        <v>-6.9552262887216604E-3</v>
      </c>
      <c r="AR56">
        <f t="shared" si="26"/>
        <v>-6.9564480170954558E-3</v>
      </c>
      <c r="AS56">
        <f t="shared" si="26"/>
        <v>-4.6511744638147903E-2</v>
      </c>
      <c r="AT56">
        <f t="shared" si="26"/>
        <v>-3.0420425961000773E-2</v>
      </c>
      <c r="AU56">
        <f t="shared" si="23"/>
        <v>-8.3888618616244137E-2</v>
      </c>
      <c r="AW56">
        <v>53</v>
      </c>
      <c r="AX56">
        <f>IF(Z56&gt;0, (R56*SUMPRODUCT(K56:$K$98, X56:$X$98)-K56*$AZ$3)/Z56, 0)</f>
        <v>-15881835.005799644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250000</v>
      </c>
      <c r="S57">
        <f t="shared" si="1"/>
        <v>-31582325.467020359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-100.41164803725118</v>
      </c>
      <c r="AC57">
        <f t="shared" si="2"/>
        <v>-89.658937825773933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-0.85507520812191018</v>
      </c>
      <c r="AI57">
        <f t="shared" si="25"/>
        <v>-0.85521715292252243</v>
      </c>
      <c r="AJ57">
        <f t="shared" si="7"/>
        <v>-10.75271021147725</v>
      </c>
      <c r="AK57">
        <f t="shared" si="22"/>
        <v>-7.0288153626075838</v>
      </c>
      <c r="AL57">
        <f t="shared" si="8"/>
        <v>-18.636742727007356</v>
      </c>
      <c r="AN57">
        <f t="shared" si="26"/>
        <v>0</v>
      </c>
      <c r="AO57">
        <f t="shared" si="26"/>
        <v>0</v>
      </c>
      <c r="AP57">
        <f t="shared" si="26"/>
        <v>-4.898044280604948E-7</v>
      </c>
      <c r="AQ57">
        <f t="shared" si="26"/>
        <v>-2.9505809403109207E-3</v>
      </c>
      <c r="AR57">
        <f t="shared" si="26"/>
        <v>-2.9510707447389811E-3</v>
      </c>
      <c r="AS57">
        <f t="shared" si="26"/>
        <v>-3.7104036586858943E-2</v>
      </c>
      <c r="AT57">
        <f t="shared" si="26"/>
        <v>-2.425411056815216E-2</v>
      </c>
      <c r="AU57">
        <f t="shared" si="23"/>
        <v>-6.4309217899750082E-2</v>
      </c>
      <c r="AW57">
        <v>54</v>
      </c>
      <c r="AX57">
        <f>IF(Z57&gt;0, (R57*SUMPRODUCT(K57:$K$98, X57:$X$98)-K57*$AZ$3)/Z57, 0)</f>
        <v>-31582325.467020359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250000</v>
      </c>
      <c r="S58">
        <f t="shared" si="1"/>
        <v>-64846691.216671146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-89.658937825773933</v>
      </c>
      <c r="AC58">
        <f t="shared" si="2"/>
        <v>-80.055044265851777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-0.39399480832414324</v>
      </c>
      <c r="AI58">
        <f t="shared" si="25"/>
        <v>-0.39405653471508456</v>
      </c>
      <c r="AJ58">
        <f t="shared" si="7"/>
        <v>-9.603893559922156</v>
      </c>
      <c r="AK58">
        <f t="shared" si="22"/>
        <v>-6.276125647804176</v>
      </c>
      <c r="AL58">
        <f t="shared" si="8"/>
        <v>-16.274075742441415</v>
      </c>
      <c r="AN58">
        <f t="shared" si="26"/>
        <v>0</v>
      </c>
      <c r="AO58">
        <f t="shared" si="26"/>
        <v>0</v>
      </c>
      <c r="AP58">
        <f t="shared" si="26"/>
        <v>-1.9017616280139629E-7</v>
      </c>
      <c r="AQ58">
        <f t="shared" si="26"/>
        <v>-1.2138798278675264E-3</v>
      </c>
      <c r="AR58">
        <f t="shared" si="26"/>
        <v>-1.2140700040303278E-3</v>
      </c>
      <c r="AS58">
        <f t="shared" si="26"/>
        <v>-2.9589152991542033E-2</v>
      </c>
      <c r="AT58">
        <f t="shared" si="26"/>
        <v>-1.9336453577742885E-2</v>
      </c>
      <c r="AU58">
        <f t="shared" si="23"/>
        <v>-5.0139676573315237E-2</v>
      </c>
      <c r="AW58">
        <v>55</v>
      </c>
      <c r="AX58">
        <f>IF(Z58&gt;0, (R58*SUMPRODUCT(K58:$K$98, X58:$X$98)-K58*$AZ$3)/Z58, 0)</f>
        <v>-64846691.216671146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50</v>
      </c>
      <c r="R59">
        <f t="shared" si="0"/>
        <v>250000</v>
      </c>
      <c r="S59">
        <f t="shared" si="1"/>
        <v>-137834751.14213118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-80.055044265851777</v>
      </c>
      <c r="AC59">
        <f t="shared" si="2"/>
        <v>-71.478718734195297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-0.17589995774173517</v>
      </c>
      <c r="AI59">
        <f t="shared" si="25"/>
        <v>-0.17592588687721875</v>
      </c>
      <c r="AJ59">
        <f t="shared" si="7"/>
        <v>-8.5763255316564795</v>
      </c>
      <c r="AK59">
        <f t="shared" si="22"/>
        <v>-5.6038530986096253</v>
      </c>
      <c r="AL59">
        <f t="shared" si="8"/>
        <v>-14.356104517143322</v>
      </c>
      <c r="AN59">
        <f t="shared" si="26"/>
        <v>0</v>
      </c>
      <c r="AO59">
        <f t="shared" si="26"/>
        <v>0</v>
      </c>
      <c r="AP59">
        <f t="shared" si="26"/>
        <v>-7.1327205543463899E-8</v>
      </c>
      <c r="AQ59">
        <f t="shared" si="26"/>
        <v>-4.8387469180670868E-4</v>
      </c>
      <c r="AR59">
        <f t="shared" si="26"/>
        <v>-4.8394601901225213E-4</v>
      </c>
      <c r="AS59">
        <f t="shared" si="26"/>
        <v>-2.3592199377087522E-2</v>
      </c>
      <c r="AT59">
        <f t="shared" si="26"/>
        <v>-1.5415368632441912E-2</v>
      </c>
      <c r="AU59">
        <f t="shared" si="23"/>
        <v>-3.9491514028541681E-2</v>
      </c>
      <c r="AW59">
        <v>56</v>
      </c>
      <c r="AX59">
        <f>IF(Z59&gt;0, (R59*SUMPRODUCT(K59:$K$98, X59:$X$98)-K59*$AZ$3)/Z59, 0)</f>
        <v>-137834751.14213118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250000</v>
      </c>
      <c r="S60">
        <f t="shared" si="1"/>
        <v>-303743301.86970574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-71.478718734195297</v>
      </c>
      <c r="AC60">
        <f t="shared" si="2"/>
        <v>-63.820685277204646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-7.5820749328997891E-2</v>
      </c>
      <c r="AI60">
        <f t="shared" si="25"/>
        <v>-7.5831255023260838E-2</v>
      </c>
      <c r="AJ60">
        <f t="shared" si="7"/>
        <v>-7.6580334569906512</v>
      </c>
      <c r="AK60">
        <f t="shared" si="22"/>
        <v>-5.0035103113936712</v>
      </c>
      <c r="AL60">
        <f t="shared" si="8"/>
        <v>-12.737375023407584</v>
      </c>
      <c r="AN60">
        <f t="shared" si="26"/>
        <v>0</v>
      </c>
      <c r="AO60">
        <f t="shared" si="26"/>
        <v>0</v>
      </c>
      <c r="AP60">
        <f t="shared" si="26"/>
        <v>-2.5803220148139968E-8</v>
      </c>
      <c r="AQ60">
        <f t="shared" si="26"/>
        <v>-1.8622467375943079E-4</v>
      </c>
      <c r="AR60">
        <f t="shared" si="26"/>
        <v>-1.8625047697957894E-4</v>
      </c>
      <c r="AS60">
        <f t="shared" si="26"/>
        <v>-1.8809030440714303E-2</v>
      </c>
      <c r="AT60">
        <f t="shared" si="26"/>
        <v>-1.2289209532183733E-2</v>
      </c>
      <c r="AU60">
        <f t="shared" si="23"/>
        <v>-3.1284490449877619E-2</v>
      </c>
      <c r="AW60">
        <v>57</v>
      </c>
      <c r="AX60">
        <f>IF(Z60&gt;0, (R60*SUMPRODUCT(K60:$K$98, X60:$X$98)-K60*$AZ$3)/Z60, 0)</f>
        <v>-303743301.86970574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250000</v>
      </c>
      <c r="S61">
        <f t="shared" si="1"/>
        <v>-694463937.6623565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-63.820685277204646</v>
      </c>
      <c r="AC61">
        <f t="shared" si="2"/>
        <v>-56.982909598590517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-3.148991495841106E-2</v>
      </c>
      <c r="AI61">
        <f t="shared" si="25"/>
        <v>-3.1494017612739691E-2</v>
      </c>
      <c r="AJ61">
        <f t="shared" si="7"/>
        <v>-6.837775678614129</v>
      </c>
      <c r="AK61">
        <f t="shared" si="22"/>
        <v>-4.4674479694043256</v>
      </c>
      <c r="AL61">
        <f t="shared" si="8"/>
        <v>-11.336717665631195</v>
      </c>
      <c r="AN61">
        <f t="shared" si="26"/>
        <v>0</v>
      </c>
      <c r="AO61">
        <f t="shared" si="26"/>
        <v>0</v>
      </c>
      <c r="AP61">
        <f t="shared" si="26"/>
        <v>-8.9969654775371826E-9</v>
      </c>
      <c r="AQ61">
        <f t="shared" si="26"/>
        <v>-6.9056190231325549E-5</v>
      </c>
      <c r="AR61">
        <f t="shared" si="26"/>
        <v>-6.9065187196803093E-5</v>
      </c>
      <c r="AS61">
        <f t="shared" si="26"/>
        <v>-1.4994982953911877E-2</v>
      </c>
      <c r="AT61">
        <f t="shared" si="26"/>
        <v>-9.7969441083336894E-3</v>
      </c>
      <c r="AU61">
        <f t="shared" si="23"/>
        <v>-2.4860992249442371E-2</v>
      </c>
      <c r="AW61">
        <v>58</v>
      </c>
      <c r="AX61">
        <f>IF(Z61&gt;0, (R61*SUMPRODUCT(K61:$K$98, X61:$X$98)-K61*$AZ$3)/Z61, 0)</f>
        <v>-694463937.6623565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250000</v>
      </c>
      <c r="S62">
        <f t="shared" si="1"/>
        <v>-1651221800.8963768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-56.982909598590517</v>
      </c>
      <c r="AC62">
        <f t="shared" si="2"/>
        <v>-50.877655526845132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-1.2605107223292984E-2</v>
      </c>
      <c r="AI62">
        <f t="shared" si="25"/>
        <v>-1.2606647829633671E-2</v>
      </c>
      <c r="AJ62">
        <f t="shared" si="7"/>
        <v>-6.1052540717453851</v>
      </c>
      <c r="AK62">
        <f t="shared" si="22"/>
        <v>-3.9888036719013367</v>
      </c>
      <c r="AL62">
        <f t="shared" si="8"/>
        <v>-10.106664391476356</v>
      </c>
      <c r="AN62">
        <f t="shared" si="26"/>
        <v>0</v>
      </c>
      <c r="AO62">
        <f t="shared" si="26"/>
        <v>0</v>
      </c>
      <c r="AP62">
        <f t="shared" si="26"/>
        <v>-3.016510112234249E-9</v>
      </c>
      <c r="AQ62">
        <f t="shared" si="26"/>
        <v>-2.4680823647586835E-5</v>
      </c>
      <c r="AR62">
        <f t="shared" si="26"/>
        <v>-2.4683840157699068E-5</v>
      </c>
      <c r="AS62">
        <f t="shared" si="26"/>
        <v>-1.195409895363783E-2</v>
      </c>
      <c r="AT62">
        <f t="shared" si="26"/>
        <v>-7.8100850906784453E-3</v>
      </c>
      <c r="AU62">
        <f t="shared" si="23"/>
        <v>-1.9788867884473975E-2</v>
      </c>
      <c r="AW62">
        <v>59</v>
      </c>
      <c r="AX62">
        <f>IF(Z62&gt;0, (R62*SUMPRODUCT(K62:$K$98, X62:$X$98)-K62*$AZ$3)/Z62, 0)</f>
        <v>-1651221800.8963768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250000</v>
      </c>
      <c r="S63">
        <f t="shared" si="1"/>
        <v>-4092460808.5858097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-50.877655526845132</v>
      </c>
      <c r="AC63">
        <f t="shared" si="2"/>
        <v>-45.426498843440534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-4.8509901542769535E-3</v>
      </c>
      <c r="AI63">
        <f t="shared" si="25"/>
        <v>-4.851545156523379E-3</v>
      </c>
      <c r="AJ63">
        <f t="shared" si="7"/>
        <v>-5.4511566834045979</v>
      </c>
      <c r="AK63">
        <f t="shared" si="22"/>
        <v>-3.5614358868791594</v>
      </c>
      <c r="AL63">
        <f t="shared" si="8"/>
        <v>-9.0174441154402807</v>
      </c>
      <c r="AN63">
        <f t="shared" si="26"/>
        <v>0</v>
      </c>
      <c r="AO63">
        <f t="shared" si="26"/>
        <v>0</v>
      </c>
      <c r="AP63">
        <f t="shared" si="26"/>
        <v>-9.7026378768133193E-10</v>
      </c>
      <c r="AQ63">
        <f t="shared" si="26"/>
        <v>-8.4805784326286385E-6</v>
      </c>
      <c r="AR63">
        <f t="shared" si="26"/>
        <v>-8.4815486964163197E-6</v>
      </c>
      <c r="AS63">
        <f t="shared" si="26"/>
        <v>-9.5297991403676587E-3</v>
      </c>
      <c r="AT63">
        <f t="shared" si="26"/>
        <v>-6.2261590749319601E-3</v>
      </c>
      <c r="AU63">
        <f t="shared" si="23"/>
        <v>-1.5764439763996035E-2</v>
      </c>
      <c r="AW63">
        <v>60</v>
      </c>
      <c r="AX63">
        <f>IF(Z63&gt;0, (R63*SUMPRODUCT(K63:$K$98, X63:$X$98)-K63*$AZ$3)/Z63, 0)</f>
        <v>-4092460808.5858097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250000</v>
      </c>
      <c r="S64">
        <f t="shared" si="1"/>
        <v>-10596787699.300365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-45.426498843440534</v>
      </c>
      <c r="AC64">
        <f t="shared" si="2"/>
        <v>-40.559381105958053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-1.7903819631937803E-3</v>
      </c>
      <c r="AI64">
        <f t="shared" si="25"/>
        <v>-1.7905733390251024E-3</v>
      </c>
      <c r="AJ64">
        <f t="shared" si="7"/>
        <v>-4.8671177374824808</v>
      </c>
      <c r="AK64">
        <f t="shared" si="22"/>
        <v>-3.1798549190408378</v>
      </c>
      <c r="AL64">
        <f t="shared" si="8"/>
        <v>-8.0487632298623435</v>
      </c>
      <c r="AN64">
        <f t="shared" si="26"/>
        <v>0</v>
      </c>
      <c r="AO64">
        <f t="shared" si="26"/>
        <v>0</v>
      </c>
      <c r="AP64">
        <f t="shared" si="26"/>
        <v>-2.9871989606044774E-10</v>
      </c>
      <c r="AQ64">
        <f t="shared" si="26"/>
        <v>-2.7946199384679336E-6</v>
      </c>
      <c r="AR64">
        <f t="shared" si="26"/>
        <v>-2.794918658363994E-6</v>
      </c>
      <c r="AS64">
        <f t="shared" si="26"/>
        <v>-7.5971186884478837E-3</v>
      </c>
      <c r="AT64">
        <f t="shared" si="26"/>
        <v>-4.9634581563448438E-3</v>
      </c>
      <c r="AU64">
        <f t="shared" si="23"/>
        <v>-1.2563371763451091E-2</v>
      </c>
      <c r="AW64">
        <v>61</v>
      </c>
      <c r="AX64">
        <f>IF(Z64&gt;0, (R64*SUMPRODUCT(K64:$K$98, X64:$X$98)-K64*$AZ$3)/Z64, 0)</f>
        <v>-10596787699.300365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250000</v>
      </c>
      <c r="S65">
        <f t="shared" si="1"/>
        <v>-28729812840.88203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-40.559381105958053</v>
      </c>
      <c r="AC65">
        <f t="shared" si="2"/>
        <v>-36.213735491595017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-6.3218704965651077E-4</v>
      </c>
      <c r="AI65">
        <f t="shared" si="25"/>
        <v>-6.3225007431958835E-4</v>
      </c>
      <c r="AJ65">
        <f t="shared" si="7"/>
        <v>-4.3456456143630362</v>
      </c>
      <c r="AK65">
        <f t="shared" si="22"/>
        <v>-2.8391566774170638</v>
      </c>
      <c r="AL65">
        <f t="shared" si="8"/>
        <v>-7.1854345418544199</v>
      </c>
      <c r="AN65">
        <f t="shared" si="26"/>
        <v>0</v>
      </c>
      <c r="AO65">
        <f t="shared" si="26"/>
        <v>0</v>
      </c>
      <c r="AP65">
        <f t="shared" si="26"/>
        <v>-8.7835397135112614E-11</v>
      </c>
      <c r="AQ65">
        <f t="shared" si="26"/>
        <v>-8.8105826923445157E-7</v>
      </c>
      <c r="AR65">
        <f t="shared" si="26"/>
        <v>-8.811461046315866E-7</v>
      </c>
      <c r="AS65">
        <f t="shared" si="26"/>
        <v>-6.0563831634597451E-3</v>
      </c>
      <c r="AT65">
        <f t="shared" si="26"/>
        <v>-3.9568391501370453E-3</v>
      </c>
      <c r="AU65">
        <f t="shared" si="23"/>
        <v>-1.0014103459701423E-2</v>
      </c>
      <c r="AW65">
        <v>62</v>
      </c>
      <c r="AX65">
        <f>IF(Z65&gt;0, (R65*SUMPRODUCT(K65:$K$98, X65:$X$98)-K65*$AZ$3)/Z65, 0)</f>
        <v>-28729812840.88203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250000</v>
      </c>
      <c r="S66">
        <f t="shared" si="1"/>
        <v>-81759225592.938782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-36.213735491595017</v>
      </c>
      <c r="AC66">
        <f t="shared" si="2"/>
        <v>-32.333693150347067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-2.1310344412075121E-4</v>
      </c>
      <c r="AI66">
        <f t="shared" si="25"/>
        <v>-2.131232178483739E-4</v>
      </c>
      <c r="AJ66">
        <f t="shared" si="7"/>
        <v>-3.8800423412479503</v>
      </c>
      <c r="AK66">
        <f t="shared" si="22"/>
        <v>-2.5349614844116513</v>
      </c>
      <c r="AL66">
        <f t="shared" si="8"/>
        <v>-6.4152169488774504</v>
      </c>
      <c r="AN66">
        <f t="shared" si="26"/>
        <v>0</v>
      </c>
      <c r="AO66">
        <f t="shared" si="26"/>
        <v>0</v>
      </c>
      <c r="AP66">
        <f t="shared" si="26"/>
        <v>-2.4605350817214841E-11</v>
      </c>
      <c r="AQ66">
        <f t="shared" si="26"/>
        <v>-2.6517433146643238E-7</v>
      </c>
      <c r="AR66">
        <f t="shared" si="26"/>
        <v>-2.6519893681724955E-7</v>
      </c>
      <c r="AS66">
        <f t="shared" si="26"/>
        <v>-4.8281135865588156E-3</v>
      </c>
      <c r="AT66">
        <f t="shared" si="26"/>
        <v>-3.1543681506204136E-3</v>
      </c>
      <c r="AU66">
        <f t="shared" si="23"/>
        <v>-7.9827469361160464E-3</v>
      </c>
      <c r="AW66">
        <v>63</v>
      </c>
      <c r="AX66">
        <f>IF(Z66&gt;0, (R66*SUMPRODUCT(K66:$K$98, X66:$X$98)-K66*$AZ$3)/Z66, 0)</f>
        <v>-81759225592.938782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7">$C$6</f>
        <v>250000</v>
      </c>
      <c r="S67">
        <f t="shared" ref="S67:S79" si="28">AX67</f>
        <v>-244917324038.96039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-32.333693150347067</v>
      </c>
      <c r="AC67">
        <f t="shared" ref="AC67:AC79" si="29">S67*Z67</f>
        <v>-28.869369109890844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-5.8936968267092507E-9</v>
      </c>
      <c r="AH67">
        <f t="shared" ref="AH67:AH79" si="32">-X67*R67</f>
        <v>-6.841146759880052E-5</v>
      </c>
      <c r="AI67">
        <f t="shared" ref="AI67:AI79" si="33">SUM(AE67:AH67)</f>
        <v>-6.8417361295627224E-5</v>
      </c>
      <c r="AJ67">
        <f t="shared" ref="AJ67:AJ79" si="34">AB67-AC67</f>
        <v>-3.4643240404562228</v>
      </c>
      <c r="AK67">
        <f t="shared" si="22"/>
        <v>-2.263358520524295</v>
      </c>
      <c r="AL67">
        <f t="shared" ref="AL67:AL79" si="35">SUM(AI67:AK67)</f>
        <v>-5.7277509783418132</v>
      </c>
      <c r="AN67">
        <f t="shared" ref="AN67:AT79" si="36">AE67*$K67</f>
        <v>0</v>
      </c>
      <c r="AO67">
        <f t="shared" si="36"/>
        <v>0</v>
      </c>
      <c r="AP67">
        <f t="shared" si="36"/>
        <v>-6.5480318487740713E-12</v>
      </c>
      <c r="AQ67">
        <f t="shared" si="36"/>
        <v>-7.6006703742927378E-8</v>
      </c>
      <c r="AR67">
        <f t="shared" si="36"/>
        <v>-7.6013251774776144E-8</v>
      </c>
      <c r="AS67">
        <f t="shared" si="36"/>
        <v>-3.8489431707071581E-3</v>
      </c>
      <c r="AT67">
        <f t="shared" si="36"/>
        <v>-2.5146430353225864E-3</v>
      </c>
      <c r="AU67">
        <f t="shared" si="23"/>
        <v>-6.3636622192815191E-3</v>
      </c>
      <c r="AW67">
        <v>64</v>
      </c>
      <c r="AX67">
        <f>IF(Z67&gt;0, (R67*SUMPRODUCT(K67:$K$98, X67:$X$98)-K67*$AZ$3)/Z67, 0)</f>
        <v>-244917324038.96039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50</v>
      </c>
      <c r="R68">
        <f t="shared" si="27"/>
        <v>250000</v>
      </c>
      <c r="S68">
        <f t="shared" si="28"/>
        <v>-774496542262.021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-28.869369109890844</v>
      </c>
      <c r="AC68">
        <f t="shared" si="29"/>
        <v>-25.776222484441696</v>
      </c>
      <c r="AE68">
        <f t="shared" si="30"/>
        <v>0</v>
      </c>
      <c r="AF68">
        <f t="shared" si="31"/>
        <v>0</v>
      </c>
      <c r="AG68">
        <f t="shared" si="31"/>
        <v>-1.6640631092528044E-9</v>
      </c>
      <c r="AH68">
        <f t="shared" si="32"/>
        <v>-2.0853483745946771E-5</v>
      </c>
      <c r="AI68">
        <f t="shared" si="33"/>
        <v>-2.0855147809056023E-5</v>
      </c>
      <c r="AJ68">
        <f t="shared" si="34"/>
        <v>-3.0931466254491475</v>
      </c>
      <c r="AK68">
        <f t="shared" si="22"/>
        <v>-2.0208558376923591</v>
      </c>
      <c r="AL68">
        <f t="shared" si="35"/>
        <v>-5.1140233182893162</v>
      </c>
      <c r="AN68">
        <f t="shared" si="36"/>
        <v>0</v>
      </c>
      <c r="AO68">
        <f t="shared" si="36"/>
        <v>0</v>
      </c>
      <c r="AP68">
        <f t="shared" si="36"/>
        <v>-1.6507251242512929E-12</v>
      </c>
      <c r="AQ68">
        <f t="shared" si="36"/>
        <v>-2.0686336567521794E-8</v>
      </c>
      <c r="AR68">
        <f t="shared" si="36"/>
        <v>-2.0687987292646044E-8</v>
      </c>
      <c r="AS68">
        <f t="shared" si="36"/>
        <v>-3.0683540901971394E-3</v>
      </c>
      <c r="AT68">
        <f t="shared" si="36"/>
        <v>-2.0046580476545399E-3</v>
      </c>
      <c r="AU68">
        <f t="shared" si="23"/>
        <v>-5.0730328258389717E-3</v>
      </c>
      <c r="AW68">
        <v>65</v>
      </c>
      <c r="AX68">
        <f>IF(Z68&gt;0, (R68*SUMPRODUCT(K68:$K$98, X68:$X$98)-K68*$AZ$3)/Z68, 0)</f>
        <v>-774496542262.021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7"/>
        <v>250000</v>
      </c>
      <c r="S69">
        <f t="shared" si="28"/>
        <v>-2592806516057.9888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-25.776222484441696</v>
      </c>
      <c r="AC69">
        <f t="shared" si="29"/>
        <v>-23.014484378828161</v>
      </c>
      <c r="AE69">
        <f t="shared" si="30"/>
        <v>0</v>
      </c>
      <c r="AF69">
        <f t="shared" si="31"/>
        <v>0</v>
      </c>
      <c r="AG69">
        <f t="shared" si="31"/>
        <v>-4.4381414957677921E-10</v>
      </c>
      <c r="AH69">
        <f t="shared" si="32"/>
        <v>-6.0180416429174856E-6</v>
      </c>
      <c r="AI69">
        <f t="shared" si="33"/>
        <v>-6.0184854570670623E-6</v>
      </c>
      <c r="AJ69">
        <f t="shared" si="34"/>
        <v>-2.7617381056135351</v>
      </c>
      <c r="AK69">
        <f t="shared" si="22"/>
        <v>-1.8043355739109188</v>
      </c>
      <c r="AL69">
        <f t="shared" si="35"/>
        <v>-4.5660796980099114</v>
      </c>
      <c r="AN69">
        <f t="shared" si="36"/>
        <v>0</v>
      </c>
      <c r="AO69">
        <f t="shared" si="36"/>
        <v>0</v>
      </c>
      <c r="AP69">
        <f t="shared" si="36"/>
        <v>-3.9308646491047395E-13</v>
      </c>
      <c r="AQ69">
        <f t="shared" si="36"/>
        <v>-5.3301831799511116E-9</v>
      </c>
      <c r="AR69">
        <f t="shared" si="36"/>
        <v>-5.3305762664160218E-9</v>
      </c>
      <c r="AS69">
        <f t="shared" si="36"/>
        <v>-2.4460731366483081E-3</v>
      </c>
      <c r="AT69">
        <f t="shared" si="36"/>
        <v>-1.5981011261970892E-3</v>
      </c>
      <c r="AU69">
        <f t="shared" si="23"/>
        <v>-4.0441795934216644E-3</v>
      </c>
      <c r="AW69">
        <v>66</v>
      </c>
      <c r="AX69">
        <f>IF(Z69&gt;0, (R69*SUMPRODUCT(K69:$K$98, X69:$X$98)-K69*$AZ$3)/Z69, 0)</f>
        <v>-2592806516057.9888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50</v>
      </c>
      <c r="R70">
        <f t="shared" si="27"/>
        <v>250000</v>
      </c>
      <c r="S70">
        <f t="shared" si="28"/>
        <v>-9314198039867.4414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-23.014484378828161</v>
      </c>
      <c r="AC70">
        <f t="shared" si="29"/>
        <v>-20.548646771390601</v>
      </c>
      <c r="AE70">
        <f t="shared" si="30"/>
        <v>0</v>
      </c>
      <c r="AF70">
        <f t="shared" si="31"/>
        <v>0</v>
      </c>
      <c r="AG70">
        <f t="shared" si="31"/>
        <v>-1.1030819123362256E-10</v>
      </c>
      <c r="AH70">
        <f t="shared" si="32"/>
        <v>-1.6453390842369444E-6</v>
      </c>
      <c r="AI70">
        <f t="shared" si="33"/>
        <v>-1.6454493924281781E-6</v>
      </c>
      <c r="AJ70">
        <f t="shared" si="34"/>
        <v>-2.4658376074375603</v>
      </c>
      <c r="AK70">
        <f t="shared" si="22"/>
        <v>-1.6110139065179714</v>
      </c>
      <c r="AL70">
        <f t="shared" si="35"/>
        <v>-4.0768531594049238</v>
      </c>
      <c r="AN70">
        <f t="shared" si="36"/>
        <v>0</v>
      </c>
      <c r="AO70">
        <f t="shared" si="36"/>
        <v>0</v>
      </c>
      <c r="AP70">
        <f t="shared" si="36"/>
        <v>-8.723217208640209E-14</v>
      </c>
      <c r="AQ70">
        <f t="shared" si="36"/>
        <v>-1.3011409264491019E-9</v>
      </c>
      <c r="AR70">
        <f t="shared" si="36"/>
        <v>-1.3012281586211885E-9</v>
      </c>
      <c r="AS70">
        <f t="shared" si="36"/>
        <v>-1.9499945389690287E-3</v>
      </c>
      <c r="AT70">
        <f t="shared" si="36"/>
        <v>-1.2739964344925961E-3</v>
      </c>
      <c r="AU70">
        <f t="shared" si="23"/>
        <v>-3.2239922746897832E-3</v>
      </c>
      <c r="AW70">
        <v>67</v>
      </c>
      <c r="AX70">
        <f>IF(Z70&gt;0, (R70*SUMPRODUCT(K70:$K$98, X70:$X$98)-K70*$AZ$3)/Z70, 0)</f>
        <v>-9314198039867.4414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50</v>
      </c>
      <c r="R71">
        <f t="shared" si="27"/>
        <v>250000</v>
      </c>
      <c r="S71">
        <f t="shared" si="28"/>
        <v>-36081462926840.07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-20.548646771390601</v>
      </c>
      <c r="AC71">
        <f t="shared" si="29"/>
        <v>-18.347006047006264</v>
      </c>
      <c r="AE71">
        <f t="shared" si="30"/>
        <v>0</v>
      </c>
      <c r="AF71">
        <f t="shared" si="31"/>
        <v>0</v>
      </c>
      <c r="AG71">
        <f t="shared" si="31"/>
        <v>-2.5424420961266512E-11</v>
      </c>
      <c r="AH71">
        <f t="shared" si="32"/>
        <v>-4.1890344180009908E-7</v>
      </c>
      <c r="AI71">
        <f t="shared" si="33"/>
        <v>-4.1892886622106032E-7</v>
      </c>
      <c r="AJ71">
        <f t="shared" si="34"/>
        <v>-2.2016407243843368</v>
      </c>
      <c r="AK71">
        <f t="shared" si="22"/>
        <v>-1.4384052739973423</v>
      </c>
      <c r="AL71">
        <f t="shared" si="35"/>
        <v>-3.6400464173105451</v>
      </c>
      <c r="AN71">
        <f t="shared" si="36"/>
        <v>0</v>
      </c>
      <c r="AO71">
        <f t="shared" si="36"/>
        <v>0</v>
      </c>
      <c r="AP71">
        <f t="shared" si="36"/>
        <v>-1.7951550752029369E-14</v>
      </c>
      <c r="AQ71">
        <f t="shared" si="36"/>
        <v>-2.9577729251457665E-10</v>
      </c>
      <c r="AR71">
        <f t="shared" si="36"/>
        <v>-2.9579524406532868E-10</v>
      </c>
      <c r="AS71">
        <f t="shared" si="36"/>
        <v>-1.5545237101656023E-3</v>
      </c>
      <c r="AT71">
        <f t="shared" si="36"/>
        <v>-1.0156221578256821E-3</v>
      </c>
      <c r="AU71">
        <f t="shared" si="23"/>
        <v>-2.5701461637865283E-3</v>
      </c>
      <c r="AW71">
        <v>68</v>
      </c>
      <c r="AX71">
        <f>IF(Z71&gt;0, (R71*SUMPRODUCT(K71:$K$98, X71:$X$98)-K71*$AZ$3)/Z71, 0)</f>
        <v>-36081462926840.07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50</v>
      </c>
      <c r="R72">
        <f t="shared" si="27"/>
        <v>250000</v>
      </c>
      <c r="S72">
        <f t="shared" si="28"/>
        <v>-151570114025386.16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-18.347006047006264</v>
      </c>
      <c r="AC72">
        <f t="shared" si="29"/>
        <v>-16.381255399368577</v>
      </c>
      <c r="AE72">
        <f t="shared" si="30"/>
        <v>0</v>
      </c>
      <c r="AF72">
        <f t="shared" si="31"/>
        <v>0</v>
      </c>
      <c r="AG72">
        <f t="shared" si="31"/>
        <v>-5.4038540198712635E-12</v>
      </c>
      <c r="AH72">
        <f t="shared" si="32"/>
        <v>-9.8831613658912919E-8</v>
      </c>
      <c r="AI72">
        <f t="shared" si="33"/>
        <v>-9.8837017512932788E-8</v>
      </c>
      <c r="AJ72">
        <f t="shared" si="34"/>
        <v>-1.9657506476376874</v>
      </c>
      <c r="AK72">
        <f t="shared" ref="AK72:AK79" si="49">G72*SUM(AB72:AB72, AE72:AF72)</f>
        <v>-1.2842904232904386</v>
      </c>
      <c r="AL72">
        <f t="shared" si="35"/>
        <v>-3.2500411697651437</v>
      </c>
      <c r="AN72">
        <f t="shared" si="36"/>
        <v>0</v>
      </c>
      <c r="AO72">
        <f t="shared" si="36"/>
        <v>0</v>
      </c>
      <c r="AP72">
        <f t="shared" si="36"/>
        <v>-3.4067203621325326E-15</v>
      </c>
      <c r="AQ72">
        <f t="shared" si="36"/>
        <v>-6.2305841245181425E-11</v>
      </c>
      <c r="AR72">
        <f t="shared" si="36"/>
        <v>-6.2309247965543554E-11</v>
      </c>
      <c r="AS72">
        <f t="shared" si="36"/>
        <v>-1.2392567847978359E-3</v>
      </c>
      <c r="AT72">
        <f t="shared" si="36"/>
        <v>-8.0964776617329455E-4</v>
      </c>
      <c r="AU72">
        <f t="shared" si="23"/>
        <v>-2.0489046132803786E-3</v>
      </c>
      <c r="AW72">
        <v>69</v>
      </c>
      <c r="AX72">
        <f>IF(Z72&gt;0, (R72*SUMPRODUCT(K72:$K$98, X72:$X$98)-K72*$AZ$3)/Z72, 0)</f>
        <v>-151570114025386.16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50</v>
      </c>
      <c r="R73">
        <f t="shared" si="27"/>
        <v>250000</v>
      </c>
      <c r="S73">
        <f t="shared" si="28"/>
        <v>-694894334220303.63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-16.381255399368577</v>
      </c>
      <c r="AC73">
        <f t="shared" si="29"/>
        <v>-14.626120892347434</v>
      </c>
      <c r="AE73">
        <f t="shared" si="30"/>
        <v>0</v>
      </c>
      <c r="AF73">
        <f t="shared" si="31"/>
        <v>0</v>
      </c>
      <c r="AG73">
        <f t="shared" si="31"/>
        <v>-1.0523989167905984E-12</v>
      </c>
      <c r="AH73">
        <f t="shared" si="32"/>
        <v>-2.1487082814409763E-8</v>
      </c>
      <c r="AI73">
        <f t="shared" si="33"/>
        <v>-2.1488135213326555E-8</v>
      </c>
      <c r="AJ73">
        <f t="shared" si="34"/>
        <v>-1.7551345070211433</v>
      </c>
      <c r="AK73">
        <f t="shared" si="49"/>
        <v>-1.1466878779558005</v>
      </c>
      <c r="AL73">
        <f t="shared" si="35"/>
        <v>-2.9018224064650791</v>
      </c>
      <c r="AN73">
        <f t="shared" si="36"/>
        <v>0</v>
      </c>
      <c r="AO73">
        <f t="shared" si="36"/>
        <v>0</v>
      </c>
      <c r="AP73">
        <f t="shared" si="36"/>
        <v>-5.923729893472141E-16</v>
      </c>
      <c r="AQ73">
        <f t="shared" si="36"/>
        <v>-1.2094622368046105E-11</v>
      </c>
      <c r="AR73">
        <f t="shared" si="36"/>
        <v>-1.2095214741035452E-11</v>
      </c>
      <c r="AS73">
        <f t="shared" si="36"/>
        <v>-9.8792792166797457E-4</v>
      </c>
      <c r="AT73">
        <f t="shared" si="36"/>
        <v>-6.4544624217629111E-4</v>
      </c>
      <c r="AU73">
        <f t="shared" si="23"/>
        <v>-1.6333741759394806E-3</v>
      </c>
      <c r="AW73">
        <v>70</v>
      </c>
      <c r="AX73">
        <f>IF(Z73&gt;0, (R73*SUMPRODUCT(K73:$K$98, X73:$X$98)-K73*$AZ$3)/Z73, 0)</f>
        <v>-694894334220303.63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50</v>
      </c>
      <c r="R74">
        <f t="shared" si="27"/>
        <v>250000</v>
      </c>
      <c r="S74">
        <f t="shared" si="28"/>
        <v>-3502967467941454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-14.626120892347434</v>
      </c>
      <c r="AC74">
        <f t="shared" si="29"/>
        <v>-13.059036511035018</v>
      </c>
      <c r="AE74">
        <f t="shared" si="30"/>
        <v>0</v>
      </c>
      <c r="AF74">
        <f t="shared" si="31"/>
        <v>0</v>
      </c>
      <c r="AG74">
        <f t="shared" si="31"/>
        <v>-1.8639962589645833E-13</v>
      </c>
      <c r="AH74">
        <f t="shared" si="32"/>
        <v>-4.2773765086311707E-9</v>
      </c>
      <c r="AI74">
        <f t="shared" si="33"/>
        <v>-4.2775629082570674E-9</v>
      </c>
      <c r="AJ74">
        <f t="shared" si="34"/>
        <v>-1.5670843813124158</v>
      </c>
      <c r="AK74">
        <f t="shared" si="49"/>
        <v>-1.0238284624643204</v>
      </c>
      <c r="AL74">
        <f t="shared" si="35"/>
        <v>-2.5909128480542991</v>
      </c>
      <c r="AN74">
        <f t="shared" si="36"/>
        <v>0</v>
      </c>
      <c r="AO74">
        <f t="shared" si="36"/>
        <v>0</v>
      </c>
      <c r="AP74">
        <f t="shared" si="36"/>
        <v>-9.367891864194686E-17</v>
      </c>
      <c r="AQ74">
        <f t="shared" si="36"/>
        <v>-2.1496824579230424E-12</v>
      </c>
      <c r="AR74">
        <f t="shared" si="36"/>
        <v>-2.1497761368416845E-12</v>
      </c>
      <c r="AS74">
        <f t="shared" si="36"/>
        <v>-7.8757009063729424E-4</v>
      </c>
      <c r="AT74">
        <f t="shared" si="36"/>
        <v>-5.1454579255315422E-4</v>
      </c>
      <c r="AU74">
        <f t="shared" si="23"/>
        <v>-1.3021158853402247E-3</v>
      </c>
      <c r="AW74">
        <v>71</v>
      </c>
      <c r="AX74">
        <f>IF(Z74&gt;0, (R74*SUMPRODUCT(K74:$K$98, X74:$X$98)-K74*$AZ$3)/Z74, 0)</f>
        <v>-3502967467941454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50</v>
      </c>
      <c r="R75">
        <f t="shared" si="27"/>
        <v>250000</v>
      </c>
      <c r="S75">
        <f t="shared" si="28"/>
        <v>-1.9599569912611332E+16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-13.059036511035018</v>
      </c>
      <c r="AC75">
        <f t="shared" si="29"/>
        <v>-11.659854027711711</v>
      </c>
      <c r="AE75">
        <f t="shared" si="30"/>
        <v>0</v>
      </c>
      <c r="AF75">
        <f t="shared" si="31"/>
        <v>0</v>
      </c>
      <c r="AG75">
        <f t="shared" si="31"/>
        <v>-2.974517828630817E-14</v>
      </c>
      <c r="AH75">
        <f t="shared" si="32"/>
        <v>-7.7395225675592785E-10</v>
      </c>
      <c r="AI75">
        <f t="shared" si="33"/>
        <v>-7.7398200193421418E-10</v>
      </c>
      <c r="AJ75">
        <f t="shared" si="34"/>
        <v>-1.3991824833233064</v>
      </c>
      <c r="AK75">
        <f t="shared" si="49"/>
        <v>-0.91413255577245134</v>
      </c>
      <c r="AL75">
        <f t="shared" si="35"/>
        <v>-2.3133150398697397</v>
      </c>
      <c r="AN75">
        <f t="shared" si="36"/>
        <v>0</v>
      </c>
      <c r="AO75">
        <f t="shared" si="36"/>
        <v>0</v>
      </c>
      <c r="AP75">
        <f t="shared" si="36"/>
        <v>-1.3347360367314085E-17</v>
      </c>
      <c r="AQ75">
        <f t="shared" si="36"/>
        <v>-3.4729056180417682E-13</v>
      </c>
      <c r="AR75">
        <f t="shared" si="36"/>
        <v>-3.4730390916454411E-13</v>
      </c>
      <c r="AS75">
        <f t="shared" si="36"/>
        <v>-6.2784605440223439E-4</v>
      </c>
      <c r="AT75">
        <f t="shared" si="36"/>
        <v>-4.1019275554334255E-4</v>
      </c>
      <c r="AU75">
        <f t="shared" si="23"/>
        <v>-1.0380388102928808E-3</v>
      </c>
      <c r="AW75">
        <v>72</v>
      </c>
      <c r="AX75">
        <f>IF(Z75&gt;0, (R75*SUMPRODUCT(K75:$K$98, X75:$X$98)-K75*$AZ$3)/Z75, 0)</f>
        <v>-1.9599569912611332E+16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50</v>
      </c>
      <c r="R76">
        <f t="shared" si="27"/>
        <v>250000</v>
      </c>
      <c r="S76">
        <f t="shared" si="28"/>
        <v>-1.2320486740452957E+17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-11.659854027711711</v>
      </c>
      <c r="AC76">
        <f t="shared" si="29"/>
        <v>-10.410583953314331</v>
      </c>
      <c r="AE76">
        <f t="shared" si="30"/>
        <v>0</v>
      </c>
      <c r="AF76">
        <f t="shared" si="31"/>
        <v>0</v>
      </c>
      <c r="AG76">
        <f t="shared" si="31"/>
        <v>-4.2249077380735006E-15</v>
      </c>
      <c r="AH76">
        <f t="shared" si="32"/>
        <v>-1.2611409382685796E-10</v>
      </c>
      <c r="AI76">
        <f t="shared" si="33"/>
        <v>-1.2611831873459602E-10</v>
      </c>
      <c r="AJ76">
        <f t="shared" si="34"/>
        <v>-1.2492700743973799</v>
      </c>
      <c r="AK76">
        <f t="shared" si="49"/>
        <v>-0.81618978193981984</v>
      </c>
      <c r="AL76">
        <f t="shared" si="35"/>
        <v>-2.0654598564633178</v>
      </c>
      <c r="AN76">
        <f t="shared" si="36"/>
        <v>0</v>
      </c>
      <c r="AO76">
        <f t="shared" si="36"/>
        <v>0</v>
      </c>
      <c r="AP76">
        <f t="shared" si="36"/>
        <v>-1.6926922922459362E-18</v>
      </c>
      <c r="AQ76">
        <f t="shared" si="36"/>
        <v>-5.0527104447881677E-14</v>
      </c>
      <c r="AR76">
        <f t="shared" si="36"/>
        <v>-5.0528797140173915E-14</v>
      </c>
      <c r="AS76">
        <f t="shared" si="36"/>
        <v>-5.0051503061465533E-4</v>
      </c>
      <c r="AT76">
        <f t="shared" si="36"/>
        <v>-3.2700315333498758E-4</v>
      </c>
      <c r="AU76">
        <f t="shared" si="23"/>
        <v>-8.2751818400017161E-4</v>
      </c>
      <c r="AW76">
        <v>73</v>
      </c>
      <c r="AX76">
        <f>IF(Z76&gt;0, (R76*SUMPRODUCT(K76:$K$98, X76:$X$98)-K76*$AZ$3)/Z76, 0)</f>
        <v>-1.2320486740452957E+17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50</v>
      </c>
      <c r="R77">
        <f t="shared" si="27"/>
        <v>250000</v>
      </c>
      <c r="S77">
        <f t="shared" si="28"/>
        <v>-8.8360176145399373E+17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-10.410583953314331</v>
      </c>
      <c r="AC77">
        <f t="shared" si="29"/>
        <v>-9.2951642440306976</v>
      </c>
      <c r="AE77">
        <f t="shared" si="30"/>
        <v>0</v>
      </c>
      <c r="AF77">
        <f t="shared" si="31"/>
        <v>0</v>
      </c>
      <c r="AG77">
        <f t="shared" si="31"/>
        <v>-5.2598153656547833E-16</v>
      </c>
      <c r="AH77">
        <f t="shared" si="32"/>
        <v>-1.8283385620636437E-11</v>
      </c>
      <c r="AI77">
        <f t="shared" si="33"/>
        <v>-1.8283911602173003E-11</v>
      </c>
      <c r="AJ77">
        <f t="shared" si="34"/>
        <v>-1.1154197092836338</v>
      </c>
      <c r="AK77">
        <f t="shared" si="49"/>
        <v>-0.72874087673200327</v>
      </c>
      <c r="AL77">
        <f t="shared" si="35"/>
        <v>-1.844160586033921</v>
      </c>
      <c r="AN77">
        <f t="shared" si="36"/>
        <v>0</v>
      </c>
      <c r="AO77">
        <f t="shared" si="36"/>
        <v>0</v>
      </c>
      <c r="AP77">
        <f t="shared" si="36"/>
        <v>-1.8815391702959984E-19</v>
      </c>
      <c r="AQ77">
        <f t="shared" si="36"/>
        <v>-6.5403258136175231E-15</v>
      </c>
      <c r="AR77">
        <f t="shared" si="36"/>
        <v>-6.5405139675345528E-15</v>
      </c>
      <c r="AS77">
        <f t="shared" si="36"/>
        <v>-3.9900751802835735E-4</v>
      </c>
      <c r="AT77">
        <f t="shared" si="36"/>
        <v>-2.6068491177853723E-4</v>
      </c>
      <c r="AU77">
        <f t="shared" si="23"/>
        <v>-6.5969242981343509E-4</v>
      </c>
      <c r="AW77">
        <v>74</v>
      </c>
      <c r="AX77">
        <f>IF(Z77&gt;0, (R77*SUMPRODUCT(K77:$K$98, X77:$X$98)-K77*$AZ$3)/Z77, 0)</f>
        <v>-8.8360176145399373E+17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50</v>
      </c>
      <c r="R78">
        <f t="shared" si="27"/>
        <v>250000</v>
      </c>
      <c r="S78">
        <f t="shared" si="28"/>
        <v>-7.3763463342432205E+18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-9.2951642440306976</v>
      </c>
      <c r="AC78">
        <f t="shared" si="29"/>
        <v>-8.2992537893131288</v>
      </c>
      <c r="AE78">
        <f t="shared" si="30"/>
        <v>0</v>
      </c>
      <c r="AF78">
        <f t="shared" si="31"/>
        <v>0</v>
      </c>
      <c r="AG78">
        <f t="shared" si="31"/>
        <v>-5.6255857664827193E-17</v>
      </c>
      <c r="AH78">
        <f t="shared" si="32"/>
        <v>-2.3223293176749819E-12</v>
      </c>
      <c r="AI78">
        <f t="shared" si="33"/>
        <v>-2.3223855735326467E-12</v>
      </c>
      <c r="AJ78">
        <f t="shared" si="34"/>
        <v>-0.99591045471756878</v>
      </c>
      <c r="AK78">
        <f t="shared" si="49"/>
        <v>-0.65066149708214893</v>
      </c>
      <c r="AL78">
        <f t="shared" si="35"/>
        <v>-1.6465719518020401</v>
      </c>
      <c r="AN78">
        <f t="shared" si="36"/>
        <v>0</v>
      </c>
      <c r="AO78">
        <f t="shared" si="36"/>
        <v>0</v>
      </c>
      <c r="AP78">
        <f t="shared" si="36"/>
        <v>-1.7967700180620853E-20</v>
      </c>
      <c r="AQ78">
        <f t="shared" si="36"/>
        <v>-7.4173461454021645E-16</v>
      </c>
      <c r="AR78">
        <f t="shared" si="36"/>
        <v>-7.4175258224039702E-16</v>
      </c>
      <c r="AS78">
        <f t="shared" si="36"/>
        <v>-3.1808635046904721E-4</v>
      </c>
      <c r="AT78">
        <f t="shared" si="36"/>
        <v>-2.078164156397788E-4</v>
      </c>
      <c r="AU78">
        <f t="shared" si="23"/>
        <v>-5.2590276610956779E-4</v>
      </c>
      <c r="AW78">
        <v>75</v>
      </c>
      <c r="AX78">
        <f>IF(Z78&gt;0, (R78*SUMPRODUCT(K78:$K$98, X78:$X$98)-K78*$AZ$3)/Z78, 0)</f>
        <v>-7.3763463342432205E+18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-8.2992537893131288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-2.8127928832413597E-13</v>
      </c>
      <c r="AI79">
        <f t="shared" si="33"/>
        <v>-2.8127928832413597E-13</v>
      </c>
      <c r="AJ79">
        <f t="shared" si="34"/>
        <v>-8.2992537893131288</v>
      </c>
      <c r="AK79">
        <f t="shared" si="49"/>
        <v>-0.58094776525191905</v>
      </c>
      <c r="AL79">
        <f t="shared" si="35"/>
        <v>-8.8802015545653283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-8.0212947234914534E-17</v>
      </c>
      <c r="AR79">
        <f t="shared" si="36"/>
        <v>-8.0212947234914534E-17</v>
      </c>
      <c r="AS79">
        <f t="shared" si="36"/>
        <v>-2.3667139171804265E-3</v>
      </c>
      <c r="AT79">
        <f t="shared" si="36"/>
        <v>-1.6566997420262988E-4</v>
      </c>
      <c r="AU79">
        <f t="shared" si="23"/>
        <v>-2.5323838913831366E-3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46058.731572668177</v>
      </c>
      <c r="AO81" s="8">
        <f t="shared" si="50"/>
        <v>-4605.8731572668175</v>
      </c>
      <c r="AP81" s="8">
        <f t="shared" si="50"/>
        <v>-2921.082289845026</v>
      </c>
      <c r="AQ81" s="8">
        <f t="shared" si="50"/>
        <v>-25984.496357493455</v>
      </c>
      <c r="AR81" s="8">
        <f t="shared" si="50"/>
        <v>12547.27976806287</v>
      </c>
      <c r="AS81" s="8">
        <f t="shared" si="50"/>
        <v>-4840.605960408966</v>
      </c>
      <c r="AT81" s="8">
        <f t="shared" si="50"/>
        <v>2134.7899463327367</v>
      </c>
      <c r="AU81" s="8">
        <f t="shared" si="50"/>
        <v>9841.4637539866544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97030.623178429974</v>
      </c>
      <c r="K3">
        <v>1</v>
      </c>
      <c r="L3" s="2">
        <v>0</v>
      </c>
      <c r="O3">
        <f>$C$3</f>
        <v>97030.623178429974</v>
      </c>
      <c r="P3" s="2">
        <f>O3*C5</f>
        <v>9703.0623178429978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97030.623178429974</v>
      </c>
      <c r="AF3">
        <f t="shared" ref="AF3:AG34" si="4">-$Z3*P3</f>
        <v>-9703.0623178429978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84807.652656586972</v>
      </c>
      <c r="AJ3">
        <f t="shared" ref="AJ3:AJ66" si="7">AB3-AC3</f>
        <v>0</v>
      </c>
      <c r="AL3">
        <f t="shared" ref="AL3:AL66" si="8">SUM(AI3:AK3)</f>
        <v>84807.652656586972</v>
      </c>
      <c r="AN3">
        <f t="shared" ref="AN3:AU34" si="9">AE3*$K3</f>
        <v>97030.623178429974</v>
      </c>
      <c r="AO3">
        <f t="shared" si="9"/>
        <v>-9703.0623178429978</v>
      </c>
      <c r="AP3">
        <f t="shared" si="9"/>
        <v>-2519.9082039999998</v>
      </c>
      <c r="AQ3">
        <f t="shared" si="9"/>
        <v>0</v>
      </c>
      <c r="AR3">
        <f t="shared" si="9"/>
        <v>84807.652656586972</v>
      </c>
      <c r="AS3">
        <f t="shared" si="9"/>
        <v>0</v>
      </c>
      <c r="AT3">
        <f t="shared" si="9"/>
        <v>0</v>
      </c>
      <c r="AU3">
        <f t="shared" si="9"/>
        <v>84807.652656586972</v>
      </c>
      <c r="AW3">
        <v>0</v>
      </c>
      <c r="AX3">
        <f>IF(Z3&gt;0, (R3*SUMPRODUCT(K3:$K$98, X3:$X$98)-K3*$AZ$3)/Z3, 0)</f>
        <v>0</v>
      </c>
      <c r="AZ3">
        <f>C6*ABS(SUMPRODUCT(X4:X69, K4:K69))/1</f>
        <v>60046.273647860777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250000</v>
      </c>
      <c r="S4">
        <f t="shared" si="1"/>
        <v>4114.698571645511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4027.733067712652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-4027.733067712652</v>
      </c>
      <c r="AK4">
        <f>G4*SUM(AB4, AE4:AF4)</f>
        <v>0</v>
      </c>
      <c r="AL4">
        <f t="shared" si="8"/>
        <v>-6811.5650677126523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-2597.1004757906521</v>
      </c>
      <c r="AR4">
        <f t="shared" si="9"/>
        <v>-2597.1004757906521</v>
      </c>
      <c r="AS4">
        <f t="shared" si="9"/>
        <v>-3757.5642016164306</v>
      </c>
      <c r="AT4">
        <f t="shared" si="9"/>
        <v>0</v>
      </c>
      <c r="AU4">
        <f t="shared" si="9"/>
        <v>-6354.6646774070832</v>
      </c>
      <c r="AW4">
        <v>1</v>
      </c>
      <c r="AX4">
        <f>IF(Z4&gt;0, (R4*SUMPRODUCT(K4:$K$98, X4:$X$98)-K4*$AZ$3)/Z4, 0)</f>
        <v>4114.698571645511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250000</v>
      </c>
      <c r="S5">
        <f t="shared" si="1"/>
        <v>6381.4823570883154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4027.733067712652</v>
      </c>
      <c r="AC5">
        <f t="shared" si="2"/>
        <v>6103.1231444366422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-3173.9652729336481</v>
      </c>
      <c r="AI5">
        <f t="shared" si="6"/>
        <v>-3221.7842811430614</v>
      </c>
      <c r="AJ5">
        <f t="shared" si="7"/>
        <v>-2075.3900767239902</v>
      </c>
      <c r="AK5">
        <f>G5*SUM(AB5, AE5:AF5)</f>
        <v>165.13705577621874</v>
      </c>
      <c r="AL5">
        <f t="shared" si="8"/>
        <v>-5132.0373020908337</v>
      </c>
      <c r="AN5">
        <f t="shared" si="9"/>
        <v>0</v>
      </c>
      <c r="AO5">
        <f t="shared" si="9"/>
        <v>0</v>
      </c>
      <c r="AP5">
        <f t="shared" si="9"/>
        <v>-40.890417317009039</v>
      </c>
      <c r="AQ5">
        <f t="shared" si="9"/>
        <v>-2714.0831526991597</v>
      </c>
      <c r="AR5">
        <f t="shared" si="9"/>
        <v>-2754.9735700161691</v>
      </c>
      <c r="AS5">
        <f t="shared" si="9"/>
        <v>-1774.6826944043103</v>
      </c>
      <c r="AT5">
        <f t="shared" si="9"/>
        <v>141.21002040905012</v>
      </c>
      <c r="AU5">
        <f t="shared" si="9"/>
        <v>-4388.4462440114303</v>
      </c>
      <c r="AW5">
        <v>2</v>
      </c>
      <c r="AX5">
        <f>IF(Z5&gt;0, (R5*SUMPRODUCT(K5:$K$98, X5:$X$98)-K5*$AZ$3)/Z5, 0)</f>
        <v>6381.4823570883154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250000</v>
      </c>
      <c r="S6">
        <f t="shared" si="1"/>
        <v>9023.1077464065838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6103.1231444366422</v>
      </c>
      <c r="AC6">
        <f t="shared" si="2"/>
        <v>8414.7922948482083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-3558.4679934613209</v>
      </c>
      <c r="AI6">
        <f t="shared" si="6"/>
        <v>-3605.0971179899479</v>
      </c>
      <c r="AJ6">
        <f t="shared" si="7"/>
        <v>-2311.6691504115661</v>
      </c>
      <c r="AK6">
        <f>G6*SUM(AB6, AE6:AF6)</f>
        <v>357.03270394954359</v>
      </c>
      <c r="AL6">
        <f t="shared" si="8"/>
        <v>-5559.7335644519708</v>
      </c>
      <c r="AN6">
        <f t="shared" si="9"/>
        <v>0</v>
      </c>
      <c r="AO6">
        <f t="shared" si="9"/>
        <v>0</v>
      </c>
      <c r="AP6">
        <f t="shared" si="9"/>
        <v>-35.970174326992428</v>
      </c>
      <c r="AQ6">
        <f t="shared" si="9"/>
        <v>-2745.0378997196231</v>
      </c>
      <c r="AR6">
        <f t="shared" si="9"/>
        <v>-2781.0080740466155</v>
      </c>
      <c r="AS6">
        <f t="shared" si="9"/>
        <v>-1783.2447674539931</v>
      </c>
      <c r="AT6">
        <f t="shared" si="9"/>
        <v>275.41860867703377</v>
      </c>
      <c r="AU6">
        <f t="shared" si="9"/>
        <v>-4288.8342328235749</v>
      </c>
      <c r="AW6">
        <v>3</v>
      </c>
      <c r="AX6">
        <f>IF(Z6&gt;0, (R6*SUMPRODUCT(K6:$K$98, X6:$X$98)-K6*$AZ$3)/Z6, 0)</f>
        <v>9023.1077464065838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250000</v>
      </c>
      <c r="S7">
        <f t="shared" si="1"/>
        <v>10850.20676856823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8414.7922948482083</v>
      </c>
      <c r="AC7">
        <f t="shared" si="2"/>
        <v>9846.2092258993944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-3947.3095006048325</v>
      </c>
      <c r="AI7">
        <f t="shared" si="6"/>
        <v>-3992.6828719880523</v>
      </c>
      <c r="AJ7">
        <f t="shared" si="7"/>
        <v>-1431.4169310511861</v>
      </c>
      <c r="AK7">
        <f>G7*SUM(AB7, AE7:AF7)</f>
        <v>413.16630167704699</v>
      </c>
      <c r="AL7">
        <f t="shared" si="8"/>
        <v>-5010.9335013621912</v>
      </c>
      <c r="AN7">
        <f t="shared" si="9"/>
        <v>0</v>
      </c>
      <c r="AO7">
        <f t="shared" si="9"/>
        <v>0</v>
      </c>
      <c r="AP7">
        <f t="shared" si="9"/>
        <v>-31.845577068584564</v>
      </c>
      <c r="AQ7">
        <f t="shared" si="9"/>
        <v>-2770.4432155455015</v>
      </c>
      <c r="AR7">
        <f t="shared" si="9"/>
        <v>-2802.2887926140861</v>
      </c>
      <c r="AS7">
        <f t="shared" si="9"/>
        <v>-1004.6486916316234</v>
      </c>
      <c r="AT7">
        <f t="shared" si="9"/>
        <v>289.98328537395139</v>
      </c>
      <c r="AU7">
        <f t="shared" si="9"/>
        <v>-3516.9541988717579</v>
      </c>
      <c r="AW7">
        <v>4</v>
      </c>
      <c r="AX7">
        <f>IF(Z7&gt;0, (R7*SUMPRODUCT(K7:$K$98, X7:$X$98)-K7*$AZ$3)/Z7, 0)</f>
        <v>10850.20676856823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250000</v>
      </c>
      <c r="S8">
        <f t="shared" si="1"/>
        <v>11215.477181294757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9846.2092258993944</v>
      </c>
      <c r="AC8">
        <f t="shared" si="2"/>
        <v>9880.6348597186879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-4352.6584421179823</v>
      </c>
      <c r="AI8">
        <f t="shared" si="6"/>
        <v>-4396.7075480989461</v>
      </c>
      <c r="AJ8">
        <f t="shared" si="7"/>
        <v>-34.42563381929358</v>
      </c>
      <c r="AK8">
        <f t="shared" ref="AK8:AK69" si="22">G8*SUM(AB8:AB8, AE8:AF8)</f>
        <v>209.7242565116571</v>
      </c>
      <c r="AL8">
        <f t="shared" si="8"/>
        <v>-4221.408925406583</v>
      </c>
      <c r="AN8">
        <f t="shared" si="9"/>
        <v>0</v>
      </c>
      <c r="AO8">
        <f t="shared" si="9"/>
        <v>0</v>
      </c>
      <c r="AP8">
        <f t="shared" si="9"/>
        <v>-28.858520797240683</v>
      </c>
      <c r="AQ8">
        <f t="shared" si="9"/>
        <v>-2851.6193774609383</v>
      </c>
      <c r="AR8">
        <f t="shared" si="9"/>
        <v>-2880.4778982581793</v>
      </c>
      <c r="AS8">
        <f t="shared" si="9"/>
        <v>-22.553757843839392</v>
      </c>
      <c r="AT8">
        <f t="shared" si="9"/>
        <v>137.39965167154713</v>
      </c>
      <c r="AU8">
        <f t="shared" si="9"/>
        <v>-2765.6320044304716</v>
      </c>
      <c r="AW8">
        <v>5</v>
      </c>
      <c r="AX8">
        <f>IF(Z8&gt;0, (R8*SUMPRODUCT(K8:$K$98, X8:$X$98)-K8*$AZ$3)/Z8, 0)</f>
        <v>11215.477181294757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250000</v>
      </c>
      <c r="S9">
        <f t="shared" si="1"/>
        <v>10683.225908427372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9880.6348597186879</v>
      </c>
      <c r="AC9">
        <f t="shared" si="2"/>
        <v>9111.6451338168481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-4819.9055948731811</v>
      </c>
      <c r="AI9">
        <f t="shared" si="6"/>
        <v>-4862.5502286753608</v>
      </c>
      <c r="AJ9">
        <f t="shared" si="7"/>
        <v>768.98972590183985</v>
      </c>
      <c r="AK9">
        <f t="shared" si="22"/>
        <v>58.29574567234026</v>
      </c>
      <c r="AL9">
        <f t="shared" si="8"/>
        <v>-4035.2647571011807</v>
      </c>
      <c r="AN9">
        <f t="shared" si="9"/>
        <v>0</v>
      </c>
      <c r="AO9">
        <f t="shared" si="9"/>
        <v>0</v>
      </c>
      <c r="AP9">
        <f t="shared" si="9"/>
        <v>-26.459313241607635</v>
      </c>
      <c r="AQ9">
        <f t="shared" si="9"/>
        <v>-2990.5613100424507</v>
      </c>
      <c r="AR9">
        <f t="shared" si="9"/>
        <v>-3017.0206232840583</v>
      </c>
      <c r="AS9">
        <f t="shared" si="9"/>
        <v>477.12779365395437</v>
      </c>
      <c r="AT9">
        <f t="shared" si="9"/>
        <v>36.170210830107031</v>
      </c>
      <c r="AU9">
        <f t="shared" si="9"/>
        <v>-2503.7226187999972</v>
      </c>
      <c r="AW9">
        <v>6</v>
      </c>
      <c r="AX9">
        <f>IF(Z9&gt;0, (R9*SUMPRODUCT(K9:$K$98, X9:$X$98)-K9*$AZ$3)/Z9, 0)</f>
        <v>10683.225908427372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250000</v>
      </c>
      <c r="S10">
        <f t="shared" si="1"/>
        <v>9757.9814284474505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9111.6451338168481</v>
      </c>
      <c r="AC10">
        <f t="shared" si="2"/>
        <v>8033.206233082813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-5279.7689969898247</v>
      </c>
      <c r="AI10">
        <f t="shared" si="6"/>
        <v>-5320.9312306545844</v>
      </c>
      <c r="AJ10">
        <f t="shared" si="7"/>
        <v>1078.4389007340351</v>
      </c>
      <c r="AK10">
        <f t="shared" si="22"/>
        <v>37.357745048649079</v>
      </c>
      <c r="AL10">
        <f t="shared" si="8"/>
        <v>-4205.1345848719002</v>
      </c>
      <c r="AN10">
        <f t="shared" si="9"/>
        <v>0</v>
      </c>
      <c r="AO10">
        <f t="shared" si="9"/>
        <v>0</v>
      </c>
      <c r="AP10">
        <f t="shared" si="9"/>
        <v>-24.22876617651038</v>
      </c>
      <c r="AQ10">
        <f t="shared" si="9"/>
        <v>-3107.7586686840377</v>
      </c>
      <c r="AR10">
        <f t="shared" si="9"/>
        <v>-3131.9874348605476</v>
      </c>
      <c r="AS10">
        <f t="shared" si="9"/>
        <v>634.78683334689481</v>
      </c>
      <c r="AT10">
        <f t="shared" si="9"/>
        <v>21.989381748258161</v>
      </c>
      <c r="AU10">
        <f t="shared" si="9"/>
        <v>-2475.2112197653951</v>
      </c>
      <c r="AW10">
        <v>7</v>
      </c>
      <c r="AX10">
        <f>IF(Z10&gt;0, (R10*SUMPRODUCT(K10:$K$98, X10:$X$98)-K10*$AZ$3)/Z10, 0)</f>
        <v>9757.9814284474505</v>
      </c>
    </row>
    <row r="11" spans="1:52" x14ac:dyDescent="0.25">
      <c r="A11" t="s">
        <v>33</v>
      </c>
      <c r="C11" s="12">
        <f>AU71</f>
        <v>22070.094455835519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250000</v>
      </c>
      <c r="S11">
        <f t="shared" si="1"/>
        <v>8438.1400399207741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8033.206233082813</v>
      </c>
      <c r="AC11">
        <f t="shared" si="2"/>
        <v>6685.2700956952676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-5686.0044208980735</v>
      </c>
      <c r="AI11">
        <f t="shared" si="6"/>
        <v>-5725.617831342006</v>
      </c>
      <c r="AJ11">
        <f t="shared" si="7"/>
        <v>1347.9361373875454</v>
      </c>
      <c r="AK11">
        <f t="shared" si="22"/>
        <v>19.27969495939875</v>
      </c>
      <c r="AL11">
        <f t="shared" si="8"/>
        <v>-4358.4019989950621</v>
      </c>
      <c r="AN11">
        <f t="shared" si="9"/>
        <v>0</v>
      </c>
      <c r="AO11">
        <f t="shared" si="9"/>
        <v>0</v>
      </c>
      <c r="AP11">
        <f t="shared" si="9"/>
        <v>-22.156122589986857</v>
      </c>
      <c r="AQ11">
        <f t="shared" si="9"/>
        <v>-3180.2313808585673</v>
      </c>
      <c r="AR11">
        <f t="shared" si="9"/>
        <v>-3202.3875034485541</v>
      </c>
      <c r="AS11">
        <f t="shared" si="9"/>
        <v>753.91232334569452</v>
      </c>
      <c r="AT11">
        <f t="shared" si="9"/>
        <v>10.783299903515806</v>
      </c>
      <c r="AU11">
        <f t="shared" si="9"/>
        <v>-2437.6918801993438</v>
      </c>
      <c r="AW11">
        <v>8</v>
      </c>
      <c r="AX11">
        <f>IF(Z11&gt;0, (R11*SUMPRODUCT(K11:$K$98, X11:$X$98)-K11*$AZ$3)/Z11, 0)</f>
        <v>8438.1400399207741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250000</v>
      </c>
      <c r="S12">
        <f t="shared" si="1"/>
        <v>6808.5307450678383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6685.2700956952676</v>
      </c>
      <c r="AC12">
        <f t="shared" si="2"/>
        <v>5174.2053891228097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-6096.5886400195768</v>
      </c>
      <c r="AI12">
        <f t="shared" si="6"/>
        <v>-6134.5865986310664</v>
      </c>
      <c r="AJ12">
        <f t="shared" si="7"/>
        <v>1511.0647065724579</v>
      </c>
      <c r="AK12">
        <f t="shared" si="22"/>
        <v>15.376121220099115</v>
      </c>
      <c r="AL12">
        <f t="shared" si="8"/>
        <v>-4608.1457708385096</v>
      </c>
      <c r="AN12">
        <f t="shared" si="9"/>
        <v>0</v>
      </c>
      <c r="AO12">
        <f t="shared" si="9"/>
        <v>0</v>
      </c>
      <c r="AP12">
        <f t="shared" si="9"/>
        <v>-20.196318947017698</v>
      </c>
      <c r="AQ12">
        <f t="shared" si="9"/>
        <v>-3240.4016731933098</v>
      </c>
      <c r="AR12">
        <f t="shared" si="9"/>
        <v>-3260.5979921403277</v>
      </c>
      <c r="AS12">
        <f t="shared" si="9"/>
        <v>803.14695522331112</v>
      </c>
      <c r="AT12">
        <f t="shared" si="9"/>
        <v>8.172571887460057</v>
      </c>
      <c r="AU12">
        <f t="shared" si="9"/>
        <v>-2449.2784650295566</v>
      </c>
      <c r="AW12">
        <v>9</v>
      </c>
      <c r="AX12">
        <f>IF(Z12&gt;0, (R12*SUMPRODUCT(K12:$K$98, X12:$X$98)-K12*$AZ$3)/Z12, 0)</f>
        <v>6808.5307450678383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250000</v>
      </c>
      <c r="S13">
        <f t="shared" si="1"/>
        <v>4833.7954954487604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5174.2053891228097</v>
      </c>
      <c r="AC13">
        <f t="shared" si="2"/>
        <v>3511.3627505803852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-6485.0488995911783</v>
      </c>
      <c r="AI13">
        <f t="shared" si="6"/>
        <v>-6521.3698688366349</v>
      </c>
      <c r="AJ13">
        <f t="shared" si="7"/>
        <v>1662.8426385424245</v>
      </c>
      <c r="AK13">
        <f t="shared" si="22"/>
        <v>10.34841077824562</v>
      </c>
      <c r="AL13">
        <f t="shared" si="8"/>
        <v>-4848.1788195159643</v>
      </c>
      <c r="AN13">
        <f t="shared" si="9"/>
        <v>0</v>
      </c>
      <c r="AO13">
        <f t="shared" si="9"/>
        <v>0</v>
      </c>
      <c r="AP13">
        <f t="shared" si="9"/>
        <v>-18.350742653417559</v>
      </c>
      <c r="AQ13">
        <f t="shared" si="9"/>
        <v>-3276.494706046813</v>
      </c>
      <c r="AR13">
        <f t="shared" si="9"/>
        <v>-3294.8454487002305</v>
      </c>
      <c r="AS13">
        <f t="shared" si="9"/>
        <v>840.13169160785083</v>
      </c>
      <c r="AT13">
        <f t="shared" si="9"/>
        <v>5.2284128702648704</v>
      </c>
      <c r="AU13">
        <f t="shared" si="9"/>
        <v>-2449.4853442221147</v>
      </c>
      <c r="AW13">
        <v>10</v>
      </c>
      <c r="AX13">
        <f>IF(Z13&gt;0, (R13*SUMPRODUCT(K13:$K$98, X13:$X$98)-K13*$AZ$3)/Z13, 0)</f>
        <v>4833.7954954487604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250000</v>
      </c>
      <c r="S14">
        <f t="shared" si="1"/>
        <v>5039.1735468111929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3511.3627505803852</v>
      </c>
      <c r="AC14">
        <f t="shared" si="2"/>
        <v>3485.3330884570933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-6876.8581344202348</v>
      </c>
      <c r="AI14">
        <f t="shared" si="6"/>
        <v>-6911.4405223463527</v>
      </c>
      <c r="AJ14">
        <f t="shared" si="7"/>
        <v>26.029662123291928</v>
      </c>
      <c r="AK14">
        <f t="shared" si="22"/>
        <v>245.79539254062698</v>
      </c>
      <c r="AL14">
        <f t="shared" si="8"/>
        <v>-6639.6154676824335</v>
      </c>
      <c r="AN14">
        <f t="shared" si="9"/>
        <v>0</v>
      </c>
      <c r="AO14">
        <f t="shared" si="9"/>
        <v>0</v>
      </c>
      <c r="AP14">
        <f t="shared" si="9"/>
        <v>-15.600307932021673</v>
      </c>
      <c r="AQ14">
        <f t="shared" si="9"/>
        <v>-3102.1890313352824</v>
      </c>
      <c r="AR14">
        <f t="shared" si="9"/>
        <v>-3117.7893392673041</v>
      </c>
      <c r="AS14">
        <f t="shared" si="9"/>
        <v>11.742125655329859</v>
      </c>
      <c r="AT14">
        <f t="shared" si="9"/>
        <v>110.87967147028652</v>
      </c>
      <c r="AU14">
        <f t="shared" si="9"/>
        <v>-2995.1675421416876</v>
      </c>
      <c r="AW14">
        <v>11</v>
      </c>
      <c r="AX14">
        <f>IF(Z14&gt;0, (R14*SUMPRODUCT(K14:$K$98, X14:$X$98)-K14*$AZ$3)/Z14, 0)</f>
        <v>5039.1735468111929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250000</v>
      </c>
      <c r="S15">
        <f t="shared" si="1"/>
        <v>5011.490167016661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3485.3330884570933</v>
      </c>
      <c r="AC15">
        <f t="shared" si="2"/>
        <v>3285.3449891963792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-7292.1969013751905</v>
      </c>
      <c r="AI15">
        <f t="shared" si="6"/>
        <v>-7324.9750260417723</v>
      </c>
      <c r="AJ15">
        <f t="shared" si="7"/>
        <v>199.98809926071408</v>
      </c>
      <c r="AK15">
        <f t="shared" si="22"/>
        <v>243.97331619199656</v>
      </c>
      <c r="AL15">
        <f t="shared" si="8"/>
        <v>-6881.0136105890615</v>
      </c>
      <c r="AN15">
        <f t="shared" si="9"/>
        <v>0</v>
      </c>
      <c r="AO15">
        <f t="shared" si="9"/>
        <v>0</v>
      </c>
      <c r="AP15">
        <f t="shared" si="9"/>
        <v>-13.202138142782989</v>
      </c>
      <c r="AQ15">
        <f t="shared" si="9"/>
        <v>-2937.0988070737026</v>
      </c>
      <c r="AR15">
        <f t="shared" si="9"/>
        <v>-2950.3009452164856</v>
      </c>
      <c r="AS15">
        <f t="shared" si="9"/>
        <v>80.549773368956778</v>
      </c>
      <c r="AT15">
        <f t="shared" si="9"/>
        <v>98.265823816440559</v>
      </c>
      <c r="AU15">
        <f t="shared" si="9"/>
        <v>-2771.4853480310881</v>
      </c>
      <c r="AW15">
        <v>12</v>
      </c>
      <c r="AX15">
        <f>IF(Z15&gt;0, (R15*SUMPRODUCT(K15:$K$98, X15:$X$98)-K15*$AZ$3)/Z15, 0)</f>
        <v>5011.490167016661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250000</v>
      </c>
      <c r="S16">
        <f t="shared" si="1"/>
        <v>4753.8428294114483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3285.3449891963792</v>
      </c>
      <c r="AC16">
        <f t="shared" si="2"/>
        <v>2939.4970143321116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-7666.4100220173905</v>
      </c>
      <c r="AI16">
        <f t="shared" si="6"/>
        <v>-7697.3270834329023</v>
      </c>
      <c r="AJ16">
        <f t="shared" si="7"/>
        <v>345.8479748642676</v>
      </c>
      <c r="AK16">
        <f t="shared" si="22"/>
        <v>229.97414924374655</v>
      </c>
      <c r="AL16">
        <f t="shared" si="8"/>
        <v>-7121.5049593248877</v>
      </c>
      <c r="AN16">
        <f t="shared" si="9"/>
        <v>0</v>
      </c>
      <c r="AO16">
        <f t="shared" si="9"/>
        <v>0</v>
      </c>
      <c r="AP16">
        <f t="shared" si="9"/>
        <v>-11.118350378720814</v>
      </c>
      <c r="AQ16">
        <f t="shared" si="9"/>
        <v>-2756.9836481600246</v>
      </c>
      <c r="AR16">
        <f t="shared" si="9"/>
        <v>-2768.1019985387452</v>
      </c>
      <c r="AS16">
        <f t="shared" si="9"/>
        <v>124.37336494026123</v>
      </c>
      <c r="AT16">
        <f t="shared" si="9"/>
        <v>82.702981857690688</v>
      </c>
      <c r="AU16">
        <f t="shared" si="9"/>
        <v>-2561.0256517407934</v>
      </c>
      <c r="AW16">
        <v>13</v>
      </c>
      <c r="AX16">
        <f>IF(Z16&gt;0, (R16*SUMPRODUCT(K16:$K$98, X16:$X$98)-K16*$AZ$3)/Z16, 0)</f>
        <v>4753.8428294114483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250000</v>
      </c>
      <c r="S17">
        <f t="shared" si="1"/>
        <v>4302.1218012339823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2939.4970143321116</v>
      </c>
      <c r="AC17">
        <f t="shared" si="2"/>
        <v>2496.1301806447991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-7987.1811998625899</v>
      </c>
      <c r="AI17">
        <f t="shared" si="6"/>
        <v>-8016.1916544239748</v>
      </c>
      <c r="AJ17">
        <f t="shared" si="7"/>
        <v>443.36683368731246</v>
      </c>
      <c r="AK17">
        <f t="shared" si="22"/>
        <v>205.76479100324784</v>
      </c>
      <c r="AL17">
        <f t="shared" si="8"/>
        <v>-7367.0600297334149</v>
      </c>
      <c r="AN17">
        <f t="shared" si="9"/>
        <v>0</v>
      </c>
      <c r="AO17">
        <f t="shared" si="9"/>
        <v>0</v>
      </c>
      <c r="AP17">
        <f t="shared" si="9"/>
        <v>-9.3149099007560228</v>
      </c>
      <c r="AQ17">
        <f t="shared" si="9"/>
        <v>-2564.5883307449217</v>
      </c>
      <c r="AR17">
        <f t="shared" si="9"/>
        <v>-2573.9032406456781</v>
      </c>
      <c r="AS17">
        <f t="shared" si="9"/>
        <v>142.35978619508066</v>
      </c>
      <c r="AT17">
        <f t="shared" si="9"/>
        <v>66.068612778457506</v>
      </c>
      <c r="AU17">
        <f t="shared" si="9"/>
        <v>-2365.47484167214</v>
      </c>
      <c r="AW17">
        <v>14</v>
      </c>
      <c r="AX17">
        <f>IF(Z17&gt;0, (R17*SUMPRODUCT(K17:$K$98, X17:$X$98)-K17*$AZ$3)/Z17, 0)</f>
        <v>4302.1218012339823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250000</v>
      </c>
      <c r="S18">
        <f t="shared" si="1"/>
        <v>3690.2291042416864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2496.1301806447991</v>
      </c>
      <c r="AC18">
        <f t="shared" si="2"/>
        <v>1997.2711485362306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-8293.6775908541385</v>
      </c>
      <c r="AI18">
        <f t="shared" si="6"/>
        <v>-8320.7392053517378</v>
      </c>
      <c r="AJ18">
        <f t="shared" si="7"/>
        <v>498.8590321085685</v>
      </c>
      <c r="AK18">
        <f t="shared" si="22"/>
        <v>174.72911264513596</v>
      </c>
      <c r="AL18">
        <f t="shared" si="8"/>
        <v>-7647.1510605980329</v>
      </c>
      <c r="AN18">
        <f t="shared" si="9"/>
        <v>0</v>
      </c>
      <c r="AO18">
        <f t="shared" si="9"/>
        <v>0</v>
      </c>
      <c r="AP18">
        <f t="shared" si="9"/>
        <v>-7.7581791702747402</v>
      </c>
      <c r="AQ18">
        <f t="shared" si="9"/>
        <v>-2377.6791564319224</v>
      </c>
      <c r="AR18">
        <f t="shared" si="9"/>
        <v>-2385.437335602197</v>
      </c>
      <c r="AS18">
        <f t="shared" si="9"/>
        <v>143.01577432312405</v>
      </c>
      <c r="AT18">
        <f t="shared" si="9"/>
        <v>50.092346200715937</v>
      </c>
      <c r="AU18">
        <f t="shared" si="9"/>
        <v>-2192.3292150783573</v>
      </c>
      <c r="AW18">
        <v>15</v>
      </c>
      <c r="AX18">
        <f>IF(Z18&gt;0, (R18*SUMPRODUCT(K18:$K$98, X18:$X$98)-K18*$AZ$3)/Z18, 0)</f>
        <v>3690.2291042416864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250000</v>
      </c>
      <c r="S19">
        <f t="shared" si="1"/>
        <v>2919.1595284563509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1997.2711485362306</v>
      </c>
      <c r="AC19">
        <f t="shared" si="2"/>
        <v>1463.9931516010474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-8577.0244638116201</v>
      </c>
      <c r="AI19">
        <f t="shared" si="6"/>
        <v>-8602.100057271482</v>
      </c>
      <c r="AJ19">
        <f t="shared" si="7"/>
        <v>533.27799693518318</v>
      </c>
      <c r="AK19">
        <f t="shared" si="22"/>
        <v>139.80898039753615</v>
      </c>
      <c r="AL19">
        <f t="shared" si="8"/>
        <v>-7929.0130799387625</v>
      </c>
      <c r="AN19">
        <f t="shared" si="9"/>
        <v>0</v>
      </c>
      <c r="AO19">
        <f t="shared" si="9"/>
        <v>0</v>
      </c>
      <c r="AP19">
        <f t="shared" si="9"/>
        <v>-6.4185850404397593</v>
      </c>
      <c r="AQ19">
        <f t="shared" si="9"/>
        <v>-2195.455952140454</v>
      </c>
      <c r="AR19">
        <f t="shared" si="9"/>
        <v>-2201.8745371808941</v>
      </c>
      <c r="AS19">
        <f t="shared" si="9"/>
        <v>136.50285800824096</v>
      </c>
      <c r="AT19">
        <f t="shared" si="9"/>
        <v>35.786823212586832</v>
      </c>
      <c r="AU19">
        <f t="shared" si="9"/>
        <v>-2029.5848559600661</v>
      </c>
      <c r="AW19">
        <v>16</v>
      </c>
      <c r="AX19">
        <f>IF(Z19&gt;0, (R19*SUMPRODUCT(K19:$K$98, X19:$X$98)-K19*$AZ$3)/Z19, 0)</f>
        <v>2919.1595284563509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250000</v>
      </c>
      <c r="S20">
        <f t="shared" si="1"/>
        <v>1984.9113681550389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1463.9931516010474</v>
      </c>
      <c r="AC20">
        <f t="shared" si="2"/>
        <v>915.3239490112519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-8838.9457137195895</v>
      </c>
      <c r="AI20">
        <f t="shared" si="6"/>
        <v>-8862.002762102109</v>
      </c>
      <c r="AJ20">
        <f t="shared" si="7"/>
        <v>548.66920258979553</v>
      </c>
      <c r="AK20">
        <f t="shared" si="22"/>
        <v>102.47952061207333</v>
      </c>
      <c r="AL20">
        <f t="shared" si="8"/>
        <v>-8210.854038900241</v>
      </c>
      <c r="AN20">
        <f t="shared" si="9"/>
        <v>0</v>
      </c>
      <c r="AO20">
        <f t="shared" si="9"/>
        <v>0</v>
      </c>
      <c r="AP20">
        <f t="shared" si="9"/>
        <v>-5.2695528872108737</v>
      </c>
      <c r="AQ20">
        <f t="shared" si="9"/>
        <v>-2020.0890908892109</v>
      </c>
      <c r="AR20">
        <f t="shared" si="9"/>
        <v>-2025.358643776422</v>
      </c>
      <c r="AS20">
        <f t="shared" si="9"/>
        <v>125.39512138174565</v>
      </c>
      <c r="AT20">
        <f t="shared" si="9"/>
        <v>23.421092100008895</v>
      </c>
      <c r="AU20">
        <f t="shared" si="9"/>
        <v>-1876.5424302946676</v>
      </c>
      <c r="AW20">
        <v>17</v>
      </c>
      <c r="AX20">
        <f>IF(Z20&gt;0, (R20*SUMPRODUCT(K20:$K$98, X20:$X$98)-K20*$AZ$3)/Z20, 0)</f>
        <v>1984.9113681550389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250000</v>
      </c>
      <c r="S21">
        <f t="shared" si="1"/>
        <v>869.93802927268416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915.3239490112519</v>
      </c>
      <c r="AC21">
        <f t="shared" si="2"/>
        <v>365.58017022084459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-9073.1329949082628</v>
      </c>
      <c r="AI21">
        <f t="shared" si="6"/>
        <v>-9094.1448462079752</v>
      </c>
      <c r="AJ21">
        <f t="shared" si="7"/>
        <v>549.7437787904073</v>
      </c>
      <c r="AK21">
        <f t="shared" si="22"/>
        <v>64.072676430787638</v>
      </c>
      <c r="AL21">
        <f t="shared" si="8"/>
        <v>-8480.3283909867805</v>
      </c>
      <c r="AN21">
        <f t="shared" si="9"/>
        <v>0</v>
      </c>
      <c r="AO21">
        <f t="shared" si="9"/>
        <v>0</v>
      </c>
      <c r="AP21">
        <f t="shared" si="9"/>
        <v>-4.2876206382416511</v>
      </c>
      <c r="AQ21">
        <f t="shared" si="9"/>
        <v>-1851.4385870898002</v>
      </c>
      <c r="AR21">
        <f t="shared" si="9"/>
        <v>-1855.7262077280418</v>
      </c>
      <c r="AS21">
        <f t="shared" si="9"/>
        <v>112.17920487182391</v>
      </c>
      <c r="AT21">
        <f t="shared" si="9"/>
        <v>13.074494288648838</v>
      </c>
      <c r="AU21">
        <f t="shared" si="9"/>
        <v>-1730.4725085675691</v>
      </c>
      <c r="AW21">
        <v>18</v>
      </c>
      <c r="AX21">
        <f>IF(Z21&gt;0, (R21*SUMPRODUCT(K21:$K$98, X21:$X$98)-K21*$AZ$3)/Z21, 0)</f>
        <v>869.93802927268416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250000</v>
      </c>
      <c r="S22">
        <f t="shared" si="1"/>
        <v>-456.61232330229444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365.58017022084459</v>
      </c>
      <c r="AC22">
        <f t="shared" si="2"/>
        <v>-173.05010249502084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-9261.9314957081169</v>
      </c>
      <c r="AI22">
        <f t="shared" si="6"/>
        <v>-9280.880842195691</v>
      </c>
      <c r="AJ22">
        <f t="shared" si="7"/>
        <v>538.63027271586543</v>
      </c>
      <c r="AK22">
        <f t="shared" si="22"/>
        <v>25.590611915459125</v>
      </c>
      <c r="AL22">
        <f t="shared" si="8"/>
        <v>-8716.6599575643668</v>
      </c>
      <c r="AN22">
        <f t="shared" si="9"/>
        <v>0</v>
      </c>
      <c r="AO22">
        <f t="shared" si="9"/>
        <v>0</v>
      </c>
      <c r="AP22">
        <f t="shared" si="9"/>
        <v>-3.4524567623086004</v>
      </c>
      <c r="AQ22">
        <f t="shared" si="9"/>
        <v>-1687.4681164000071</v>
      </c>
      <c r="AR22">
        <f t="shared" si="9"/>
        <v>-1690.9205731623158</v>
      </c>
      <c r="AS22">
        <f t="shared" si="9"/>
        <v>98.135190500712341</v>
      </c>
      <c r="AT22">
        <f t="shared" si="9"/>
        <v>4.6624553103760382</v>
      </c>
      <c r="AU22">
        <f t="shared" si="9"/>
        <v>-1588.1229273512276</v>
      </c>
      <c r="AW22">
        <v>19</v>
      </c>
      <c r="AX22">
        <f>IF(Z22&gt;0, (R22*SUMPRODUCT(K22:$K$98, X22:$X$98)-K22*$AZ$3)/Z22, 0)</f>
        <v>-456.61232330229444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50</v>
      </c>
      <c r="R23">
        <f t="shared" si="0"/>
        <v>250000</v>
      </c>
      <c r="S23">
        <f t="shared" si="1"/>
        <v>-2039.5128287214504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-173.05010249502084</v>
      </c>
      <c r="AC23">
        <f t="shared" si="2"/>
        <v>-688.36793820401726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-9420.2986625209796</v>
      </c>
      <c r="AI23">
        <f t="shared" si="6"/>
        <v>-9437.1744558111732</v>
      </c>
      <c r="AJ23">
        <f t="shared" si="7"/>
        <v>515.31783570899643</v>
      </c>
      <c r="AK23">
        <f t="shared" si="22"/>
        <v>-12.11350717465146</v>
      </c>
      <c r="AL23">
        <f t="shared" si="8"/>
        <v>-8933.9701272768289</v>
      </c>
      <c r="AN23">
        <f t="shared" si="9"/>
        <v>0</v>
      </c>
      <c r="AO23">
        <f t="shared" si="9"/>
        <v>0</v>
      </c>
      <c r="AP23">
        <f t="shared" si="9"/>
        <v>-2.7452391631033954</v>
      </c>
      <c r="AQ23">
        <f t="shared" si="9"/>
        <v>-1532.4300536147844</v>
      </c>
      <c r="AR23">
        <f t="shared" si="9"/>
        <v>-1535.1752927778878</v>
      </c>
      <c r="AS23">
        <f t="shared" si="9"/>
        <v>83.828397261543117</v>
      </c>
      <c r="AT23">
        <f t="shared" si="9"/>
        <v>-1.9705428791730593</v>
      </c>
      <c r="AU23">
        <f t="shared" si="9"/>
        <v>-1453.3174383955179</v>
      </c>
      <c r="AW23">
        <v>20</v>
      </c>
      <c r="AX23">
        <f>IF(Z23&gt;0, (R23*SUMPRODUCT(K23:$K$98, X23:$X$98)-K23*$AZ$3)/Z23, 0)</f>
        <v>-2039.5128287214504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50</v>
      </c>
      <c r="R24">
        <f t="shared" si="0"/>
        <v>250000</v>
      </c>
      <c r="S24">
        <f t="shared" si="1"/>
        <v>-3964.3673853181763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-688.36793820401726</v>
      </c>
      <c r="AC24">
        <f t="shared" si="2"/>
        <v>-1174.2352412018299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-9485.8312622164576</v>
      </c>
      <c r="AI24">
        <f t="shared" si="6"/>
        <v>-9500.6411313213066</v>
      </c>
      <c r="AJ24">
        <f t="shared" si="7"/>
        <v>485.86730299781266</v>
      </c>
      <c r="AK24">
        <f t="shared" si="22"/>
        <v>-48.185755674281211</v>
      </c>
      <c r="AL24">
        <f t="shared" si="8"/>
        <v>-9062.9595839977756</v>
      </c>
      <c r="AN24">
        <f t="shared" si="9"/>
        <v>0</v>
      </c>
      <c r="AO24">
        <f t="shared" si="9"/>
        <v>0</v>
      </c>
      <c r="AP24">
        <f t="shared" si="9"/>
        <v>-2.1510434654590003</v>
      </c>
      <c r="AQ24">
        <f t="shared" si="9"/>
        <v>-1377.7593310637537</v>
      </c>
      <c r="AR24">
        <f t="shared" si="9"/>
        <v>-1379.910374529213</v>
      </c>
      <c r="AS24">
        <f t="shared" si="9"/>
        <v>70.569272408457621</v>
      </c>
      <c r="AT24">
        <f t="shared" si="9"/>
        <v>-6.9986881138223902</v>
      </c>
      <c r="AU24">
        <f t="shared" si="9"/>
        <v>-1316.3397902345778</v>
      </c>
      <c r="AW24">
        <v>21</v>
      </c>
      <c r="AX24">
        <f>IF(Z24&gt;0, (R24*SUMPRODUCT(K24:$K$98, X24:$X$98)-K24*$AZ$3)/Z24, 0)</f>
        <v>-3964.3673853181763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250000</v>
      </c>
      <c r="S25">
        <f t="shared" si="1"/>
        <v>-6330.5463262645189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-1174.2352412018299</v>
      </c>
      <c r="AC25">
        <f t="shared" si="2"/>
        <v>-1617.5635449290003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-9429.5491793742203</v>
      </c>
      <c r="AI25">
        <f t="shared" si="6"/>
        <v>-9442.3250399521457</v>
      </c>
      <c r="AJ25">
        <f t="shared" si="7"/>
        <v>443.32830372717035</v>
      </c>
      <c r="AK25">
        <f t="shared" si="22"/>
        <v>-82.1964668841281</v>
      </c>
      <c r="AL25">
        <f t="shared" si="8"/>
        <v>-9081.1932031091037</v>
      </c>
      <c r="AN25">
        <f t="shared" si="9"/>
        <v>0</v>
      </c>
      <c r="AO25">
        <f t="shared" si="9"/>
        <v>0</v>
      </c>
      <c r="AP25">
        <f t="shared" si="9"/>
        <v>-1.6568000809606453</v>
      </c>
      <c r="AQ25">
        <f t="shared" si="9"/>
        <v>-1222.8434827164613</v>
      </c>
      <c r="AR25">
        <f t="shared" si="9"/>
        <v>-1224.500282797422</v>
      </c>
      <c r="AS25">
        <f t="shared" si="9"/>
        <v>57.49173333782764</v>
      </c>
      <c r="AT25">
        <f t="shared" si="9"/>
        <v>-10.659408198584307</v>
      </c>
      <c r="AU25">
        <f t="shared" si="9"/>
        <v>-1177.6679576581787</v>
      </c>
      <c r="AW25">
        <v>22</v>
      </c>
      <c r="AX25">
        <f>IF(Z25&gt;0, (R25*SUMPRODUCT(K25:$K$98, X25:$X$98)-K25*$AZ$3)/Z25, 0)</f>
        <v>-6330.5463262645189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50</v>
      </c>
      <c r="R26">
        <f t="shared" si="0"/>
        <v>250000</v>
      </c>
      <c r="S26">
        <f t="shared" si="1"/>
        <v>-9286.6180256807911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-1617.5635449290003</v>
      </c>
      <c r="AC26">
        <f t="shared" si="2"/>
        <v>-2006.0936103806541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-9235.5533514506333</v>
      </c>
      <c r="AI26">
        <f t="shared" si="6"/>
        <v>-9246.3543427524892</v>
      </c>
      <c r="AJ26">
        <f t="shared" si="7"/>
        <v>388.53006545165385</v>
      </c>
      <c r="AK26">
        <f t="shared" si="22"/>
        <v>-113.22944814503003</v>
      </c>
      <c r="AL26">
        <f t="shared" si="8"/>
        <v>-8971.053725445865</v>
      </c>
      <c r="AN26">
        <f t="shared" si="9"/>
        <v>0</v>
      </c>
      <c r="AO26">
        <f t="shared" si="9"/>
        <v>0</v>
      </c>
      <c r="AP26">
        <f t="shared" si="9"/>
        <v>-1.2506204819838358</v>
      </c>
      <c r="AQ26">
        <f t="shared" si="9"/>
        <v>-1069.3622336122446</v>
      </c>
      <c r="AR26">
        <f t="shared" si="9"/>
        <v>-1070.6128540942284</v>
      </c>
      <c r="AS26">
        <f t="shared" si="9"/>
        <v>44.986950191959266</v>
      </c>
      <c r="AT26">
        <f t="shared" si="9"/>
        <v>-13.110562082350217</v>
      </c>
      <c r="AU26">
        <f t="shared" si="9"/>
        <v>-1038.7364659846194</v>
      </c>
      <c r="AW26">
        <v>23</v>
      </c>
      <c r="AX26">
        <f>IF(Z26&gt;0, (R26*SUMPRODUCT(K26:$K$98, X26:$X$98)-K26*$AZ$3)/Z26, 0)</f>
        <v>-9286.6180256807911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250000</v>
      </c>
      <c r="S27">
        <f t="shared" si="1"/>
        <v>-13058.80252045801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-2006.0936103806541</v>
      </c>
      <c r="AC27">
        <f t="shared" si="2"/>
        <v>-2330.5331500064603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-8848.7726095964081</v>
      </c>
      <c r="AI27">
        <f t="shared" si="6"/>
        <v>-8857.6958364633265</v>
      </c>
      <c r="AJ27">
        <f t="shared" si="7"/>
        <v>324.43953962580622</v>
      </c>
      <c r="AK27">
        <f t="shared" si="22"/>
        <v>-140.42655272664581</v>
      </c>
      <c r="AL27">
        <f t="shared" si="8"/>
        <v>-8673.6828495641657</v>
      </c>
      <c r="AN27">
        <f t="shared" si="9"/>
        <v>0</v>
      </c>
      <c r="AO27">
        <f t="shared" si="9"/>
        <v>0</v>
      </c>
      <c r="AP27">
        <f t="shared" si="9"/>
        <v>-0.92249884865714826</v>
      </c>
      <c r="AQ27">
        <f t="shared" si="9"/>
        <v>-914.80163691067548</v>
      </c>
      <c r="AR27">
        <f t="shared" si="9"/>
        <v>-915.72413575933274</v>
      </c>
      <c r="AS27">
        <f t="shared" si="9"/>
        <v>33.541128812187935</v>
      </c>
      <c r="AT27">
        <f t="shared" si="9"/>
        <v>-14.517543389095861</v>
      </c>
      <c r="AU27">
        <f t="shared" si="9"/>
        <v>-896.70055033624055</v>
      </c>
      <c r="AW27">
        <v>24</v>
      </c>
      <c r="AX27">
        <f>IF(Z27&gt;0, (R27*SUMPRODUCT(K27:$K$98, X27:$X$98)-K27*$AZ$3)/Z27, 0)</f>
        <v>-13058.80252045801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50</v>
      </c>
      <c r="R28">
        <f t="shared" si="0"/>
        <v>250000</v>
      </c>
      <c r="S28">
        <f t="shared" si="1"/>
        <v>-17966.860291710069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-2330.5331500064603</v>
      </c>
      <c r="AC28">
        <f t="shared" si="2"/>
        <v>-2580.2252387149615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-8267.4113190525495</v>
      </c>
      <c r="AI28">
        <f t="shared" si="6"/>
        <v>-8274.5918313869879</v>
      </c>
      <c r="AJ28">
        <f t="shared" si="7"/>
        <v>249.69208870850116</v>
      </c>
      <c r="AK28">
        <f t="shared" si="22"/>
        <v>-163.13732050045223</v>
      </c>
      <c r="AL28">
        <f t="shared" si="8"/>
        <v>-8188.0370631789383</v>
      </c>
      <c r="AN28">
        <f t="shared" si="9"/>
        <v>0</v>
      </c>
      <c r="AO28">
        <f t="shared" si="9"/>
        <v>0</v>
      </c>
      <c r="AP28">
        <f t="shared" si="9"/>
        <v>-0.66279818109194766</v>
      </c>
      <c r="AQ28">
        <f t="shared" si="9"/>
        <v>-763.12454173033655</v>
      </c>
      <c r="AR28">
        <f t="shared" si="9"/>
        <v>-763.78733991142849</v>
      </c>
      <c r="AS28">
        <f t="shared" si="9"/>
        <v>23.047862676221872</v>
      </c>
      <c r="AT28">
        <f t="shared" si="9"/>
        <v>-15.058412862454476</v>
      </c>
      <c r="AU28">
        <f t="shared" si="9"/>
        <v>-755.79789009766102</v>
      </c>
      <c r="AW28">
        <v>25</v>
      </c>
      <c r="AX28">
        <f>IF(Z28&gt;0, (R28*SUMPRODUCT(K28:$K$98, X28:$X$98)-K28*$AZ$3)/Z28, 0)</f>
        <v>-17966.860291710069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250000</v>
      </c>
      <c r="S29">
        <f t="shared" si="1"/>
        <v>-24505.179571897334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-2580.2252387149615</v>
      </c>
      <c r="AC29">
        <f t="shared" si="2"/>
        <v>-2749.5019695505002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-7493.3236352370086</v>
      </c>
      <c r="AI29">
        <f t="shared" si="6"/>
        <v>-7498.9336777210547</v>
      </c>
      <c r="AJ29">
        <f t="shared" si="7"/>
        <v>169.27673083553873</v>
      </c>
      <c r="AK29">
        <f t="shared" si="22"/>
        <v>-180.61576671004732</v>
      </c>
      <c r="AL29">
        <f t="shared" si="8"/>
        <v>-7510.2727135955629</v>
      </c>
      <c r="AN29">
        <f t="shared" si="9"/>
        <v>0</v>
      </c>
      <c r="AO29">
        <f t="shared" si="9"/>
        <v>0</v>
      </c>
      <c r="AP29">
        <f t="shared" si="9"/>
        <v>-0.46235334376106563</v>
      </c>
      <c r="AQ29">
        <f t="shared" si="9"/>
        <v>-617.56452798497662</v>
      </c>
      <c r="AR29">
        <f t="shared" si="9"/>
        <v>-618.02688132873766</v>
      </c>
      <c r="AS29">
        <f t="shared" si="9"/>
        <v>13.950992839238673</v>
      </c>
      <c r="AT29">
        <f t="shared" si="9"/>
        <v>-14.885502901598221</v>
      </c>
      <c r="AU29">
        <f t="shared" si="9"/>
        <v>-618.96139139109721</v>
      </c>
      <c r="AW29">
        <v>26</v>
      </c>
      <c r="AX29">
        <f>IF(Z29&gt;0, (R29*SUMPRODUCT(K29:$K$98, X29:$X$98)-K29*$AZ$3)/Z29, 0)</f>
        <v>-24505.179571897334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250000</v>
      </c>
      <c r="S30">
        <f t="shared" si="1"/>
        <v>-33463.744575609242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-2749.5019695505002</v>
      </c>
      <c r="AC30">
        <f t="shared" si="2"/>
        <v>-2836.8452378079787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-6576.286832925909</v>
      </c>
      <c r="AI30">
        <f t="shared" si="6"/>
        <v>-6580.5255176185292</v>
      </c>
      <c r="AJ30">
        <f t="shared" si="7"/>
        <v>87.343268257478485</v>
      </c>
      <c r="AK30">
        <f t="shared" si="22"/>
        <v>-192.46513786853504</v>
      </c>
      <c r="AL30">
        <f t="shared" si="8"/>
        <v>-6685.6473872295855</v>
      </c>
      <c r="AN30">
        <f t="shared" si="9"/>
        <v>0</v>
      </c>
      <c r="AO30">
        <f t="shared" si="9"/>
        <v>0</v>
      </c>
      <c r="AP30">
        <f t="shared" si="9"/>
        <v>-0.31190399791902818</v>
      </c>
      <c r="AQ30">
        <f t="shared" si="9"/>
        <v>-483.91666363456869</v>
      </c>
      <c r="AR30">
        <f t="shared" si="9"/>
        <v>-484.22856763248774</v>
      </c>
      <c r="AS30">
        <f t="shared" si="9"/>
        <v>6.4271623242584184</v>
      </c>
      <c r="AT30">
        <f t="shared" si="9"/>
        <v>-14.162564643165114</v>
      </c>
      <c r="AU30">
        <f t="shared" si="9"/>
        <v>-491.9639699513944</v>
      </c>
      <c r="AW30">
        <v>27</v>
      </c>
      <c r="AX30">
        <f>IF(Z30&gt;0, (R30*SUMPRODUCT(K30:$K$98, X30:$X$98)-K30*$AZ$3)/Z30, 0)</f>
        <v>-33463.744575609242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250000</v>
      </c>
      <c r="S31">
        <f t="shared" si="1"/>
        <v>-46225.601478157259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-2836.8452378079787</v>
      </c>
      <c r="AC31">
        <f t="shared" si="2"/>
        <v>-2847.350062400139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-5582.2841811043018</v>
      </c>
      <c r="AI31">
        <f t="shared" si="6"/>
        <v>-5585.3640221137748</v>
      </c>
      <c r="AJ31">
        <f t="shared" si="7"/>
        <v>10.504824592160276</v>
      </c>
      <c r="AK31">
        <f t="shared" si="22"/>
        <v>-198.57916664655852</v>
      </c>
      <c r="AL31">
        <f t="shared" si="8"/>
        <v>-5773.4383641681734</v>
      </c>
      <c r="AN31">
        <f t="shared" si="9"/>
        <v>0</v>
      </c>
      <c r="AO31">
        <f t="shared" si="9"/>
        <v>0</v>
      </c>
      <c r="AP31">
        <f t="shared" si="9"/>
        <v>-0.20234855382862107</v>
      </c>
      <c r="AQ31">
        <f t="shared" si="9"/>
        <v>-366.76150737402793</v>
      </c>
      <c r="AR31">
        <f t="shared" si="9"/>
        <v>-366.96385592785651</v>
      </c>
      <c r="AS31">
        <f t="shared" si="9"/>
        <v>0.69017720652091508</v>
      </c>
      <c r="AT31">
        <f t="shared" si="9"/>
        <v>-13.046844648092144</v>
      </c>
      <c r="AU31">
        <f t="shared" si="9"/>
        <v>-379.3205233694278</v>
      </c>
      <c r="AW31">
        <v>28</v>
      </c>
      <c r="AX31">
        <f>IF(Z31&gt;0, (R31*SUMPRODUCT(K31:$K$98, X31:$X$98)-K31*$AZ$3)/Z31, 0)</f>
        <v>-46225.601478157259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250000</v>
      </c>
      <c r="S32">
        <f t="shared" si="1"/>
        <v>-65292.726135286954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-2847.350062400139</v>
      </c>
      <c r="AC32">
        <f t="shared" si="2"/>
        <v>-2791.4224277720155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-4557.106553045136</v>
      </c>
      <c r="AI32">
        <f t="shared" si="6"/>
        <v>-4559.2441743339059</v>
      </c>
      <c r="AJ32">
        <f t="shared" si="7"/>
        <v>-55.927634628123542</v>
      </c>
      <c r="AK32">
        <f t="shared" si="22"/>
        <v>-199.31450436800975</v>
      </c>
      <c r="AL32">
        <f t="shared" si="8"/>
        <v>-4814.4863133300396</v>
      </c>
      <c r="AN32">
        <f t="shared" si="9"/>
        <v>0</v>
      </c>
      <c r="AO32">
        <f t="shared" si="9"/>
        <v>0</v>
      </c>
      <c r="AP32">
        <f t="shared" si="9"/>
        <v>-0.12539625047820607</v>
      </c>
      <c r="AQ32">
        <f t="shared" si="9"/>
        <v>-267.32708819082177</v>
      </c>
      <c r="AR32">
        <f t="shared" si="9"/>
        <v>-267.45248444129993</v>
      </c>
      <c r="AS32">
        <f t="shared" si="9"/>
        <v>-3.2808036284659496</v>
      </c>
      <c r="AT32">
        <f t="shared" si="9"/>
        <v>-11.692104511204114</v>
      </c>
      <c r="AU32">
        <f t="shared" si="9"/>
        <v>-282.42539258097003</v>
      </c>
      <c r="AW32">
        <v>29</v>
      </c>
      <c r="AX32">
        <f>IF(Z32&gt;0, (R32*SUMPRODUCT(K32:$K$98, X32:$X$98)-K32*$AZ$3)/Z32, 0)</f>
        <v>-65292.726135286954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250000</v>
      </c>
      <c r="S33">
        <f t="shared" si="1"/>
        <v>-95406.578951736199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-2791.4224277720155</v>
      </c>
      <c r="AC33">
        <f t="shared" si="2"/>
        <v>-2681.3484963180599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-3555.1153202849496</v>
      </c>
      <c r="AI33">
        <f t="shared" si="6"/>
        <v>-3556.5205422967747</v>
      </c>
      <c r="AJ33">
        <f t="shared" si="7"/>
        <v>-110.07393145395554</v>
      </c>
      <c r="AK33">
        <f t="shared" si="22"/>
        <v>-195.3995699440411</v>
      </c>
      <c r="AL33">
        <f t="shared" si="8"/>
        <v>-3861.9940436947713</v>
      </c>
      <c r="AN33">
        <f t="shared" si="9"/>
        <v>0</v>
      </c>
      <c r="AO33">
        <f t="shared" si="9"/>
        <v>0</v>
      </c>
      <c r="AP33">
        <f t="shared" si="9"/>
        <v>-7.3600490070953276E-2</v>
      </c>
      <c r="AQ33">
        <f t="shared" si="9"/>
        <v>-186.20419238373356</v>
      </c>
      <c r="AR33">
        <f t="shared" si="9"/>
        <v>-186.27779287380451</v>
      </c>
      <c r="AS33">
        <f t="shared" si="9"/>
        <v>-5.765277821492278</v>
      </c>
      <c r="AT33">
        <f t="shared" si="9"/>
        <v>-10.234328801081695</v>
      </c>
      <c r="AU33">
        <f t="shared" si="9"/>
        <v>-202.27739949637848</v>
      </c>
      <c r="AW33">
        <v>30</v>
      </c>
      <c r="AX33">
        <f>IF(Z33&gt;0, (R33*SUMPRODUCT(K33:$K$98, X33:$X$98)-K33*$AZ$3)/Z33, 0)</f>
        <v>-95406.578951736199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250000</v>
      </c>
      <c r="S34">
        <f t="shared" si="1"/>
        <v>-145760.71565404299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-2681.3484963180599</v>
      </c>
      <c r="AC34">
        <f t="shared" si="2"/>
        <v>-2530.587492590385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-2615.5377141163549</v>
      </c>
      <c r="AI34">
        <f t="shared" si="6"/>
        <v>-2616.4057763652386</v>
      </c>
      <c r="AJ34">
        <f t="shared" si="7"/>
        <v>-150.76100372767496</v>
      </c>
      <c r="AK34">
        <f t="shared" si="22"/>
        <v>-187.69439474226422</v>
      </c>
      <c r="AL34">
        <f t="shared" si="8"/>
        <v>-2954.8611748351777</v>
      </c>
      <c r="AN34">
        <f t="shared" si="9"/>
        <v>0</v>
      </c>
      <c r="AO34">
        <f t="shared" si="9"/>
        <v>0</v>
      </c>
      <c r="AP34">
        <f t="shared" si="9"/>
        <v>-4.0594632017652975E-2</v>
      </c>
      <c r="AQ34">
        <f t="shared" si="9"/>
        <v>-122.31472013603759</v>
      </c>
      <c r="AR34">
        <f t="shared" si="9"/>
        <v>-122.35531476805525</v>
      </c>
      <c r="AS34">
        <f t="shared" si="9"/>
        <v>-7.0502864014746711</v>
      </c>
      <c r="AT34">
        <f t="shared" si="9"/>
        <v>-8.7774637085511031</v>
      </c>
      <c r="AU34">
        <f t="shared" ref="AU34:AU69" si="23">AL34*$K34</f>
        <v>-138.18306487808101</v>
      </c>
      <c r="AW34">
        <v>31</v>
      </c>
      <c r="AX34">
        <f>IF(Z34&gt;0, (R34*SUMPRODUCT(K34:$K$98, X34:$X$98)-K34*$AZ$3)/Z34, 0)</f>
        <v>-145760.71565404299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250000</v>
      </c>
      <c r="S35">
        <f t="shared" si="1"/>
        <v>-235069.39200277356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-2530.587492590385</v>
      </c>
      <c r="AC35">
        <f t="shared" si="2"/>
        <v>-2352.0404304840936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-1795.4760968997539</v>
      </c>
      <c r="AI35">
        <f t="shared" ref="AI35:AI66" si="25">SUM(AE35:AH35)</f>
        <v>-1795.9763833067686</v>
      </c>
      <c r="AJ35">
        <f t="shared" si="7"/>
        <v>-178.54706210629138</v>
      </c>
      <c r="AK35">
        <f t="shared" si="22"/>
        <v>-177.14112448132695</v>
      </c>
      <c r="AL35">
        <f t="shared" si="8"/>
        <v>-2151.6645698943871</v>
      </c>
      <c r="AN35">
        <f t="shared" ref="AN35:AT69" si="26">AE35*$K35</f>
        <v>0</v>
      </c>
      <c r="AO35">
        <f t="shared" si="26"/>
        <v>0</v>
      </c>
      <c r="AP35">
        <f t="shared" si="26"/>
        <v>-2.0889037029558893E-2</v>
      </c>
      <c r="AQ35">
        <f t="shared" si="26"/>
        <v>-74.968590287368229</v>
      </c>
      <c r="AR35">
        <f t="shared" si="26"/>
        <v>-74.989479324397792</v>
      </c>
      <c r="AS35">
        <f t="shared" si="26"/>
        <v>-7.4550820081495024</v>
      </c>
      <c r="AT35">
        <f t="shared" si="26"/>
        <v>-7.3963782682570312</v>
      </c>
      <c r="AU35">
        <f t="shared" si="23"/>
        <v>-89.840939600804333</v>
      </c>
      <c r="AW35">
        <v>32</v>
      </c>
      <c r="AX35">
        <f>IF(Z35&gt;0, (R35*SUMPRODUCT(K35:$K$98, X35:$X$98)-K35*$AZ$3)/Z35, 0)</f>
        <v>-235069.39200277356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250000</v>
      </c>
      <c r="S36">
        <f t="shared" si="1"/>
        <v>-379128.87195462128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-2352.0404304840936</v>
      </c>
      <c r="AC36">
        <f t="shared" si="2"/>
        <v>-2158.3824294836677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-1053.1665532141633</v>
      </c>
      <c r="AI36">
        <f t="shared" si="25"/>
        <v>-1053.4512034464651</v>
      </c>
      <c r="AJ36">
        <f t="shared" si="7"/>
        <v>-193.65800100042588</v>
      </c>
      <c r="AK36">
        <f t="shared" si="22"/>
        <v>-164.64283013388658</v>
      </c>
      <c r="AL36">
        <f t="shared" si="8"/>
        <v>-1411.7520345807775</v>
      </c>
      <c r="AN36">
        <f t="shared" si="26"/>
        <v>0</v>
      </c>
      <c r="AO36">
        <f t="shared" si="26"/>
        <v>0</v>
      </c>
      <c r="AP36">
        <f t="shared" si="26"/>
        <v>-1.0611902144686191E-2</v>
      </c>
      <c r="AQ36">
        <f t="shared" si="26"/>
        <v>-39.26257257685166</v>
      </c>
      <c r="AR36">
        <f t="shared" si="26"/>
        <v>-39.273184478996349</v>
      </c>
      <c r="AS36">
        <f t="shared" si="26"/>
        <v>-7.2196665343786748</v>
      </c>
      <c r="AT36">
        <f t="shared" si="26"/>
        <v>-6.1379665425772911</v>
      </c>
      <c r="AU36">
        <f t="shared" si="23"/>
        <v>-52.630817555952312</v>
      </c>
      <c r="AW36">
        <v>33</v>
      </c>
      <c r="AX36">
        <f>IF(Z36&gt;0, (R36*SUMPRODUCT(K36:$K$98, X36:$X$98)-K36*$AZ$3)/Z36, 0)</f>
        <v>-379128.87195462128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250000</v>
      </c>
      <c r="S37">
        <f t="shared" si="1"/>
        <v>-612967.48502064846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-2158.3824294836677</v>
      </c>
      <c r="AC37">
        <f t="shared" si="2"/>
        <v>-1957.7998312678467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-610.52612006481854</v>
      </c>
      <c r="AI37">
        <f t="shared" si="25"/>
        <v>-610.68581857078436</v>
      </c>
      <c r="AJ37">
        <f t="shared" si="7"/>
        <v>-200.58259821582101</v>
      </c>
      <c r="AK37">
        <f t="shared" si="22"/>
        <v>-151.08677006385676</v>
      </c>
      <c r="AL37">
        <f t="shared" si="8"/>
        <v>-962.35518685046213</v>
      </c>
      <c r="AN37">
        <f t="shared" si="26"/>
        <v>0</v>
      </c>
      <c r="AO37">
        <f t="shared" si="26"/>
        <v>0</v>
      </c>
      <c r="AP37">
        <f t="shared" si="26"/>
        <v>-5.3157497143120815E-3</v>
      </c>
      <c r="AQ37">
        <f t="shared" si="26"/>
        <v>-20.322068942900888</v>
      </c>
      <c r="AR37">
        <f t="shared" si="26"/>
        <v>-20.327384692615205</v>
      </c>
      <c r="AS37">
        <f t="shared" si="26"/>
        <v>-6.6766240718011121</v>
      </c>
      <c r="AT37">
        <f t="shared" si="26"/>
        <v>-5.0290981117596285</v>
      </c>
      <c r="AU37">
        <f t="shared" si="23"/>
        <v>-32.033106876175943</v>
      </c>
      <c r="AW37">
        <v>34</v>
      </c>
      <c r="AX37">
        <f>IF(Z37&gt;0, (R37*SUMPRODUCT(K37:$K$98, X37:$X$98)-K37*$AZ$3)/Z37, 0)</f>
        <v>-612967.48502064846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250000</v>
      </c>
      <c r="S38">
        <f t="shared" si="1"/>
        <v>-999996.4064308065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-1957.7998312678467</v>
      </c>
      <c r="AC38">
        <f t="shared" si="2"/>
        <v>-1763.9744262887182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-349.51241321164207</v>
      </c>
      <c r="AI38">
        <f t="shared" si="25"/>
        <v>-349.60061224990585</v>
      </c>
      <c r="AJ38">
        <f t="shared" si="7"/>
        <v>-193.82540497912851</v>
      </c>
      <c r="AK38">
        <f t="shared" si="22"/>
        <v>-137.04598818874928</v>
      </c>
      <c r="AL38">
        <f t="shared" si="8"/>
        <v>-680.47200541778375</v>
      </c>
      <c r="AN38">
        <f t="shared" si="26"/>
        <v>0</v>
      </c>
      <c r="AO38">
        <f t="shared" si="26"/>
        <v>0</v>
      </c>
      <c r="AP38">
        <f t="shared" si="26"/>
        <v>-2.6212563660079815E-3</v>
      </c>
      <c r="AQ38">
        <f t="shared" si="26"/>
        <v>-10.387433425178667</v>
      </c>
      <c r="AR38">
        <f t="shared" si="26"/>
        <v>-10.390054681544676</v>
      </c>
      <c r="AS38">
        <f t="shared" si="26"/>
        <v>-5.7604491692540769</v>
      </c>
      <c r="AT38">
        <f t="shared" si="26"/>
        <v>-4.0729771667263845</v>
      </c>
      <c r="AU38">
        <f t="shared" si="23"/>
        <v>-20.223481017525142</v>
      </c>
      <c r="AW38">
        <v>35</v>
      </c>
      <c r="AX38">
        <f>IF(Z38&gt;0, (R38*SUMPRODUCT(K38:$K$98, X38:$X$98)-K38*$AZ$3)/Z38, 0)</f>
        <v>-999996.4064308065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250000</v>
      </c>
      <c r="S39">
        <f t="shared" si="1"/>
        <v>-1654031.9052519291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-1763.9744262887182</v>
      </c>
      <c r="AC39">
        <f t="shared" si="2"/>
        <v>-1583.1587579977991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-197.29741899384049</v>
      </c>
      <c r="AI39">
        <f t="shared" si="25"/>
        <v>-197.34527655792286</v>
      </c>
      <c r="AJ39">
        <f t="shared" si="7"/>
        <v>-180.81566829091912</v>
      </c>
      <c r="AK39">
        <f t="shared" si="22"/>
        <v>-123.47820984021028</v>
      </c>
      <c r="AL39">
        <f t="shared" si="8"/>
        <v>-501.63915468905225</v>
      </c>
      <c r="AN39">
        <f t="shared" si="26"/>
        <v>0</v>
      </c>
      <c r="AO39">
        <f t="shared" si="26"/>
        <v>0</v>
      </c>
      <c r="AP39">
        <f t="shared" si="26"/>
        <v>-1.269925417130547E-3</v>
      </c>
      <c r="AQ39">
        <f t="shared" si="26"/>
        <v>-5.2353898891146793</v>
      </c>
      <c r="AR39">
        <f t="shared" si="26"/>
        <v>-5.2366598145318095</v>
      </c>
      <c r="AS39">
        <f t="shared" si="26"/>
        <v>-4.7980380401902023</v>
      </c>
      <c r="AT39">
        <f t="shared" si="26"/>
        <v>-3.2765586829273201</v>
      </c>
      <c r="AU39">
        <f t="shared" si="23"/>
        <v>-13.311256537649331</v>
      </c>
      <c r="AW39">
        <v>36</v>
      </c>
      <c r="AX39">
        <f>IF(Z39&gt;0, (R39*SUMPRODUCT(K39:$K$98, X39:$X$98)-K39*$AZ$3)/Z39, 0)</f>
        <v>-1654031.9052519291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50</v>
      </c>
      <c r="R40">
        <f t="shared" si="0"/>
        <v>250000</v>
      </c>
      <c r="S40">
        <f t="shared" si="1"/>
        <v>-2778885.3352356954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-1583.1587579977991</v>
      </c>
      <c r="AC40">
        <f t="shared" si="2"/>
        <v>-1417.6770927832549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-109.35485672750066</v>
      </c>
      <c r="AI40">
        <f t="shared" si="25"/>
        <v>-109.38036474459672</v>
      </c>
      <c r="AJ40">
        <f t="shared" si="7"/>
        <v>-165.48166521454414</v>
      </c>
      <c r="AK40">
        <f t="shared" si="22"/>
        <v>-110.82111305984594</v>
      </c>
      <c r="AL40">
        <f t="shared" si="8"/>
        <v>-385.68314301898681</v>
      </c>
      <c r="AN40">
        <f t="shared" si="26"/>
        <v>0</v>
      </c>
      <c r="AO40">
        <f t="shared" si="26"/>
        <v>0</v>
      </c>
      <c r="AP40">
        <f t="shared" si="26"/>
        <v>-6.0434690553678018E-4</v>
      </c>
      <c r="AQ40">
        <f t="shared" si="26"/>
        <v>-2.5908822712412838</v>
      </c>
      <c r="AR40">
        <f t="shared" si="26"/>
        <v>-2.5914866181468206</v>
      </c>
      <c r="AS40">
        <f t="shared" si="26"/>
        <v>-3.9206627437519841</v>
      </c>
      <c r="AT40">
        <f t="shared" si="26"/>
        <v>-2.6256214465303618</v>
      </c>
      <c r="AU40">
        <f t="shared" si="23"/>
        <v>-9.1377708084291669</v>
      </c>
      <c r="AW40">
        <v>37</v>
      </c>
      <c r="AX40">
        <f>IF(Z40&gt;0, (R40*SUMPRODUCT(K40:$K$98, X40:$X$98)-K40*$AZ$3)/Z40, 0)</f>
        <v>-2778885.3352356954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250000</v>
      </c>
      <c r="S41">
        <f t="shared" si="1"/>
        <v>-4755239.3096174365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-1417.6770927832549</v>
      </c>
      <c r="AC41">
        <f t="shared" si="2"/>
        <v>-1267.842032997658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-59.609677881981099</v>
      </c>
      <c r="AI41">
        <f t="shared" si="25"/>
        <v>-59.623008883329796</v>
      </c>
      <c r="AJ41">
        <f t="shared" si="7"/>
        <v>-149.83505978559697</v>
      </c>
      <c r="AK41">
        <f t="shared" si="22"/>
        <v>-99.237396494827848</v>
      </c>
      <c r="AL41">
        <f t="shared" si="8"/>
        <v>-308.69546516375459</v>
      </c>
      <c r="AN41">
        <f t="shared" si="26"/>
        <v>0</v>
      </c>
      <c r="AO41">
        <f t="shared" si="26"/>
        <v>0</v>
      </c>
      <c r="AP41">
        <f t="shared" si="26"/>
        <v>-2.8200340555304077E-4</v>
      </c>
      <c r="AQ41">
        <f t="shared" si="26"/>
        <v>-1.2609804565268157</v>
      </c>
      <c r="AR41">
        <f t="shared" si="26"/>
        <v>-1.2612624599323687</v>
      </c>
      <c r="AS41">
        <f t="shared" si="26"/>
        <v>-3.1696041449215344</v>
      </c>
      <c r="AT41">
        <f t="shared" si="26"/>
        <v>-2.0992634414890383</v>
      </c>
      <c r="AU41">
        <f t="shared" si="23"/>
        <v>-6.5301300463429408</v>
      </c>
      <c r="AW41">
        <v>38</v>
      </c>
      <c r="AX41">
        <f>IF(Z41&gt;0, (R41*SUMPRODUCT(K41:$K$98, X41:$X$98)-K41*$AZ$3)/Z41, 0)</f>
        <v>-4755239.3096174365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250000</v>
      </c>
      <c r="S42">
        <f t="shared" si="1"/>
        <v>-8303985.241538655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-1267.842032997658</v>
      </c>
      <c r="AC42">
        <f t="shared" si="2"/>
        <v>-1133.008422332008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-31.878075052761798</v>
      </c>
      <c r="AI42">
        <f t="shared" si="25"/>
        <v>-31.884897129086454</v>
      </c>
      <c r="AJ42">
        <f t="shared" si="7"/>
        <v>-134.83361066564999</v>
      </c>
      <c r="AK42">
        <f t="shared" si="22"/>
        <v>-88.748942309836067</v>
      </c>
      <c r="AL42">
        <f t="shared" si="8"/>
        <v>-255.46745010457249</v>
      </c>
      <c r="AN42">
        <f t="shared" si="26"/>
        <v>0</v>
      </c>
      <c r="AO42">
        <f t="shared" si="26"/>
        <v>0</v>
      </c>
      <c r="AP42">
        <f t="shared" si="26"/>
        <v>-1.2885169381385473E-4</v>
      </c>
      <c r="AQ42">
        <f t="shared" si="26"/>
        <v>-0.60209586797318315</v>
      </c>
      <c r="AR42">
        <f t="shared" si="26"/>
        <v>-0.60222471966699709</v>
      </c>
      <c r="AS42">
        <f t="shared" si="26"/>
        <v>-2.5466644303749892</v>
      </c>
      <c r="AT42">
        <f t="shared" si="26"/>
        <v>-1.6762420994147595</v>
      </c>
      <c r="AU42">
        <f t="shared" si="23"/>
        <v>-4.8251312494567458</v>
      </c>
      <c r="AW42">
        <v>39</v>
      </c>
      <c r="AX42">
        <f>IF(Z42&gt;0, (R42*SUMPRODUCT(K42:$K$98, X42:$X$98)-K42*$AZ$3)/Z42, 0)</f>
        <v>-8303985.241538655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250000</v>
      </c>
      <c r="S43">
        <f t="shared" si="1"/>
        <v>-14820531.822811928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-1133.008422332008</v>
      </c>
      <c r="AC43">
        <f t="shared" si="2"/>
        <v>-1012.0974904123231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-16.696720922579424</v>
      </c>
      <c r="AI43">
        <f t="shared" si="25"/>
        <v>-16.700135433956319</v>
      </c>
      <c r="AJ43">
        <f t="shared" si="7"/>
        <v>-120.91093191968491</v>
      </c>
      <c r="AK43">
        <f t="shared" si="22"/>
        <v>-79.310589563240569</v>
      </c>
      <c r="AL43">
        <f t="shared" si="8"/>
        <v>-216.9216569168818</v>
      </c>
      <c r="AN43">
        <f t="shared" si="26"/>
        <v>0</v>
      </c>
      <c r="AO43">
        <f t="shared" si="26"/>
        <v>0</v>
      </c>
      <c r="AP43">
        <f t="shared" si="26"/>
        <v>-5.7581649203724724E-5</v>
      </c>
      <c r="AQ43">
        <f t="shared" si="26"/>
        <v>-0.28157022217653782</v>
      </c>
      <c r="AR43">
        <f t="shared" si="26"/>
        <v>-0.28162780382574154</v>
      </c>
      <c r="AS43">
        <f t="shared" si="26"/>
        <v>-2.0390182073510053</v>
      </c>
      <c r="AT43">
        <f t="shared" si="26"/>
        <v>-1.3374782047218841</v>
      </c>
      <c r="AU43">
        <f t="shared" si="23"/>
        <v>-3.6581242158986309</v>
      </c>
      <c r="AW43">
        <v>40</v>
      </c>
      <c r="AX43">
        <f>IF(Z43&gt;0, (R43*SUMPRODUCT(K43:$K$98, X43:$X$98)-K43*$AZ$3)/Z43, 0)</f>
        <v>-14820531.822811928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250000</v>
      </c>
      <c r="S44">
        <f t="shared" si="1"/>
        <v>-27097671.568212483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-1012.0974904123231</v>
      </c>
      <c r="AC44">
        <f t="shared" si="2"/>
        <v>-903.88528582409072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-8.5626896706636071</v>
      </c>
      <c r="AI44">
        <f t="shared" si="25"/>
        <v>-8.5643574989925995</v>
      </c>
      <c r="AJ44">
        <f t="shared" si="7"/>
        <v>-108.21220458823234</v>
      </c>
      <c r="AK44">
        <f t="shared" si="22"/>
        <v>-70.846824328862624</v>
      </c>
      <c r="AL44">
        <f t="shared" si="8"/>
        <v>-187.62338641608756</v>
      </c>
      <c r="AN44">
        <f t="shared" si="26"/>
        <v>0</v>
      </c>
      <c r="AO44">
        <f t="shared" si="26"/>
        <v>0</v>
      </c>
      <c r="AP44">
        <f t="shared" si="26"/>
        <v>-2.5112436925079107E-5</v>
      </c>
      <c r="AQ44">
        <f t="shared" si="26"/>
        <v>-0.1289281399803521</v>
      </c>
      <c r="AR44">
        <f t="shared" si="26"/>
        <v>-0.12895325241727718</v>
      </c>
      <c r="AS44">
        <f t="shared" si="26"/>
        <v>-1.6293476462814369</v>
      </c>
      <c r="AT44">
        <f t="shared" si="26"/>
        <v>-1.0667383305422442</v>
      </c>
      <c r="AU44">
        <f t="shared" si="23"/>
        <v>-2.8250392292409581</v>
      </c>
      <c r="AW44">
        <v>41</v>
      </c>
      <c r="AX44">
        <f>IF(Z44&gt;0, (R44*SUMPRODUCT(K44:$K$98, X44:$X$98)-K44*$AZ$3)/Z44, 0)</f>
        <v>-27097671.568212483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250000</v>
      </c>
      <c r="S45">
        <f t="shared" si="1"/>
        <v>-50829231.734999664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-903.88528582409072</v>
      </c>
      <c r="AC45">
        <f t="shared" si="2"/>
        <v>-807.14477216906312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-4.2858654564148253</v>
      </c>
      <c r="AI45">
        <f t="shared" si="25"/>
        <v>-4.2866594333692447</v>
      </c>
      <c r="AJ45">
        <f t="shared" si="7"/>
        <v>-96.740513655027598</v>
      </c>
      <c r="AK45">
        <f t="shared" si="22"/>
        <v>-63.271970007686356</v>
      </c>
      <c r="AL45">
        <f t="shared" si="8"/>
        <v>-164.29914309608318</v>
      </c>
      <c r="AN45">
        <f t="shared" si="26"/>
        <v>0</v>
      </c>
      <c r="AO45">
        <f t="shared" si="26"/>
        <v>0</v>
      </c>
      <c r="AP45">
        <f t="shared" si="26"/>
        <v>-1.0674004632909507E-5</v>
      </c>
      <c r="AQ45">
        <f t="shared" si="26"/>
        <v>-5.7617979316828861E-2</v>
      </c>
      <c r="AR45">
        <f t="shared" si="26"/>
        <v>-5.7628653321461762E-2</v>
      </c>
      <c r="AS45">
        <f t="shared" si="26"/>
        <v>-1.3005524722041759</v>
      </c>
      <c r="AT45">
        <f t="shared" si="26"/>
        <v>-0.85061071009155675</v>
      </c>
      <c r="AU45">
        <f t="shared" si="23"/>
        <v>-2.2087918356171943</v>
      </c>
      <c r="AW45">
        <v>42</v>
      </c>
      <c r="AX45">
        <f>IF(Z45&gt;0, (R45*SUMPRODUCT(K45:$K$98, X45:$X$98)-K45*$AZ$3)/Z45, 0)</f>
        <v>-50829231.734999664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250000</v>
      </c>
      <c r="S46">
        <f t="shared" si="1"/>
        <v>-98042794.191571653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-807.14477216906312</v>
      </c>
      <c r="AC46">
        <f t="shared" si="2"/>
        <v>-720.71181711712291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-2.0924378699190411</v>
      </c>
      <c r="AI46">
        <f t="shared" si="25"/>
        <v>-2.0928054195299328</v>
      </c>
      <c r="AJ46">
        <f t="shared" si="7"/>
        <v>-86.432955051940212</v>
      </c>
      <c r="AK46">
        <f t="shared" si="22"/>
        <v>-56.500134051834422</v>
      </c>
      <c r="AL46">
        <f t="shared" si="8"/>
        <v>-145.02589452330457</v>
      </c>
      <c r="AN46">
        <f t="shared" si="26"/>
        <v>0</v>
      </c>
      <c r="AO46">
        <f t="shared" si="26"/>
        <v>0</v>
      </c>
      <c r="AP46">
        <f t="shared" si="26"/>
        <v>-4.4118164392508631E-6</v>
      </c>
      <c r="AQ46">
        <f t="shared" si="26"/>
        <v>-2.511620613669395E-2</v>
      </c>
      <c r="AR46">
        <f t="shared" si="26"/>
        <v>-2.5120617953133202E-2</v>
      </c>
      <c r="AS46">
        <f t="shared" si="26"/>
        <v>-1.0374826164717266</v>
      </c>
      <c r="AT46">
        <f t="shared" si="26"/>
        <v>-0.67818931878327171</v>
      </c>
      <c r="AU46">
        <f t="shared" si="23"/>
        <v>-1.7407925532081316</v>
      </c>
      <c r="AW46">
        <v>43</v>
      </c>
      <c r="AX46">
        <f>IF(Z46&gt;0, (R46*SUMPRODUCT(K46:$K$98, X46:$X$98)-K46*$AZ$3)/Z46, 0)</f>
        <v>-98042794.191571653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250000</v>
      </c>
      <c r="S47">
        <f t="shared" si="1"/>
        <v>-194959962.32394296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-720.71181711712291</v>
      </c>
      <c r="AC47">
        <f t="shared" si="2"/>
        <v>-643.51320740249434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-0.99418421291522885</v>
      </c>
      <c r="AI47">
        <f t="shared" si="25"/>
        <v>-0.9943492501874287</v>
      </c>
      <c r="AJ47">
        <f t="shared" si="7"/>
        <v>-77.19860971462856</v>
      </c>
      <c r="AK47">
        <f t="shared" si="22"/>
        <v>-50.449827198198605</v>
      </c>
      <c r="AL47">
        <f t="shared" si="8"/>
        <v>-128.64278616301459</v>
      </c>
      <c r="AN47">
        <f t="shared" si="26"/>
        <v>0</v>
      </c>
      <c r="AO47">
        <f t="shared" si="26"/>
        <v>0</v>
      </c>
      <c r="AP47">
        <f t="shared" si="26"/>
        <v>-1.7687460437888826E-6</v>
      </c>
      <c r="AQ47">
        <f t="shared" si="26"/>
        <v>-1.0654922793816095E-2</v>
      </c>
      <c r="AR47">
        <f t="shared" si="26"/>
        <v>-1.0656691539859885E-2</v>
      </c>
      <c r="AS47">
        <f t="shared" si="26"/>
        <v>-0.82735695821136979</v>
      </c>
      <c r="AT47">
        <f t="shared" si="26"/>
        <v>-0.54068351395558112</v>
      </c>
      <c r="AU47">
        <f t="shared" si="23"/>
        <v>-1.3786971637068106</v>
      </c>
      <c r="AW47">
        <v>44</v>
      </c>
      <c r="AX47">
        <f>IF(Z47&gt;0, (R47*SUMPRODUCT(K47:$K$98, X47:$X$98)-K47*$AZ$3)/Z47, 0)</f>
        <v>-194959962.32394296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250000</v>
      </c>
      <c r="S48">
        <f t="shared" si="1"/>
        <v>-400297264.49601269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-643.51320740249434</v>
      </c>
      <c r="AC48">
        <f t="shared" si="2"/>
        <v>-574.5741070388907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-0.45809235805908038</v>
      </c>
      <c r="AI48">
        <f t="shared" si="25"/>
        <v>-0.45816412648694638</v>
      </c>
      <c r="AJ48">
        <f t="shared" si="7"/>
        <v>-68.939100363603643</v>
      </c>
      <c r="AK48">
        <f t="shared" si="22"/>
        <v>-45.045924518174608</v>
      </c>
      <c r="AL48">
        <f t="shared" si="8"/>
        <v>-114.44318900826519</v>
      </c>
      <c r="AN48">
        <f t="shared" si="26"/>
        <v>0</v>
      </c>
      <c r="AO48">
        <f t="shared" si="26"/>
        <v>0</v>
      </c>
      <c r="AP48">
        <f t="shared" si="26"/>
        <v>-6.8675029523492887E-7</v>
      </c>
      <c r="AQ48">
        <f t="shared" si="26"/>
        <v>-4.383474342356578E-3</v>
      </c>
      <c r="AR48">
        <f t="shared" si="26"/>
        <v>-4.3841610926518126E-3</v>
      </c>
      <c r="AS48">
        <f t="shared" si="26"/>
        <v>-0.65967653097157242</v>
      </c>
      <c r="AT48">
        <f t="shared" si="26"/>
        <v>-0.43104332757212965</v>
      </c>
      <c r="AU48">
        <f t="shared" si="23"/>
        <v>-1.095104019636354</v>
      </c>
      <c r="AW48">
        <v>45</v>
      </c>
      <c r="AX48">
        <f>IF(Z48&gt;0, (R48*SUMPRODUCT(K48:$K$98, X48:$X$98)-K48*$AZ$3)/Z48, 0)</f>
        <v>-400297264.49601269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50</v>
      </c>
      <c r="R49">
        <f t="shared" si="0"/>
        <v>250000</v>
      </c>
      <c r="S49">
        <f t="shared" si="1"/>
        <v>-850845109.00585878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-574.5741070388907</v>
      </c>
      <c r="AC49">
        <f t="shared" si="2"/>
        <v>-513.01620900752107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-0.20451646753200725</v>
      </c>
      <c r="AI49">
        <f t="shared" si="25"/>
        <v>-0.2045466149820882</v>
      </c>
      <c r="AJ49">
        <f t="shared" si="7"/>
        <v>-61.557898031369632</v>
      </c>
      <c r="AK49">
        <f t="shared" si="22"/>
        <v>-40.220187492722353</v>
      </c>
      <c r="AL49">
        <f t="shared" si="8"/>
        <v>-101.98263213907407</v>
      </c>
      <c r="AN49">
        <f t="shared" si="26"/>
        <v>0</v>
      </c>
      <c r="AO49">
        <f t="shared" si="26"/>
        <v>0</v>
      </c>
      <c r="AP49">
        <f t="shared" si="26"/>
        <v>-2.5757160489356898E-7</v>
      </c>
      <c r="AQ49">
        <f t="shared" si="26"/>
        <v>-1.7473330125079565E-3</v>
      </c>
      <c r="AR49">
        <f t="shared" si="26"/>
        <v>-1.7475905841128499E-3</v>
      </c>
      <c r="AS49">
        <f t="shared" si="26"/>
        <v>-0.52593391969268688</v>
      </c>
      <c r="AT49">
        <f t="shared" si="26"/>
        <v>-0.34363033071796389</v>
      </c>
      <c r="AU49">
        <f t="shared" si="23"/>
        <v>-0.87131184099476355</v>
      </c>
      <c r="AW49">
        <v>46</v>
      </c>
      <c r="AX49">
        <f>IF(Z49&gt;0, (R49*SUMPRODUCT(K49:$K$98, X49:$X$98)-K49*$AZ$3)/Z49, 0)</f>
        <v>-850845109.00585878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250000</v>
      </c>
      <c r="S50">
        <f t="shared" si="1"/>
        <v>-1874982139.4751301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-513.01620900752107</v>
      </c>
      <c r="AC50">
        <f t="shared" si="2"/>
        <v>-458.05163356757646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-8.8155744989796947E-2</v>
      </c>
      <c r="AI50">
        <f t="shared" si="25"/>
        <v>-8.8167959816379135E-2</v>
      </c>
      <c r="AJ50">
        <f t="shared" si="7"/>
        <v>-54.96457543994461</v>
      </c>
      <c r="AK50">
        <f t="shared" si="22"/>
        <v>-35.911134630526476</v>
      </c>
      <c r="AL50">
        <f t="shared" si="8"/>
        <v>-90.963878030287475</v>
      </c>
      <c r="AN50">
        <f t="shared" si="26"/>
        <v>0</v>
      </c>
      <c r="AO50">
        <f t="shared" si="26"/>
        <v>0</v>
      </c>
      <c r="AP50">
        <f t="shared" si="26"/>
        <v>-9.31787075399803E-8</v>
      </c>
      <c r="AQ50">
        <f t="shared" si="26"/>
        <v>-6.7248096607078266E-4</v>
      </c>
      <c r="AR50">
        <f t="shared" si="26"/>
        <v>-6.7257414477832269E-4</v>
      </c>
      <c r="AS50">
        <f t="shared" si="26"/>
        <v>-0.41928782742182463</v>
      </c>
      <c r="AT50">
        <f t="shared" si="26"/>
        <v>-0.27394192530310335</v>
      </c>
      <c r="AU50">
        <f t="shared" si="23"/>
        <v>-0.69390232686970643</v>
      </c>
      <c r="AW50">
        <v>47</v>
      </c>
      <c r="AX50">
        <f>IF(Z50&gt;0, (R50*SUMPRODUCT(K50:$K$98, X50:$X$98)-K50*$AZ$3)/Z50, 0)</f>
        <v>-1874982139.4751301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250000</v>
      </c>
      <c r="S51">
        <f t="shared" si="1"/>
        <v>-4286862337.6439676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-458.05163356757646</v>
      </c>
      <c r="AC51">
        <f t="shared" si="2"/>
        <v>-408.97523214411638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-3.6612892082858652E-2</v>
      </c>
      <c r="AI51">
        <f t="shared" si="25"/>
        <v>-3.6617662182758443E-2</v>
      </c>
      <c r="AJ51">
        <f t="shared" si="7"/>
        <v>-49.076401423460084</v>
      </c>
      <c r="AK51">
        <f t="shared" si="22"/>
        <v>-32.063614349730358</v>
      </c>
      <c r="AL51">
        <f t="shared" si="8"/>
        <v>-81.176633435373191</v>
      </c>
      <c r="AN51">
        <f t="shared" si="26"/>
        <v>0</v>
      </c>
      <c r="AO51">
        <f t="shared" si="26"/>
        <v>0</v>
      </c>
      <c r="AP51">
        <f t="shared" si="26"/>
        <v>-3.2489185852222682E-8</v>
      </c>
      <c r="AQ51">
        <f t="shared" si="26"/>
        <v>-2.4937067995576379E-4</v>
      </c>
      <c r="AR51">
        <f t="shared" si="26"/>
        <v>-2.4940316914161606E-4</v>
      </c>
      <c r="AS51">
        <f t="shared" si="26"/>
        <v>-0.33425973465996472</v>
      </c>
      <c r="AT51">
        <f t="shared" si="26"/>
        <v>-0.21838551552104968</v>
      </c>
      <c r="AU51">
        <f t="shared" si="23"/>
        <v>-0.55289465335015597</v>
      </c>
      <c r="AW51">
        <v>48</v>
      </c>
      <c r="AX51">
        <f>IF(Z51&gt;0, (R51*SUMPRODUCT(K51:$K$98, X51:$X$98)-K51*$AZ$3)/Z51, 0)</f>
        <v>-4286862337.6439676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250000</v>
      </c>
      <c r="S52">
        <f t="shared" si="1"/>
        <v>-10192835335.03834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-408.97523214411638</v>
      </c>
      <c r="AC52">
        <f t="shared" si="2"/>
        <v>-365.15666552870164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-1.4655785227391267E-2</v>
      </c>
      <c r="AI52">
        <f t="shared" si="25"/>
        <v>-1.4657576469246579E-2</v>
      </c>
      <c r="AJ52">
        <f t="shared" si="7"/>
        <v>-43.818566615414738</v>
      </c>
      <c r="AK52">
        <f t="shared" si="22"/>
        <v>-28.628266250088149</v>
      </c>
      <c r="AL52">
        <f t="shared" si="8"/>
        <v>-72.461490441972131</v>
      </c>
      <c r="AN52">
        <f t="shared" si="26"/>
        <v>0</v>
      </c>
      <c r="AO52">
        <f t="shared" si="26"/>
        <v>0</v>
      </c>
      <c r="AP52">
        <f t="shared" si="26"/>
        <v>-1.089300141321817E-8</v>
      </c>
      <c r="AQ52">
        <f t="shared" si="26"/>
        <v>-8.9125591120071889E-5</v>
      </c>
      <c r="AR52">
        <f t="shared" si="26"/>
        <v>-8.9136484121485096E-5</v>
      </c>
      <c r="AS52">
        <f t="shared" si="26"/>
        <v>-0.26647194886112835</v>
      </c>
      <c r="AT52">
        <f t="shared" si="26"/>
        <v>-0.17409583401326081</v>
      </c>
      <c r="AU52">
        <f t="shared" si="23"/>
        <v>-0.44065691935851065</v>
      </c>
      <c r="AW52">
        <v>49</v>
      </c>
      <c r="AX52">
        <f>IF(Z52&gt;0, (R52*SUMPRODUCT(K52:$K$98, X52:$X$98)-K52*$AZ$3)/Z52, 0)</f>
        <v>-10192835335.03834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250000</v>
      </c>
      <c r="S53">
        <f t="shared" si="1"/>
        <v>-25262366129.44669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-365.15666552870164</v>
      </c>
      <c r="AC53">
        <f t="shared" si="2"/>
        <v>-326.03281180956537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-5.640179697154502E-3</v>
      </c>
      <c r="AI53">
        <f t="shared" si="25"/>
        <v>-5.6408249906518314E-3</v>
      </c>
      <c r="AJ53">
        <f t="shared" si="7"/>
        <v>-39.123853719136264</v>
      </c>
      <c r="AK53">
        <f t="shared" si="22"/>
        <v>-25.560966587009116</v>
      </c>
      <c r="AL53">
        <f t="shared" si="8"/>
        <v>-64.690461131136033</v>
      </c>
      <c r="AN53">
        <f t="shared" si="26"/>
        <v>0</v>
      </c>
      <c r="AO53">
        <f t="shared" si="26"/>
        <v>0</v>
      </c>
      <c r="AP53">
        <f t="shared" si="26"/>
        <v>-3.5037458576854963E-9</v>
      </c>
      <c r="AQ53">
        <f t="shared" si="26"/>
        <v>-3.0624446600349248E-5</v>
      </c>
      <c r="AR53">
        <f t="shared" si="26"/>
        <v>-3.0627950346206938E-5</v>
      </c>
      <c r="AS53">
        <f t="shared" si="26"/>
        <v>-0.21243053118077684</v>
      </c>
      <c r="AT53">
        <f t="shared" si="26"/>
        <v>-0.13878821213659093</v>
      </c>
      <c r="AU53">
        <f t="shared" si="23"/>
        <v>-0.35124937126771399</v>
      </c>
      <c r="AW53">
        <v>50</v>
      </c>
      <c r="AX53">
        <f>IF(Z53&gt;0, (R53*SUMPRODUCT(K53:$K$98, X53:$X$98)-K53*$AZ$3)/Z53, 0)</f>
        <v>-25262366129.44669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250000</v>
      </c>
      <c r="S54">
        <f t="shared" si="1"/>
        <v>-65412943401.701187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-326.03281180956537</v>
      </c>
      <c r="AC54">
        <f t="shared" si="2"/>
        <v>-291.1007506083626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-2.0816525446983327E-3</v>
      </c>
      <c r="AI54">
        <f t="shared" si="25"/>
        <v>-2.0818750547517487E-3</v>
      </c>
      <c r="AJ54">
        <f t="shared" si="7"/>
        <v>-34.932061201202771</v>
      </c>
      <c r="AK54">
        <f t="shared" si="22"/>
        <v>-22.822296826669579</v>
      </c>
      <c r="AL54">
        <f t="shared" si="8"/>
        <v>-57.756439902927099</v>
      </c>
      <c r="AN54">
        <f t="shared" si="26"/>
        <v>0</v>
      </c>
      <c r="AO54">
        <f t="shared" si="26"/>
        <v>0</v>
      </c>
      <c r="AP54">
        <f t="shared" si="26"/>
        <v>-1.0787155119240501E-9</v>
      </c>
      <c r="AQ54">
        <f t="shared" si="26"/>
        <v>-1.0091727793543327E-5</v>
      </c>
      <c r="AR54">
        <f t="shared" si="26"/>
        <v>-1.009280650905525E-5</v>
      </c>
      <c r="AS54">
        <f t="shared" si="26"/>
        <v>-0.16934855617848629</v>
      </c>
      <c r="AT54">
        <f t="shared" si="26"/>
        <v>-0.11064113835172905</v>
      </c>
      <c r="AU54">
        <f t="shared" si="23"/>
        <v>-0.27999978733672437</v>
      </c>
      <c r="AW54">
        <v>51</v>
      </c>
      <c r="AX54">
        <f>IF(Z54&gt;0, (R54*SUMPRODUCT(K54:$K$98, X54:$X$98)-K54*$AZ$3)/Z54, 0)</f>
        <v>-65412943401.701187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250000</v>
      </c>
      <c r="S55">
        <f t="shared" si="1"/>
        <v>-177346344358.8988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-291.1007506083626</v>
      </c>
      <c r="AC55">
        <f t="shared" si="2"/>
        <v>-259.91139299861754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-7.3503520907642846E-4</v>
      </c>
      <c r="AI55">
        <f t="shared" si="25"/>
        <v>-7.3510848698749509E-4</v>
      </c>
      <c r="AJ55">
        <f t="shared" si="7"/>
        <v>-31.189357609745059</v>
      </c>
      <c r="AK55">
        <f t="shared" si="22"/>
        <v>-20.377052542585385</v>
      </c>
      <c r="AL55">
        <f t="shared" si="8"/>
        <v>-51.567145260817433</v>
      </c>
      <c r="AN55">
        <f t="shared" si="26"/>
        <v>0</v>
      </c>
      <c r="AO55">
        <f t="shared" si="26"/>
        <v>0</v>
      </c>
      <c r="AP55">
        <f t="shared" si="26"/>
        <v>-3.1718478291945475E-10</v>
      </c>
      <c r="AQ55">
        <f t="shared" si="26"/>
        <v>-3.1816133925670539E-6</v>
      </c>
      <c r="AR55">
        <f t="shared" si="26"/>
        <v>-3.1819305773499731E-6</v>
      </c>
      <c r="AS55">
        <f t="shared" si="26"/>
        <v>-0.13500370683115115</v>
      </c>
      <c r="AT55">
        <f t="shared" si="26"/>
        <v>-8.8202445910031249E-2</v>
      </c>
      <c r="AU55">
        <f t="shared" si="23"/>
        <v>-0.22320933467175974</v>
      </c>
      <c r="AW55">
        <v>52</v>
      </c>
      <c r="AX55">
        <f>IF(Z55&gt;0, (R55*SUMPRODUCT(K55:$K$98, X55:$X$98)-K55*$AZ$3)/Z55, 0)</f>
        <v>-177346344358.8988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250000</v>
      </c>
      <c r="S56">
        <f t="shared" si="1"/>
        <v>-504691753140.11536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-259.91139299861754</v>
      </c>
      <c r="AC56">
        <f t="shared" si="2"/>
        <v>-232.06374644677319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-2.4777245071582924E-4</v>
      </c>
      <c r="AI56">
        <f t="shared" si="25"/>
        <v>-2.4779544135764209E-4</v>
      </c>
      <c r="AJ56">
        <f t="shared" si="7"/>
        <v>-27.847646551844349</v>
      </c>
      <c r="AK56">
        <f t="shared" si="22"/>
        <v>-18.193797509903231</v>
      </c>
      <c r="AL56">
        <f t="shared" si="8"/>
        <v>-46.041691857188937</v>
      </c>
      <c r="AN56">
        <f t="shared" si="26"/>
        <v>0</v>
      </c>
      <c r="AO56">
        <f t="shared" si="26"/>
        <v>0</v>
      </c>
      <c r="AP56">
        <f t="shared" si="26"/>
        <v>-8.8853049137014227E-11</v>
      </c>
      <c r="AQ56">
        <f t="shared" si="26"/>
        <v>-9.5757821453930451E-7</v>
      </c>
      <c r="AR56">
        <f t="shared" si="26"/>
        <v>-9.5766706758844165E-7</v>
      </c>
      <c r="AS56">
        <f t="shared" si="26"/>
        <v>-0.10762415105955574</v>
      </c>
      <c r="AT56">
        <f t="shared" si="26"/>
        <v>-7.0314452171295241E-2</v>
      </c>
      <c r="AU56">
        <f t="shared" si="23"/>
        <v>-0.17793956089791857</v>
      </c>
      <c r="AW56">
        <v>53</v>
      </c>
      <c r="AX56">
        <f>IF(Z56&gt;0, (R56*SUMPRODUCT(K56:$K$98, X56:$X$98)-K56*$AZ$3)/Z56, 0)</f>
        <v>-504691753140.11536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250000</v>
      </c>
      <c r="S57">
        <f t="shared" si="1"/>
        <v>-1511850831109.6428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-232.06374644677319</v>
      </c>
      <c r="AC57">
        <f t="shared" si="2"/>
        <v>-207.19977442804978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-7.954107477688945E-5</v>
      </c>
      <c r="AI57">
        <f t="shared" si="25"/>
        <v>-7.9547927297328783E-5</v>
      </c>
      <c r="AJ57">
        <f t="shared" si="7"/>
        <v>-24.863972018723416</v>
      </c>
      <c r="AK57">
        <f t="shared" si="22"/>
        <v>-16.244462251274125</v>
      </c>
      <c r="AL57">
        <f t="shared" si="8"/>
        <v>-41.108513817924837</v>
      </c>
      <c r="AN57">
        <f t="shared" si="26"/>
        <v>0</v>
      </c>
      <c r="AO57">
        <f t="shared" si="26"/>
        <v>0</v>
      </c>
      <c r="AP57">
        <f t="shared" si="26"/>
        <v>-2.3645775259696699E-11</v>
      </c>
      <c r="AQ57">
        <f t="shared" si="26"/>
        <v>-2.7446986765528469E-7</v>
      </c>
      <c r="AR57">
        <f t="shared" si="26"/>
        <v>-2.7449351343054441E-7</v>
      </c>
      <c r="AS57">
        <f t="shared" si="26"/>
        <v>-8.579732079942351E-2</v>
      </c>
      <c r="AT57">
        <f t="shared" si="26"/>
        <v>-5.6054251426005647E-2</v>
      </c>
      <c r="AU57">
        <f t="shared" si="23"/>
        <v>-0.14185184671894258</v>
      </c>
      <c r="AW57">
        <v>54</v>
      </c>
      <c r="AX57">
        <f>IF(Z57&gt;0, (R57*SUMPRODUCT(K57:$K$98, X57:$X$98)-K57*$AZ$3)/Z57, 0)</f>
        <v>-1511850831109.6428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250000</v>
      </c>
      <c r="S58">
        <f t="shared" si="1"/>
        <v>-4780891854997.459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-207.19977442804978</v>
      </c>
      <c r="AC58">
        <f t="shared" si="2"/>
        <v>-184.99979883082182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-2.4246059443169782E-5</v>
      </c>
      <c r="AI58">
        <f t="shared" si="25"/>
        <v>-2.4247994226516088E-5</v>
      </c>
      <c r="AJ58">
        <f t="shared" si="7"/>
        <v>-22.199975597227962</v>
      </c>
      <c r="AK58">
        <f t="shared" si="22"/>
        <v>-14.503984209963486</v>
      </c>
      <c r="AL58">
        <f t="shared" si="8"/>
        <v>-36.703984055185671</v>
      </c>
      <c r="AN58">
        <f t="shared" si="26"/>
        <v>0</v>
      </c>
      <c r="AO58">
        <f t="shared" si="26"/>
        <v>0</v>
      </c>
      <c r="AP58">
        <f t="shared" si="26"/>
        <v>-5.9609782305638475E-12</v>
      </c>
      <c r="AQ58">
        <f t="shared" si="26"/>
        <v>-7.4700990575304558E-8</v>
      </c>
      <c r="AR58">
        <f t="shared" si="26"/>
        <v>-7.4706951553535121E-8</v>
      </c>
      <c r="AS58">
        <f t="shared" si="26"/>
        <v>-6.8397100640107691E-2</v>
      </c>
      <c r="AT58">
        <f t="shared" si="26"/>
        <v>-4.4686106223255355E-2</v>
      </c>
      <c r="AU58">
        <f t="shared" si="23"/>
        <v>-0.11308328157031459</v>
      </c>
      <c r="AW58">
        <v>55</v>
      </c>
      <c r="AX58">
        <f>IF(Z58&gt;0, (R58*SUMPRODUCT(K58:$K$98, X58:$X$98)-K58*$AZ$3)/Z58, 0)</f>
        <v>-4780891854997.459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250000</v>
      </c>
      <c r="S59">
        <f t="shared" si="1"/>
        <v>-16005142532024.748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-184.99979883082182</v>
      </c>
      <c r="AC59">
        <f t="shared" si="2"/>
        <v>-165.17839187722115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-6.9970944511374173E-6</v>
      </c>
      <c r="AI59">
        <f t="shared" si="25"/>
        <v>-6.997610467760033E-6</v>
      </c>
      <c r="AJ59">
        <f t="shared" si="7"/>
        <v>-19.821406953600672</v>
      </c>
      <c r="AK59">
        <f t="shared" si="22"/>
        <v>-12.949985918157529</v>
      </c>
      <c r="AL59">
        <f t="shared" si="8"/>
        <v>-32.771399869368665</v>
      </c>
      <c r="AN59">
        <f t="shared" si="26"/>
        <v>0</v>
      </c>
      <c r="AO59">
        <f t="shared" si="26"/>
        <v>0</v>
      </c>
      <c r="AP59">
        <f t="shared" si="26"/>
        <v>-1.4194851860169113E-12</v>
      </c>
      <c r="AQ59">
        <f t="shared" si="26"/>
        <v>-1.9247968928211018E-8</v>
      </c>
      <c r="AR59">
        <f t="shared" si="26"/>
        <v>-1.9249388413397034E-8</v>
      </c>
      <c r="AS59">
        <f t="shared" si="26"/>
        <v>-5.4525750341173823E-2</v>
      </c>
      <c r="AT59">
        <f t="shared" si="26"/>
        <v>-3.5623490337899834E-2</v>
      </c>
      <c r="AU59">
        <f t="shared" si="23"/>
        <v>-9.0149259928462067E-2</v>
      </c>
      <c r="AW59">
        <v>56</v>
      </c>
      <c r="AX59">
        <f>IF(Z59&gt;0, (R59*SUMPRODUCT(K59:$K$98, X59:$X$98)-K59*$AZ$3)/Z59, 0)</f>
        <v>-16005142532024.748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250000</v>
      </c>
      <c r="S60">
        <f t="shared" si="1"/>
        <v>-57495638899320.711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-165.17839187722115</v>
      </c>
      <c r="AC60">
        <f t="shared" si="2"/>
        <v>-147.48070704977121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-1.9130131793127074E-6</v>
      </c>
      <c r="AI60">
        <f t="shared" si="25"/>
        <v>-1.9131414331332347E-6</v>
      </c>
      <c r="AJ60">
        <f t="shared" si="7"/>
        <v>-17.697684827449933</v>
      </c>
      <c r="AK60">
        <f t="shared" si="22"/>
        <v>-11.562487431405481</v>
      </c>
      <c r="AL60">
        <f t="shared" si="8"/>
        <v>-29.260174171996844</v>
      </c>
      <c r="AN60">
        <f t="shared" si="26"/>
        <v>0</v>
      </c>
      <c r="AO60">
        <f t="shared" si="26"/>
        <v>0</v>
      </c>
      <c r="AP60">
        <f t="shared" si="26"/>
        <v>-3.1500646059875653E-13</v>
      </c>
      <c r="AQ60">
        <f t="shared" si="26"/>
        <v>-4.6985852602059593E-9</v>
      </c>
      <c r="AR60">
        <f t="shared" si="26"/>
        <v>-4.6989002666665586E-9</v>
      </c>
      <c r="AS60">
        <f t="shared" si="26"/>
        <v>-4.3467594457400373E-2</v>
      </c>
      <c r="AT60">
        <f t="shared" si="26"/>
        <v>-2.8398828405372913E-2</v>
      </c>
      <c r="AU60">
        <f t="shared" si="23"/>
        <v>-7.1866427561673538E-2</v>
      </c>
      <c r="AW60">
        <v>57</v>
      </c>
      <c r="AX60">
        <f>IF(Z60&gt;0, (R60*SUMPRODUCT(K60:$K$98, X60:$X$98)-K60*$AZ$3)/Z60, 0)</f>
        <v>-57495638899320.711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250000</v>
      </c>
      <c r="S61">
        <f t="shared" si="1"/>
        <v>-222727362512395.59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-147.48070704977121</v>
      </c>
      <c r="AC61">
        <f t="shared" si="2"/>
        <v>-131.67920272706095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-4.870532844569799E-7</v>
      </c>
      <c r="AI61">
        <f t="shared" si="25"/>
        <v>-4.8708284508241036E-7</v>
      </c>
      <c r="AJ61">
        <f t="shared" si="7"/>
        <v>-15.801504322710258</v>
      </c>
      <c r="AK61">
        <f t="shared" si="22"/>
        <v>-10.323649493483986</v>
      </c>
      <c r="AL61">
        <f t="shared" si="8"/>
        <v>-26.125154303277089</v>
      </c>
      <c r="AN61">
        <f t="shared" si="26"/>
        <v>0</v>
      </c>
      <c r="AO61">
        <f t="shared" si="26"/>
        <v>0</v>
      </c>
      <c r="AP61">
        <f t="shared" si="26"/>
        <v>-6.4825331404733053E-14</v>
      </c>
      <c r="AQ61">
        <f t="shared" si="26"/>
        <v>-1.068089396515482E-9</v>
      </c>
      <c r="AR61">
        <f t="shared" si="26"/>
        <v>-1.0681542218468867E-9</v>
      </c>
      <c r="AS61">
        <f t="shared" si="26"/>
        <v>-3.4652100200693994E-2</v>
      </c>
      <c r="AT61">
        <f t="shared" si="26"/>
        <v>-2.2639372136924005E-2</v>
      </c>
      <c r="AU61">
        <f t="shared" si="23"/>
        <v>-5.7291473405772217E-2</v>
      </c>
      <c r="AW61">
        <v>58</v>
      </c>
      <c r="AX61">
        <f>IF(Z61&gt;0, (R61*SUMPRODUCT(K61:$K$98, X61:$X$98)-K61*$AZ$3)/Z61, 0)</f>
        <v>-222727362512395.59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250000</v>
      </c>
      <c r="S62">
        <f t="shared" si="1"/>
        <v>-935627576985051.5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-131.67920272706095</v>
      </c>
      <c r="AC62">
        <f t="shared" si="2"/>
        <v>-117.57071672151402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-1.1491016123884582E-7</v>
      </c>
      <c r="AI62">
        <f t="shared" si="25"/>
        <v>-1.1491644422577425E-7</v>
      </c>
      <c r="AJ62">
        <f t="shared" si="7"/>
        <v>-14.108486005546936</v>
      </c>
      <c r="AK62">
        <f t="shared" si="22"/>
        <v>-9.2175441908942677</v>
      </c>
      <c r="AL62">
        <f t="shared" si="8"/>
        <v>-23.326030311357648</v>
      </c>
      <c r="AN62">
        <f t="shared" si="26"/>
        <v>0</v>
      </c>
      <c r="AO62">
        <f t="shared" si="26"/>
        <v>0</v>
      </c>
      <c r="AP62">
        <f t="shared" si="26"/>
        <v>-1.2302100221259618E-14</v>
      </c>
      <c r="AQ62">
        <f t="shared" si="26"/>
        <v>-2.2499431179854887E-10</v>
      </c>
      <c r="AR62">
        <f t="shared" si="26"/>
        <v>-2.2500661389877011E-10</v>
      </c>
      <c r="AS62">
        <f t="shared" si="26"/>
        <v>-2.762444213040053E-2</v>
      </c>
      <c r="AT62">
        <f t="shared" si="26"/>
        <v>-1.80479688597102E-2</v>
      </c>
      <c r="AU62">
        <f t="shared" si="23"/>
        <v>-4.5672411215117344E-2</v>
      </c>
      <c r="AW62">
        <v>59</v>
      </c>
      <c r="AX62">
        <f>IF(Z62&gt;0, (R62*SUMPRODUCT(K62:$K$98, X62:$X$98)-K62*$AZ$3)/Z62, 0)</f>
        <v>-935627576985051.5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250000</v>
      </c>
      <c r="S63">
        <f t="shared" si="1"/>
        <v>-4289515161789051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-117.57071672151402</v>
      </c>
      <c r="AC63">
        <f t="shared" si="2"/>
        <v>-104.97385421583272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-2.4982736387139742E-8</v>
      </c>
      <c r="AI63">
        <f t="shared" si="25"/>
        <v>-2.498395999692146E-8</v>
      </c>
      <c r="AJ63">
        <f t="shared" si="7"/>
        <v>-12.596862505681301</v>
      </c>
      <c r="AK63">
        <f t="shared" si="22"/>
        <v>-8.2299501705059814</v>
      </c>
      <c r="AL63">
        <f t="shared" si="8"/>
        <v>-20.826812701171242</v>
      </c>
      <c r="AN63">
        <f t="shared" si="26"/>
        <v>0</v>
      </c>
      <c r="AO63">
        <f t="shared" si="26"/>
        <v>0</v>
      </c>
      <c r="AP63">
        <f t="shared" si="26"/>
        <v>-2.1391341550425379E-15</v>
      </c>
      <c r="AQ63">
        <f t="shared" si="26"/>
        <v>-4.3675218595532938E-11</v>
      </c>
      <c r="AR63">
        <f t="shared" si="26"/>
        <v>-4.3677357729687985E-11</v>
      </c>
      <c r="AS63">
        <f t="shared" si="26"/>
        <v>-2.2022036138391658E-2</v>
      </c>
      <c r="AT63">
        <f t="shared" si="26"/>
        <v>-1.4387730277305501E-2</v>
      </c>
      <c r="AU63">
        <f t="shared" si="23"/>
        <v>-3.6409766459374514E-2</v>
      </c>
      <c r="AW63">
        <v>60</v>
      </c>
      <c r="AX63">
        <f>IF(Z63&gt;0, (R63*SUMPRODUCT(K63:$K$98, X63:$X$98)-K63*$AZ$3)/Z63, 0)</f>
        <v>-4289515161789051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250000</v>
      </c>
      <c r="S64">
        <f t="shared" si="1"/>
        <v>-2.1623477592233364E+16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-104.97385421583272</v>
      </c>
      <c r="AC64">
        <f t="shared" si="2"/>
        <v>-93.726655549888662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-4.9732469812986138E-9</v>
      </c>
      <c r="AI64">
        <f t="shared" si="25"/>
        <v>-4.9734637055862549E-9</v>
      </c>
      <c r="AJ64">
        <f t="shared" si="7"/>
        <v>-11.247198665944055</v>
      </c>
      <c r="AK64">
        <f t="shared" si="22"/>
        <v>-7.3481697951082907</v>
      </c>
      <c r="AL64">
        <f t="shared" si="8"/>
        <v>-18.595368466025811</v>
      </c>
      <c r="AN64">
        <f t="shared" si="26"/>
        <v>0</v>
      </c>
      <c r="AO64">
        <f t="shared" si="26"/>
        <v>0</v>
      </c>
      <c r="AP64">
        <f t="shared" si="26"/>
        <v>-3.3828648179125824E-16</v>
      </c>
      <c r="AQ64">
        <f t="shared" si="26"/>
        <v>-7.762776579847781E-12</v>
      </c>
      <c r="AR64">
        <f t="shared" si="26"/>
        <v>-7.763114866329572E-12</v>
      </c>
      <c r="AS64">
        <f t="shared" si="26"/>
        <v>-1.7555832380978485E-2</v>
      </c>
      <c r="AT64">
        <f t="shared" si="26"/>
        <v>-1.146981048894472E-2</v>
      </c>
      <c r="AU64">
        <f t="shared" si="23"/>
        <v>-2.9025642877686324E-2</v>
      </c>
      <c r="AW64">
        <v>61</v>
      </c>
      <c r="AX64">
        <f>IF(Z64&gt;0, (R64*SUMPRODUCT(K64:$K$98, X64:$X$98)-K64*$AZ$3)/Z64, 0)</f>
        <v>-2.1623477592233364E+16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250000</v>
      </c>
      <c r="S65">
        <f t="shared" si="1"/>
        <v>-1.2098623943881046E+17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-93.726655549888662</v>
      </c>
      <c r="AC65">
        <f t="shared" si="2"/>
        <v>-83.684513883835919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-8.9986367036284737E-10</v>
      </c>
      <c r="AI65">
        <f t="shared" si="25"/>
        <v>-8.9989825467353926E-10</v>
      </c>
      <c r="AJ65">
        <f t="shared" si="7"/>
        <v>-10.042141666052743</v>
      </c>
      <c r="AK65">
        <f t="shared" si="22"/>
        <v>-6.5608658884922066</v>
      </c>
      <c r="AL65">
        <f t="shared" si="8"/>
        <v>-16.603007555444847</v>
      </c>
      <c r="AN65">
        <f t="shared" si="26"/>
        <v>0</v>
      </c>
      <c r="AO65">
        <f t="shared" si="26"/>
        <v>0</v>
      </c>
      <c r="AP65">
        <f t="shared" si="26"/>
        <v>-4.8199014733683767E-17</v>
      </c>
      <c r="AQ65">
        <f t="shared" si="26"/>
        <v>-1.2541103592483027E-12</v>
      </c>
      <c r="AR65">
        <f t="shared" si="26"/>
        <v>-1.2541585582630365E-12</v>
      </c>
      <c r="AS65">
        <f t="shared" si="26"/>
        <v>-1.3995402089471575E-2</v>
      </c>
      <c r="AT65">
        <f t="shared" si="26"/>
        <v>-9.1436626984609144E-3</v>
      </c>
      <c r="AU65">
        <f t="shared" si="23"/>
        <v>-2.3139064789186647E-2</v>
      </c>
      <c r="AW65">
        <v>62</v>
      </c>
      <c r="AX65">
        <f>IF(Z65&gt;0, (R65*SUMPRODUCT(K65:$K$98, X65:$X$98)-K65*$AZ$3)/Z65, 0)</f>
        <v>-1.2098623943881046E+17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250000</v>
      </c>
      <c r="S66">
        <f t="shared" si="1"/>
        <v>-7.6053166749540582E+17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-83.684513883835919</v>
      </c>
      <c r="AC66">
        <f t="shared" si="2"/>
        <v>-74.718315967711732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-1.4663112661652139E-10</v>
      </c>
      <c r="AI66">
        <f t="shared" si="25"/>
        <v>-1.4663603885878305E-10</v>
      </c>
      <c r="AJ66">
        <f t="shared" si="7"/>
        <v>-8.9661979161241874</v>
      </c>
      <c r="AK66">
        <f t="shared" si="22"/>
        <v>-5.8579159718685148</v>
      </c>
      <c r="AL66">
        <f t="shared" si="8"/>
        <v>-14.824113888139339</v>
      </c>
      <c r="AN66">
        <f t="shared" si="26"/>
        <v>0</v>
      </c>
      <c r="AO66">
        <f t="shared" si="26"/>
        <v>0</v>
      </c>
      <c r="AP66">
        <f t="shared" si="26"/>
        <v>-6.1125270082126818E-18</v>
      </c>
      <c r="AQ66">
        <f t="shared" si="26"/>
        <v>-1.8245979614798536E-13</v>
      </c>
      <c r="AR66">
        <f t="shared" si="26"/>
        <v>-1.824659086749936E-13</v>
      </c>
      <c r="AS66">
        <f t="shared" si="26"/>
        <v>-1.115704885959855E-2</v>
      </c>
      <c r="AT66">
        <f t="shared" si="26"/>
        <v>-7.2892719216052712E-3</v>
      </c>
      <c r="AU66">
        <f t="shared" si="23"/>
        <v>-1.8446320781386288E-2</v>
      </c>
      <c r="AW66">
        <v>63</v>
      </c>
      <c r="AX66">
        <f>IF(Z66&gt;0, (R66*SUMPRODUCT(K66:$K$98, X66:$X$98)-K66*$AZ$3)/Z66, 0)</f>
        <v>-7.6053166749540582E+17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7">$C$6</f>
        <v>250000</v>
      </c>
      <c r="S67">
        <f t="shared" ref="S67:S69" si="28">AX67</f>
        <v>-5.4543877624089385E+18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-74.718315967711732</v>
      </c>
      <c r="AC67">
        <f t="shared" ref="AC67:AC69" si="29">S67*Z67</f>
        <v>-66.712782114028499</v>
      </c>
      <c r="AE67">
        <f t="shared" ref="AE67:AE69" si="30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1">-X67*R67</f>
        <v>-2.1257841614426186E-11</v>
      </c>
      <c r="AI67">
        <f t="shared" ref="AI67:AI69" si="32">SUM(AE67:AH67)</f>
        <v>-2.1258453165942323E-11</v>
      </c>
      <c r="AJ67">
        <f t="shared" ref="AJ67:AJ69" si="33">AB67-AC67</f>
        <v>-8.0055338536832323</v>
      </c>
      <c r="AK67">
        <f t="shared" si="22"/>
        <v>-5.2302821177398213</v>
      </c>
      <c r="AL67">
        <f t="shared" ref="AL67:AL69" si="34">SUM(AI67:AK67)</f>
        <v>-13.23581597144431</v>
      </c>
      <c r="AN67">
        <f t="shared" si="26"/>
        <v>0</v>
      </c>
      <c r="AO67">
        <f t="shared" si="26"/>
        <v>0</v>
      </c>
      <c r="AP67">
        <f t="shared" si="26"/>
        <v>-6.7944770872586713E-19</v>
      </c>
      <c r="AQ67">
        <f t="shared" si="26"/>
        <v>-2.3617947787310637E-14</v>
      </c>
      <c r="AR67">
        <f t="shared" si="26"/>
        <v>-2.3618627235019365E-14</v>
      </c>
      <c r="AS67">
        <f t="shared" si="26"/>
        <v>-8.8943310424105821E-3</v>
      </c>
      <c r="AT67">
        <f t="shared" si="26"/>
        <v>-5.8109629477083686E-3</v>
      </c>
      <c r="AU67">
        <f t="shared" si="23"/>
        <v>-1.4705293990142566E-2</v>
      </c>
      <c r="AW67">
        <v>64</v>
      </c>
      <c r="AX67">
        <f>IF(Z67&gt;0, (R67*SUMPRODUCT(K67:$K$98, X67:$X$98)-K67*$AZ$3)/Z67, 0)</f>
        <v>-5.4543877624089385E+18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50</v>
      </c>
      <c r="R68">
        <f t="shared" si="27"/>
        <v>250000</v>
      </c>
      <c r="S68">
        <f t="shared" si="28"/>
        <v>-4.5533468732091326E+19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-66.712782114028499</v>
      </c>
      <c r="AC68">
        <f t="shared" si="29"/>
        <v>-59.564984030382604</v>
      </c>
      <c r="AE68">
        <f t="shared" si="30"/>
        <v>0</v>
      </c>
      <c r="AF68">
        <f t="shared" si="24"/>
        <v>0</v>
      </c>
      <c r="AG68">
        <f t="shared" si="24"/>
        <v>-6.5407913880720963E-17</v>
      </c>
      <c r="AH68">
        <f t="shared" si="31"/>
        <v>-2.7001404354755793E-12</v>
      </c>
      <c r="AI68">
        <f t="shared" si="32"/>
        <v>-2.70020584338946E-12</v>
      </c>
      <c r="AJ68">
        <f t="shared" si="33"/>
        <v>-7.1477980836458954</v>
      </c>
      <c r="AK68">
        <f t="shared" si="22"/>
        <v>-4.6698947479819957</v>
      </c>
      <c r="AL68">
        <f t="shared" si="34"/>
        <v>-11.817692831630591</v>
      </c>
      <c r="AN68">
        <f t="shared" si="26"/>
        <v>0</v>
      </c>
      <c r="AO68">
        <f t="shared" si="26"/>
        <v>0</v>
      </c>
      <c r="AP68">
        <f t="shared" si="26"/>
        <v>-6.4883649043966699E-20</v>
      </c>
      <c r="AQ68">
        <f t="shared" si="26"/>
        <v>-2.6784979674525252E-15</v>
      </c>
      <c r="AR68">
        <f t="shared" si="26"/>
        <v>-2.6785628511015691E-15</v>
      </c>
      <c r="AS68">
        <f t="shared" si="26"/>
        <v>-7.0905062519218513E-3</v>
      </c>
      <c r="AT68">
        <f t="shared" si="26"/>
        <v>-4.6324640845889532E-3</v>
      </c>
      <c r="AU68">
        <f t="shared" si="23"/>
        <v>-1.1722970336513483E-2</v>
      </c>
      <c r="AW68">
        <v>65</v>
      </c>
      <c r="AX68">
        <f>IF(Z68&gt;0, (R68*SUMPRODUCT(K68:$K$98, X68:$X$98)-K68*$AZ$3)/Z68, 0)</f>
        <v>-4.5533468732091326E+19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-59.564984030382604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-3.270395694036048E-13</v>
      </c>
      <c r="AI69">
        <f t="shared" si="32"/>
        <v>-3.270395694036048E-13</v>
      </c>
      <c r="AJ69">
        <f t="shared" si="33"/>
        <v>-59.564984030382604</v>
      </c>
      <c r="AK69">
        <f t="shared" si="22"/>
        <v>-4.169548882126783</v>
      </c>
      <c r="AL69">
        <f t="shared" si="34"/>
        <v>-63.734532912509714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-2.8965914751770846E-16</v>
      </c>
      <c r="AR69">
        <f t="shared" si="26"/>
        <v>-2.8965914751770846E-16</v>
      </c>
      <c r="AS69">
        <f t="shared" si="26"/>
        <v>-5.2756742945847229E-2</v>
      </c>
      <c r="AT69">
        <f t="shared" si="26"/>
        <v>-3.6929720062093066E-3</v>
      </c>
      <c r="AU69">
        <f t="shared" si="23"/>
        <v>-5.644971495205682E-2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97030.623178429974</v>
      </c>
      <c r="AO71" s="8">
        <f t="shared" si="47"/>
        <v>-9703.0623178429978</v>
      </c>
      <c r="AP71" s="8">
        <f t="shared" si="47"/>
        <v>-2855.9332791676866</v>
      </c>
      <c r="AQ71" s="8">
        <f t="shared" si="47"/>
        <v>-60046.273647860791</v>
      </c>
      <c r="AR71" s="8">
        <f t="shared" si="47"/>
        <v>24425.353933558516</v>
      </c>
      <c r="AS71" s="8">
        <f t="shared" si="47"/>
        <v>-3592.5565294789103</v>
      </c>
      <c r="AT71" s="8">
        <f t="shared" si="47"/>
        <v>1237.2970517559395</v>
      </c>
      <c r="AU71" s="8">
        <f t="shared" si="47"/>
        <v>22070.094455835519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17357.426800961985</v>
      </c>
      <c r="K3">
        <v>1</v>
      </c>
      <c r="L3" s="2">
        <v>0</v>
      </c>
      <c r="O3">
        <f>$C$3</f>
        <v>17357.426800961985</v>
      </c>
      <c r="P3">
        <f>O3*C5</f>
        <v>1735.7426800961985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17357.426800961985</v>
      </c>
      <c r="AF3">
        <f t="shared" ref="AF3:AG34" si="4">-$Z3*P3</f>
        <v>-1735.7426800961985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13101.775916865787</v>
      </c>
      <c r="AJ3">
        <f t="shared" ref="AJ3:AJ66" si="7">AB3-AC3</f>
        <v>0</v>
      </c>
      <c r="AL3">
        <f t="shared" ref="AL3:AL66" si="8">SUM(AI3:AK3)</f>
        <v>13101.775916865787</v>
      </c>
      <c r="AN3">
        <f t="shared" ref="AN3:AU34" si="9">AE3*$K3</f>
        <v>17357.426800961985</v>
      </c>
      <c r="AO3">
        <f t="shared" si="9"/>
        <v>-1735.7426800961985</v>
      </c>
      <c r="AP3">
        <f t="shared" si="9"/>
        <v>-2519.9082039999998</v>
      </c>
      <c r="AQ3">
        <f t="shared" si="9"/>
        <v>0</v>
      </c>
      <c r="AR3">
        <f t="shared" si="9"/>
        <v>13101.775916865787</v>
      </c>
      <c r="AS3">
        <f t="shared" si="9"/>
        <v>0</v>
      </c>
      <c r="AT3">
        <f t="shared" si="9"/>
        <v>0</v>
      </c>
      <c r="AU3">
        <f t="shared" si="9"/>
        <v>13101.775916865787</v>
      </c>
      <c r="AW3">
        <v>0</v>
      </c>
      <c r="AX3">
        <f>IF(Z3&gt;0, (R3*SUMPRODUCT(K3:$K$98, X3:$X$98)-K3*$AZ$3)/Z3, 0)</f>
        <v>0</v>
      </c>
      <c r="AZ3">
        <f>C6*SUMPRODUCT(X4:X98, K4:K98)/1</f>
        <v>13500.255464377789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500000</v>
      </c>
      <c r="S4">
        <f t="shared" si="1"/>
        <v>916.35779917486536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905.55869753592924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-905.55869753592924</v>
      </c>
      <c r="AK4">
        <f>G4*SUM(AB4, AE4:AF4)</f>
        <v>0</v>
      </c>
      <c r="AL4">
        <f t="shared" si="8"/>
        <v>-1797.9631975359293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-832.54454706595766</v>
      </c>
      <c r="AR4">
        <f t="shared" si="9"/>
        <v>-832.54454706595766</v>
      </c>
      <c r="AS4">
        <f t="shared" si="9"/>
        <v>-844.81639848486725</v>
      </c>
      <c r="AT4">
        <f t="shared" si="9"/>
        <v>0</v>
      </c>
      <c r="AU4">
        <f t="shared" si="9"/>
        <v>-1677.3609455508249</v>
      </c>
      <c r="AW4">
        <v>1</v>
      </c>
      <c r="AX4">
        <f>IF(Z4&gt;0, (R4*SUMPRODUCT(K4:$K$98, X4:$X$98)-K4*$AZ$3)/Z4, 0)</f>
        <v>916.35779917486536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500000</v>
      </c>
      <c r="S5">
        <f t="shared" si="1"/>
        <v>1150.4999314706936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905.55869753592924</v>
      </c>
      <c r="AC5">
        <f t="shared" si="2"/>
        <v>1123.534229097475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-885.64339525015498</v>
      </c>
      <c r="AI5">
        <f t="shared" si="6"/>
        <v>-934.47148286512993</v>
      </c>
      <c r="AJ5">
        <f t="shared" si="7"/>
        <v>-217.97553156154572</v>
      </c>
      <c r="AK5">
        <f>G5*SUM(AB5, AE5:AF5)</f>
        <v>37.127906598973098</v>
      </c>
      <c r="AL5">
        <f t="shared" si="8"/>
        <v>-1115.3191078277025</v>
      </c>
      <c r="AN5">
        <f t="shared" si="9"/>
        <v>0</v>
      </c>
      <c r="AO5">
        <f t="shared" si="9"/>
        <v>0</v>
      </c>
      <c r="AP5">
        <f t="shared" si="9"/>
        <v>-41.753289207172912</v>
      </c>
      <c r="AQ5">
        <f t="shared" si="9"/>
        <v>-757.32076807696649</v>
      </c>
      <c r="AR5">
        <f t="shared" si="9"/>
        <v>-799.07405728413937</v>
      </c>
      <c r="AS5">
        <f t="shared" si="9"/>
        <v>-186.39262469466937</v>
      </c>
      <c r="AT5">
        <f t="shared" si="9"/>
        <v>31.748370612171918</v>
      </c>
      <c r="AU5">
        <f t="shared" si="9"/>
        <v>-953.71831136663673</v>
      </c>
      <c r="AW5">
        <v>2</v>
      </c>
      <c r="AX5">
        <f>IF(Z5&gt;0, (R5*SUMPRODUCT(K5:$K$98, X5:$X$98)-K5*$AZ$3)/Z5, 0)</f>
        <v>1150.4999314706936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500000</v>
      </c>
      <c r="S6">
        <f t="shared" si="1"/>
        <v>1550.3631540621464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1123.534229097475</v>
      </c>
      <c r="AC6">
        <f t="shared" si="2"/>
        <v>1496.1576835475771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-879.6072366885769</v>
      </c>
      <c r="AI6">
        <f t="shared" si="6"/>
        <v>-927.85908270373329</v>
      </c>
      <c r="AJ6">
        <f t="shared" si="7"/>
        <v>-372.62345445010214</v>
      </c>
      <c r="AK6">
        <f>G6*SUM(AB6, AE6:AF6)</f>
        <v>65.726752402202294</v>
      </c>
      <c r="AL6">
        <f t="shared" si="8"/>
        <v>-1234.7557847516332</v>
      </c>
      <c r="AN6">
        <f t="shared" si="9"/>
        <v>0</v>
      </c>
      <c r="AO6">
        <f t="shared" si="9"/>
        <v>0</v>
      </c>
      <c r="AP6">
        <f t="shared" si="9"/>
        <v>-37.221957956744859</v>
      </c>
      <c r="AQ6">
        <f t="shared" si="9"/>
        <v>-678.53784437981005</v>
      </c>
      <c r="AR6">
        <f t="shared" si="9"/>
        <v>-715.75980233655491</v>
      </c>
      <c r="AS6">
        <f t="shared" si="9"/>
        <v>-287.44546998019729</v>
      </c>
      <c r="AT6">
        <f t="shared" si="9"/>
        <v>50.702276007837924</v>
      </c>
      <c r="AU6">
        <f t="shared" si="9"/>
        <v>-952.50299630891425</v>
      </c>
      <c r="AW6">
        <v>3</v>
      </c>
      <c r="AX6">
        <f>IF(Z6&gt;0, (R6*SUMPRODUCT(K6:$K$98, X6:$X$98)-K6*$AZ$3)/Z6, 0)</f>
        <v>1550.3631540621464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500000</v>
      </c>
      <c r="S7">
        <f t="shared" si="1"/>
        <v>1842.0143845718219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1496.1576835475771</v>
      </c>
      <c r="AC7">
        <f t="shared" si="2"/>
        <v>1756.6157788908258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-874.04069397698481</v>
      </c>
      <c r="AI7">
        <f t="shared" si="6"/>
        <v>-921.72261746259187</v>
      </c>
      <c r="AJ7">
        <f t="shared" si="7"/>
        <v>-260.45809534324871</v>
      </c>
      <c r="AK7">
        <f>G7*SUM(AB7, AE7:AF7)</f>
        <v>73.461342262186037</v>
      </c>
      <c r="AL7">
        <f t="shared" si="8"/>
        <v>-1108.7193705436546</v>
      </c>
      <c r="AN7">
        <f t="shared" si="9"/>
        <v>0</v>
      </c>
      <c r="AO7">
        <f t="shared" si="9"/>
        <v>0</v>
      </c>
      <c r="AP7">
        <f t="shared" si="9"/>
        <v>-33.465848422734197</v>
      </c>
      <c r="AQ7">
        <f t="shared" si="9"/>
        <v>-613.45078473532021</v>
      </c>
      <c r="AR7">
        <f t="shared" si="9"/>
        <v>-646.91663315805442</v>
      </c>
      <c r="AS7">
        <f t="shared" si="9"/>
        <v>-182.80410063285913</v>
      </c>
      <c r="AT7">
        <f t="shared" si="9"/>
        <v>51.559290510144848</v>
      </c>
      <c r="AU7">
        <f t="shared" si="9"/>
        <v>-778.16144328076871</v>
      </c>
      <c r="AW7">
        <v>4</v>
      </c>
      <c r="AX7">
        <f>IF(Z7&gt;0, (R7*SUMPRODUCT(K7:$K$98, X7:$X$98)-K7*$AZ$3)/Z7, 0)</f>
        <v>1842.0143845718219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500000</v>
      </c>
      <c r="S8">
        <f t="shared" si="1"/>
        <v>1882.2750013051416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1756.6157788908258</v>
      </c>
      <c r="AC8">
        <f t="shared" si="2"/>
        <v>1773.7860753664172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-869.60670867651754</v>
      </c>
      <c r="AI8">
        <f t="shared" si="6"/>
        <v>-916.72485225640094</v>
      </c>
      <c r="AJ8">
        <f t="shared" si="7"/>
        <v>-17.170296475591385</v>
      </c>
      <c r="AK8">
        <f t="shared" ref="AK8:AK71" si="22">G8*SUM(AB8:AB8, AE8:AF8)</f>
        <v>37.415916090374587</v>
      </c>
      <c r="AL8">
        <f t="shared" si="8"/>
        <v>-896.47923264161773</v>
      </c>
      <c r="AN8">
        <f t="shared" si="9"/>
        <v>0</v>
      </c>
      <c r="AO8">
        <f t="shared" si="9"/>
        <v>0</v>
      </c>
      <c r="AP8">
        <f t="shared" si="9"/>
        <v>-30.869183293188016</v>
      </c>
      <c r="AQ8">
        <f t="shared" si="9"/>
        <v>-569.71788028130561</v>
      </c>
      <c r="AR8">
        <f t="shared" si="9"/>
        <v>-600.58706357449353</v>
      </c>
      <c r="AS8">
        <f t="shared" si="9"/>
        <v>-11.249021901824307</v>
      </c>
      <c r="AT8">
        <f t="shared" si="9"/>
        <v>24.512824235491117</v>
      </c>
      <c r="AU8">
        <f t="shared" si="9"/>
        <v>-587.32326124082681</v>
      </c>
      <c r="AW8">
        <v>5</v>
      </c>
      <c r="AX8">
        <f>IF(Z8&gt;0, (R8*SUMPRODUCT(K8:$K$98, X8:$X$98)-K8*$AZ$3)/Z8, 0)</f>
        <v>1882.2750013051416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50</v>
      </c>
      <c r="R9">
        <f t="shared" si="0"/>
        <v>500000</v>
      </c>
      <c r="S9">
        <f t="shared" si="1"/>
        <v>1795.858672077155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1773.7860753664172</v>
      </c>
      <c r="AC9">
        <f t="shared" si="2"/>
        <v>1672.307614880272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-868.50235444758584</v>
      </c>
      <c r="AI9">
        <f t="shared" si="6"/>
        <v>-915.06246635622563</v>
      </c>
      <c r="AJ9">
        <f t="shared" si="7"/>
        <v>101.4784604861452</v>
      </c>
      <c r="AK9">
        <f t="shared" si="22"/>
        <v>10.465337844661862</v>
      </c>
      <c r="AL9">
        <f t="shared" si="8"/>
        <v>-803.11866802541851</v>
      </c>
      <c r="AN9">
        <f t="shared" si="9"/>
        <v>0</v>
      </c>
      <c r="AO9">
        <f t="shared" si="9"/>
        <v>0</v>
      </c>
      <c r="AP9">
        <f t="shared" si="9"/>
        <v>-28.888712968430781</v>
      </c>
      <c r="AQ9">
        <f t="shared" si="9"/>
        <v>-538.87145458915654</v>
      </c>
      <c r="AR9">
        <f t="shared" si="9"/>
        <v>-567.76016755758735</v>
      </c>
      <c r="AS9">
        <f t="shared" si="9"/>
        <v>62.963382115894404</v>
      </c>
      <c r="AT9">
        <f t="shared" si="9"/>
        <v>6.4933293482052719</v>
      </c>
      <c r="AU9">
        <f t="shared" si="9"/>
        <v>-498.30345609348768</v>
      </c>
      <c r="AW9">
        <v>6</v>
      </c>
      <c r="AX9">
        <f>IF(Z9&gt;0, (R9*SUMPRODUCT(K9:$K$98, X9:$X$98)-K9*$AZ$3)/Z9, 0)</f>
        <v>1795.858672077155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500000</v>
      </c>
      <c r="S10">
        <f t="shared" si="1"/>
        <v>1699.0012076932985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1672.307614880272</v>
      </c>
      <c r="AC10">
        <f t="shared" si="2"/>
        <v>1563.3402898331296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-868.83403706893478</v>
      </c>
      <c r="AI10">
        <f t="shared" si="6"/>
        <v>-914.84166445478127</v>
      </c>
      <c r="AJ10">
        <f t="shared" si="7"/>
        <v>108.96732504714237</v>
      </c>
      <c r="AK10">
        <f t="shared" si="22"/>
        <v>6.8564612210091163</v>
      </c>
      <c r="AL10">
        <f t="shared" si="8"/>
        <v>-799.01787818662979</v>
      </c>
      <c r="AN10">
        <f t="shared" si="9"/>
        <v>0</v>
      </c>
      <c r="AO10">
        <f t="shared" si="9"/>
        <v>0</v>
      </c>
      <c r="AP10">
        <f t="shared" si="9"/>
        <v>-27.080844430024815</v>
      </c>
      <c r="AQ10">
        <f t="shared" si="9"/>
        <v>-511.40997113475311</v>
      </c>
      <c r="AR10">
        <f t="shared" si="9"/>
        <v>-538.4908155647779</v>
      </c>
      <c r="AS10">
        <f t="shared" si="9"/>
        <v>64.139955594958877</v>
      </c>
      <c r="AT10">
        <f t="shared" si="9"/>
        <v>4.0358255840805848</v>
      </c>
      <c r="AU10">
        <f t="shared" si="9"/>
        <v>-470.31503438573844</v>
      </c>
      <c r="AW10">
        <v>7</v>
      </c>
      <c r="AX10">
        <f>IF(Z10&gt;0, (R10*SUMPRODUCT(K10:$K$98, X10:$X$98)-K10*$AZ$3)/Z10, 0)</f>
        <v>1699.0012076932985</v>
      </c>
    </row>
    <row r="11" spans="1:52" x14ac:dyDescent="0.25">
      <c r="A11" t="s">
        <v>33</v>
      </c>
      <c r="C11" s="12">
        <f>AU100</f>
        <v>-1711.115860865197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500000</v>
      </c>
      <c r="S11">
        <f t="shared" si="1"/>
        <v>1592.1382018204392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1563.3402898331296</v>
      </c>
      <c r="AC11">
        <f t="shared" si="2"/>
        <v>1447.5927353838642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-869.01599003010938</v>
      </c>
      <c r="AI11">
        <f t="shared" si="6"/>
        <v>-914.47663954309439</v>
      </c>
      <c r="AJ11">
        <f t="shared" si="7"/>
        <v>115.74755444926541</v>
      </c>
      <c r="AK11">
        <f t="shared" si="22"/>
        <v>3.7520166955995107</v>
      </c>
      <c r="AL11">
        <f t="shared" si="8"/>
        <v>-794.97706839822945</v>
      </c>
      <c r="AN11">
        <f t="shared" si="9"/>
        <v>0</v>
      </c>
      <c r="AO11">
        <f t="shared" si="9"/>
        <v>0</v>
      </c>
      <c r="AP11">
        <f t="shared" si="9"/>
        <v>-25.426533902091627</v>
      </c>
      <c r="AQ11">
        <f t="shared" si="9"/>
        <v>-486.04814864444347</v>
      </c>
      <c r="AR11">
        <f t="shared" si="9"/>
        <v>-511.47468254653512</v>
      </c>
      <c r="AS11">
        <f t="shared" si="9"/>
        <v>64.738606879072648</v>
      </c>
      <c r="AT11">
        <f t="shared" si="9"/>
        <v>2.0985353428490989</v>
      </c>
      <c r="AU11">
        <f t="shared" si="9"/>
        <v>-444.63754032461333</v>
      </c>
      <c r="AW11">
        <v>8</v>
      </c>
      <c r="AX11">
        <f>IF(Z11&gt;0, (R11*SUMPRODUCT(K11:$K$98, X11:$X$98)-K11*$AZ$3)/Z11, 0)</f>
        <v>1592.1382018204392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50</v>
      </c>
      <c r="R12">
        <f t="shared" si="0"/>
        <v>500000</v>
      </c>
      <c r="S12">
        <f t="shared" si="1"/>
        <v>1488.0433427365492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1447.5927353838642</v>
      </c>
      <c r="AC12">
        <f t="shared" si="2"/>
        <v>1336.8247689475502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-871.6429456826844</v>
      </c>
      <c r="AI12">
        <f t="shared" si="6"/>
        <v>-916.56182440597127</v>
      </c>
      <c r="AJ12">
        <f t="shared" si="7"/>
        <v>110.76796643631405</v>
      </c>
      <c r="AK12">
        <f t="shared" si="22"/>
        <v>3.3294632913828877</v>
      </c>
      <c r="AL12">
        <f t="shared" si="8"/>
        <v>-802.46439467827429</v>
      </c>
      <c r="AN12">
        <f t="shared" si="9"/>
        <v>0</v>
      </c>
      <c r="AO12">
        <f t="shared" si="9"/>
        <v>0</v>
      </c>
      <c r="AP12">
        <f t="shared" si="9"/>
        <v>-23.874861560684021</v>
      </c>
      <c r="AQ12">
        <f t="shared" si="9"/>
        <v>-463.28749180758996</v>
      </c>
      <c r="AR12">
        <f t="shared" si="9"/>
        <v>-487.16235336827395</v>
      </c>
      <c r="AS12">
        <f t="shared" si="9"/>
        <v>58.874351702249648</v>
      </c>
      <c r="AT12">
        <f t="shared" si="9"/>
        <v>1.7696451339052737</v>
      </c>
      <c r="AU12">
        <f t="shared" si="9"/>
        <v>-426.51835653211901</v>
      </c>
      <c r="AW12">
        <v>9</v>
      </c>
      <c r="AX12">
        <f>IF(Z12&gt;0, (R12*SUMPRODUCT(K12:$K$98, X12:$X$98)-K12*$AZ$3)/Z12, 0)</f>
        <v>1488.0433427365492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50</v>
      </c>
      <c r="R13">
        <f t="shared" si="0"/>
        <v>500000</v>
      </c>
      <c r="S13">
        <f t="shared" si="1"/>
        <v>1383.6861192496983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1336.8247689475502</v>
      </c>
      <c r="AC13">
        <f t="shared" si="2"/>
        <v>1228.2212347627428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-874.69948592433195</v>
      </c>
      <c r="AI13">
        <f t="shared" si="6"/>
        <v>-919.08170591179351</v>
      </c>
      <c r="AJ13">
        <f t="shared" si="7"/>
        <v>108.60353418480736</v>
      </c>
      <c r="AK13">
        <f t="shared" si="22"/>
        <v>2.6736495378951006</v>
      </c>
      <c r="AL13">
        <f t="shared" si="8"/>
        <v>-807.80452218909102</v>
      </c>
      <c r="AN13">
        <f t="shared" si="9"/>
        <v>0</v>
      </c>
      <c r="AO13">
        <f t="shared" si="9"/>
        <v>0</v>
      </c>
      <c r="AP13">
        <f t="shared" si="9"/>
        <v>-22.423594807541122</v>
      </c>
      <c r="AQ13">
        <f t="shared" si="9"/>
        <v>-441.93163064562452</v>
      </c>
      <c r="AR13">
        <f t="shared" si="9"/>
        <v>-464.35522545316564</v>
      </c>
      <c r="AS13">
        <f t="shared" si="9"/>
        <v>54.870658698799893</v>
      </c>
      <c r="AT13">
        <f t="shared" si="9"/>
        <v>1.3508299925525702</v>
      </c>
      <c r="AU13">
        <f t="shared" si="9"/>
        <v>-408.13373676181311</v>
      </c>
      <c r="AW13">
        <v>10</v>
      </c>
      <c r="AX13">
        <f>IF(Z13&gt;0, (R13*SUMPRODUCT(K13:$K$98, X13:$X$98)-K13*$AZ$3)/Z13, 0)</f>
        <v>1383.6861192496983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500000</v>
      </c>
      <c r="S14">
        <f t="shared" si="1"/>
        <v>1729.8511504371343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1228.2212347627428</v>
      </c>
      <c r="AC14">
        <f t="shared" si="2"/>
        <v>1517.0944618563808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-879.64139784109318</v>
      </c>
      <c r="AI14">
        <f t="shared" si="6"/>
        <v>-923.49183148889608</v>
      </c>
      <c r="AJ14">
        <f t="shared" si="7"/>
        <v>-288.87322709363798</v>
      </c>
      <c r="AK14">
        <f t="shared" si="22"/>
        <v>85.975486433392007</v>
      </c>
      <c r="AL14">
        <f t="shared" si="8"/>
        <v>-1126.3895721491419</v>
      </c>
      <c r="AN14">
        <f t="shared" si="9"/>
        <v>0</v>
      </c>
      <c r="AO14">
        <f t="shared" si="9"/>
        <v>0</v>
      </c>
      <c r="AP14">
        <f t="shared" si="9"/>
        <v>-19.781175010814458</v>
      </c>
      <c r="AQ14">
        <f t="shared" si="9"/>
        <v>-396.8111370849345</v>
      </c>
      <c r="AR14">
        <f t="shared" si="9"/>
        <v>-416.59231209574892</v>
      </c>
      <c r="AS14">
        <f t="shared" si="9"/>
        <v>-130.31232272350204</v>
      </c>
      <c r="AT14">
        <f t="shared" si="9"/>
        <v>38.784021098592824</v>
      </c>
      <c r="AU14">
        <f t="shared" si="9"/>
        <v>-508.12061372065813</v>
      </c>
      <c r="AW14">
        <v>11</v>
      </c>
      <c r="AX14">
        <f>IF(Z14&gt;0, (R14*SUMPRODUCT(K14:$K$98, X14:$X$98)-K14*$AZ$3)/Z14, 0)</f>
        <v>1729.8511504371343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500000</v>
      </c>
      <c r="S15">
        <f t="shared" si="1"/>
        <v>2046.0161311602158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1517.0944618563808</v>
      </c>
      <c r="AC15">
        <f t="shared" si="2"/>
        <v>1772.7876620386414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-890.1423163379111</v>
      </c>
      <c r="AI15">
        <f t="shared" si="6"/>
        <v>-933.46523141760213</v>
      </c>
      <c r="AJ15">
        <f t="shared" si="7"/>
        <v>-255.69320018226063</v>
      </c>
      <c r="AK15">
        <f t="shared" si="22"/>
        <v>106.19661232994666</v>
      </c>
      <c r="AL15">
        <f t="shared" si="8"/>
        <v>-1082.9618192699161</v>
      </c>
      <c r="AN15">
        <f t="shared" si="9"/>
        <v>0</v>
      </c>
      <c r="AO15">
        <f t="shared" si="9"/>
        <v>0</v>
      </c>
      <c r="AP15">
        <f t="shared" si="9"/>
        <v>-17.449293254207085</v>
      </c>
      <c r="AQ15">
        <f t="shared" si="9"/>
        <v>-358.52514280694487</v>
      </c>
      <c r="AR15">
        <f t="shared" si="9"/>
        <v>-375.97443606115195</v>
      </c>
      <c r="AS15">
        <f t="shared" si="9"/>
        <v>-102.98627469734797</v>
      </c>
      <c r="AT15">
        <f t="shared" si="9"/>
        <v>42.773110436819607</v>
      </c>
      <c r="AU15">
        <f t="shared" si="9"/>
        <v>-436.18760032168029</v>
      </c>
      <c r="AW15">
        <v>12</v>
      </c>
      <c r="AX15">
        <f>IF(Z15&gt;0, (R15*SUMPRODUCT(K15:$K$98, X15:$X$98)-K15*$AZ$3)/Z15, 0)</f>
        <v>2046.0161311602158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500000</v>
      </c>
      <c r="S16">
        <f t="shared" si="1"/>
        <v>2332.81159869048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1772.7876620386414</v>
      </c>
      <c r="AC16">
        <f t="shared" si="2"/>
        <v>1996.8556775059787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-903.514557007235</v>
      </c>
      <c r="AI16">
        <f t="shared" si="6"/>
        <v>-946.31389148042842</v>
      </c>
      <c r="AJ16">
        <f t="shared" si="7"/>
        <v>-224.06801546733732</v>
      </c>
      <c r="AK16">
        <f t="shared" si="22"/>
        <v>124.09513634270492</v>
      </c>
      <c r="AL16">
        <f t="shared" si="8"/>
        <v>-1046.2867706050608</v>
      </c>
      <c r="AN16">
        <f t="shared" si="9"/>
        <v>0</v>
      </c>
      <c r="AO16">
        <f t="shared" si="9"/>
        <v>0</v>
      </c>
      <c r="AP16">
        <f t="shared" si="9"/>
        <v>-15.39143679451616</v>
      </c>
      <c r="AQ16">
        <f t="shared" si="9"/>
        <v>-324.92064113314973</v>
      </c>
      <c r="AR16">
        <f t="shared" si="9"/>
        <v>-340.31207792766594</v>
      </c>
      <c r="AS16">
        <f t="shared" si="9"/>
        <v>-80.579026290659712</v>
      </c>
      <c r="AT16">
        <f t="shared" si="9"/>
        <v>44.626919344316043</v>
      </c>
      <c r="AU16">
        <f t="shared" si="9"/>
        <v>-376.26418487400957</v>
      </c>
      <c r="AW16">
        <v>13</v>
      </c>
      <c r="AX16">
        <f>IF(Z16&gt;0, (R16*SUMPRODUCT(K16:$K$98, X16:$X$98)-K16*$AZ$3)/Z16, 0)</f>
        <v>2332.81159869048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500000</v>
      </c>
      <c r="S17">
        <f t="shared" si="1"/>
        <v>2592.3900494898489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1996.8556775059787</v>
      </c>
      <c r="AC17">
        <f t="shared" si="2"/>
        <v>2192.107499117722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-916.79170394993434</v>
      </c>
      <c r="AI17">
        <f t="shared" si="6"/>
        <v>-959.07136590800087</v>
      </c>
      <c r="AJ17">
        <f t="shared" si="7"/>
        <v>-195.25182161174325</v>
      </c>
      <c r="AK17">
        <f t="shared" si="22"/>
        <v>139.77989742541854</v>
      </c>
      <c r="AL17">
        <f t="shared" si="8"/>
        <v>-1014.5432900943256</v>
      </c>
      <c r="AN17">
        <f t="shared" si="9"/>
        <v>0</v>
      </c>
      <c r="AO17">
        <f t="shared" si="9"/>
        <v>0</v>
      </c>
      <c r="AP17">
        <f t="shared" si="9"/>
        <v>-13.575493653175508</v>
      </c>
      <c r="AQ17">
        <f t="shared" si="9"/>
        <v>-294.37084834311815</v>
      </c>
      <c r="AR17">
        <f t="shared" si="9"/>
        <v>-307.94634199629365</v>
      </c>
      <c r="AS17">
        <f t="shared" si="9"/>
        <v>-62.693024075975707</v>
      </c>
      <c r="AT17">
        <f t="shared" si="9"/>
        <v>44.881652843448414</v>
      </c>
      <c r="AU17">
        <f t="shared" si="9"/>
        <v>-325.75771322882093</v>
      </c>
      <c r="AW17">
        <v>14</v>
      </c>
      <c r="AX17">
        <f>IF(Z17&gt;0, (R17*SUMPRODUCT(K17:$K$98, X17:$X$98)-K17*$AZ$3)/Z17, 0)</f>
        <v>2592.3900494898489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500000</v>
      </c>
      <c r="S18">
        <f t="shared" si="1"/>
        <v>2828.0197161259453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2192.107499117722</v>
      </c>
      <c r="AC18">
        <f t="shared" si="2"/>
        <v>2362.1763496539738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-930.76773215895287</v>
      </c>
      <c r="AI18">
        <f t="shared" si="6"/>
        <v>-972.53152072422279</v>
      </c>
      <c r="AJ18">
        <f t="shared" si="7"/>
        <v>-170.06885053625183</v>
      </c>
      <c r="AK18">
        <f t="shared" si="22"/>
        <v>153.44752493824055</v>
      </c>
      <c r="AL18">
        <f t="shared" si="8"/>
        <v>-989.15284632223415</v>
      </c>
      <c r="AN18">
        <f t="shared" si="9"/>
        <v>0</v>
      </c>
      <c r="AO18">
        <f t="shared" si="9"/>
        <v>0</v>
      </c>
      <c r="AP18">
        <f t="shared" si="9"/>
        <v>-11.973082927020984</v>
      </c>
      <c r="AQ18">
        <f t="shared" si="9"/>
        <v>-266.83784268081683</v>
      </c>
      <c r="AR18">
        <f t="shared" si="9"/>
        <v>-278.81092560783782</v>
      </c>
      <c r="AS18">
        <f t="shared" si="9"/>
        <v>-48.756315476297331</v>
      </c>
      <c r="AT18">
        <f t="shared" si="9"/>
        <v>43.991218329255986</v>
      </c>
      <c r="AU18">
        <f t="shared" si="9"/>
        <v>-283.5760227548792</v>
      </c>
      <c r="AW18">
        <v>15</v>
      </c>
      <c r="AX18">
        <f>IF(Z18&gt;0, (R18*SUMPRODUCT(K18:$K$98, X18:$X$98)-K18*$AZ$3)/Z18, 0)</f>
        <v>2828.0197161259453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500000</v>
      </c>
      <c r="S19">
        <f t="shared" si="1"/>
        <v>3042.3477965840548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2362.1763496539738</v>
      </c>
      <c r="AC19">
        <f t="shared" si="2"/>
        <v>2510.0168095440226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-948.37921058420579</v>
      </c>
      <c r="AI19">
        <f t="shared" si="6"/>
        <v>-989.6305233427646</v>
      </c>
      <c r="AJ19">
        <f t="shared" si="7"/>
        <v>-147.84045989004881</v>
      </c>
      <c r="AK19">
        <f t="shared" si="22"/>
        <v>165.35234447577818</v>
      </c>
      <c r="AL19">
        <f t="shared" si="8"/>
        <v>-972.11863875703534</v>
      </c>
      <c r="AN19">
        <f t="shared" si="9"/>
        <v>0</v>
      </c>
      <c r="AO19">
        <f t="shared" si="9"/>
        <v>0</v>
      </c>
      <c r="AP19">
        <f t="shared" si="9"/>
        <v>-10.559074479908645</v>
      </c>
      <c r="AQ19">
        <f t="shared" si="9"/>
        <v>-242.75607368829466</v>
      </c>
      <c r="AR19">
        <f t="shared" si="9"/>
        <v>-253.31514816820331</v>
      </c>
      <c r="AS19">
        <f t="shared" si="9"/>
        <v>-37.842636336442013</v>
      </c>
      <c r="AT19">
        <f t="shared" si="9"/>
        <v>42.325143225532855</v>
      </c>
      <c r="AU19">
        <f t="shared" si="9"/>
        <v>-248.83264127911249</v>
      </c>
      <c r="AW19">
        <v>16</v>
      </c>
      <c r="AX19">
        <f>IF(Z19&gt;0, (R19*SUMPRODUCT(K19:$K$98, X19:$X$98)-K19*$AZ$3)/Z19, 0)</f>
        <v>3042.3477965840548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500000</v>
      </c>
      <c r="S20">
        <f t="shared" si="1"/>
        <v>3236.818981572108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2510.0168095440226</v>
      </c>
      <c r="AC20">
        <f t="shared" si="2"/>
        <v>2637.5092202940009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-964.9622584157803</v>
      </c>
      <c r="AI20">
        <f t="shared" si="6"/>
        <v>-1005.704561820912</v>
      </c>
      <c r="AJ20">
        <f t="shared" si="7"/>
        <v>-127.49241074997826</v>
      </c>
      <c r="AK20">
        <f t="shared" si="22"/>
        <v>175.70117666808162</v>
      </c>
      <c r="AL20">
        <f t="shared" si="8"/>
        <v>-957.4957959028086</v>
      </c>
      <c r="AN20">
        <f t="shared" si="9"/>
        <v>0</v>
      </c>
      <c r="AO20">
        <f t="shared" si="9"/>
        <v>0</v>
      </c>
      <c r="AP20">
        <f t="shared" si="9"/>
        <v>-9.3114139753857756</v>
      </c>
      <c r="AQ20">
        <f t="shared" si="9"/>
        <v>-220.53645247756913</v>
      </c>
      <c r="AR20">
        <f t="shared" si="9"/>
        <v>-229.84786645295489</v>
      </c>
      <c r="AS20">
        <f t="shared" si="9"/>
        <v>-29.137641124714794</v>
      </c>
      <c r="AT20">
        <f t="shared" si="9"/>
        <v>40.155471222396244</v>
      </c>
      <c r="AU20">
        <f t="shared" si="9"/>
        <v>-218.83003635527345</v>
      </c>
      <c r="AW20">
        <v>17</v>
      </c>
      <c r="AX20">
        <f>IF(Z20&gt;0, (R20*SUMPRODUCT(K20:$K$98, X20:$X$98)-K20*$AZ$3)/Z20, 0)</f>
        <v>3236.818981572108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500000</v>
      </c>
      <c r="S21">
        <f t="shared" si="1"/>
        <v>3414.2630346449246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2637.5092202940009</v>
      </c>
      <c r="AC21">
        <f t="shared" si="2"/>
        <v>2747.5517717791754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-984.99285331404144</v>
      </c>
      <c r="AI21">
        <f t="shared" si="6"/>
        <v>-1025.2292343997904</v>
      </c>
      <c r="AJ21">
        <f t="shared" si="7"/>
        <v>-110.0425514851745</v>
      </c>
      <c r="AK21">
        <f t="shared" si="22"/>
        <v>184.62564542058007</v>
      </c>
      <c r="AL21">
        <f t="shared" si="8"/>
        <v>-950.64614046438476</v>
      </c>
      <c r="AN21">
        <f t="shared" si="9"/>
        <v>0</v>
      </c>
      <c r="AO21">
        <f t="shared" si="9"/>
        <v>0</v>
      </c>
      <c r="AP21">
        <f t="shared" si="9"/>
        <v>-8.2105253597419523</v>
      </c>
      <c r="AQ21">
        <f t="shared" si="9"/>
        <v>-200.99493500830562</v>
      </c>
      <c r="AR21">
        <f t="shared" si="9"/>
        <v>-209.20546036804757</v>
      </c>
      <c r="AS21">
        <f t="shared" si="9"/>
        <v>-22.454980672696291</v>
      </c>
      <c r="AT21">
        <f t="shared" si="9"/>
        <v>37.674201876005597</v>
      </c>
      <c r="AU21">
        <f t="shared" si="9"/>
        <v>-193.98623916473827</v>
      </c>
      <c r="AW21">
        <v>18</v>
      </c>
      <c r="AX21">
        <f>IF(Z21&gt;0, (R21*SUMPRODUCT(K21:$K$98, X21:$X$98)-K21*$AZ$3)/Z21, 0)</f>
        <v>3414.2630346449246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50</v>
      </c>
      <c r="R22">
        <f t="shared" si="0"/>
        <v>500000</v>
      </c>
      <c r="S22">
        <f t="shared" si="1"/>
        <v>3575.9852610576031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2747.5517717791754</v>
      </c>
      <c r="AC22">
        <f t="shared" si="2"/>
        <v>2841.7166617376042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-1006.7870826152032</v>
      </c>
      <c r="AI22">
        <f t="shared" si="6"/>
        <v>-1046.5204211818332</v>
      </c>
      <c r="AJ22">
        <f t="shared" si="7"/>
        <v>-94.16488995842883</v>
      </c>
      <c r="AK22">
        <f t="shared" si="22"/>
        <v>192.32862402454231</v>
      </c>
      <c r="AL22">
        <f t="shared" si="8"/>
        <v>-948.35668711571975</v>
      </c>
      <c r="AN22">
        <f t="shared" si="9"/>
        <v>0</v>
      </c>
      <c r="AO22">
        <f t="shared" si="9"/>
        <v>0</v>
      </c>
      <c r="AP22">
        <f t="shared" si="9"/>
        <v>-7.2391748978476507</v>
      </c>
      <c r="AQ22">
        <f t="shared" si="9"/>
        <v>-183.4305406711114</v>
      </c>
      <c r="AR22">
        <f t="shared" si="9"/>
        <v>-190.66971556895905</v>
      </c>
      <c r="AS22">
        <f t="shared" si="9"/>
        <v>-17.156275617326319</v>
      </c>
      <c r="AT22">
        <f t="shared" si="9"/>
        <v>35.041116538477091</v>
      </c>
      <c r="AU22">
        <f t="shared" si="9"/>
        <v>-172.78487464780829</v>
      </c>
      <c r="AW22">
        <v>19</v>
      </c>
      <c r="AX22">
        <f>IF(Z22&gt;0, (R22*SUMPRODUCT(K22:$K$98, X22:$X$98)-K22*$AZ$3)/Z22, 0)</f>
        <v>3575.9852610576031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500000</v>
      </c>
      <c r="S23">
        <f t="shared" si="1"/>
        <v>3723.6859341809832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2841.7166617376042</v>
      </c>
      <c r="AC23">
        <f t="shared" si="2"/>
        <v>2921.821679072506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-1030.8206771032062</v>
      </c>
      <c r="AI23">
        <f t="shared" si="6"/>
        <v>-1070.0536002164595</v>
      </c>
      <c r="AJ23">
        <f t="shared" si="7"/>
        <v>-80.105017334901731</v>
      </c>
      <c r="AK23">
        <f t="shared" si="22"/>
        <v>198.92016632163231</v>
      </c>
      <c r="AL23">
        <f t="shared" si="8"/>
        <v>-951.23845122972887</v>
      </c>
      <c r="AN23">
        <f t="shared" si="9"/>
        <v>0</v>
      </c>
      <c r="AO23">
        <f t="shared" si="9"/>
        <v>0</v>
      </c>
      <c r="AP23">
        <f t="shared" si="9"/>
        <v>-6.3821448367772033</v>
      </c>
      <c r="AQ23">
        <f t="shared" si="9"/>
        <v>-167.68688998844962</v>
      </c>
      <c r="AR23">
        <f t="shared" si="9"/>
        <v>-174.06903482522682</v>
      </c>
      <c r="AS23">
        <f t="shared" si="9"/>
        <v>-13.030938870093738</v>
      </c>
      <c r="AT23">
        <f t="shared" si="9"/>
        <v>32.358978421151726</v>
      </c>
      <c r="AU23">
        <f t="shared" si="9"/>
        <v>-154.74099527416882</v>
      </c>
      <c r="AW23">
        <v>20</v>
      </c>
      <c r="AX23">
        <f>IF(Z23&gt;0, (R23*SUMPRODUCT(K23:$K$98, X23:$X$98)-K23*$AZ$3)/Z23, 0)</f>
        <v>3723.6859341809832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500000</v>
      </c>
      <c r="S24">
        <f t="shared" si="1"/>
        <v>3858.8313817325229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2921.821679072506</v>
      </c>
      <c r="AC24">
        <f t="shared" si="2"/>
        <v>2989.4343944465691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-1056.2338563350099</v>
      </c>
      <c r="AI24">
        <f t="shared" si="6"/>
        <v>-1094.9688268314972</v>
      </c>
      <c r="AJ24">
        <f t="shared" si="7"/>
        <v>-67.6127153740631</v>
      </c>
      <c r="AK24">
        <f t="shared" si="22"/>
        <v>204.52751753507545</v>
      </c>
      <c r="AL24">
        <f t="shared" si="8"/>
        <v>-958.05402467048475</v>
      </c>
      <c r="AN24">
        <f t="shared" si="9"/>
        <v>0</v>
      </c>
      <c r="AO24">
        <f t="shared" si="9"/>
        <v>0</v>
      </c>
      <c r="AP24">
        <f t="shared" si="9"/>
        <v>-5.6260190134928356</v>
      </c>
      <c r="AQ24">
        <f t="shared" si="9"/>
        <v>-153.41154729870055</v>
      </c>
      <c r="AR24">
        <f t="shared" si="9"/>
        <v>-159.03756631219338</v>
      </c>
      <c r="AS24">
        <f t="shared" si="9"/>
        <v>-9.8203359231383587</v>
      </c>
      <c r="AT24">
        <f t="shared" si="9"/>
        <v>29.706378698266324</v>
      </c>
      <c r="AU24">
        <f t="shared" si="9"/>
        <v>-139.1515235370654</v>
      </c>
      <c r="AW24">
        <v>21</v>
      </c>
      <c r="AX24">
        <f>IF(Z24&gt;0, (R24*SUMPRODUCT(K24:$K$98, X24:$X$98)-K24*$AZ$3)/Z24, 0)</f>
        <v>3858.8313817325229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50</v>
      </c>
      <c r="R25">
        <f t="shared" si="0"/>
        <v>500000</v>
      </c>
      <c r="S25">
        <f t="shared" si="1"/>
        <v>3983.0029159035739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2989.4343944465691</v>
      </c>
      <c r="AC25">
        <f t="shared" si="2"/>
        <v>3046.1117805072545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-1087.3615068324061</v>
      </c>
      <c r="AI25">
        <f t="shared" si="6"/>
        <v>-1125.6003914732453</v>
      </c>
      <c r="AJ25">
        <f t="shared" si="7"/>
        <v>-56.677386060685421</v>
      </c>
      <c r="AK25">
        <f t="shared" si="22"/>
        <v>209.26040761125986</v>
      </c>
      <c r="AL25">
        <f t="shared" si="8"/>
        <v>-973.01736992267081</v>
      </c>
      <c r="AN25">
        <f t="shared" si="9"/>
        <v>0</v>
      </c>
      <c r="AO25">
        <f t="shared" si="9"/>
        <v>0</v>
      </c>
      <c r="AP25">
        <f t="shared" si="9"/>
        <v>-4.9588978200228144</v>
      </c>
      <c r="AQ25">
        <f t="shared" si="9"/>
        <v>-141.01129403887373</v>
      </c>
      <c r="AR25">
        <f t="shared" si="9"/>
        <v>-145.97019185889656</v>
      </c>
      <c r="AS25">
        <f t="shared" si="9"/>
        <v>-7.3500409026249427</v>
      </c>
      <c r="AT25">
        <f t="shared" si="9"/>
        <v>27.137323404362508</v>
      </c>
      <c r="AU25">
        <f t="shared" si="9"/>
        <v>-126.18290935715899</v>
      </c>
      <c r="AW25">
        <v>22</v>
      </c>
      <c r="AX25">
        <f>IF(Z25&gt;0, (R25*SUMPRODUCT(K25:$K$98, X25:$X$98)-K25*$AZ$3)/Z25, 0)</f>
        <v>3983.0029159035739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50</v>
      </c>
      <c r="R26">
        <f t="shared" si="0"/>
        <v>500000</v>
      </c>
      <c r="S26">
        <f t="shared" si="1"/>
        <v>4096.9048547023267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3046.1117805072545</v>
      </c>
      <c r="AC26">
        <f t="shared" si="2"/>
        <v>3092.6798912535473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-1123.9383287500966</v>
      </c>
      <c r="AI26">
        <f t="shared" si="6"/>
        <v>-1161.6824307116524</v>
      </c>
      <c r="AJ26">
        <f t="shared" si="7"/>
        <v>-46.568110746292859</v>
      </c>
      <c r="AK26">
        <f t="shared" si="22"/>
        <v>213.22782463550783</v>
      </c>
      <c r="AL26">
        <f t="shared" si="8"/>
        <v>-995.02271682243736</v>
      </c>
      <c r="AN26">
        <f t="shared" si="9"/>
        <v>0</v>
      </c>
      <c r="AO26">
        <f t="shared" si="9"/>
        <v>0</v>
      </c>
      <c r="AP26">
        <f t="shared" si="9"/>
        <v>-4.3702976576880319</v>
      </c>
      <c r="AQ26">
        <f t="shared" si="9"/>
        <v>-130.13808224992104</v>
      </c>
      <c r="AR26">
        <f t="shared" si="9"/>
        <v>-134.50837990760908</v>
      </c>
      <c r="AS26">
        <f t="shared" si="9"/>
        <v>-5.3920081480484621</v>
      </c>
      <c r="AT26">
        <f t="shared" si="9"/>
        <v>24.689130596023439</v>
      </c>
      <c r="AU26">
        <f t="shared" si="9"/>
        <v>-115.2112574596341</v>
      </c>
      <c r="AW26">
        <v>23</v>
      </c>
      <c r="AX26">
        <f>IF(Z26&gt;0, (R26*SUMPRODUCT(K26:$K$98, X26:$X$98)-K26*$AZ$3)/Z26, 0)</f>
        <v>4096.9048547023267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500000</v>
      </c>
      <c r="S27">
        <f t="shared" si="1"/>
        <v>4204.2794627451885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3092.6798912535473</v>
      </c>
      <c r="AC27">
        <f t="shared" si="2"/>
        <v>3130.0234204189524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-1424.0589235791449</v>
      </c>
      <c r="AI27">
        <f t="shared" si="6"/>
        <v>-1461.2831786287272</v>
      </c>
      <c r="AJ27">
        <f t="shared" si="7"/>
        <v>-37.343529165405016</v>
      </c>
      <c r="AK27">
        <f t="shared" si="22"/>
        <v>216.48759238774832</v>
      </c>
      <c r="AL27">
        <f t="shared" si="8"/>
        <v>-1282.139115406384</v>
      </c>
      <c r="AN27">
        <f t="shared" si="9"/>
        <v>0</v>
      </c>
      <c r="AO27">
        <f t="shared" si="9"/>
        <v>0</v>
      </c>
      <c r="AP27">
        <f t="shared" si="9"/>
        <v>-3.8483087942850291</v>
      </c>
      <c r="AQ27">
        <f t="shared" si="9"/>
        <v>-147.2217099278443</v>
      </c>
      <c r="AR27">
        <f t="shared" si="9"/>
        <v>-151.07001872212933</v>
      </c>
      <c r="AS27">
        <f t="shared" si="9"/>
        <v>-3.8606395616365807</v>
      </c>
      <c r="AT27">
        <f t="shared" si="9"/>
        <v>22.380867112845383</v>
      </c>
      <c r="AU27">
        <f t="shared" si="9"/>
        <v>-132.54979117092054</v>
      </c>
      <c r="AW27">
        <v>24</v>
      </c>
      <c r="AX27">
        <f>IF(Z27&gt;0, (R27*SUMPRODUCT(K27:$K$98, X27:$X$98)-K27*$AZ$3)/Z27, 0)</f>
        <v>4204.2794627451885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500000</v>
      </c>
      <c r="S28">
        <f t="shared" si="1"/>
        <v>4270.1105056988035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3130.0234204189524</v>
      </c>
      <c r="AC28">
        <f t="shared" si="2"/>
        <v>3132.3388635405063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-1745.2067118000448</v>
      </c>
      <c r="AI28">
        <f t="shared" si="6"/>
        <v>-1781.8842036279511</v>
      </c>
      <c r="AJ28">
        <f t="shared" si="7"/>
        <v>-2.3154431215539262</v>
      </c>
      <c r="AK28">
        <f t="shared" si="22"/>
        <v>219.1016394293267</v>
      </c>
      <c r="AL28">
        <f t="shared" si="8"/>
        <v>-1565.0980073201783</v>
      </c>
      <c r="AN28">
        <f t="shared" si="9"/>
        <v>0</v>
      </c>
      <c r="AO28">
        <f t="shared" si="9"/>
        <v>0</v>
      </c>
      <c r="AP28">
        <f t="shared" si="9"/>
        <v>-3.3855209403318862</v>
      </c>
      <c r="AQ28">
        <f t="shared" si="9"/>
        <v>-161.09154616486927</v>
      </c>
      <c r="AR28">
        <f t="shared" si="9"/>
        <v>-164.47706710520114</v>
      </c>
      <c r="AS28">
        <f t="shared" si="9"/>
        <v>-0.21372729659239886</v>
      </c>
      <c r="AT28">
        <f t="shared" si="9"/>
        <v>20.224207037642806</v>
      </c>
      <c r="AU28">
        <f t="shared" si="9"/>
        <v>-144.46658736415074</v>
      </c>
      <c r="AW28">
        <v>25</v>
      </c>
      <c r="AX28">
        <f>IF(Z28&gt;0, (R28*SUMPRODUCT(K28:$K$98, X28:$X$98)-K28*$AZ$3)/Z28, 0)</f>
        <v>4270.1105056988035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500000</v>
      </c>
      <c r="S29">
        <f t="shared" si="1"/>
        <v>4299.9026311196985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3132.3388635405063</v>
      </c>
      <c r="AC29">
        <f t="shared" si="2"/>
        <v>3104.7626325983174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-2080.0832585376925</v>
      </c>
      <c r="AI29">
        <f t="shared" si="6"/>
        <v>-2116.1859671214661</v>
      </c>
      <c r="AJ29">
        <f t="shared" si="7"/>
        <v>27.576230942188886</v>
      </c>
      <c r="AK29">
        <f t="shared" si="22"/>
        <v>219.26372044783545</v>
      </c>
      <c r="AL29">
        <f t="shared" si="8"/>
        <v>-1869.3460157314416</v>
      </c>
      <c r="AN29">
        <f t="shared" si="9"/>
        <v>0</v>
      </c>
      <c r="AO29">
        <f t="shared" si="9"/>
        <v>0</v>
      </c>
      <c r="AP29">
        <f t="shared" si="9"/>
        <v>-2.9754156194018586</v>
      </c>
      <c r="AQ29">
        <f t="shared" si="9"/>
        <v>-171.43068927219124</v>
      </c>
      <c r="AR29">
        <f t="shared" si="9"/>
        <v>-174.40610489159309</v>
      </c>
      <c r="AS29">
        <f t="shared" si="9"/>
        <v>2.2727033923016906</v>
      </c>
      <c r="AT29">
        <f t="shared" si="9"/>
        <v>18.070685668218101</v>
      </c>
      <c r="AU29">
        <f t="shared" si="9"/>
        <v>-154.06271583107329</v>
      </c>
      <c r="AW29">
        <v>26</v>
      </c>
      <c r="AX29">
        <f>IF(Z29&gt;0, (R29*SUMPRODUCT(K29:$K$98, X29:$X$98)-K29*$AZ$3)/Z29, 0)</f>
        <v>4299.9026311196985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500000</v>
      </c>
      <c r="S30">
        <f t="shared" si="1"/>
        <v>4299.8282132266004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3104.7626325983174</v>
      </c>
      <c r="AC30">
        <f t="shared" si="2"/>
        <v>3052.5420462035154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-2455.8845852486847</v>
      </c>
      <c r="AI30">
        <f t="shared" si="6"/>
        <v>-2491.3806782880956</v>
      </c>
      <c r="AJ30">
        <f t="shared" si="7"/>
        <v>52.220586394802012</v>
      </c>
      <c r="AK30">
        <f t="shared" si="22"/>
        <v>217.33338428188225</v>
      </c>
      <c r="AL30">
        <f t="shared" si="8"/>
        <v>-2221.8267076114112</v>
      </c>
      <c r="AN30">
        <f t="shared" si="9"/>
        <v>0</v>
      </c>
      <c r="AO30">
        <f t="shared" si="9"/>
        <v>0</v>
      </c>
      <c r="AP30">
        <f t="shared" si="9"/>
        <v>-2.6119832288476359</v>
      </c>
      <c r="AQ30">
        <f t="shared" si="9"/>
        <v>-180.71649016506629</v>
      </c>
      <c r="AR30">
        <f t="shared" si="9"/>
        <v>-183.32847339391392</v>
      </c>
      <c r="AS30">
        <f t="shared" si="9"/>
        <v>3.8426565907512398</v>
      </c>
      <c r="AT30">
        <f t="shared" si="9"/>
        <v>15.992496813175876</v>
      </c>
      <c r="AU30">
        <f t="shared" si="9"/>
        <v>-163.49331998998679</v>
      </c>
      <c r="AW30">
        <v>27</v>
      </c>
      <c r="AX30">
        <f>IF(Z30&gt;0, (R30*SUMPRODUCT(K30:$K$98, X30:$X$98)-K30*$AZ$3)/Z30, 0)</f>
        <v>4299.8282132266004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50</v>
      </c>
      <c r="R31">
        <f t="shared" si="0"/>
        <v>500000</v>
      </c>
      <c r="S31">
        <f t="shared" si="1"/>
        <v>4272.4902601318408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3052.5420462035154</v>
      </c>
      <c r="AC31">
        <f t="shared" si="2"/>
        <v>2978.2631478932612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-2871.8316401265797</v>
      </c>
      <c r="AI31">
        <f t="shared" si="6"/>
        <v>-2906.6855890715838</v>
      </c>
      <c r="AJ31">
        <f t="shared" si="7"/>
        <v>74.278898310254135</v>
      </c>
      <c r="AK31">
        <f t="shared" si="22"/>
        <v>213.6779432342461</v>
      </c>
      <c r="AL31">
        <f t="shared" si="8"/>
        <v>-2618.7287475270837</v>
      </c>
      <c r="AN31">
        <f t="shared" si="9"/>
        <v>0</v>
      </c>
      <c r="AO31">
        <f t="shared" si="9"/>
        <v>0</v>
      </c>
      <c r="AP31">
        <f t="shared" si="9"/>
        <v>-2.289938390502789</v>
      </c>
      <c r="AQ31">
        <f t="shared" si="9"/>
        <v>-188.68213567889146</v>
      </c>
      <c r="AR31">
        <f t="shared" si="9"/>
        <v>-190.97207406939424</v>
      </c>
      <c r="AS31">
        <f t="shared" si="9"/>
        <v>4.8801959603858318</v>
      </c>
      <c r="AT31">
        <f t="shared" si="9"/>
        <v>14.038848974842221</v>
      </c>
      <c r="AU31">
        <f t="shared" si="9"/>
        <v>-172.0530291341662</v>
      </c>
      <c r="AW31">
        <v>28</v>
      </c>
      <c r="AX31">
        <f>IF(Z31&gt;0, (R31*SUMPRODUCT(K31:$K$98, X31:$X$98)-K31*$AZ$3)/Z31, 0)</f>
        <v>4272.4902601318408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500000</v>
      </c>
      <c r="S32">
        <f t="shared" si="1"/>
        <v>4220.5134431690331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2978.2631478932612</v>
      </c>
      <c r="AC32">
        <f t="shared" si="2"/>
        <v>2884.6145763704531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-3316.6951593563035</v>
      </c>
      <c r="AI32">
        <f t="shared" si="6"/>
        <v>-3350.8688992959219</v>
      </c>
      <c r="AJ32">
        <f t="shared" si="7"/>
        <v>93.648571522808197</v>
      </c>
      <c r="AK32">
        <f t="shared" si="22"/>
        <v>208.4784203525283</v>
      </c>
      <c r="AL32">
        <f t="shared" si="8"/>
        <v>-3048.7419074205854</v>
      </c>
      <c r="AN32">
        <f t="shared" si="9"/>
        <v>0</v>
      </c>
      <c r="AO32">
        <f t="shared" si="9"/>
        <v>0</v>
      </c>
      <c r="AP32">
        <f t="shared" si="9"/>
        <v>-2.0046857110558625</v>
      </c>
      <c r="AQ32">
        <f t="shared" si="9"/>
        <v>-194.56259120709927</v>
      </c>
      <c r="AR32">
        <f t="shared" si="9"/>
        <v>-196.56727691815513</v>
      </c>
      <c r="AS32">
        <f t="shared" si="9"/>
        <v>5.4935735311463247</v>
      </c>
      <c r="AT32">
        <f t="shared" si="9"/>
        <v>12.229674337156439</v>
      </c>
      <c r="AU32">
        <f t="shared" si="9"/>
        <v>-178.84402904985237</v>
      </c>
      <c r="AW32">
        <v>29</v>
      </c>
      <c r="AX32">
        <f>IF(Z32&gt;0, (R32*SUMPRODUCT(K32:$K$98, X32:$X$98)-K32*$AZ$3)/Z32, 0)</f>
        <v>4220.5134431690331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500000</v>
      </c>
      <c r="S33">
        <f t="shared" si="1"/>
        <v>4147.6557717891546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2884.6145763704531</v>
      </c>
      <c r="AC33">
        <f t="shared" si="2"/>
        <v>2774.9033817312848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-3805.3580321435293</v>
      </c>
      <c r="AI33">
        <f t="shared" si="6"/>
        <v>-3838.8094988805374</v>
      </c>
      <c r="AJ33">
        <f t="shared" si="7"/>
        <v>109.7111946391683</v>
      </c>
      <c r="AK33">
        <f t="shared" si="22"/>
        <v>201.92302034593175</v>
      </c>
      <c r="AL33">
        <f t="shared" si="8"/>
        <v>-3527.1752838954371</v>
      </c>
      <c r="AN33">
        <f t="shared" si="9"/>
        <v>0</v>
      </c>
      <c r="AO33">
        <f t="shared" si="9"/>
        <v>0</v>
      </c>
      <c r="AP33">
        <f t="shared" si="9"/>
        <v>-1.7520678759069495</v>
      </c>
      <c r="AQ33">
        <f t="shared" si="9"/>
        <v>-199.31100829928798</v>
      </c>
      <c r="AR33">
        <f t="shared" si="9"/>
        <v>-201.06307617519494</v>
      </c>
      <c r="AS33">
        <f t="shared" si="9"/>
        <v>5.7462789678517465</v>
      </c>
      <c r="AT33">
        <f t="shared" si="9"/>
        <v>10.576003741050176</v>
      </c>
      <c r="AU33">
        <f t="shared" si="9"/>
        <v>-184.74079346629301</v>
      </c>
      <c r="AW33">
        <v>30</v>
      </c>
      <c r="AX33">
        <f>IF(Z33&gt;0, (R33*SUMPRODUCT(K33:$K$98, X33:$X$98)-K33*$AZ$3)/Z33, 0)</f>
        <v>4147.6557717891546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500000</v>
      </c>
      <c r="S34">
        <f t="shared" si="1"/>
        <v>4056.1537956505922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2774.9033817312848</v>
      </c>
      <c r="AC34">
        <f t="shared" si="2"/>
        <v>2651.3525489390786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-4338.6505525845969</v>
      </c>
      <c r="AI34">
        <f t="shared" si="6"/>
        <v>-4371.3336395989763</v>
      </c>
      <c r="AJ34">
        <f t="shared" si="7"/>
        <v>123.55083279220617</v>
      </c>
      <c r="AK34">
        <f t="shared" si="22"/>
        <v>194.24323672118996</v>
      </c>
      <c r="AL34">
        <f t="shared" si="8"/>
        <v>-4053.5395700855802</v>
      </c>
      <c r="AN34">
        <f t="shared" si="9"/>
        <v>0</v>
      </c>
      <c r="AO34">
        <f t="shared" si="9"/>
        <v>0</v>
      </c>
      <c r="AP34">
        <f t="shared" si="9"/>
        <v>-1.5284133047556405</v>
      </c>
      <c r="AQ34">
        <f t="shared" si="9"/>
        <v>-202.89549840681133</v>
      </c>
      <c r="AR34">
        <f t="shared" si="9"/>
        <v>-204.42391171156697</v>
      </c>
      <c r="AS34">
        <f t="shared" si="9"/>
        <v>5.7778121317048594</v>
      </c>
      <c r="AT34">
        <f t="shared" si="9"/>
        <v>9.0837180475897785</v>
      </c>
      <c r="AU34">
        <f t="shared" ref="AU34:AU97" si="23">AL34*$K34</f>
        <v>-189.56238153227233</v>
      </c>
      <c r="AW34">
        <v>31</v>
      </c>
      <c r="AX34">
        <f>IF(Z34&gt;0, (R34*SUMPRODUCT(K34:$K$98, X34:$X$98)-K34*$AZ$3)/Z34, 0)</f>
        <v>4056.1537956505922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500000</v>
      </c>
      <c r="S35">
        <f t="shared" si="1"/>
        <v>3947.4637071391262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2651.3525489390786</v>
      </c>
      <c r="AC35">
        <f t="shared" si="2"/>
        <v>2516.1000643778752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-4864.2463916801389</v>
      </c>
      <c r="AI35">
        <f t="shared" ref="AI35:AI66" si="25">SUM(AE35:AH35)</f>
        <v>-4896.1162231852068</v>
      </c>
      <c r="AJ35">
        <f t="shared" si="7"/>
        <v>135.25248456120335</v>
      </c>
      <c r="AK35">
        <f t="shared" si="22"/>
        <v>185.59467842573551</v>
      </c>
      <c r="AL35">
        <f t="shared" si="8"/>
        <v>-4575.2690601982677</v>
      </c>
      <c r="AN35">
        <f t="shared" ref="AN35:AT66" si="26">AE35*$K35</f>
        <v>0</v>
      </c>
      <c r="AO35">
        <f t="shared" si="26"/>
        <v>0</v>
      </c>
      <c r="AP35">
        <f t="shared" si="26"/>
        <v>-1.3306979384222211</v>
      </c>
      <c r="AQ35">
        <f t="shared" si="26"/>
        <v>-203.1025060285377</v>
      </c>
      <c r="AR35">
        <f t="shared" si="26"/>
        <v>-204.43320396695995</v>
      </c>
      <c r="AS35">
        <f t="shared" si="26"/>
        <v>5.6473534334016682</v>
      </c>
      <c r="AT35">
        <f t="shared" si="26"/>
        <v>7.7493492842593197</v>
      </c>
      <c r="AU35">
        <f t="shared" si="23"/>
        <v>-191.03650124929894</v>
      </c>
      <c r="AW35">
        <v>32</v>
      </c>
      <c r="AX35">
        <f>IF(Z35&gt;0, (R35*SUMPRODUCT(K35:$K$98, X35:$X$98)-K35*$AZ$3)/Z35, 0)</f>
        <v>3947.4637071391262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500000</v>
      </c>
      <c r="S36">
        <f t="shared" si="1"/>
        <v>3826.6269449103943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2516.1000643778752</v>
      </c>
      <c r="AC36">
        <f t="shared" si="2"/>
        <v>2373.393106425774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-5395.7731333942056</v>
      </c>
      <c r="AI36">
        <f t="shared" si="25"/>
        <v>-5426.7846892708831</v>
      </c>
      <c r="AJ36">
        <f t="shared" si="7"/>
        <v>142.70695795210122</v>
      </c>
      <c r="AK36">
        <f t="shared" si="22"/>
        <v>176.12700450645127</v>
      </c>
      <c r="AL36">
        <f t="shared" si="8"/>
        <v>-5107.9507268123307</v>
      </c>
      <c r="AN36">
        <f t="shared" si="26"/>
        <v>0</v>
      </c>
      <c r="AO36">
        <f t="shared" si="26"/>
        <v>0</v>
      </c>
      <c r="AP36">
        <f t="shared" si="26"/>
        <v>-1.1561262172760476</v>
      </c>
      <c r="AQ36">
        <f t="shared" si="26"/>
        <v>-201.15710436451337</v>
      </c>
      <c r="AR36">
        <f t="shared" si="26"/>
        <v>-202.31323058178941</v>
      </c>
      <c r="AS36">
        <f t="shared" si="26"/>
        <v>5.3201863244860412</v>
      </c>
      <c r="AT36">
        <f t="shared" si="26"/>
        <v>6.5661022713582167</v>
      </c>
      <c r="AU36">
        <f t="shared" si="23"/>
        <v>-190.42694198594518</v>
      </c>
      <c r="AW36">
        <v>33</v>
      </c>
      <c r="AX36">
        <f>IF(Z36&gt;0, (R36*SUMPRODUCT(K36:$K$98, X36:$X$98)-K36*$AZ$3)/Z36, 0)</f>
        <v>3826.6269449103943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500000</v>
      </c>
      <c r="S37">
        <f t="shared" si="1"/>
        <v>3697.1484749540114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2373.393106425774</v>
      </c>
      <c r="AC37">
        <f t="shared" si="2"/>
        <v>2226.1605985580786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-5949.8647058770084</v>
      </c>
      <c r="AI37">
        <f t="shared" si="25"/>
        <v>-5979.9711597243313</v>
      </c>
      <c r="AJ37">
        <f t="shared" si="7"/>
        <v>147.2325078676954</v>
      </c>
      <c r="AK37">
        <f t="shared" si="22"/>
        <v>166.13751744980419</v>
      </c>
      <c r="AL37">
        <f t="shared" si="8"/>
        <v>-5666.601134406832</v>
      </c>
      <c r="AN37">
        <f t="shared" si="26"/>
        <v>0</v>
      </c>
      <c r="AO37">
        <f t="shared" si="26"/>
        <v>0</v>
      </c>
      <c r="AP37">
        <f t="shared" si="26"/>
        <v>-1.0021281819139978</v>
      </c>
      <c r="AQ37">
        <f t="shared" si="26"/>
        <v>-198.04813713937102</v>
      </c>
      <c r="AR37">
        <f t="shared" si="26"/>
        <v>-199.05026532128502</v>
      </c>
      <c r="AS37">
        <f t="shared" si="26"/>
        <v>4.9008045310261918</v>
      </c>
      <c r="AT37">
        <f t="shared" si="26"/>
        <v>5.5300796684323164</v>
      </c>
      <c r="AU37">
        <f t="shared" si="23"/>
        <v>-188.61938112182654</v>
      </c>
      <c r="AW37">
        <v>34</v>
      </c>
      <c r="AX37">
        <f>IF(Z37&gt;0, (R37*SUMPRODUCT(K37:$K$98, X37:$X$98)-K37*$AZ$3)/Z37, 0)</f>
        <v>3697.1484749540114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500000</v>
      </c>
      <c r="S38">
        <f t="shared" si="1"/>
        <v>3561.7606005808084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2226.1605985580786</v>
      </c>
      <c r="AC38">
        <f t="shared" si="2"/>
        <v>2076.2594225765806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-6588.5680133083442</v>
      </c>
      <c r="AI38">
        <f t="shared" si="25"/>
        <v>-6617.7145458158629</v>
      </c>
      <c r="AJ38">
        <f t="shared" si="7"/>
        <v>149.901175981498</v>
      </c>
      <c r="AK38">
        <f t="shared" si="22"/>
        <v>155.83124189906553</v>
      </c>
      <c r="AL38">
        <f t="shared" si="8"/>
        <v>-6311.9821279352991</v>
      </c>
      <c r="AN38">
        <f t="shared" si="26"/>
        <v>0</v>
      </c>
      <c r="AO38">
        <f t="shared" si="26"/>
        <v>0</v>
      </c>
      <c r="AP38">
        <f t="shared" si="26"/>
        <v>-0.86622865040655761</v>
      </c>
      <c r="AQ38">
        <f t="shared" si="26"/>
        <v>-195.8108182099395</v>
      </c>
      <c r="AR38">
        <f t="shared" si="26"/>
        <v>-196.67704686034605</v>
      </c>
      <c r="AS38">
        <f t="shared" si="26"/>
        <v>4.4550305711772538</v>
      </c>
      <c r="AT38">
        <f t="shared" si="26"/>
        <v>4.6312708493397174</v>
      </c>
      <c r="AU38">
        <f t="shared" si="23"/>
        <v>-187.59074543982908</v>
      </c>
      <c r="AW38">
        <v>35</v>
      </c>
      <c r="AX38">
        <f>IF(Z38&gt;0, (R38*SUMPRODUCT(K38:$K$98, X38:$X$98)-K38*$AZ$3)/Z38, 0)</f>
        <v>3561.7606005808084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500000</v>
      </c>
      <c r="S39">
        <f t="shared" si="1"/>
        <v>3418.4286718217363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2076.2594225765806</v>
      </c>
      <c r="AC39">
        <f t="shared" si="2"/>
        <v>1923.4369625433142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-7217.1781057756398</v>
      </c>
      <c r="AI39">
        <f t="shared" si="25"/>
        <v>-7245.3114551475064</v>
      </c>
      <c r="AJ39">
        <f t="shared" si="7"/>
        <v>152.82246003326645</v>
      </c>
      <c r="AK39">
        <f t="shared" si="22"/>
        <v>145.33815958036067</v>
      </c>
      <c r="AL39">
        <f t="shared" si="8"/>
        <v>-6947.1508355338792</v>
      </c>
      <c r="AN39">
        <f t="shared" si="26"/>
        <v>0</v>
      </c>
      <c r="AO39">
        <f t="shared" si="26"/>
        <v>0</v>
      </c>
      <c r="AP39">
        <f t="shared" si="26"/>
        <v>-0.7465330950578617</v>
      </c>
      <c r="AQ39">
        <f t="shared" si="26"/>
        <v>-191.51158426505941</v>
      </c>
      <c r="AR39">
        <f t="shared" si="26"/>
        <v>-192.2581173601173</v>
      </c>
      <c r="AS39">
        <f t="shared" si="26"/>
        <v>4.0552236626712972</v>
      </c>
      <c r="AT39">
        <f t="shared" si="26"/>
        <v>3.8566238476404542</v>
      </c>
      <c r="AU39">
        <f t="shared" si="23"/>
        <v>-184.34626984980554</v>
      </c>
      <c r="AW39">
        <v>36</v>
      </c>
      <c r="AX39">
        <f>IF(Z39&gt;0, (R39*SUMPRODUCT(K39:$K$98, X39:$X$98)-K39*$AZ$3)/Z39, 0)</f>
        <v>3418.4286718217363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500000</v>
      </c>
      <c r="S40">
        <f t="shared" si="1"/>
        <v>3269.294603774903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1923.4369625433142</v>
      </c>
      <c r="AC40">
        <f t="shared" si="2"/>
        <v>1770.3078409359975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-7772.4814550116862</v>
      </c>
      <c r="AI40">
        <f t="shared" si="25"/>
        <v>-7799.5562227443324</v>
      </c>
      <c r="AJ40">
        <f t="shared" si="7"/>
        <v>153.12912160731662</v>
      </c>
      <c r="AK40">
        <f t="shared" si="22"/>
        <v>134.640587378032</v>
      </c>
      <c r="AL40">
        <f t="shared" si="8"/>
        <v>-7511.7865137589833</v>
      </c>
      <c r="AN40">
        <f t="shared" si="26"/>
        <v>0</v>
      </c>
      <c r="AO40">
        <f t="shared" si="26"/>
        <v>0</v>
      </c>
      <c r="AP40">
        <f t="shared" si="26"/>
        <v>-0.64146703507909653</v>
      </c>
      <c r="AQ40">
        <f t="shared" si="26"/>
        <v>-184.14897159549037</v>
      </c>
      <c r="AR40">
        <f t="shared" si="26"/>
        <v>-184.79043863056944</v>
      </c>
      <c r="AS40">
        <f t="shared" si="26"/>
        <v>3.6280009709287544</v>
      </c>
      <c r="AT40">
        <f t="shared" si="26"/>
        <v>3.1899626707620201</v>
      </c>
      <c r="AU40">
        <f t="shared" si="23"/>
        <v>-177.97247498887864</v>
      </c>
      <c r="AW40">
        <v>37</v>
      </c>
      <c r="AX40">
        <f>IF(Z40&gt;0, (R40*SUMPRODUCT(K40:$K$98, X40:$X$98)-K40*$AZ$3)/Z40, 0)</f>
        <v>3269.294603774903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500000</v>
      </c>
      <c r="S41">
        <f t="shared" si="1"/>
        <v>3119.7315146122769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1770.3078409359975</v>
      </c>
      <c r="AC41">
        <f t="shared" si="2"/>
        <v>1620.4289252849221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-8333.7293881144706</v>
      </c>
      <c r="AI41">
        <f t="shared" si="25"/>
        <v>-8359.7000352309788</v>
      </c>
      <c r="AJ41">
        <f t="shared" si="7"/>
        <v>149.87891565107543</v>
      </c>
      <c r="AK41">
        <f t="shared" si="22"/>
        <v>123.92154886551984</v>
      </c>
      <c r="AL41">
        <f t="shared" si="8"/>
        <v>-8085.8995707143831</v>
      </c>
      <c r="AN41">
        <f t="shared" si="26"/>
        <v>0</v>
      </c>
      <c r="AO41">
        <f t="shared" si="26"/>
        <v>0</v>
      </c>
      <c r="AP41">
        <f t="shared" si="26"/>
        <v>-0.54938190610774984</v>
      </c>
      <c r="AQ41">
        <f t="shared" si="26"/>
        <v>-176.29133828237147</v>
      </c>
      <c r="AR41">
        <f t="shared" si="26"/>
        <v>-176.8407201884792</v>
      </c>
      <c r="AS41">
        <f t="shared" si="26"/>
        <v>3.1705318699359504</v>
      </c>
      <c r="AT41">
        <f t="shared" si="26"/>
        <v>2.6214308953544707</v>
      </c>
      <c r="AU41">
        <f t="shared" si="23"/>
        <v>-171.04875742318876</v>
      </c>
      <c r="AW41">
        <v>38</v>
      </c>
      <c r="AX41">
        <f>IF(Z41&gt;0, (R41*SUMPRODUCT(K41:$K$98, X41:$X$98)-K41*$AZ$3)/Z41, 0)</f>
        <v>3119.7315146122769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500000</v>
      </c>
      <c r="S42">
        <f t="shared" si="1"/>
        <v>2970.3273035165994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1620.4289252849221</v>
      </c>
      <c r="AC42">
        <f t="shared" si="2"/>
        <v>1474.7358512386345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-8864.7349836135345</v>
      </c>
      <c r="AI42">
        <f t="shared" si="25"/>
        <v>-8889.5594507605165</v>
      </c>
      <c r="AJ42">
        <f t="shared" si="7"/>
        <v>145.69307404628762</v>
      </c>
      <c r="AK42">
        <f t="shared" si="22"/>
        <v>113.43002476994455</v>
      </c>
      <c r="AL42">
        <f t="shared" si="8"/>
        <v>-8630.4363519442832</v>
      </c>
      <c r="AN42">
        <f t="shared" si="26"/>
        <v>0</v>
      </c>
      <c r="AO42">
        <f t="shared" si="26"/>
        <v>0</v>
      </c>
      <c r="AP42">
        <f t="shared" si="26"/>
        <v>-0.46887113067823166</v>
      </c>
      <c r="AQ42">
        <f t="shared" si="26"/>
        <v>-167.43232756297243</v>
      </c>
      <c r="AR42">
        <f t="shared" si="26"/>
        <v>-167.90119869365066</v>
      </c>
      <c r="AS42">
        <f t="shared" si="26"/>
        <v>2.7517721107812299</v>
      </c>
      <c r="AT42">
        <f t="shared" si="26"/>
        <v>2.1424050575526374</v>
      </c>
      <c r="AU42">
        <f t="shared" si="23"/>
        <v>-163.00702152531676</v>
      </c>
      <c r="AW42">
        <v>39</v>
      </c>
      <c r="AX42">
        <f>IF(Z42&gt;0, (R42*SUMPRODUCT(K42:$K$98, X42:$X$98)-K42*$AZ$3)/Z42, 0)</f>
        <v>2970.3273035165994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500000</v>
      </c>
      <c r="S43">
        <f t="shared" si="1"/>
        <v>2823.2624778135773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1474.7358512386345</v>
      </c>
      <c r="AC43">
        <f t="shared" si="2"/>
        <v>1334.6234024578796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-9400.3184594931008</v>
      </c>
      <c r="AI43">
        <f t="shared" si="25"/>
        <v>-9423.9546501226632</v>
      </c>
      <c r="AJ43">
        <f t="shared" si="7"/>
        <v>140.1124487807549</v>
      </c>
      <c r="AK43">
        <f t="shared" si="22"/>
        <v>103.23150958670442</v>
      </c>
      <c r="AL43">
        <f t="shared" si="8"/>
        <v>-9180.6106917552024</v>
      </c>
      <c r="AN43">
        <f t="shared" si="26"/>
        <v>0</v>
      </c>
      <c r="AO43">
        <f t="shared" si="26"/>
        <v>0</v>
      </c>
      <c r="AP43">
        <f t="shared" si="26"/>
        <v>-0.3985960763093892</v>
      </c>
      <c r="AQ43">
        <f t="shared" si="26"/>
        <v>-158.52512415119043</v>
      </c>
      <c r="AR43">
        <f t="shared" si="26"/>
        <v>-158.92372022749981</v>
      </c>
      <c r="AS43">
        <f t="shared" si="26"/>
        <v>2.3628288162584439</v>
      </c>
      <c r="AT43">
        <f t="shared" si="26"/>
        <v>1.7408759016053135</v>
      </c>
      <c r="AU43">
        <f t="shared" si="23"/>
        <v>-154.82001550963602</v>
      </c>
      <c r="AW43">
        <v>40</v>
      </c>
      <c r="AX43">
        <f>IF(Z43&gt;0, (R43*SUMPRODUCT(K43:$K$98, X43:$X$98)-K43*$AZ$3)/Z43, 0)</f>
        <v>2823.2624778135773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500000</v>
      </c>
      <c r="S44">
        <f t="shared" si="1"/>
        <v>2679.3059850962391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1334.6234024578796</v>
      </c>
      <c r="AC44">
        <f t="shared" si="2"/>
        <v>1200.4910272193833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-9968.0656198435208</v>
      </c>
      <c r="AI44">
        <f t="shared" si="25"/>
        <v>-9990.4686420048038</v>
      </c>
      <c r="AJ44">
        <f t="shared" si="7"/>
        <v>134.13237523849625</v>
      </c>
      <c r="AK44">
        <f t="shared" si="22"/>
        <v>93.423638172051582</v>
      </c>
      <c r="AL44">
        <f t="shared" si="8"/>
        <v>-9762.9126285942566</v>
      </c>
      <c r="AN44">
        <f t="shared" si="26"/>
        <v>0</v>
      </c>
      <c r="AO44">
        <f t="shared" si="26"/>
        <v>0</v>
      </c>
      <c r="AP44">
        <f t="shared" si="26"/>
        <v>-0.33732157631364601</v>
      </c>
      <c r="AQ44">
        <f t="shared" si="26"/>
        <v>-150.08883995546236</v>
      </c>
      <c r="AR44">
        <f t="shared" si="26"/>
        <v>-150.42616153177599</v>
      </c>
      <c r="AS44">
        <f t="shared" si="26"/>
        <v>2.0196268130438648</v>
      </c>
      <c r="AT44">
        <f t="shared" si="26"/>
        <v>1.4066766825600201</v>
      </c>
      <c r="AU44">
        <f t="shared" si="23"/>
        <v>-146.99985803617213</v>
      </c>
      <c r="AW44">
        <v>41</v>
      </c>
      <c r="AX44">
        <f>IF(Z44&gt;0, (R44*SUMPRODUCT(K44:$K$98, X44:$X$98)-K44*$AZ$3)/Z44, 0)</f>
        <v>2679.3059850962391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500000</v>
      </c>
      <c r="S45">
        <f t="shared" si="1"/>
        <v>2536.9830744881856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1200.4910272193833</v>
      </c>
      <c r="AC45">
        <f t="shared" si="2"/>
        <v>1072.1814273645405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-10479.596094516308</v>
      </c>
      <c r="AI45">
        <f t="shared" si="25"/>
        <v>-10500.727126846527</v>
      </c>
      <c r="AJ45">
        <f t="shared" si="7"/>
        <v>128.30959985484287</v>
      </c>
      <c r="AK45">
        <f t="shared" si="22"/>
        <v>84.034371905356835</v>
      </c>
      <c r="AL45">
        <f t="shared" si="8"/>
        <v>-10288.383155086327</v>
      </c>
      <c r="AN45">
        <f t="shared" si="26"/>
        <v>0</v>
      </c>
      <c r="AO45">
        <f t="shared" si="26"/>
        <v>0</v>
      </c>
      <c r="AP45">
        <f t="shared" si="26"/>
        <v>-0.28407970248423237</v>
      </c>
      <c r="AQ45">
        <f t="shared" si="26"/>
        <v>-140.88476578722506</v>
      </c>
      <c r="AR45">
        <f t="shared" si="26"/>
        <v>-141.1688454897093</v>
      </c>
      <c r="AS45">
        <f t="shared" si="26"/>
        <v>1.7249584583952855</v>
      </c>
      <c r="AT45">
        <f t="shared" si="26"/>
        <v>1.1297346478990618</v>
      </c>
      <c r="AU45">
        <f t="shared" si="23"/>
        <v>-138.31415238341495</v>
      </c>
      <c r="AW45">
        <v>42</v>
      </c>
      <c r="AX45">
        <f>IF(Z45&gt;0, (R45*SUMPRODUCT(K45:$K$98, X45:$X$98)-K45*$AZ$3)/Z45, 0)</f>
        <v>2536.9830744881856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500000</v>
      </c>
      <c r="S46">
        <f t="shared" si="1"/>
        <v>2397.4846349812938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1072.1814273645405</v>
      </c>
      <c r="AC46">
        <f t="shared" si="2"/>
        <v>950.7424116671549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-10918.074126988586</v>
      </c>
      <c r="AI46">
        <f t="shared" si="25"/>
        <v>-10937.902041582804</v>
      </c>
      <c r="AJ46">
        <f t="shared" si="7"/>
        <v>121.43901569738557</v>
      </c>
      <c r="AK46">
        <f t="shared" si="22"/>
        <v>75.052699915517834</v>
      </c>
      <c r="AL46">
        <f t="shared" si="8"/>
        <v>-10741.4103259699</v>
      </c>
      <c r="AN46">
        <f t="shared" si="26"/>
        <v>0</v>
      </c>
      <c r="AO46">
        <f t="shared" si="26"/>
        <v>0</v>
      </c>
      <c r="AP46">
        <f t="shared" si="26"/>
        <v>-0.23800084932911136</v>
      </c>
      <c r="AQ46">
        <f t="shared" si="26"/>
        <v>-131.05316259629734</v>
      </c>
      <c r="AR46">
        <f t="shared" si="26"/>
        <v>-131.29116344562647</v>
      </c>
      <c r="AS46">
        <f t="shared" si="26"/>
        <v>1.4576716447073097</v>
      </c>
      <c r="AT46">
        <f t="shared" si="26"/>
        <v>0.90088174626017115</v>
      </c>
      <c r="AU46">
        <f t="shared" si="23"/>
        <v>-128.93261005465899</v>
      </c>
      <c r="AW46">
        <v>43</v>
      </c>
      <c r="AX46">
        <f>IF(Z46&gt;0, (R46*SUMPRODUCT(K46:$K$98, X46:$X$98)-K46*$AZ$3)/Z46, 0)</f>
        <v>2397.4846349812938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500000</v>
      </c>
      <c r="S47">
        <f t="shared" si="1"/>
        <v>2262.7990508675903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950.7424116671549</v>
      </c>
      <c r="AC47">
        <f t="shared" si="2"/>
        <v>837.0515259367852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-11337.039245315658</v>
      </c>
      <c r="AI47">
        <f t="shared" si="25"/>
        <v>-11355.535176839401</v>
      </c>
      <c r="AJ47">
        <f t="shared" si="7"/>
        <v>113.6908857303697</v>
      </c>
      <c r="AK47">
        <f t="shared" si="22"/>
        <v>66.55196881670085</v>
      </c>
      <c r="AL47">
        <f t="shared" si="8"/>
        <v>-11175.292322292331</v>
      </c>
      <c r="AN47">
        <f t="shared" si="26"/>
        <v>0</v>
      </c>
      <c r="AO47">
        <f t="shared" si="26"/>
        <v>0</v>
      </c>
      <c r="AP47">
        <f t="shared" si="26"/>
        <v>-0.19822556003713424</v>
      </c>
      <c r="AQ47">
        <f t="shared" si="26"/>
        <v>-121.5019070913383</v>
      </c>
      <c r="AR47">
        <f t="shared" si="26"/>
        <v>-121.70013265137543</v>
      </c>
      <c r="AS47">
        <f t="shared" si="26"/>
        <v>1.2184538781455656</v>
      </c>
      <c r="AT47">
        <f t="shared" si="26"/>
        <v>0.71325422422380313</v>
      </c>
      <c r="AU47">
        <f t="shared" si="23"/>
        <v>-119.76842454900606</v>
      </c>
      <c r="AW47">
        <v>44</v>
      </c>
      <c r="AX47">
        <f>IF(Z47&gt;0, (R47*SUMPRODUCT(K47:$K$98, X47:$X$98)-K47*$AZ$3)/Z47, 0)</f>
        <v>2262.7990508675903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500000</v>
      </c>
      <c r="S48">
        <f t="shared" si="1"/>
        <v>2132.7715607145224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837.0515259367852</v>
      </c>
      <c r="AC48">
        <f t="shared" si="2"/>
        <v>731.05165176145408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-11724.360139281784</v>
      </c>
      <c r="AI48">
        <f t="shared" si="25"/>
        <v>-11741.498675476361</v>
      </c>
      <c r="AJ48">
        <f t="shared" si="7"/>
        <v>105.99987417533112</v>
      </c>
      <c r="AK48">
        <f t="shared" si="22"/>
        <v>58.593606815574972</v>
      </c>
      <c r="AL48">
        <f t="shared" si="8"/>
        <v>-11576.905194485455</v>
      </c>
      <c r="AN48">
        <f t="shared" si="26"/>
        <v>0</v>
      </c>
      <c r="AO48">
        <f t="shared" si="26"/>
        <v>0</v>
      </c>
      <c r="AP48">
        <f t="shared" si="26"/>
        <v>-0.16399822514566734</v>
      </c>
      <c r="AQ48">
        <f t="shared" si="26"/>
        <v>-112.19010958585268</v>
      </c>
      <c r="AR48">
        <f t="shared" si="26"/>
        <v>-112.35410781099834</v>
      </c>
      <c r="AS48">
        <f t="shared" si="26"/>
        <v>1.0143101507069099</v>
      </c>
      <c r="AT48">
        <f t="shared" si="26"/>
        <v>0.56068076138715495</v>
      </c>
      <c r="AU48">
        <f t="shared" si="23"/>
        <v>-110.77911689890428</v>
      </c>
      <c r="AW48">
        <v>45</v>
      </c>
      <c r="AX48">
        <f>IF(Z48&gt;0, (R48*SUMPRODUCT(K48:$K$98, X48:$X$98)-K48*$AZ$3)/Z48, 0)</f>
        <v>2132.7715607145224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500000</v>
      </c>
      <c r="S49">
        <f t="shared" si="1"/>
        <v>2007.4439875918681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731.05165176145408</v>
      </c>
      <c r="AC49">
        <f t="shared" si="2"/>
        <v>632.70264299346479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-12082.393286442375</v>
      </c>
      <c r="AI49">
        <f t="shared" si="25"/>
        <v>-12098.152197946363</v>
      </c>
      <c r="AJ49">
        <f t="shared" si="7"/>
        <v>98.349008767989289</v>
      </c>
      <c r="AK49">
        <f t="shared" si="22"/>
        <v>51.173615623301792</v>
      </c>
      <c r="AL49">
        <f t="shared" si="8"/>
        <v>-11948.629573555072</v>
      </c>
      <c r="AN49">
        <f t="shared" si="26"/>
        <v>0</v>
      </c>
      <c r="AO49">
        <f t="shared" si="26"/>
        <v>0</v>
      </c>
      <c r="AP49">
        <f t="shared" si="26"/>
        <v>-0.1346398490273179</v>
      </c>
      <c r="AQ49">
        <f t="shared" si="26"/>
        <v>-103.22867842513071</v>
      </c>
      <c r="AR49">
        <f t="shared" si="26"/>
        <v>-103.36331827415803</v>
      </c>
      <c r="AS49">
        <f t="shared" si="26"/>
        <v>0.84026715228125826</v>
      </c>
      <c r="AT49">
        <f t="shared" si="26"/>
        <v>0.43721343824792075</v>
      </c>
      <c r="AU49">
        <f t="shared" si="23"/>
        <v>-102.08583768362885</v>
      </c>
      <c r="AW49">
        <v>46</v>
      </c>
      <c r="AX49">
        <f>IF(Z49&gt;0, (R49*SUMPRODUCT(K49:$K$98, X49:$X$98)-K49*$AZ$3)/Z49, 0)</f>
        <v>2007.4439875918681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500000</v>
      </c>
      <c r="S50">
        <f t="shared" si="1"/>
        <v>1886.461310443618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632.70264299346479</v>
      </c>
      <c r="AC50">
        <f t="shared" si="2"/>
        <v>541.83209029856926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-12402.515496222699</v>
      </c>
      <c r="AI50">
        <f t="shared" si="25"/>
        <v>-12416.876567062025</v>
      </c>
      <c r="AJ50">
        <f t="shared" si="7"/>
        <v>90.870552694895537</v>
      </c>
      <c r="AK50">
        <f t="shared" si="22"/>
        <v>44.289185009542543</v>
      </c>
      <c r="AL50">
        <f t="shared" si="8"/>
        <v>-12281.716829357587</v>
      </c>
      <c r="AN50">
        <f t="shared" si="26"/>
        <v>0</v>
      </c>
      <c r="AO50">
        <f t="shared" si="26"/>
        <v>0</v>
      </c>
      <c r="AP50">
        <f t="shared" si="26"/>
        <v>-0.10955096338824674</v>
      </c>
      <c r="AQ50">
        <f t="shared" si="26"/>
        <v>-94.610460198288933</v>
      </c>
      <c r="AR50">
        <f t="shared" si="26"/>
        <v>-94.720011161677178</v>
      </c>
      <c r="AS50">
        <f t="shared" si="26"/>
        <v>0.69319041057076847</v>
      </c>
      <c r="AT50">
        <f t="shared" si="26"/>
        <v>0.33785244427520772</v>
      </c>
      <c r="AU50">
        <f t="shared" si="23"/>
        <v>-93.6889683068312</v>
      </c>
      <c r="AW50">
        <v>47</v>
      </c>
      <c r="AX50">
        <f>IF(Z50&gt;0, (R50*SUMPRODUCT(K50:$K$98, X50:$X$98)-K50*$AZ$3)/Z50, 0)</f>
        <v>1886.461310443618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500000</v>
      </c>
      <c r="S51">
        <f t="shared" si="1"/>
        <v>1769.1355506305092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541.83209029856926</v>
      </c>
      <c r="AC51">
        <f t="shared" si="2"/>
        <v>458.25567093084726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-12660.593530915663</v>
      </c>
      <c r="AI51">
        <f t="shared" si="25"/>
        <v>-12673.544931693505</v>
      </c>
      <c r="AJ51">
        <f t="shared" si="7"/>
        <v>83.576419367721996</v>
      </c>
      <c r="AK51">
        <f t="shared" si="22"/>
        <v>37.928246320899852</v>
      </c>
      <c r="AL51">
        <f t="shared" si="8"/>
        <v>-12552.040266004882</v>
      </c>
      <c r="AN51">
        <f t="shared" si="26"/>
        <v>0</v>
      </c>
      <c r="AO51">
        <f t="shared" si="26"/>
        <v>0</v>
      </c>
      <c r="AP51">
        <f t="shared" si="26"/>
        <v>-8.8212086907549253E-2</v>
      </c>
      <c r="AQ51">
        <f t="shared" si="26"/>
        <v>-86.231396588473984</v>
      </c>
      <c r="AR51">
        <f t="shared" si="26"/>
        <v>-86.319608675381531</v>
      </c>
      <c r="AS51">
        <f t="shared" si="26"/>
        <v>0.56923961316222915</v>
      </c>
      <c r="AT51">
        <f t="shared" si="26"/>
        <v>0.25832956744219093</v>
      </c>
      <c r="AU51">
        <f t="shared" si="23"/>
        <v>-85.492039494777103</v>
      </c>
      <c r="AW51">
        <v>48</v>
      </c>
      <c r="AX51">
        <f>IF(Z51&gt;0, (R51*SUMPRODUCT(K51:$K$98, X51:$X$98)-K51*$AZ$3)/Z51, 0)</f>
        <v>1769.1355506305092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500000</v>
      </c>
      <c r="S52">
        <f t="shared" si="1"/>
        <v>1655.4107686900295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458.25567093084726</v>
      </c>
      <c r="AC52">
        <f t="shared" si="2"/>
        <v>381.87609651252234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-12877.07346586114</v>
      </c>
      <c r="AI52">
        <f t="shared" si="25"/>
        <v>-12888.607645284617</v>
      </c>
      <c r="AJ52">
        <f t="shared" si="7"/>
        <v>76.379574418324921</v>
      </c>
      <c r="AK52">
        <f t="shared" si="22"/>
        <v>32.077896965159312</v>
      </c>
      <c r="AL52">
        <f t="shared" si="8"/>
        <v>-12780.150173901133</v>
      </c>
      <c r="AN52">
        <f t="shared" si="26"/>
        <v>0</v>
      </c>
      <c r="AO52">
        <f t="shared" si="26"/>
        <v>0</v>
      </c>
      <c r="AP52">
        <f t="shared" si="26"/>
        <v>-7.0142305120645135E-2</v>
      </c>
      <c r="AQ52">
        <f t="shared" si="26"/>
        <v>-78.308788422778605</v>
      </c>
      <c r="AR52">
        <f t="shared" si="26"/>
        <v>-78.37893072789926</v>
      </c>
      <c r="AS52">
        <f t="shared" si="26"/>
        <v>0.46448379352679992</v>
      </c>
      <c r="AT52">
        <f t="shared" si="26"/>
        <v>0.19507392367931686</v>
      </c>
      <c r="AU52">
        <f t="shared" si="23"/>
        <v>-77.719373010693133</v>
      </c>
      <c r="AW52">
        <v>49</v>
      </c>
      <c r="AX52">
        <f>IF(Z52&gt;0, (R52*SUMPRODUCT(K52:$K$98, X52:$X$98)-K52*$AZ$3)/Z52, 0)</f>
        <v>1655.4107686900295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50</v>
      </c>
      <c r="R53">
        <f t="shared" si="0"/>
        <v>500000</v>
      </c>
      <c r="S53">
        <f t="shared" si="1"/>
        <v>1542.9671044106965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381.87609651252234</v>
      </c>
      <c r="AC53">
        <f t="shared" si="2"/>
        <v>312.36357788451977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-12966.653226643555</v>
      </c>
      <c r="AI53">
        <f t="shared" si="25"/>
        <v>-12976.775398950133</v>
      </c>
      <c r="AJ53">
        <f t="shared" si="7"/>
        <v>69.512518628002567</v>
      </c>
      <c r="AK53">
        <f t="shared" si="22"/>
        <v>26.731326755876566</v>
      </c>
      <c r="AL53">
        <f t="shared" si="8"/>
        <v>-12880.531553566254</v>
      </c>
      <c r="AN53">
        <f t="shared" si="26"/>
        <v>0</v>
      </c>
      <c r="AO53">
        <f t="shared" si="26"/>
        <v>0</v>
      </c>
      <c r="AP53">
        <f t="shared" si="26"/>
        <v>-5.4960292389035992E-2</v>
      </c>
      <c r="AQ53">
        <f t="shared" si="26"/>
        <v>-70.404951729628223</v>
      </c>
      <c r="AR53">
        <f t="shared" si="26"/>
        <v>-70.459912022017264</v>
      </c>
      <c r="AS53">
        <f t="shared" si="26"/>
        <v>0.37743166513879484</v>
      </c>
      <c r="AT53">
        <f t="shared" si="26"/>
        <v>0.1451429090468222</v>
      </c>
      <c r="AU53">
        <f t="shared" si="23"/>
        <v>-69.937337447831652</v>
      </c>
      <c r="AW53">
        <v>50</v>
      </c>
      <c r="AX53">
        <f>IF(Z53&gt;0, (R53*SUMPRODUCT(K53:$K$98, X53:$X$98)-K53*$AZ$3)/Z53, 0)</f>
        <v>1542.9671044106965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500000</v>
      </c>
      <c r="S54">
        <f t="shared" si="1"/>
        <v>1430.4457555964693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312.36357788451977</v>
      </c>
      <c r="AC54">
        <f t="shared" si="2"/>
        <v>249.81243847165578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-12889.718456151128</v>
      </c>
      <c r="AI54">
        <f t="shared" si="25"/>
        <v>-12898.450434889024</v>
      </c>
      <c r="AJ54">
        <f t="shared" si="7"/>
        <v>62.551139412863989</v>
      </c>
      <c r="AK54">
        <f t="shared" si="22"/>
        <v>21.865450451916384</v>
      </c>
      <c r="AL54">
        <f t="shared" si="8"/>
        <v>-12814.033845024243</v>
      </c>
      <c r="AN54">
        <f t="shared" si="26"/>
        <v>0</v>
      </c>
      <c r="AO54">
        <f t="shared" si="26"/>
        <v>0</v>
      </c>
      <c r="AP54">
        <f t="shared" si="26"/>
        <v>-4.2332113851704586E-2</v>
      </c>
      <c r="AQ54">
        <f t="shared" si="26"/>
        <v>-62.488588850325883</v>
      </c>
      <c r="AR54">
        <f t="shared" si="26"/>
        <v>-62.530920964177582</v>
      </c>
      <c r="AS54">
        <f t="shared" si="26"/>
        <v>0.3032442055415554</v>
      </c>
      <c r="AT54">
        <f t="shared" si="26"/>
        <v>0.10600240400634514</v>
      </c>
      <c r="AU54">
        <f t="shared" si="23"/>
        <v>-62.121674354629683</v>
      </c>
      <c r="AW54">
        <v>51</v>
      </c>
      <c r="AX54">
        <f>IF(Z54&gt;0, (R54*SUMPRODUCT(K54:$K$98, X54:$X$98)-K54*$AZ$3)/Z54, 0)</f>
        <v>1430.4457555964693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50</v>
      </c>
      <c r="R55">
        <f t="shared" si="0"/>
        <v>500000</v>
      </c>
      <c r="S55">
        <f t="shared" si="1"/>
        <v>1316.2474670808569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249.81243847165578</v>
      </c>
      <c r="AC55">
        <f t="shared" si="2"/>
        <v>194.33618204701241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-12624.535937237857</v>
      </c>
      <c r="AI55">
        <f t="shared" si="25"/>
        <v>-12631.918142594652</v>
      </c>
      <c r="AJ55">
        <f t="shared" si="7"/>
        <v>55.476256424643367</v>
      </c>
      <c r="AK55">
        <f t="shared" si="22"/>
        <v>17.486870693015906</v>
      </c>
      <c r="AL55">
        <f t="shared" si="8"/>
        <v>-12558.955015476993</v>
      </c>
      <c r="AN55">
        <f t="shared" si="26"/>
        <v>0</v>
      </c>
      <c r="AO55">
        <f t="shared" si="26"/>
        <v>0</v>
      </c>
      <c r="AP55">
        <f t="shared" si="26"/>
        <v>-3.1954011372281509E-2</v>
      </c>
      <c r="AQ55">
        <f t="shared" si="26"/>
        <v>-54.64553550207355</v>
      </c>
      <c r="AR55">
        <f t="shared" si="26"/>
        <v>-54.677489513445835</v>
      </c>
      <c r="AS55">
        <f t="shared" si="26"/>
        <v>0.24012999408818336</v>
      </c>
      <c r="AT55">
        <f t="shared" si="26"/>
        <v>7.5692240730746652E-2</v>
      </c>
      <c r="AU55">
        <f t="shared" si="23"/>
        <v>-54.361667278626911</v>
      </c>
      <c r="AW55">
        <v>52</v>
      </c>
      <c r="AX55">
        <f>IF(Z55&gt;0, (R55*SUMPRODUCT(K55:$K$98, X55:$X$98)-K55*$AZ$3)/Z55, 0)</f>
        <v>1316.2474670808569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500000</v>
      </c>
      <c r="S56">
        <f t="shared" si="1"/>
        <v>1196.5603166844683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194.33618204701241</v>
      </c>
      <c r="AC56">
        <f t="shared" si="2"/>
        <v>145.9516576392983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-12095.826157806696</v>
      </c>
      <c r="AI56">
        <f t="shared" si="25"/>
        <v>-12101.924958494141</v>
      </c>
      <c r="AJ56">
        <f t="shared" si="7"/>
        <v>48.38452440771411</v>
      </c>
      <c r="AK56">
        <f t="shared" si="22"/>
        <v>13.60353274329087</v>
      </c>
      <c r="AL56">
        <f t="shared" si="8"/>
        <v>-12039.936901343135</v>
      </c>
      <c r="AN56">
        <f t="shared" si="26"/>
        <v>0</v>
      </c>
      <c r="AO56">
        <f t="shared" si="26"/>
        <v>0</v>
      </c>
      <c r="AP56">
        <f t="shared" si="26"/>
        <v>-2.3570330988140747E-2</v>
      </c>
      <c r="AQ56">
        <f t="shared" si="26"/>
        <v>-46.747326355723771</v>
      </c>
      <c r="AR56">
        <f t="shared" si="26"/>
        <v>-46.770896686711907</v>
      </c>
      <c r="AS56">
        <f t="shared" si="26"/>
        <v>0.1869940195522807</v>
      </c>
      <c r="AT56">
        <f t="shared" si="26"/>
        <v>5.2574233164798048E-2</v>
      </c>
      <c r="AU56">
        <f t="shared" si="23"/>
        <v>-46.53132843399483</v>
      </c>
      <c r="AW56">
        <v>53</v>
      </c>
      <c r="AX56">
        <f>IF(Z56&gt;0, (R56*SUMPRODUCT(K56:$K$98, X56:$X$98)-K56*$AZ$3)/Z56, 0)</f>
        <v>1196.5603166844683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50</v>
      </c>
      <c r="R57">
        <f t="shared" si="0"/>
        <v>500000</v>
      </c>
      <c r="S57">
        <f t="shared" si="1"/>
        <v>1067.6542611803623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145.9516576392983</v>
      </c>
      <c r="AC57">
        <f t="shared" si="2"/>
        <v>104.79451976068103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-11301.134575646422</v>
      </c>
      <c r="AI57">
        <f t="shared" si="25"/>
        <v>-11306.042274869427</v>
      </c>
      <c r="AJ57">
        <f t="shared" si="7"/>
        <v>41.157137878617277</v>
      </c>
      <c r="AK57">
        <f t="shared" si="22"/>
        <v>10.216616034750881</v>
      </c>
      <c r="AL57">
        <f t="shared" si="8"/>
        <v>-11254.668520956058</v>
      </c>
      <c r="AN57">
        <f t="shared" si="26"/>
        <v>0</v>
      </c>
      <c r="AO57">
        <f t="shared" si="26"/>
        <v>0</v>
      </c>
      <c r="AP57">
        <f t="shared" si="26"/>
        <v>-1.6934842281283967E-2</v>
      </c>
      <c r="AQ57">
        <f t="shared" si="26"/>
        <v>-38.996467171618676</v>
      </c>
      <c r="AR57">
        <f t="shared" si="26"/>
        <v>-39.013402013899956</v>
      </c>
      <c r="AS57">
        <f t="shared" si="26"/>
        <v>0.14201963222524297</v>
      </c>
      <c r="AT57">
        <f t="shared" si="26"/>
        <v>3.5254153389409279E-2</v>
      </c>
      <c r="AU57">
        <f t="shared" si="23"/>
        <v>-38.836128228285297</v>
      </c>
      <c r="AW57">
        <v>54</v>
      </c>
      <c r="AX57">
        <f>IF(Z57&gt;0, (R57*SUMPRODUCT(K57:$K$98, X57:$X$98)-K57*$AZ$3)/Z57, 0)</f>
        <v>1067.6542611803623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500000</v>
      </c>
      <c r="S58">
        <f t="shared" si="1"/>
        <v>923.10035715260312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104.79451976068103</v>
      </c>
      <c r="AC58">
        <f t="shared" si="2"/>
        <v>70.7892923007647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-10242.995727759464</v>
      </c>
      <c r="AI58">
        <f t="shared" si="25"/>
        <v>-10246.830050417464</v>
      </c>
      <c r="AJ58">
        <f t="shared" si="7"/>
        <v>34.005227459916327</v>
      </c>
      <c r="AK58">
        <f t="shared" si="22"/>
        <v>7.3356163832476726</v>
      </c>
      <c r="AL58">
        <f t="shared" si="8"/>
        <v>-10205.489206574301</v>
      </c>
      <c r="AN58">
        <f t="shared" si="26"/>
        <v>0</v>
      </c>
      <c r="AO58">
        <f t="shared" si="26"/>
        <v>0</v>
      </c>
      <c r="AP58">
        <f t="shared" si="26"/>
        <v>-1.1813371216436247E-2</v>
      </c>
      <c r="AQ58">
        <f t="shared" si="26"/>
        <v>-31.558197286272591</v>
      </c>
      <c r="AR58">
        <f t="shared" si="26"/>
        <v>-31.570010657489028</v>
      </c>
      <c r="AS58">
        <f t="shared" si="26"/>
        <v>0.10476853700488181</v>
      </c>
      <c r="AT58">
        <f t="shared" si="26"/>
        <v>2.2600695655037743E-2</v>
      </c>
      <c r="AU58">
        <f t="shared" si="23"/>
        <v>-31.442641424829109</v>
      </c>
      <c r="AW58">
        <v>55</v>
      </c>
      <c r="AX58">
        <f>IF(Z58&gt;0, (R58*SUMPRODUCT(K58:$K$98, X58:$X$98)-K58*$AZ$3)/Z58, 0)</f>
        <v>923.10035715260312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500000</v>
      </c>
      <c r="S59">
        <f t="shared" si="1"/>
        <v>754.0048980766129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70.7892923007647</v>
      </c>
      <c r="AC59">
        <f t="shared" si="2"/>
        <v>43.687559042797709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-8989.4526398699072</v>
      </c>
      <c r="AI59">
        <f t="shared" si="25"/>
        <v>-8992.3496740373412</v>
      </c>
      <c r="AJ59">
        <f t="shared" si="7"/>
        <v>27.101733257966991</v>
      </c>
      <c r="AK59">
        <f t="shared" si="22"/>
        <v>4.9552504610535291</v>
      </c>
      <c r="AL59">
        <f t="shared" si="8"/>
        <v>-8960.2926903183215</v>
      </c>
      <c r="AN59">
        <f t="shared" si="26"/>
        <v>0</v>
      </c>
      <c r="AO59">
        <f t="shared" si="26"/>
        <v>0</v>
      </c>
      <c r="AP59">
        <f t="shared" si="26"/>
        <v>-7.9693112660004471E-3</v>
      </c>
      <c r="AQ59">
        <f t="shared" si="26"/>
        <v>-24.728650770994477</v>
      </c>
      <c r="AR59">
        <f t="shared" si="26"/>
        <v>-24.73662008226048</v>
      </c>
      <c r="AS59">
        <f t="shared" si="26"/>
        <v>7.4552848084709508E-2</v>
      </c>
      <c r="AT59">
        <f t="shared" si="26"/>
        <v>1.3631158986335724E-2</v>
      </c>
      <c r="AU59">
        <f t="shared" si="23"/>
        <v>-24.648436075189437</v>
      </c>
      <c r="AW59">
        <v>56</v>
      </c>
      <c r="AX59">
        <f>IF(Z59&gt;0, (R59*SUMPRODUCT(K59:$K$98, X59:$X$98)-K59*$AZ$3)/Z59, 0)</f>
        <v>754.0048980766129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500000</v>
      </c>
      <c r="S60">
        <f t="shared" si="1"/>
        <v>544.84471511591948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43.687559042797709</v>
      </c>
      <c r="AC60">
        <f t="shared" si="2"/>
        <v>22.937894011361792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-7630.7011149641949</v>
      </c>
      <c r="AI60">
        <f t="shared" si="25"/>
        <v>-7632.8061086784573</v>
      </c>
      <c r="AJ60">
        <f t="shared" si="7"/>
        <v>20.749665031435917</v>
      </c>
      <c r="AK60">
        <f t="shared" si="22"/>
        <v>3.0581291329958398</v>
      </c>
      <c r="AL60">
        <f t="shared" si="8"/>
        <v>-7608.9983145140259</v>
      </c>
      <c r="AN60">
        <f t="shared" si="26"/>
        <v>0</v>
      </c>
      <c r="AO60">
        <f t="shared" si="26"/>
        <v>0</v>
      </c>
      <c r="AP60">
        <f t="shared" si="26"/>
        <v>-5.1701120230717955E-3</v>
      </c>
      <c r="AQ60">
        <f t="shared" si="26"/>
        <v>-18.741898995535994</v>
      </c>
      <c r="AR60">
        <f t="shared" si="26"/>
        <v>-18.747069107559064</v>
      </c>
      <c r="AS60">
        <f t="shared" si="26"/>
        <v>5.0963616625967385E-2</v>
      </c>
      <c r="AT60">
        <f t="shared" si="26"/>
        <v>7.5111246610768375E-3</v>
      </c>
      <c r="AU60">
        <f t="shared" si="23"/>
        <v>-18.688594366272021</v>
      </c>
      <c r="AW60">
        <v>57</v>
      </c>
      <c r="AX60">
        <f>IF(Z60&gt;0, (R60*SUMPRODUCT(K60:$K$98, X60:$X$98)-K60*$AZ$3)/Z60, 0)</f>
        <v>544.84471511591948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500000</v>
      </c>
      <c r="S61">
        <f t="shared" si="1"/>
        <v>265.18159931991704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22.937894011361792</v>
      </c>
      <c r="AC61">
        <f t="shared" si="2"/>
        <v>7.7486608547173859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-6229.3349688358367</v>
      </c>
      <c r="AI61">
        <f t="shared" si="25"/>
        <v>-6230.7959791160729</v>
      </c>
      <c r="AJ61">
        <f t="shared" si="7"/>
        <v>15.189233156644406</v>
      </c>
      <c r="AK61">
        <f t="shared" si="22"/>
        <v>1.6056525807953255</v>
      </c>
      <c r="AL61">
        <f t="shared" si="8"/>
        <v>-6214.0010933786334</v>
      </c>
      <c r="AN61">
        <f t="shared" si="26"/>
        <v>0</v>
      </c>
      <c r="AO61">
        <f t="shared" si="26"/>
        <v>0</v>
      </c>
      <c r="AP61">
        <f t="shared" si="26"/>
        <v>-3.2039401813298029E-3</v>
      </c>
      <c r="AQ61">
        <f t="shared" si="26"/>
        <v>-13.660695533497305</v>
      </c>
      <c r="AR61">
        <f t="shared" si="26"/>
        <v>-13.663899473678637</v>
      </c>
      <c r="AS61">
        <f t="shared" si="26"/>
        <v>3.3309412734791335E-2</v>
      </c>
      <c r="AT61">
        <f t="shared" si="26"/>
        <v>3.5211352654099287E-3</v>
      </c>
      <c r="AU61">
        <f t="shared" si="23"/>
        <v>-13.627068925678435</v>
      </c>
      <c r="AW61">
        <v>58</v>
      </c>
      <c r="AX61">
        <f>IF(Z61&gt;0, (R61*SUMPRODUCT(K61:$K$98, X61:$X$98)-K61*$AZ$3)/Z61, 0)</f>
        <v>265.18159931991704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500000</v>
      </c>
      <c r="S62">
        <f t="shared" si="1"/>
        <v>-142.64447573823398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7.7486608547173859</v>
      </c>
      <c r="AC62">
        <f t="shared" si="2"/>
        <v>-2.7400116083410317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-4859.6634564308624</v>
      </c>
      <c r="AI62">
        <f t="shared" si="25"/>
        <v>-4860.6238902626528</v>
      </c>
      <c r="AJ62">
        <f t="shared" si="7"/>
        <v>10.488672463058418</v>
      </c>
      <c r="AK62">
        <f t="shared" si="22"/>
        <v>0.54240625983021706</v>
      </c>
      <c r="AL62">
        <f t="shared" si="8"/>
        <v>-4849.5928115397637</v>
      </c>
      <c r="AN62">
        <f t="shared" si="26"/>
        <v>0</v>
      </c>
      <c r="AO62">
        <f t="shared" si="26"/>
        <v>0</v>
      </c>
      <c r="AP62">
        <f t="shared" si="26"/>
        <v>-1.8805312487782612E-3</v>
      </c>
      <c r="AQ62">
        <f t="shared" si="26"/>
        <v>-9.5152301864719</v>
      </c>
      <c r="AR62">
        <f t="shared" si="26"/>
        <v>-9.5171107177206782</v>
      </c>
      <c r="AS62">
        <f t="shared" si="26"/>
        <v>2.0536840407012227E-2</v>
      </c>
      <c r="AT62">
        <f t="shared" si="26"/>
        <v>1.0620324767629779E-3</v>
      </c>
      <c r="AU62">
        <f t="shared" si="23"/>
        <v>-9.4955118448369014</v>
      </c>
      <c r="AW62">
        <v>59</v>
      </c>
      <c r="AX62">
        <f>IF(Z62&gt;0, (R62*SUMPRODUCT(K62:$K$98, X62:$X$98)-K62*$AZ$3)/Z62, 0)</f>
        <v>-142.64447573823398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500000</v>
      </c>
      <c r="S63">
        <f t="shared" si="1"/>
        <v>-794.12602802989647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-2.7400116083410317</v>
      </c>
      <c r="AC63">
        <f t="shared" si="2"/>
        <v>-9.4230783390638955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-3575.3082257790666</v>
      </c>
      <c r="AI63">
        <f t="shared" si="25"/>
        <v>-3575.9015244499615</v>
      </c>
      <c r="AJ63">
        <f t="shared" si="7"/>
        <v>6.6830667307228637</v>
      </c>
      <c r="AK63">
        <f t="shared" si="22"/>
        <v>-0.19180081258387224</v>
      </c>
      <c r="AL63">
        <f t="shared" si="8"/>
        <v>-3569.4102585318228</v>
      </c>
      <c r="AN63">
        <f t="shared" si="26"/>
        <v>0</v>
      </c>
      <c r="AO63">
        <f t="shared" si="26"/>
        <v>0</v>
      </c>
      <c r="AP63">
        <f t="shared" si="26"/>
        <v>-1.0372142083328135E-3</v>
      </c>
      <c r="AQ63">
        <f t="shared" si="26"/>
        <v>-6.2504109192654198</v>
      </c>
      <c r="AR63">
        <f t="shared" si="26"/>
        <v>-6.2514481334737528</v>
      </c>
      <c r="AS63">
        <f t="shared" si="26"/>
        <v>1.1683443952244833E-2</v>
      </c>
      <c r="AT63">
        <f t="shared" si="26"/>
        <v>-3.353092426141769E-4</v>
      </c>
      <c r="AU63">
        <f t="shared" si="23"/>
        <v>-6.2400999987641228</v>
      </c>
      <c r="AW63">
        <v>60</v>
      </c>
      <c r="AX63">
        <f>IF(Z63&gt;0, (R63*SUMPRODUCT(K63:$K$98, X63:$X$98)-K63*$AZ$3)/Z63, 0)</f>
        <v>-794.12602802989647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500000</v>
      </c>
      <c r="S64">
        <f t="shared" si="1"/>
        <v>-1922.1259819858274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-9.4230783390638955</v>
      </c>
      <c r="AC64">
        <f t="shared" si="2"/>
        <v>-13.144771887124829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-2454.3253281301409</v>
      </c>
      <c r="AI64">
        <f t="shared" si="25"/>
        <v>-2454.6672612815137</v>
      </c>
      <c r="AJ64">
        <f t="shared" si="7"/>
        <v>3.7216935480609337</v>
      </c>
      <c r="AK64">
        <f t="shared" si="22"/>
        <v>-0.65961548373447276</v>
      </c>
      <c r="AL64">
        <f t="shared" si="8"/>
        <v>-2451.605183217187</v>
      </c>
      <c r="AN64">
        <f t="shared" si="26"/>
        <v>0</v>
      </c>
      <c r="AO64">
        <f t="shared" si="26"/>
        <v>0</v>
      </c>
      <c r="AP64">
        <f t="shared" si="26"/>
        <v>-5.3372588760077703E-4</v>
      </c>
      <c r="AQ64">
        <f t="shared" si="26"/>
        <v>-3.8309738583626349</v>
      </c>
      <c r="AR64">
        <f t="shared" si="26"/>
        <v>-3.8315075842502355</v>
      </c>
      <c r="AS64">
        <f t="shared" si="26"/>
        <v>5.8092179256124688E-3</v>
      </c>
      <c r="AT64">
        <f t="shared" si="26"/>
        <v>-1.0295984993493887E-3</v>
      </c>
      <c r="AU64">
        <f t="shared" si="23"/>
        <v>-3.8267279648239723</v>
      </c>
      <c r="AW64">
        <v>61</v>
      </c>
      <c r="AX64">
        <f>IF(Z64&gt;0, (R64*SUMPRODUCT(K64:$K$98, X64:$X$98)-K64*$AZ$3)/Z64, 0)</f>
        <v>-1922.1259819858274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500000</v>
      </c>
      <c r="S65">
        <f t="shared" si="1"/>
        <v>-3782.5410021838907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-13.144771887124829</v>
      </c>
      <c r="AC65">
        <f t="shared" si="2"/>
        <v>-14.717962378340609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-1439.62559610581</v>
      </c>
      <c r="AI65">
        <f t="shared" si="25"/>
        <v>-1439.8201473660586</v>
      </c>
      <c r="AJ65">
        <f t="shared" si="7"/>
        <v>1.5731904912157795</v>
      </c>
      <c r="AK65">
        <f t="shared" si="22"/>
        <v>-0.92013403209873812</v>
      </c>
      <c r="AL65">
        <f t="shared" si="8"/>
        <v>-1439.1670909069414</v>
      </c>
      <c r="AN65">
        <f t="shared" si="26"/>
        <v>0</v>
      </c>
      <c r="AO65">
        <f t="shared" si="26"/>
        <v>0</v>
      </c>
      <c r="AP65">
        <f t="shared" si="26"/>
        <v>-2.7113968361924188E-4</v>
      </c>
      <c r="AQ65">
        <f t="shared" si="26"/>
        <v>-2.0063587774215925</v>
      </c>
      <c r="AR65">
        <f t="shared" si="26"/>
        <v>-2.0066299171052115</v>
      </c>
      <c r="AS65">
        <f t="shared" si="26"/>
        <v>2.1925037726093452E-3</v>
      </c>
      <c r="AT65">
        <f t="shared" si="26"/>
        <v>-1.2823604947698763E-3</v>
      </c>
      <c r="AU65">
        <f t="shared" si="23"/>
        <v>-2.005719773827372</v>
      </c>
      <c r="AW65">
        <v>62</v>
      </c>
      <c r="AX65">
        <f>IF(Z65&gt;0, (R65*SUMPRODUCT(K65:$K$98, X65:$X$98)-K65*$AZ$3)/Z65, 0)</f>
        <v>-3782.5410021838907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500000</v>
      </c>
      <c r="S66">
        <f t="shared" si="1"/>
        <v>-6737.726090013165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-14.717962378340609</v>
      </c>
      <c r="AC66">
        <f t="shared" si="2"/>
        <v>-14.70844314938107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-834.55843413757736</v>
      </c>
      <c r="AI66">
        <f t="shared" si="25"/>
        <v>-834.66758404180973</v>
      </c>
      <c r="AJ66">
        <f t="shared" si="7"/>
        <v>-9.5192289595384949E-3</v>
      </c>
      <c r="AK66">
        <f t="shared" si="22"/>
        <v>-1.0302573664838428</v>
      </c>
      <c r="AL66">
        <f t="shared" si="8"/>
        <v>-835.70736063725315</v>
      </c>
      <c r="AN66">
        <f t="shared" si="26"/>
        <v>0</v>
      </c>
      <c r="AO66">
        <f t="shared" si="26"/>
        <v>0</v>
      </c>
      <c r="AP66">
        <f t="shared" si="26"/>
        <v>-1.3582020226782582E-4</v>
      </c>
      <c r="AQ66">
        <f t="shared" si="26"/>
        <v>-1.0384791093132548</v>
      </c>
      <c r="AR66">
        <f t="shared" si="26"/>
        <v>-1.0386149295155227</v>
      </c>
      <c r="AS66">
        <f t="shared" si="26"/>
        <v>-1.1845210601060016E-5</v>
      </c>
      <c r="AT66">
        <f t="shared" si="26"/>
        <v>-1.2819962132611879E-3</v>
      </c>
      <c r="AU66">
        <f t="shared" si="23"/>
        <v>-1.0399087709393851</v>
      </c>
      <c r="AW66">
        <v>63</v>
      </c>
      <c r="AX66">
        <f>IF(Z66&gt;0, (R66*SUMPRODUCT(K66:$K$98, X66:$X$98)-K66*$AZ$3)/Z66, 0)</f>
        <v>-6737.726090013165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7">$C$6</f>
        <v>500000</v>
      </c>
      <c r="S67">
        <f t="shared" ref="S67:S98" si="28">AX67</f>
        <v>-11568.190208530455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-14.70844314938107</v>
      </c>
      <c r="AC67">
        <f t="shared" ref="AC67:AC98" si="29">S67*Z67</f>
        <v>-13.94703118156832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-6.0281819931019519E-2</v>
      </c>
      <c r="AH67">
        <f t="shared" ref="AH67:AH98" si="32">-X67*R67</f>
        <v>-477.76585259052609</v>
      </c>
      <c r="AI67">
        <f t="shared" ref="AI67:AI98" si="33">SUM(AE67:AH67)</f>
        <v>-477.82613441045709</v>
      </c>
      <c r="AJ67">
        <f t="shared" ref="AJ67:AJ98" si="34">AB67-AC67</f>
        <v>-0.76141196781274978</v>
      </c>
      <c r="AK67">
        <f t="shared" si="22"/>
        <v>-1.0295910204566749</v>
      </c>
      <c r="AL67">
        <f t="shared" ref="AL67:AL98" si="35">SUM(AI67:AK67)</f>
        <v>-479.61713739872653</v>
      </c>
      <c r="AN67">
        <f t="shared" ref="AN67:AU98" si="36">AE67*$K67</f>
        <v>0</v>
      </c>
      <c r="AO67">
        <f t="shared" si="36"/>
        <v>0</v>
      </c>
      <c r="AP67">
        <f t="shared" si="36"/>
        <v>-6.6974479416983447E-5</v>
      </c>
      <c r="AQ67">
        <f t="shared" si="36"/>
        <v>-0.53080877944755456</v>
      </c>
      <c r="AR67">
        <f t="shared" si="36"/>
        <v>-0.53087575392697151</v>
      </c>
      <c r="AS67">
        <f t="shared" si="36"/>
        <v>-8.459460949333255E-4</v>
      </c>
      <c r="AT67">
        <f t="shared" si="36"/>
        <v>-1.1438991504634942E-3</v>
      </c>
      <c r="AU67">
        <f t="shared" si="23"/>
        <v>-0.53286559917236831</v>
      </c>
      <c r="AW67">
        <v>64</v>
      </c>
      <c r="AX67">
        <f>IF(Z67&gt;0, (R67*SUMPRODUCT(K67:$K$98, X67:$X$98)-K67*$AZ$3)/Z67, 0)</f>
        <v>-11568.190208530455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50</v>
      </c>
      <c r="R68">
        <f t="shared" si="27"/>
        <v>500000</v>
      </c>
      <c r="S68">
        <f t="shared" si="28"/>
        <v>-19674.434592967202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-13.94703118156832</v>
      </c>
      <c r="AC68">
        <f t="shared" si="29"/>
        <v>-12.870794356439083</v>
      </c>
      <c r="AE68">
        <f t="shared" si="30"/>
        <v>0</v>
      </c>
      <c r="AF68">
        <f t="shared" si="31"/>
        <v>0</v>
      </c>
      <c r="AG68">
        <f t="shared" si="31"/>
        <v>-3.2709438981895475E-2</v>
      </c>
      <c r="AH68">
        <f t="shared" si="32"/>
        <v>-269.69562749813849</v>
      </c>
      <c r="AI68">
        <f t="shared" si="33"/>
        <v>-269.72833693712039</v>
      </c>
      <c r="AJ68">
        <f t="shared" si="34"/>
        <v>-1.0762368251292376</v>
      </c>
      <c r="AK68">
        <f t="shared" si="22"/>
        <v>-0.97629218270978246</v>
      </c>
      <c r="AL68">
        <f t="shared" si="35"/>
        <v>-271.78086594495937</v>
      </c>
      <c r="AN68">
        <f t="shared" si="36"/>
        <v>0</v>
      </c>
      <c r="AO68">
        <f t="shared" si="36"/>
        <v>0</v>
      </c>
      <c r="AP68">
        <f t="shared" si="36"/>
        <v>-3.2447262623245067E-5</v>
      </c>
      <c r="AQ68">
        <f t="shared" si="36"/>
        <v>-0.26753393289981364</v>
      </c>
      <c r="AR68">
        <f t="shared" si="36"/>
        <v>-0.26756638016243689</v>
      </c>
      <c r="AS68">
        <f t="shared" si="36"/>
        <v>-1.067610451194361E-3</v>
      </c>
      <c r="AT68">
        <f t="shared" si="36"/>
        <v>-9.684668962662154E-4</v>
      </c>
      <c r="AU68">
        <f t="shared" si="23"/>
        <v>-0.26960245750989742</v>
      </c>
      <c r="AW68">
        <v>65</v>
      </c>
      <c r="AX68">
        <f>IF(Z68&gt;0, (R68*SUMPRODUCT(K68:$K$98, X68:$X$98)-K68*$AZ$3)/Z68, 0)</f>
        <v>-19674.434592967202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7"/>
        <v>500000</v>
      </c>
      <c r="S69">
        <f t="shared" si="28"/>
        <v>-33564.895717035695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-12.870794356439083</v>
      </c>
      <c r="AC69">
        <f t="shared" si="29"/>
        <v>-11.703466142395332</v>
      </c>
      <c r="AE69">
        <f t="shared" si="30"/>
        <v>0</v>
      </c>
      <c r="AF69">
        <f t="shared" si="31"/>
        <v>0</v>
      </c>
      <c r="AG69">
        <f t="shared" si="31"/>
        <v>-1.74340868523171E-2</v>
      </c>
      <c r="AH69">
        <f t="shared" si="32"/>
        <v>-149.48257739759416</v>
      </c>
      <c r="AI69">
        <f t="shared" si="33"/>
        <v>-149.50001148444647</v>
      </c>
      <c r="AJ69">
        <f t="shared" si="34"/>
        <v>-1.1673282140437511</v>
      </c>
      <c r="AK69">
        <f t="shared" si="22"/>
        <v>-0.9009556049507359</v>
      </c>
      <c r="AL69">
        <f t="shared" si="35"/>
        <v>-151.56829530344095</v>
      </c>
      <c r="AN69">
        <f t="shared" si="36"/>
        <v>0</v>
      </c>
      <c r="AO69">
        <f t="shared" si="36"/>
        <v>0</v>
      </c>
      <c r="AP69">
        <f t="shared" si="36"/>
        <v>-1.544138143467173E-5</v>
      </c>
      <c r="AQ69">
        <f t="shared" si="36"/>
        <v>-0.13239681062660955</v>
      </c>
      <c r="AR69">
        <f t="shared" si="36"/>
        <v>-0.13241225200804421</v>
      </c>
      <c r="AS69">
        <f t="shared" si="36"/>
        <v>-1.0339033162558801E-3</v>
      </c>
      <c r="AT69">
        <f t="shared" si="36"/>
        <v>-7.979769327523305E-4</v>
      </c>
      <c r="AU69">
        <f t="shared" si="23"/>
        <v>-0.13424413225705242</v>
      </c>
      <c r="AW69">
        <v>66</v>
      </c>
      <c r="AX69">
        <f>IF(Z69&gt;0, (R69*SUMPRODUCT(K69:$K$98, X69:$X$98)-K69*$AZ$3)/Z69, 0)</f>
        <v>-33564.895717035695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50</v>
      </c>
      <c r="R70">
        <f t="shared" si="27"/>
        <v>500000</v>
      </c>
      <c r="S70">
        <f t="shared" si="28"/>
        <v>-57920.473378390721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-11.703466142395332</v>
      </c>
      <c r="AC70">
        <f t="shared" si="29"/>
        <v>-10.554736036108045</v>
      </c>
      <c r="AE70">
        <f t="shared" si="30"/>
        <v>0</v>
      </c>
      <c r="AF70">
        <f t="shared" si="31"/>
        <v>0</v>
      </c>
      <c r="AG70">
        <f t="shared" si="31"/>
        <v>-9.111403464500914E-3</v>
      </c>
      <c r="AH70">
        <f t="shared" si="32"/>
        <v>-81.483425192930156</v>
      </c>
      <c r="AI70">
        <f t="shared" si="33"/>
        <v>-81.492536596394658</v>
      </c>
      <c r="AJ70">
        <f t="shared" si="34"/>
        <v>-1.148730106287287</v>
      </c>
      <c r="AK70">
        <f t="shared" si="22"/>
        <v>-0.81924262996767327</v>
      </c>
      <c r="AL70">
        <f t="shared" si="35"/>
        <v>-83.460509332649622</v>
      </c>
      <c r="AN70">
        <f t="shared" si="36"/>
        <v>0</v>
      </c>
      <c r="AO70">
        <f t="shared" si="36"/>
        <v>0</v>
      </c>
      <c r="AP70">
        <f t="shared" si="36"/>
        <v>-7.205335397809715E-6</v>
      </c>
      <c r="AQ70">
        <f t="shared" si="36"/>
        <v>-6.4437428346233311E-2</v>
      </c>
      <c r="AR70">
        <f t="shared" si="36"/>
        <v>-6.4444633681631128E-2</v>
      </c>
      <c r="AS70">
        <f t="shared" si="36"/>
        <v>-9.0842050070657099E-4</v>
      </c>
      <c r="AT70">
        <f t="shared" si="36"/>
        <v>-6.478604469771596E-4</v>
      </c>
      <c r="AU70">
        <f t="shared" si="23"/>
        <v>-6.6000914629314858E-2</v>
      </c>
      <c r="AW70">
        <v>67</v>
      </c>
      <c r="AX70">
        <f>IF(Z70&gt;0, (R70*SUMPRODUCT(K70:$K$98, X70:$X$98)-K70*$AZ$3)/Z70, 0)</f>
        <v>-57920.473378390721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50</v>
      </c>
      <c r="R71">
        <f t="shared" si="27"/>
        <v>500000</v>
      </c>
      <c r="S71">
        <f t="shared" si="28"/>
        <v>-101607.17078987772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-10.554736036108045</v>
      </c>
      <c r="AC71">
        <f t="shared" si="29"/>
        <v>-9.4753101457811582</v>
      </c>
      <c r="AE71">
        <f t="shared" si="30"/>
        <v>0</v>
      </c>
      <c r="AF71">
        <f t="shared" si="31"/>
        <v>0</v>
      </c>
      <c r="AG71">
        <f t="shared" si="31"/>
        <v>-4.6627172433410108E-3</v>
      </c>
      <c r="AH71">
        <f t="shared" si="32"/>
        <v>-43.57572186514895</v>
      </c>
      <c r="AI71">
        <f t="shared" si="33"/>
        <v>-43.580384582392291</v>
      </c>
      <c r="AJ71">
        <f t="shared" si="34"/>
        <v>-1.0794258903268865</v>
      </c>
      <c r="AK71">
        <f t="shared" si="22"/>
        <v>-0.73883152252756323</v>
      </c>
      <c r="AL71">
        <f t="shared" si="35"/>
        <v>-45.398641995246741</v>
      </c>
      <c r="AN71">
        <f t="shared" si="36"/>
        <v>0</v>
      </c>
      <c r="AO71">
        <f t="shared" si="36"/>
        <v>0</v>
      </c>
      <c r="AP71">
        <f t="shared" si="36"/>
        <v>-3.2922285767576819E-6</v>
      </c>
      <c r="AQ71">
        <f t="shared" si="36"/>
        <v>-3.0767732480919775E-2</v>
      </c>
      <c r="AR71">
        <f t="shared" si="36"/>
        <v>-3.0771024709496532E-2</v>
      </c>
      <c r="AS71">
        <f t="shared" si="36"/>
        <v>-7.6215575107014394E-4</v>
      </c>
      <c r="AT71">
        <f t="shared" si="36"/>
        <v>-5.2167054636401752E-4</v>
      </c>
      <c r="AU71">
        <f t="shared" si="23"/>
        <v>-3.2054851006930694E-2</v>
      </c>
      <c r="AW71">
        <v>68</v>
      </c>
      <c r="AX71">
        <f>IF(Z71&gt;0, (R71*SUMPRODUCT(K71:$K$98, X71:$X$98)-K71*$AZ$3)/Z71, 0)</f>
        <v>-101607.17078987772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50</v>
      </c>
      <c r="R72">
        <f t="shared" si="27"/>
        <v>500000</v>
      </c>
      <c r="S72">
        <f t="shared" si="28"/>
        <v>-181785.43234730695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-9.4753101457811582</v>
      </c>
      <c r="AC72">
        <f t="shared" si="29"/>
        <v>-8.4847713437325059</v>
      </c>
      <c r="AE72">
        <f t="shared" si="30"/>
        <v>0</v>
      </c>
      <c r="AF72">
        <f t="shared" si="31"/>
        <v>0</v>
      </c>
      <c r="AG72">
        <f t="shared" si="31"/>
        <v>-2.3337324762971313E-3</v>
      </c>
      <c r="AH72">
        <f t="shared" si="32"/>
        <v>-22.82357594610469</v>
      </c>
      <c r="AI72">
        <f t="shared" si="33"/>
        <v>-22.825909678580988</v>
      </c>
      <c r="AJ72">
        <f t="shared" si="34"/>
        <v>-0.9905388020486523</v>
      </c>
      <c r="AK72">
        <f t="shared" ref="AK72:AK98" si="49">G72*SUM(AB72:AB72, AE72:AF72)</f>
        <v>-0.66327171020468112</v>
      </c>
      <c r="AL72">
        <f t="shared" si="35"/>
        <v>-24.479720190834321</v>
      </c>
      <c r="AN72">
        <f t="shared" si="36"/>
        <v>0</v>
      </c>
      <c r="AO72">
        <f t="shared" si="36"/>
        <v>0</v>
      </c>
      <c r="AP72">
        <f t="shared" si="36"/>
        <v>-1.4712414357486323E-6</v>
      </c>
      <c r="AQ72">
        <f t="shared" si="36"/>
        <v>-1.4388534669211042E-2</v>
      </c>
      <c r="AR72">
        <f t="shared" si="36"/>
        <v>-1.4390005910646791E-2</v>
      </c>
      <c r="AS72">
        <f t="shared" si="36"/>
        <v>-6.2445963455206373E-4</v>
      </c>
      <c r="AT72">
        <f t="shared" si="36"/>
        <v>-4.181425390974173E-4</v>
      </c>
      <c r="AU72">
        <f t="shared" si="23"/>
        <v>-1.5432608084296272E-2</v>
      </c>
      <c r="AW72">
        <v>69</v>
      </c>
      <c r="AX72">
        <f>IF(Z72&gt;0, (R72*SUMPRODUCT(K72:$K$98, X72:$X$98)-K72*$AZ$3)/Z72, 0)</f>
        <v>-181785.43234730695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50</v>
      </c>
      <c r="R73">
        <f t="shared" si="27"/>
        <v>500000</v>
      </c>
      <c r="S73">
        <f t="shared" si="28"/>
        <v>-332799.15047505952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-8.4847713437325059</v>
      </c>
      <c r="AC73">
        <f t="shared" si="29"/>
        <v>-7.5872790440003115</v>
      </c>
      <c r="AE73">
        <f t="shared" si="30"/>
        <v>0</v>
      </c>
      <c r="AF73">
        <f t="shared" si="31"/>
        <v>0</v>
      </c>
      <c r="AG73">
        <f t="shared" si="31"/>
        <v>-1.1399186315784952E-3</v>
      </c>
      <c r="AH73">
        <f t="shared" si="32"/>
        <v>-11.704765199556649</v>
      </c>
      <c r="AI73">
        <f t="shared" si="33"/>
        <v>-11.705905118188227</v>
      </c>
      <c r="AJ73">
        <f t="shared" si="34"/>
        <v>-0.89749229973219435</v>
      </c>
      <c r="AK73">
        <f t="shared" si="49"/>
        <v>-0.59393399406127545</v>
      </c>
      <c r="AL73">
        <f t="shared" si="35"/>
        <v>-13.197331411981697</v>
      </c>
      <c r="AN73">
        <f t="shared" si="36"/>
        <v>0</v>
      </c>
      <c r="AO73">
        <f t="shared" si="36"/>
        <v>0</v>
      </c>
      <c r="AP73">
        <f t="shared" si="36"/>
        <v>-6.4163597722050723E-7</v>
      </c>
      <c r="AQ73">
        <f t="shared" si="36"/>
        <v>-6.5883636330730157E-3</v>
      </c>
      <c r="AR73">
        <f t="shared" si="36"/>
        <v>-6.5890052690502363E-3</v>
      </c>
      <c r="AS73">
        <f t="shared" si="36"/>
        <v>-5.051793459934274E-4</v>
      </c>
      <c r="AT73">
        <f t="shared" si="36"/>
        <v>-3.3431282560604714E-4</v>
      </c>
      <c r="AU73">
        <f t="shared" si="23"/>
        <v>-7.4284974406497112E-3</v>
      </c>
      <c r="AW73">
        <v>70</v>
      </c>
      <c r="AX73">
        <f>IF(Z73&gt;0, (R73*SUMPRODUCT(K73:$K$98, X73:$X$98)-K73*$AZ$3)/Z73, 0)</f>
        <v>-332799.15047505952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50</v>
      </c>
      <c r="R74">
        <f t="shared" si="27"/>
        <v>500000</v>
      </c>
      <c r="S74">
        <f t="shared" si="28"/>
        <v>-624668.08158959681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-7.5872790440003115</v>
      </c>
      <c r="AC74">
        <f t="shared" si="29"/>
        <v>-6.7796880912035595</v>
      </c>
      <c r="AE74">
        <f t="shared" si="30"/>
        <v>0</v>
      </c>
      <c r="AF74">
        <f t="shared" si="31"/>
        <v>0</v>
      </c>
      <c r="AG74">
        <f t="shared" si="31"/>
        <v>-5.4266323916785087E-4</v>
      </c>
      <c r="AH74">
        <f t="shared" si="32"/>
        <v>-5.8585620609485938</v>
      </c>
      <c r="AI74">
        <f t="shared" si="33"/>
        <v>-5.8591047241877616</v>
      </c>
      <c r="AJ74">
        <f t="shared" si="34"/>
        <v>-0.80759095279675197</v>
      </c>
      <c r="AK74">
        <f t="shared" si="49"/>
        <v>-0.53110953308002185</v>
      </c>
      <c r="AL74">
        <f t="shared" si="35"/>
        <v>-7.1978052100645353</v>
      </c>
      <c r="AN74">
        <f t="shared" si="36"/>
        <v>0</v>
      </c>
      <c r="AO74">
        <f t="shared" si="36"/>
        <v>0</v>
      </c>
      <c r="AP74">
        <f t="shared" si="36"/>
        <v>-2.7272643487073845E-7</v>
      </c>
      <c r="AQ74">
        <f t="shared" si="36"/>
        <v>-2.9443393785095989E-3</v>
      </c>
      <c r="AR74">
        <f t="shared" si="36"/>
        <v>-2.9446121049444694E-3</v>
      </c>
      <c r="AS74">
        <f t="shared" si="36"/>
        <v>-4.0587123927514671E-4</v>
      </c>
      <c r="AT74">
        <f t="shared" si="36"/>
        <v>-2.6691988516652434E-4</v>
      </c>
      <c r="AU74">
        <f t="shared" si="23"/>
        <v>-3.6174032293861407E-3</v>
      </c>
      <c r="AW74">
        <v>71</v>
      </c>
      <c r="AX74">
        <f>IF(Z74&gt;0, (R74*SUMPRODUCT(K74:$K$98, X74:$X$98)-K74*$AZ$3)/Z74, 0)</f>
        <v>-624668.08158959681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50</v>
      </c>
      <c r="R75">
        <f t="shared" si="27"/>
        <v>500000</v>
      </c>
      <c r="S75">
        <f t="shared" si="28"/>
        <v>-1205299.352121345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-6.7796880912035595</v>
      </c>
      <c r="AC75">
        <f t="shared" si="29"/>
        <v>-6.0556866123411535</v>
      </c>
      <c r="AE75">
        <f t="shared" si="30"/>
        <v>0</v>
      </c>
      <c r="AF75">
        <f t="shared" si="31"/>
        <v>0</v>
      </c>
      <c r="AG75">
        <f t="shared" si="31"/>
        <v>-2.512108963504815E-4</v>
      </c>
      <c r="AH75">
        <f t="shared" si="32"/>
        <v>-2.8602571042569092</v>
      </c>
      <c r="AI75">
        <f t="shared" si="33"/>
        <v>-2.8605083151532598</v>
      </c>
      <c r="AJ75">
        <f t="shared" si="34"/>
        <v>-0.72400147886240607</v>
      </c>
      <c r="AK75">
        <f t="shared" si="49"/>
        <v>-0.47457816638424921</v>
      </c>
      <c r="AL75">
        <f t="shared" si="35"/>
        <v>-4.059087960399915</v>
      </c>
      <c r="AN75">
        <f t="shared" si="36"/>
        <v>0</v>
      </c>
      <c r="AO75">
        <f t="shared" si="36"/>
        <v>0</v>
      </c>
      <c r="AP75">
        <f t="shared" si="36"/>
        <v>-1.127242314539854E-7</v>
      </c>
      <c r="AQ75">
        <f t="shared" si="36"/>
        <v>-1.2834645651211376E-3</v>
      </c>
      <c r="AR75">
        <f t="shared" si="36"/>
        <v>-1.2835772893525915E-3</v>
      </c>
      <c r="AS75">
        <f t="shared" si="36"/>
        <v>-3.2487647415759539E-4</v>
      </c>
      <c r="AT75">
        <f t="shared" si="36"/>
        <v>-2.1295437358684289E-4</v>
      </c>
      <c r="AU75">
        <f t="shared" si="23"/>
        <v>-1.8214081370970297E-3</v>
      </c>
      <c r="AW75">
        <v>72</v>
      </c>
      <c r="AX75">
        <f>IF(Z75&gt;0, (R75*SUMPRODUCT(K75:$K$98, X75:$X$98)-K75*$AZ$3)/Z75, 0)</f>
        <v>-1205299.352121345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50</v>
      </c>
      <c r="R76">
        <f t="shared" si="27"/>
        <v>500000</v>
      </c>
      <c r="S76">
        <f t="shared" si="28"/>
        <v>-2397148.9607489356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-6.0556866123411535</v>
      </c>
      <c r="AC76">
        <f t="shared" si="29"/>
        <v>-5.4079113106197427</v>
      </c>
      <c r="AE76">
        <f t="shared" si="30"/>
        <v>0</v>
      </c>
      <c r="AF76">
        <f t="shared" si="31"/>
        <v>0</v>
      </c>
      <c r="AG76">
        <f t="shared" si="31"/>
        <v>-1.1279881641001906E-4</v>
      </c>
      <c r="AH76">
        <f t="shared" si="32"/>
        <v>-1.3589997097695761</v>
      </c>
      <c r="AI76">
        <f t="shared" si="33"/>
        <v>-1.3591125085859861</v>
      </c>
      <c r="AJ76">
        <f t="shared" si="34"/>
        <v>-0.64777530172141073</v>
      </c>
      <c r="AK76">
        <f t="shared" si="49"/>
        <v>-0.42389806286388076</v>
      </c>
      <c r="AL76">
        <f t="shared" si="35"/>
        <v>-2.4307858731712777</v>
      </c>
      <c r="AN76">
        <f t="shared" si="36"/>
        <v>0</v>
      </c>
      <c r="AO76">
        <f t="shared" si="36"/>
        <v>0</v>
      </c>
      <c r="AP76">
        <f t="shared" si="36"/>
        <v>-4.5192392106239655E-8</v>
      </c>
      <c r="AQ76">
        <f t="shared" si="36"/>
        <v>-5.4447776768265282E-4</v>
      </c>
      <c r="AR76">
        <f t="shared" si="36"/>
        <v>-5.4452296007475914E-4</v>
      </c>
      <c r="AS76">
        <f t="shared" si="36"/>
        <v>-2.5952856921583319E-4</v>
      </c>
      <c r="AT76">
        <f t="shared" si="36"/>
        <v>-1.6983305392483141E-4</v>
      </c>
      <c r="AU76">
        <f t="shared" si="23"/>
        <v>-9.7388458321542382E-4</v>
      </c>
      <c r="AW76">
        <v>73</v>
      </c>
      <c r="AX76">
        <f>IF(Z76&gt;0, (R76*SUMPRODUCT(K76:$K$98, X76:$X$98)-K76*$AZ$3)/Z76, 0)</f>
        <v>-2397148.9607489356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50</v>
      </c>
      <c r="R77">
        <f t="shared" si="27"/>
        <v>500000</v>
      </c>
      <c r="S77">
        <f t="shared" si="28"/>
        <v>-4922274.031764064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-5.4079113106197427</v>
      </c>
      <c r="AC77">
        <f t="shared" si="29"/>
        <v>-4.8289390327744526</v>
      </c>
      <c r="AE77">
        <f t="shared" si="30"/>
        <v>0</v>
      </c>
      <c r="AF77">
        <f t="shared" si="31"/>
        <v>0</v>
      </c>
      <c r="AG77">
        <f t="shared" si="31"/>
        <v>-4.9051911795368275E-5</v>
      </c>
      <c r="AH77">
        <f t="shared" si="32"/>
        <v>-0.62618916450550588</v>
      </c>
      <c r="AI77">
        <f t="shared" si="33"/>
        <v>-0.62623821641730126</v>
      </c>
      <c r="AJ77">
        <f t="shared" si="34"/>
        <v>-0.57897227784529015</v>
      </c>
      <c r="AK77">
        <f t="shared" si="49"/>
        <v>-0.37855379174338205</v>
      </c>
      <c r="AL77">
        <f t="shared" si="35"/>
        <v>-1.5837642860059735</v>
      </c>
      <c r="AN77">
        <f t="shared" si="36"/>
        <v>0</v>
      </c>
      <c r="AO77">
        <f t="shared" si="36"/>
        <v>0</v>
      </c>
      <c r="AP77">
        <f t="shared" si="36"/>
        <v>-1.7546831400877577E-8</v>
      </c>
      <c r="AQ77">
        <f t="shared" si="36"/>
        <v>-2.2400015193030685E-4</v>
      </c>
      <c r="AR77">
        <f t="shared" si="36"/>
        <v>-2.2401769876170772E-4</v>
      </c>
      <c r="AS77">
        <f t="shared" si="36"/>
        <v>-2.0710974502919638E-4</v>
      </c>
      <c r="AT77">
        <f t="shared" si="36"/>
        <v>-1.3541611971403848E-4</v>
      </c>
      <c r="AU77">
        <f t="shared" si="23"/>
        <v>-5.6654356350494266E-4</v>
      </c>
      <c r="AW77">
        <v>74</v>
      </c>
      <c r="AX77">
        <f>IF(Z77&gt;0, (R77*SUMPRODUCT(K77:$K$98, X77:$X$98)-K77*$AZ$3)/Z77, 0)</f>
        <v>-4922274.031764064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50</v>
      </c>
      <c r="R78">
        <f t="shared" si="27"/>
        <v>500000</v>
      </c>
      <c r="S78">
        <f t="shared" si="28"/>
        <v>-10462831.049476555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-4.8289390327744526</v>
      </c>
      <c r="AC78">
        <f t="shared" si="29"/>
        <v>-4.3117373582719418</v>
      </c>
      <c r="AE78">
        <f t="shared" si="30"/>
        <v>0</v>
      </c>
      <c r="AF78">
        <f t="shared" si="31"/>
        <v>0</v>
      </c>
      <c r="AG78">
        <f t="shared" si="31"/>
        <v>-2.0605022378181543E-5</v>
      </c>
      <c r="AH78">
        <f t="shared" si="32"/>
        <v>-0.27956370299233052</v>
      </c>
      <c r="AI78">
        <f t="shared" si="33"/>
        <v>-0.27958430801470868</v>
      </c>
      <c r="AJ78">
        <f t="shared" si="34"/>
        <v>-0.51720167450251076</v>
      </c>
      <c r="AK78">
        <f t="shared" si="49"/>
        <v>-0.33802573229421173</v>
      </c>
      <c r="AL78">
        <f t="shared" si="35"/>
        <v>-1.1348117148114312</v>
      </c>
      <c r="AN78">
        <f t="shared" si="36"/>
        <v>0</v>
      </c>
      <c r="AO78">
        <f t="shared" si="36"/>
        <v>0</v>
      </c>
      <c r="AP78">
        <f t="shared" si="36"/>
        <v>-6.5810900353159966E-9</v>
      </c>
      <c r="AQ78">
        <f t="shared" si="36"/>
        <v>-8.9290555779597184E-5</v>
      </c>
      <c r="AR78">
        <f t="shared" si="36"/>
        <v>-8.9297136869632485E-5</v>
      </c>
      <c r="AS78">
        <f t="shared" si="36"/>
        <v>-1.6519034650122095E-4</v>
      </c>
      <c r="AT78">
        <f t="shared" si="36"/>
        <v>-1.0796289068035244E-4</v>
      </c>
      <c r="AU78">
        <f t="shared" si="23"/>
        <v>-3.6245037405120586E-4</v>
      </c>
      <c r="AW78">
        <v>75</v>
      </c>
      <c r="AX78">
        <f>IF(Z78&gt;0, (R78*SUMPRODUCT(K78:$K$98, X78:$X$98)-K78*$AZ$3)/Z78, 0)</f>
        <v>-10462831.049476555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50</v>
      </c>
      <c r="R79">
        <f t="shared" si="27"/>
        <v>500000</v>
      </c>
      <c r="S79">
        <f t="shared" si="28"/>
        <v>-23057000.56815837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-4.3117373582719418</v>
      </c>
      <c r="AC79">
        <f t="shared" si="29"/>
        <v>-3.8498394393148274</v>
      </c>
      <c r="AE79">
        <f t="shared" si="30"/>
        <v>0</v>
      </c>
      <c r="AF79">
        <f t="shared" si="31"/>
        <v>0</v>
      </c>
      <c r="AG79">
        <f t="shared" si="31"/>
        <v>-8.3485261405411102E-6</v>
      </c>
      <c r="AH79">
        <f t="shared" si="32"/>
        <v>-0.12050446013858616</v>
      </c>
      <c r="AI79">
        <f t="shared" si="33"/>
        <v>-0.1205128086647267</v>
      </c>
      <c r="AJ79">
        <f t="shared" si="34"/>
        <v>-0.46189791895711441</v>
      </c>
      <c r="AK79">
        <f t="shared" si="49"/>
        <v>-0.30182161507903593</v>
      </c>
      <c r="AL79">
        <f t="shared" si="35"/>
        <v>-0.88423234270087703</v>
      </c>
      <c r="AN79">
        <f t="shared" si="36"/>
        <v>0</v>
      </c>
      <c r="AO79">
        <f t="shared" si="36"/>
        <v>0</v>
      </c>
      <c r="AP79">
        <f t="shared" si="36"/>
        <v>-2.3807650068740118E-9</v>
      </c>
      <c r="AQ79">
        <f t="shared" si="36"/>
        <v>-3.4364485064856633E-5</v>
      </c>
      <c r="AR79">
        <f t="shared" si="36"/>
        <v>-3.436686582986351E-5</v>
      </c>
      <c r="AS79">
        <f t="shared" si="36"/>
        <v>-1.3172030412181846E-4</v>
      </c>
      <c r="AT79">
        <f t="shared" si="36"/>
        <v>-8.6071041451131207E-5</v>
      </c>
      <c r="AU79">
        <f t="shared" si="23"/>
        <v>-2.5215821140281316E-4</v>
      </c>
      <c r="AW79">
        <v>76</v>
      </c>
      <c r="AX79">
        <f>IF(Z79&gt;0, (R79*SUMPRODUCT(K79:$K$98, X79:$X$98)-K79*$AZ$3)/Z79, 0)</f>
        <v>-23057000.56815837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50</v>
      </c>
      <c r="R80">
        <f t="shared" si="27"/>
        <v>500000</v>
      </c>
      <c r="S80">
        <f t="shared" si="28"/>
        <v>-52716701.652120069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-3.8498394393148274</v>
      </c>
      <c r="AC80">
        <f t="shared" si="29"/>
        <v>-3.4373852238776652</v>
      </c>
      <c r="AE80">
        <f t="shared" si="30"/>
        <v>0</v>
      </c>
      <c r="AF80">
        <f t="shared" si="31"/>
        <v>0</v>
      </c>
      <c r="AG80">
        <f t="shared" si="31"/>
        <v>-3.2602430692279726E-6</v>
      </c>
      <c r="AH80">
        <f t="shared" si="32"/>
        <v>-5.004797809907726E-2</v>
      </c>
      <c r="AI80">
        <f t="shared" si="33"/>
        <v>-5.005123834214649E-2</v>
      </c>
      <c r="AJ80">
        <f t="shared" si="34"/>
        <v>-0.41245421543716221</v>
      </c>
      <c r="AK80">
        <f t="shared" si="49"/>
        <v>-0.26948876075203793</v>
      </c>
      <c r="AL80">
        <f t="shared" si="35"/>
        <v>-0.73199421453134661</v>
      </c>
      <c r="AN80">
        <f t="shared" si="36"/>
        <v>0</v>
      </c>
      <c r="AO80">
        <f t="shared" si="36"/>
        <v>0</v>
      </c>
      <c r="AP80">
        <f t="shared" si="36"/>
        <v>-8.3011579384281207E-10</v>
      </c>
      <c r="AQ80">
        <f t="shared" si="36"/>
        <v>-1.2743104175904658E-5</v>
      </c>
      <c r="AR80">
        <f t="shared" si="36"/>
        <v>-1.2743934291698501E-5</v>
      </c>
      <c r="AS80">
        <f t="shared" si="36"/>
        <v>-1.0501816925954268E-4</v>
      </c>
      <c r="AT80">
        <f t="shared" si="36"/>
        <v>-6.8616625145182062E-5</v>
      </c>
      <c r="AU80">
        <f t="shared" si="23"/>
        <v>-1.8637872869642323E-4</v>
      </c>
      <c r="AW80">
        <v>77</v>
      </c>
      <c r="AX80">
        <f>IF(Z80&gt;0, (R80*SUMPRODUCT(K80:$K$98, X80:$X$98)-K80*$AZ$3)/Z80, 0)</f>
        <v>-52716701.652120069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50</v>
      </c>
      <c r="R81">
        <f t="shared" si="27"/>
        <v>500000</v>
      </c>
      <c r="S81">
        <f t="shared" si="28"/>
        <v>-125344406.65106882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-3.4373852238776652</v>
      </c>
      <c r="AC81">
        <f t="shared" si="29"/>
        <v>-3.0691045920512816</v>
      </c>
      <c r="AE81">
        <f t="shared" si="30"/>
        <v>0</v>
      </c>
      <c r="AF81">
        <f t="shared" si="31"/>
        <v>0</v>
      </c>
      <c r="AG81">
        <f t="shared" si="31"/>
        <v>-1.2242686666486012E-6</v>
      </c>
      <c r="AH81">
        <f t="shared" si="32"/>
        <v>-2.0033719718870916E-2</v>
      </c>
      <c r="AI81">
        <f t="shared" si="33"/>
        <v>-2.0034943987537565E-2</v>
      </c>
      <c r="AJ81">
        <f t="shared" si="34"/>
        <v>-0.3682806318263836</v>
      </c>
      <c r="AK81">
        <f t="shared" si="49"/>
        <v>-0.24061696567143659</v>
      </c>
      <c r="AL81">
        <f t="shared" si="35"/>
        <v>-0.62893254148535771</v>
      </c>
      <c r="AN81">
        <f t="shared" si="36"/>
        <v>0</v>
      </c>
      <c r="AO81">
        <f t="shared" si="36"/>
        <v>0</v>
      </c>
      <c r="AP81">
        <f t="shared" si="36"/>
        <v>-2.7832191784042058E-10</v>
      </c>
      <c r="AQ81">
        <f t="shared" si="36"/>
        <v>-4.5544114993135075E-6</v>
      </c>
      <c r="AR81">
        <f t="shared" si="36"/>
        <v>-4.5546898212313484E-6</v>
      </c>
      <c r="AS81">
        <f t="shared" si="36"/>
        <v>-8.372391987617649E-5</v>
      </c>
      <c r="AT81">
        <f t="shared" si="36"/>
        <v>-5.4701208300905418E-5</v>
      </c>
      <c r="AU81">
        <f t="shared" si="23"/>
        <v>-1.4297981799831326E-4</v>
      </c>
      <c r="AW81">
        <v>78</v>
      </c>
      <c r="AX81">
        <f>IF(Z81&gt;0, (R81*SUMPRODUCT(K81:$K$98, X81:$X$98)-K81*$AZ$3)/Z81, 0)</f>
        <v>-125344406.65106882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50</v>
      </c>
      <c r="R82">
        <f t="shared" si="27"/>
        <v>500000</v>
      </c>
      <c r="S82">
        <f t="shared" si="28"/>
        <v>-310659387.3046509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-3.0691045920512816</v>
      </c>
      <c r="AC82">
        <f t="shared" si="29"/>
        <v>-2.7402757759890672</v>
      </c>
      <c r="AE82">
        <f t="shared" si="30"/>
        <v>0</v>
      </c>
      <c r="AF82">
        <f t="shared" si="31"/>
        <v>0</v>
      </c>
      <c r="AG82">
        <f t="shared" si="31"/>
        <v>-4.4104184324901652E-7</v>
      </c>
      <c r="AH82">
        <f t="shared" si="32"/>
        <v>-7.7098413673309862E-3</v>
      </c>
      <c r="AI82">
        <f t="shared" si="33"/>
        <v>-7.710282409174235E-3</v>
      </c>
      <c r="AJ82">
        <f t="shared" si="34"/>
        <v>-0.32882881606221437</v>
      </c>
      <c r="AK82">
        <f t="shared" si="49"/>
        <v>-0.21483732144358975</v>
      </c>
      <c r="AL82">
        <f t="shared" si="35"/>
        <v>-0.55137641991497843</v>
      </c>
      <c r="AN82">
        <f t="shared" si="36"/>
        <v>0</v>
      </c>
      <c r="AO82">
        <f t="shared" si="36"/>
        <v>0</v>
      </c>
      <c r="AP82">
        <f t="shared" si="36"/>
        <v>-8.9522550281975741E-11</v>
      </c>
      <c r="AQ82">
        <f t="shared" si="36"/>
        <v>-1.5649414495196741E-6</v>
      </c>
      <c r="AR82">
        <f t="shared" si="36"/>
        <v>-1.5650309720699562E-6</v>
      </c>
      <c r="AS82">
        <f t="shared" si="36"/>
        <v>-6.6745581333586506E-5</v>
      </c>
      <c r="AT82">
        <f t="shared" si="36"/>
        <v>-4.360761956211881E-5</v>
      </c>
      <c r="AU82">
        <f t="shared" si="23"/>
        <v>-1.1191823186777529E-4</v>
      </c>
      <c r="AW82">
        <v>79</v>
      </c>
      <c r="AX82">
        <f>IF(Z82&gt;0, (R82*SUMPRODUCT(K82:$K$98, X82:$X$98)-K82*$AZ$3)/Z82, 0)</f>
        <v>-310659387.3046509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50</v>
      </c>
      <c r="R83">
        <f t="shared" si="27"/>
        <v>500000</v>
      </c>
      <c r="S83">
        <f t="shared" si="28"/>
        <v>-804404225.49163735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-2.7402757759890672</v>
      </c>
      <c r="AC83">
        <f t="shared" si="29"/>
        <v>-2.4466761172932716</v>
      </c>
      <c r="AE83">
        <f t="shared" si="30"/>
        <v>0</v>
      </c>
      <c r="AF83">
        <f t="shared" si="31"/>
        <v>0</v>
      </c>
      <c r="AG83">
        <f t="shared" si="31"/>
        <v>-1.5208001398786209E-7</v>
      </c>
      <c r="AH83">
        <f t="shared" si="32"/>
        <v>-2.8455141082866426E-3</v>
      </c>
      <c r="AI83">
        <f t="shared" si="33"/>
        <v>-2.8456661883006305E-3</v>
      </c>
      <c r="AJ83">
        <f t="shared" si="34"/>
        <v>-0.29359965869579563</v>
      </c>
      <c r="AK83">
        <f t="shared" si="49"/>
        <v>-0.19181930431923472</v>
      </c>
      <c r="AL83">
        <f t="shared" si="35"/>
        <v>-0.48826462920333097</v>
      </c>
      <c r="AN83">
        <f t="shared" si="36"/>
        <v>0</v>
      </c>
      <c r="AO83">
        <f t="shared" si="36"/>
        <v>0</v>
      </c>
      <c r="AP83">
        <f t="shared" si="36"/>
        <v>-2.7561748933457098E-11</v>
      </c>
      <c r="AQ83">
        <f t="shared" si="36"/>
        <v>-5.1569791047932169E-7</v>
      </c>
      <c r="AR83">
        <f t="shared" si="36"/>
        <v>-5.1572547222825522E-7</v>
      </c>
      <c r="AS83">
        <f t="shared" si="36"/>
        <v>-5.3209622143827963E-5</v>
      </c>
      <c r="AT83">
        <f t="shared" si="36"/>
        <v>-3.4763775775685484E-5</v>
      </c>
      <c r="AU83">
        <f t="shared" si="23"/>
        <v>-8.8489123391741702E-5</v>
      </c>
      <c r="AW83">
        <v>80</v>
      </c>
      <c r="AX83">
        <f>IF(Z83&gt;0, (R83*SUMPRODUCT(K83:$K$98, X83:$X$98)-K83*$AZ$3)/Z83, 0)</f>
        <v>-804404225.49163735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50</v>
      </c>
      <c r="R84">
        <f t="shared" si="27"/>
        <v>500000</v>
      </c>
      <c r="S84">
        <f t="shared" si="28"/>
        <v>-2180886001.0546908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-2.4466761172932716</v>
      </c>
      <c r="AC84">
        <f t="shared" si="29"/>
        <v>-2.1845326833150711</v>
      </c>
      <c r="AE84">
        <f t="shared" si="30"/>
        <v>0</v>
      </c>
      <c r="AF84">
        <f t="shared" si="31"/>
        <v>0</v>
      </c>
      <c r="AG84">
        <f t="shared" si="31"/>
        <v>-5.0083605522219334E-8</v>
      </c>
      <c r="AH84">
        <f t="shared" si="32"/>
        <v>-1.0047560832576413E-3</v>
      </c>
      <c r="AI84">
        <f t="shared" si="33"/>
        <v>-1.0048061668631635E-3</v>
      </c>
      <c r="AJ84">
        <f t="shared" si="34"/>
        <v>-0.2621434339782005</v>
      </c>
      <c r="AK84">
        <f t="shared" si="49"/>
        <v>-0.17126732821052904</v>
      </c>
      <c r="AL84">
        <f t="shared" si="35"/>
        <v>-0.4344155683555927</v>
      </c>
      <c r="AN84">
        <f t="shared" si="36"/>
        <v>0</v>
      </c>
      <c r="AO84">
        <f t="shared" si="36"/>
        <v>0</v>
      </c>
      <c r="AP84">
        <f t="shared" si="36"/>
        <v>-8.1042381014306027E-12</v>
      </c>
      <c r="AQ84">
        <f t="shared" si="36"/>
        <v>-1.625837925939308E-7</v>
      </c>
      <c r="AR84">
        <f t="shared" si="36"/>
        <v>-1.6259189683203223E-7</v>
      </c>
      <c r="AS84">
        <f t="shared" si="36"/>
        <v>-4.2418527650599733E-5</v>
      </c>
      <c r="AT84">
        <f t="shared" si="36"/>
        <v>-2.7713484130015652E-5</v>
      </c>
      <c r="AU84">
        <f t="shared" si="23"/>
        <v>-7.0294603677447415E-5</v>
      </c>
      <c r="AW84">
        <v>81</v>
      </c>
      <c r="AX84">
        <f>IF(Z84&gt;0, (R84*SUMPRODUCT(K84:$K$98, X84:$X$98)-K84*$AZ$3)/Z84, 0)</f>
        <v>-2180886001.0546908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50</v>
      </c>
      <c r="R85">
        <f t="shared" si="27"/>
        <v>500000</v>
      </c>
      <c r="S85">
        <f t="shared" si="28"/>
        <v>-6206359923.8849649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-2.1845326833150711</v>
      </c>
      <c r="AC85">
        <f t="shared" si="29"/>
        <v>-1.9504757479737644</v>
      </c>
      <c r="AE85">
        <f t="shared" si="30"/>
        <v>0</v>
      </c>
      <c r="AF85">
        <f t="shared" si="31"/>
        <v>0</v>
      </c>
      <c r="AG85">
        <f t="shared" si="31"/>
        <v>-1.5713524287138301E-8</v>
      </c>
      <c r="AH85">
        <f t="shared" si="32"/>
        <v>-3.3869245179858837E-4</v>
      </c>
      <c r="AI85">
        <f t="shared" si="33"/>
        <v>-3.3870816532287552E-4</v>
      </c>
      <c r="AJ85">
        <f t="shared" si="34"/>
        <v>-0.23405693534130667</v>
      </c>
      <c r="AK85">
        <f t="shared" si="49"/>
        <v>-0.15291728783205499</v>
      </c>
      <c r="AL85">
        <f t="shared" si="35"/>
        <v>-0.38731293133868455</v>
      </c>
      <c r="AN85">
        <f t="shared" si="36"/>
        <v>0</v>
      </c>
      <c r="AO85">
        <f t="shared" si="36"/>
        <v>0</v>
      </c>
      <c r="AP85">
        <f t="shared" si="36"/>
        <v>-2.2702421585821578E-12</v>
      </c>
      <c r="AQ85">
        <f t="shared" si="36"/>
        <v>-4.8933254489323926E-8</v>
      </c>
      <c r="AR85">
        <f t="shared" si="36"/>
        <v>-4.8935524731482509E-8</v>
      </c>
      <c r="AS85">
        <f t="shared" si="36"/>
        <v>-3.3815833571804241E-5</v>
      </c>
      <c r="AT85">
        <f t="shared" si="36"/>
        <v>-2.2093024280780061E-5</v>
      </c>
      <c r="AU85">
        <f t="shared" si="23"/>
        <v>-5.5957793377315789E-5</v>
      </c>
      <c r="AW85">
        <v>82</v>
      </c>
      <c r="AX85">
        <f>IF(Z85&gt;0, (R85*SUMPRODUCT(K85:$K$98, X85:$X$98)-K85*$AZ$3)/Z85, 0)</f>
        <v>-6206359923.8849649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50</v>
      </c>
      <c r="R86">
        <f t="shared" si="27"/>
        <v>500000</v>
      </c>
      <c r="S86">
        <f t="shared" si="28"/>
        <v>-18591725618.984051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-1.9504757479737644</v>
      </c>
      <c r="AC86">
        <f t="shared" si="29"/>
        <v>-1.7414962451881808</v>
      </c>
      <c r="AE86">
        <f t="shared" si="30"/>
        <v>0</v>
      </c>
      <c r="AF86">
        <f t="shared" si="31"/>
        <v>0</v>
      </c>
      <c r="AG86">
        <f t="shared" si="31"/>
        <v>-4.6835250284942222E-9</v>
      </c>
      <c r="AH86">
        <f t="shared" si="32"/>
        <v>-1.0872864015772696E-4</v>
      </c>
      <c r="AI86">
        <f t="shared" si="33"/>
        <v>-1.0873332368275546E-4</v>
      </c>
      <c r="AJ86">
        <f t="shared" si="34"/>
        <v>-0.20897950278558364</v>
      </c>
      <c r="AK86">
        <f t="shared" si="49"/>
        <v>-0.13653330235816352</v>
      </c>
      <c r="AL86">
        <f t="shared" si="35"/>
        <v>-0.34562153846742993</v>
      </c>
      <c r="AN86">
        <f t="shared" si="36"/>
        <v>0</v>
      </c>
      <c r="AO86">
        <f t="shared" si="36"/>
        <v>0</v>
      </c>
      <c r="AP86">
        <f t="shared" si="36"/>
        <v>-6.0416199993478719E-13</v>
      </c>
      <c r="AQ86">
        <f t="shared" si="36"/>
        <v>-1.4025699080976563E-8</v>
      </c>
      <c r="AR86">
        <f t="shared" si="36"/>
        <v>-1.4026303242976496E-8</v>
      </c>
      <c r="AS86">
        <f t="shared" si="36"/>
        <v>-2.6957787901244136E-5</v>
      </c>
      <c r="AT86">
        <f t="shared" si="36"/>
        <v>-1.7612424938173005E-5</v>
      </c>
      <c r="AU86">
        <f t="shared" si="23"/>
        <v>-4.4584239142660121E-5</v>
      </c>
      <c r="AW86">
        <v>83</v>
      </c>
      <c r="AX86">
        <f>IF(Z86&gt;0, (R86*SUMPRODUCT(K86:$K$98, X86:$X$98)-K86*$AZ$3)/Z86, 0)</f>
        <v>-18591725618.984051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50</v>
      </c>
      <c r="R87">
        <f t="shared" si="27"/>
        <v>500000</v>
      </c>
      <c r="S87">
        <f t="shared" si="28"/>
        <v>-58792195847.048576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-1.7414962451881808</v>
      </c>
      <c r="AC87">
        <f t="shared" si="29"/>
        <v>-1.5549073737506309</v>
      </c>
      <c r="AE87">
        <f t="shared" si="30"/>
        <v>0</v>
      </c>
      <c r="AF87">
        <f t="shared" si="31"/>
        <v>0</v>
      </c>
      <c r="AG87">
        <f t="shared" si="31"/>
        <v>-1.3223756583236114E-9</v>
      </c>
      <c r="AH87">
        <f t="shared" si="32"/>
        <v>-3.3143141198856688E-5</v>
      </c>
      <c r="AI87">
        <f t="shared" si="33"/>
        <v>-3.3144463574515011E-5</v>
      </c>
      <c r="AJ87">
        <f t="shared" si="34"/>
        <v>-0.18658887143754987</v>
      </c>
      <c r="AK87">
        <f t="shared" si="49"/>
        <v>-0.12190473716317267</v>
      </c>
      <c r="AL87">
        <f t="shared" si="35"/>
        <v>-0.30852675306429705</v>
      </c>
      <c r="AN87">
        <f t="shared" si="36"/>
        <v>0</v>
      </c>
      <c r="AO87">
        <f t="shared" si="36"/>
        <v>0</v>
      </c>
      <c r="AP87">
        <f t="shared" si="36"/>
        <v>-1.5230613036755126E-13</v>
      </c>
      <c r="AQ87">
        <f t="shared" si="36"/>
        <v>-3.817299231462338E-9</v>
      </c>
      <c r="AR87">
        <f t="shared" si="36"/>
        <v>-3.8174515375927056E-9</v>
      </c>
      <c r="AS87">
        <f t="shared" si="36"/>
        <v>-2.1490586883857426E-5</v>
      </c>
      <c r="AT87">
        <f t="shared" si="36"/>
        <v>-1.4040517665255279E-5</v>
      </c>
      <c r="AU87">
        <f t="shared" si="23"/>
        <v>-3.5534922000650295E-5</v>
      </c>
      <c r="AW87">
        <v>84</v>
      </c>
      <c r="AX87">
        <f>IF(Z87&gt;0, (R87*SUMPRODUCT(K87:$K$98, X87:$X$98)-K87*$AZ$3)/Z87, 0)</f>
        <v>-58792195847.048576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50</v>
      </c>
      <c r="R88">
        <f t="shared" si="27"/>
        <v>500000</v>
      </c>
      <c r="S88">
        <f t="shared" si="28"/>
        <v>-196820489710.68979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-1.5549073737506309</v>
      </c>
      <c r="AC88">
        <f t="shared" si="29"/>
        <v>-1.3883101584043152</v>
      </c>
      <c r="AE88">
        <f t="shared" si="30"/>
        <v>0</v>
      </c>
      <c r="AF88">
        <f t="shared" si="31"/>
        <v>0</v>
      </c>
      <c r="AG88">
        <f t="shared" si="31"/>
        <v>-3.5268435731590216E-10</v>
      </c>
      <c r="AH88">
        <f t="shared" si="32"/>
        <v>-9.5646754442447302E-6</v>
      </c>
      <c r="AI88">
        <f t="shared" si="33"/>
        <v>-9.5650281286020467E-6</v>
      </c>
      <c r="AJ88">
        <f t="shared" si="34"/>
        <v>-0.16659721534631577</v>
      </c>
      <c r="AK88">
        <f t="shared" si="49"/>
        <v>-0.10884351616254417</v>
      </c>
      <c r="AL88">
        <f t="shared" si="35"/>
        <v>-0.27545029653698855</v>
      </c>
      <c r="AN88">
        <f t="shared" si="36"/>
        <v>0</v>
      </c>
      <c r="AO88">
        <f t="shared" si="36"/>
        <v>0</v>
      </c>
      <c r="AP88">
        <f t="shared" si="36"/>
        <v>-3.626859341438149E-14</v>
      </c>
      <c r="AQ88">
        <f t="shared" si="36"/>
        <v>-9.8359146821221831E-10</v>
      </c>
      <c r="AR88">
        <f t="shared" si="36"/>
        <v>-9.8362773680563269E-10</v>
      </c>
      <c r="AS88">
        <f t="shared" si="36"/>
        <v>-1.7132165184041875E-5</v>
      </c>
      <c r="AT88">
        <f t="shared" si="36"/>
        <v>-1.1193014806593981E-5</v>
      </c>
      <c r="AU88">
        <f t="shared" si="23"/>
        <v>-2.8326163618372665E-5</v>
      </c>
      <c r="AW88">
        <v>85</v>
      </c>
      <c r="AX88">
        <f>IF(Z88&gt;0, (R88*SUMPRODUCT(K88:$K$98, X88:$X$98)-K88*$AZ$3)/Z88, 0)</f>
        <v>-196820489710.68979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50</v>
      </c>
      <c r="R89">
        <f t="shared" si="27"/>
        <v>500000</v>
      </c>
      <c r="S89">
        <f t="shared" si="28"/>
        <v>-707042738807.0249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-1.3883101584043152</v>
      </c>
      <c r="AC89">
        <f t="shared" si="29"/>
        <v>-1.2395626422775363</v>
      </c>
      <c r="AE89">
        <f t="shared" si="30"/>
        <v>0</v>
      </c>
      <c r="AF89">
        <f t="shared" si="31"/>
        <v>0</v>
      </c>
      <c r="AG89">
        <f t="shared" si="31"/>
        <v>-8.7658254179161696E-11</v>
      </c>
      <c r="AH89">
        <f t="shared" si="32"/>
        <v>-2.6149925956358141E-6</v>
      </c>
      <c r="AI89">
        <f t="shared" si="33"/>
        <v>-2.6150802538899932E-6</v>
      </c>
      <c r="AJ89">
        <f t="shared" si="34"/>
        <v>-0.14874751612677883</v>
      </c>
      <c r="AK89">
        <f t="shared" si="49"/>
        <v>-9.7181711088302064E-2</v>
      </c>
      <c r="AL89">
        <f t="shared" si="35"/>
        <v>-0.2459318422953348</v>
      </c>
      <c r="AN89">
        <f t="shared" si="36"/>
        <v>0</v>
      </c>
      <c r="AO89">
        <f t="shared" si="36"/>
        <v>0</v>
      </c>
      <c r="AP89">
        <f t="shared" si="36"/>
        <v>-8.0485808199364835E-15</v>
      </c>
      <c r="AQ89">
        <f t="shared" si="36"/>
        <v>-2.4010265144561444E-10</v>
      </c>
      <c r="AR89">
        <f t="shared" si="36"/>
        <v>-2.4011070002643434E-10</v>
      </c>
      <c r="AS89">
        <f t="shared" si="36"/>
        <v>-1.3657657416542381E-5</v>
      </c>
      <c r="AT89">
        <f t="shared" si="36"/>
        <v>-8.92300289617058E-6</v>
      </c>
      <c r="AU89">
        <f t="shared" si="23"/>
        <v>-2.2580900423412989E-5</v>
      </c>
      <c r="AW89">
        <v>86</v>
      </c>
      <c r="AX89">
        <f>IF(Z89&gt;0, (R89*SUMPRODUCT(K89:$K$98, X89:$X$98)-K89*$AZ$3)/Z89, 0)</f>
        <v>-707042738807.0249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50</v>
      </c>
      <c r="R90">
        <f t="shared" si="27"/>
        <v>500000</v>
      </c>
      <c r="S90">
        <f t="shared" si="28"/>
        <v>-2738951465491.0635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-1.2395626422775363</v>
      </c>
      <c r="AC90">
        <f t="shared" si="29"/>
        <v>-1.1067523593833795</v>
      </c>
      <c r="AE90">
        <f t="shared" si="30"/>
        <v>0</v>
      </c>
      <c r="AF90">
        <f t="shared" si="31"/>
        <v>0</v>
      </c>
      <c r="AG90">
        <f t="shared" si="31"/>
        <v>-2.0203942518290501E-11</v>
      </c>
      <c r="AH90">
        <f t="shared" si="32"/>
        <v>-6.657772911907957E-7</v>
      </c>
      <c r="AI90">
        <f t="shared" si="33"/>
        <v>-6.6579749513331394E-7</v>
      </c>
      <c r="AJ90">
        <f t="shared" si="34"/>
        <v>-0.13281028289415686</v>
      </c>
      <c r="AK90">
        <f t="shared" si="49"/>
        <v>-8.6769384959427556E-2</v>
      </c>
      <c r="AL90">
        <f t="shared" si="35"/>
        <v>-0.21958033365107954</v>
      </c>
      <c r="AN90">
        <f t="shared" si="36"/>
        <v>0</v>
      </c>
      <c r="AO90">
        <f t="shared" si="36"/>
        <v>0</v>
      </c>
      <c r="AP90">
        <f t="shared" si="36"/>
        <v>-1.6563213275004808E-15</v>
      </c>
      <c r="AQ90">
        <f t="shared" si="36"/>
        <v>-5.4580492186933733E-11</v>
      </c>
      <c r="AR90">
        <f t="shared" si="36"/>
        <v>-5.458214850826123E-11</v>
      </c>
      <c r="AS90">
        <f t="shared" si="36"/>
        <v>-1.0887800926468731E-5</v>
      </c>
      <c r="AT90">
        <f t="shared" si="36"/>
        <v>-7.1133632830469759E-6</v>
      </c>
      <c r="AU90">
        <f t="shared" si="23"/>
        <v>-1.8001218791664215E-5</v>
      </c>
      <c r="AW90">
        <v>87</v>
      </c>
      <c r="AX90">
        <f>IF(Z90&gt;0, (R90*SUMPRODUCT(K90:$K$98, X90:$X$98)-K90*$AZ$3)/Z90, 0)</f>
        <v>-2738951465491.0635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50</v>
      </c>
      <c r="R91">
        <f t="shared" si="27"/>
        <v>500000</v>
      </c>
      <c r="S91">
        <f t="shared" si="28"/>
        <v>-11505719343741.326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-1.1067523593833795</v>
      </c>
      <c r="AC91">
        <f t="shared" si="29"/>
        <v>-0.98817174949665698</v>
      </c>
      <c r="AE91">
        <f t="shared" si="30"/>
        <v>0</v>
      </c>
      <c r="AF91">
        <f t="shared" si="31"/>
        <v>0</v>
      </c>
      <c r="AG91">
        <f t="shared" si="31"/>
        <v>-4.2942632267237807E-12</v>
      </c>
      <c r="AH91">
        <f t="shared" si="32"/>
        <v>-1.5707639866383815E-7</v>
      </c>
      <c r="AI91">
        <f t="shared" si="33"/>
        <v>-1.5708069292706488E-7</v>
      </c>
      <c r="AJ91">
        <f t="shared" si="34"/>
        <v>-0.11858060988672248</v>
      </c>
      <c r="AK91">
        <f t="shared" si="49"/>
        <v>-7.7472665156836568E-2</v>
      </c>
      <c r="AL91">
        <f t="shared" si="35"/>
        <v>-0.19605343212425197</v>
      </c>
      <c r="AN91">
        <f t="shared" si="36"/>
        <v>0</v>
      </c>
      <c r="AO91">
        <f t="shared" si="36"/>
        <v>0</v>
      </c>
      <c r="AP91">
        <f t="shared" si="36"/>
        <v>-3.1432513383237346E-16</v>
      </c>
      <c r="AQ91">
        <f t="shared" si="36"/>
        <v>-1.1497446110118015E-11</v>
      </c>
      <c r="AR91">
        <f t="shared" si="36"/>
        <v>-1.1497760435251848E-11</v>
      </c>
      <c r="AS91">
        <f t="shared" si="36"/>
        <v>-8.6796882502717625E-6</v>
      </c>
      <c r="AT91">
        <f t="shared" si="36"/>
        <v>-5.6707296591019318E-6</v>
      </c>
      <c r="AU91">
        <f t="shared" si="23"/>
        <v>-1.435042940713413E-5</v>
      </c>
      <c r="AW91">
        <v>88</v>
      </c>
      <c r="AX91">
        <f>IF(Z91&gt;0, (R91*SUMPRODUCT(K91:$K$98, X91:$X$98)-K91*$AZ$3)/Z91, 0)</f>
        <v>-11505719343741.326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50</v>
      </c>
      <c r="R92">
        <f t="shared" si="27"/>
        <v>500000</v>
      </c>
      <c r="S92">
        <f t="shared" si="28"/>
        <v>-52749575564854.008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-0.98817174949665698</v>
      </c>
      <c r="AC92">
        <f t="shared" si="29"/>
        <v>-0.88229620491770533</v>
      </c>
      <c r="AE92">
        <f t="shared" si="30"/>
        <v>0</v>
      </c>
      <c r="AF92">
        <f t="shared" si="31"/>
        <v>0</v>
      </c>
      <c r="AG92">
        <f t="shared" si="31"/>
        <v>-8.3630644935990889E-13</v>
      </c>
      <c r="AH92">
        <f t="shared" si="32"/>
        <v>-3.4150141450966337E-8</v>
      </c>
      <c r="AI92">
        <f t="shared" si="33"/>
        <v>-3.4150977757415699E-8</v>
      </c>
      <c r="AJ92">
        <f t="shared" si="34"/>
        <v>-0.10587554457895165</v>
      </c>
      <c r="AK92">
        <f t="shared" si="49"/>
        <v>-6.9172022464765989E-2</v>
      </c>
      <c r="AL92">
        <f t="shared" si="35"/>
        <v>-0.1750476011946954</v>
      </c>
      <c r="AN92">
        <f t="shared" si="36"/>
        <v>0</v>
      </c>
      <c r="AO92">
        <f t="shared" si="36"/>
        <v>0</v>
      </c>
      <c r="AP92">
        <f t="shared" si="36"/>
        <v>-5.4656003241396213E-17</v>
      </c>
      <c r="AQ92">
        <f t="shared" si="36"/>
        <v>-2.2318496327114807E-12</v>
      </c>
      <c r="AR92">
        <f t="shared" si="36"/>
        <v>-2.2319042887147223E-12</v>
      </c>
      <c r="AS92">
        <f t="shared" si="36"/>
        <v>-6.9193943346016451E-6</v>
      </c>
      <c r="AT92">
        <f t="shared" si="36"/>
        <v>-4.5206709656990243E-6</v>
      </c>
      <c r="AU92">
        <f t="shared" si="23"/>
        <v>-1.1440067532204959E-5</v>
      </c>
      <c r="AW92">
        <v>89</v>
      </c>
      <c r="AX92">
        <f>IF(Z92&gt;0, (R92*SUMPRODUCT(K92:$K$98, X92:$X$98)-K92*$AZ$3)/Z92, 0)</f>
        <v>-52749575564854.008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50</v>
      </c>
      <c r="R93">
        <f t="shared" si="27"/>
        <v>500000</v>
      </c>
      <c r="S93">
        <f t="shared" si="28"/>
        <v>-265910999776735.25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-0.88229620491770533</v>
      </c>
      <c r="AC93">
        <f t="shared" si="29"/>
        <v>-0.78776446867846472</v>
      </c>
      <c r="AE93">
        <f t="shared" si="30"/>
        <v>0</v>
      </c>
      <c r="AF93">
        <f t="shared" si="31"/>
        <v>0</v>
      </c>
      <c r="AG93">
        <f t="shared" si="31"/>
        <v>-1.4812558888874269E-13</v>
      </c>
      <c r="AH93">
        <f t="shared" si="32"/>
        <v>-6.7981779597756705E-9</v>
      </c>
      <c r="AI93">
        <f t="shared" si="33"/>
        <v>-6.798326085364559E-9</v>
      </c>
      <c r="AJ93">
        <f t="shared" si="34"/>
        <v>-9.4531736239240605E-2</v>
      </c>
      <c r="AK93">
        <f t="shared" si="49"/>
        <v>-6.1760734344239378E-2</v>
      </c>
      <c r="AL93">
        <f t="shared" si="35"/>
        <v>-0.15629247738180607</v>
      </c>
      <c r="AN93">
        <f t="shared" si="36"/>
        <v>0</v>
      </c>
      <c r="AO93">
        <f t="shared" si="36"/>
        <v>0</v>
      </c>
      <c r="AP93">
        <f t="shared" si="36"/>
        <v>-8.6433976110001652E-18</v>
      </c>
      <c r="AQ93">
        <f t="shared" si="36"/>
        <v>-3.9668605254162551E-13</v>
      </c>
      <c r="AR93">
        <f t="shared" si="36"/>
        <v>-3.9669469593923652E-13</v>
      </c>
      <c r="AS93">
        <f t="shared" si="36"/>
        <v>-5.5160988003744329E-6</v>
      </c>
      <c r="AT93">
        <f t="shared" si="36"/>
        <v>-3.603851216318669E-6</v>
      </c>
      <c r="AU93">
        <f t="shared" si="23"/>
        <v>-9.1199504133877983E-6</v>
      </c>
      <c r="AW93">
        <v>90</v>
      </c>
      <c r="AX93">
        <f>IF(Z93&gt;0, (R93*SUMPRODUCT(K93:$K$98, X93:$X$98)-K93*$AZ$3)/Z93, 0)</f>
        <v>-265910999776735.25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50</v>
      </c>
      <c r="R94">
        <f t="shared" si="27"/>
        <v>500000</v>
      </c>
      <c r="S94">
        <f t="shared" si="28"/>
        <v>-1487807488466613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-0.78776446867846472</v>
      </c>
      <c r="AC94">
        <f t="shared" si="29"/>
        <v>-0.70336113274897538</v>
      </c>
      <c r="AE94">
        <f t="shared" si="30"/>
        <v>0</v>
      </c>
      <c r="AF94">
        <f t="shared" si="31"/>
        <v>0</v>
      </c>
      <c r="AG94">
        <f t="shared" si="31"/>
        <v>-2.3637504791493024E-14</v>
      </c>
      <c r="AH94">
        <f t="shared" si="32"/>
        <v>-1.2300682820836225E-9</v>
      </c>
      <c r="AI94">
        <f t="shared" si="33"/>
        <v>-1.2300919195884141E-9</v>
      </c>
      <c r="AJ94">
        <f t="shared" si="34"/>
        <v>-8.4403335929489343E-2</v>
      </c>
      <c r="AK94">
        <f t="shared" si="49"/>
        <v>-5.5143512807492537E-2</v>
      </c>
      <c r="AL94">
        <f t="shared" si="35"/>
        <v>-0.13954684996707378</v>
      </c>
      <c r="AN94">
        <f t="shared" si="36"/>
        <v>0</v>
      </c>
      <c r="AO94">
        <f t="shared" si="36"/>
        <v>0</v>
      </c>
      <c r="AP94">
        <f t="shared" si="36"/>
        <v>-1.2315101880386448E-18</v>
      </c>
      <c r="AQ94">
        <f t="shared" si="36"/>
        <v>-6.4086359145418582E-14</v>
      </c>
      <c r="AR94">
        <f t="shared" si="36"/>
        <v>-6.4087590655606634E-14</v>
      </c>
      <c r="AS94">
        <f t="shared" si="36"/>
        <v>-4.3974001917081746E-6</v>
      </c>
      <c r="AT94">
        <f t="shared" si="36"/>
        <v>-2.8729681252611239E-6</v>
      </c>
      <c r="AU94">
        <f t="shared" si="23"/>
        <v>-7.2703683810568887E-6</v>
      </c>
      <c r="AW94">
        <v>91</v>
      </c>
      <c r="AX94">
        <f>IF(Z94&gt;0, (R94*SUMPRODUCT(K94:$K$98, X94:$X$98)-K94*$AZ$3)/Z94, 0)</f>
        <v>-1487807488466613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50</v>
      </c>
      <c r="R95">
        <f t="shared" si="27"/>
        <v>500000</v>
      </c>
      <c r="S95">
        <f t="shared" si="28"/>
        <v>-9352507486506556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-0.70336113274897538</v>
      </c>
      <c r="AC95">
        <f t="shared" si="29"/>
        <v>-0.62800101138306974</v>
      </c>
      <c r="AE95">
        <f t="shared" si="30"/>
        <v>0</v>
      </c>
      <c r="AF95">
        <f t="shared" si="31"/>
        <v>0</v>
      </c>
      <c r="AG95">
        <f t="shared" si="31"/>
        <v>-3.3573937913929816E-15</v>
      </c>
      <c r="AH95">
        <f t="shared" si="32"/>
        <v>-2.0043735952185113E-10</v>
      </c>
      <c r="AI95">
        <f t="shared" si="33"/>
        <v>-2.0044071691564252E-10</v>
      </c>
      <c r="AJ95">
        <f t="shared" si="34"/>
        <v>-7.5360121365905641E-2</v>
      </c>
      <c r="AK95">
        <f t="shared" si="49"/>
        <v>-4.9235279292428283E-2</v>
      </c>
      <c r="AL95">
        <f t="shared" si="35"/>
        <v>-0.12459540085877464</v>
      </c>
      <c r="AN95">
        <f t="shared" si="36"/>
        <v>0</v>
      </c>
      <c r="AO95">
        <f t="shared" si="36"/>
        <v>0</v>
      </c>
      <c r="AP95">
        <f t="shared" si="36"/>
        <v>-1.5617828137915486E-19</v>
      </c>
      <c r="AQ95">
        <f t="shared" si="36"/>
        <v>-9.3238875983357565E-15</v>
      </c>
      <c r="AR95">
        <f t="shared" si="36"/>
        <v>-9.3240437766171365E-15</v>
      </c>
      <c r="AS95">
        <f t="shared" si="36"/>
        <v>-3.5055805099849374E-6</v>
      </c>
      <c r="AT95">
        <f t="shared" si="36"/>
        <v>-2.290312599858528E-6</v>
      </c>
      <c r="AU95">
        <f t="shared" si="23"/>
        <v>-5.7958931191675092E-6</v>
      </c>
      <c r="AW95">
        <v>92</v>
      </c>
      <c r="AX95">
        <f>IF(Z95&gt;0, (R95*SUMPRODUCT(K95:$K$98, X95:$X$98)-K95*$AZ$3)/Z95, 0)</f>
        <v>-9352507486506556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50</v>
      </c>
      <c r="R96">
        <f t="shared" si="27"/>
        <v>500000</v>
      </c>
      <c r="S96">
        <f t="shared" si="28"/>
        <v>-6.7074396192119312E+16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-0.62800101138306974</v>
      </c>
      <c r="AC96">
        <f t="shared" si="29"/>
        <v>-0.56071518873489179</v>
      </c>
      <c r="AE96">
        <f t="shared" si="30"/>
        <v>0</v>
      </c>
      <c r="AF96">
        <f t="shared" si="31"/>
        <v>0</v>
      </c>
      <c r="AG96">
        <f t="shared" si="31"/>
        <v>-4.1798004944304752E-16</v>
      </c>
      <c r="AH96">
        <f t="shared" si="32"/>
        <v>-2.9058398040360042E-11</v>
      </c>
      <c r="AI96">
        <f t="shared" si="33"/>
        <v>-2.9058816020409485E-11</v>
      </c>
      <c r="AJ96">
        <f t="shared" si="34"/>
        <v>-6.7285822648177951E-2</v>
      </c>
      <c r="AK96">
        <f t="shared" si="49"/>
        <v>-4.3960070796814889E-2</v>
      </c>
      <c r="AL96">
        <f t="shared" si="35"/>
        <v>-0.11124589347405164</v>
      </c>
      <c r="AN96">
        <f t="shared" si="36"/>
        <v>0</v>
      </c>
      <c r="AO96">
        <f t="shared" si="36"/>
        <v>0</v>
      </c>
      <c r="AP96">
        <f t="shared" si="36"/>
        <v>-1.7360246473060359E-20</v>
      </c>
      <c r="AQ96">
        <f t="shared" si="36"/>
        <v>-1.2069019867458543E-15</v>
      </c>
      <c r="AR96">
        <f t="shared" si="36"/>
        <v>-1.2069193469923274E-15</v>
      </c>
      <c r="AS96">
        <f t="shared" si="36"/>
        <v>-2.7946273198241656E-6</v>
      </c>
      <c r="AT96">
        <f t="shared" si="36"/>
        <v>-1.8258231822853414E-6</v>
      </c>
      <c r="AU96">
        <f t="shared" si="23"/>
        <v>-4.6204505033164259E-6</v>
      </c>
      <c r="AW96">
        <v>93</v>
      </c>
      <c r="AX96">
        <f>IF(Z96&gt;0, (R96*SUMPRODUCT(K96:$K$98, X96:$X$98)-K96*$AZ$3)/Z96, 0)</f>
        <v>-6.7074396192119312E+16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50</v>
      </c>
      <c r="R97">
        <f t="shared" si="27"/>
        <v>500000</v>
      </c>
      <c r="S97">
        <f t="shared" si="28"/>
        <v>-5.599400069768633E+17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-0.56071518873489179</v>
      </c>
      <c r="AC97">
        <f t="shared" si="29"/>
        <v>-0.50063856137044016</v>
      </c>
      <c r="AE97">
        <f t="shared" si="30"/>
        <v>0</v>
      </c>
      <c r="AF97">
        <f t="shared" si="31"/>
        <v>0</v>
      </c>
      <c r="AG97">
        <f t="shared" si="31"/>
        <v>-4.4704660779054363E-17</v>
      </c>
      <c r="AH97">
        <f t="shared" si="32"/>
        <v>-3.6909558816956271E-12</v>
      </c>
      <c r="AI97">
        <f t="shared" si="33"/>
        <v>-3.6910005863564061E-12</v>
      </c>
      <c r="AJ97">
        <f t="shared" si="34"/>
        <v>-6.0076627364451629E-2</v>
      </c>
      <c r="AK97">
        <f t="shared" si="49"/>
        <v>-3.9250063211442428E-2</v>
      </c>
      <c r="AL97">
        <f t="shared" si="35"/>
        <v>-9.9326690579585056E-2</v>
      </c>
      <c r="AN97">
        <f t="shared" si="36"/>
        <v>0</v>
      </c>
      <c r="AO97">
        <f t="shared" si="36"/>
        <v>0</v>
      </c>
      <c r="AP97">
        <f t="shared" si="36"/>
        <v>-1.6578113738687559E-21</v>
      </c>
      <c r="AQ97">
        <f t="shared" si="36"/>
        <v>-1.3687406490711382E-16</v>
      </c>
      <c r="AR97">
        <f t="shared" si="36"/>
        <v>-1.368757227184877E-16</v>
      </c>
      <c r="AS97">
        <f t="shared" si="36"/>
        <v>-2.2278597894009028E-6</v>
      </c>
      <c r="AT97">
        <f t="shared" si="36"/>
        <v>-1.4555350624086157E-6</v>
      </c>
      <c r="AU97">
        <f t="shared" si="23"/>
        <v>-3.683394851946394E-6</v>
      </c>
      <c r="AW97">
        <v>94</v>
      </c>
      <c r="AX97">
        <f>IF(Z97&gt;0, (R97*SUMPRODUCT(K97:$K$98, X97:$X$98)-K97*$AZ$3)/Z97, 0)</f>
        <v>-5.599400069768633E+17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-0.50063856137044016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-4.4704660779054368E-13</v>
      </c>
      <c r="AI98">
        <f t="shared" si="33"/>
        <v>-4.4704660779054368E-13</v>
      </c>
      <c r="AJ98">
        <f t="shared" si="34"/>
        <v>-0.50063856137044016</v>
      </c>
      <c r="AK98">
        <f t="shared" si="49"/>
        <v>-3.5044699295930813E-2</v>
      </c>
      <c r="AL98">
        <f t="shared" si="35"/>
        <v>-0.53568326066681804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-1.4801887266685322E-17</v>
      </c>
      <c r="AR98">
        <f t="shared" si="36"/>
        <v>-1.4801887266685322E-17</v>
      </c>
      <c r="AS98">
        <f t="shared" si="36"/>
        <v>-1.6576337718757045E-5</v>
      </c>
      <c r="AT98">
        <f t="shared" si="36"/>
        <v>-1.1603436403129931E-6</v>
      </c>
      <c r="AU98">
        <f t="shared" si="36"/>
        <v>-1.7736681359084839E-5</v>
      </c>
      <c r="AW98">
        <v>95</v>
      </c>
    </row>
    <row r="100" spans="5:50" x14ac:dyDescent="0.25">
      <c r="AN100" s="8">
        <f t="shared" ref="AN100:AU100" si="50">SUM(AN3:AN98)</f>
        <v>17357.426800961985</v>
      </c>
      <c r="AO100" s="8">
        <f t="shared" si="50"/>
        <v>-1735.7426800961985</v>
      </c>
      <c r="AP100" s="8">
        <f t="shared" si="50"/>
        <v>-2955.1234901320558</v>
      </c>
      <c r="AQ100" s="8">
        <f t="shared" si="50"/>
        <v>-13500.255464377793</v>
      </c>
      <c r="AR100" s="8">
        <f t="shared" si="50"/>
        <v>-833.69483364406381</v>
      </c>
      <c r="AS100" s="8">
        <f t="shared" si="50"/>
        <v>-1702.8538371957588</v>
      </c>
      <c r="AT100" s="8">
        <f t="shared" si="50"/>
        <v>825.43280997462239</v>
      </c>
      <c r="AU100" s="8">
        <f t="shared" si="50"/>
        <v>-1711.115860865197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36059.450261592516</v>
      </c>
      <c r="K3">
        <v>1</v>
      </c>
      <c r="L3" s="2">
        <v>0</v>
      </c>
      <c r="O3">
        <f>$C$3</f>
        <v>36059.450261592516</v>
      </c>
      <c r="P3">
        <f>O3*C5</f>
        <v>3605.9450261592519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36059.450261592516</v>
      </c>
      <c r="AF3">
        <f t="shared" ref="AF3:AG34" si="4">-$Z3*P3</f>
        <v>-3605.9450261592519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29933.597031433266</v>
      </c>
      <c r="AJ3">
        <f t="shared" ref="AJ3:AJ66" si="7">AB3-AC3</f>
        <v>0</v>
      </c>
      <c r="AL3">
        <f t="shared" ref="AL3:AL66" si="8">SUM(AI3:AK3)</f>
        <v>29933.597031433266</v>
      </c>
      <c r="AN3">
        <f t="shared" ref="AN3:AU34" si="9">AE3*$K3</f>
        <v>36059.450261592516</v>
      </c>
      <c r="AO3">
        <f t="shared" si="9"/>
        <v>-3605.9450261592519</v>
      </c>
      <c r="AP3">
        <f t="shared" si="9"/>
        <v>-2519.9082039999998</v>
      </c>
      <c r="AQ3">
        <f t="shared" si="9"/>
        <v>0</v>
      </c>
      <c r="AR3">
        <f t="shared" si="9"/>
        <v>29933.597031433266</v>
      </c>
      <c r="AS3">
        <f t="shared" si="9"/>
        <v>0</v>
      </c>
      <c r="AT3">
        <f t="shared" si="9"/>
        <v>0</v>
      </c>
      <c r="AU3">
        <f t="shared" si="9"/>
        <v>29933.597031433266</v>
      </c>
      <c r="AW3">
        <v>0</v>
      </c>
      <c r="AX3">
        <f>IF(Z3&gt;0, (R3*SUMPRODUCT(K3:$K$98, X3:$X$98)-K3*$AZ$3)/Z3, 0)</f>
        <v>0</v>
      </c>
      <c r="AZ3">
        <f>C6*SUMPRODUCT(X4:X89, K4:K89)/1</f>
        <v>22696.225362532146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500000</v>
      </c>
      <c r="S4">
        <f t="shared" si="1"/>
        <v>1540.8066338643612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1522.3981747980797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-1522.3981747980797</v>
      </c>
      <c r="AK4">
        <f>G4*SUM(AB4, AE4:AF4)</f>
        <v>0</v>
      </c>
      <c r="AL4">
        <f t="shared" si="8"/>
        <v>-2496.0416747980798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-908.33426625618063</v>
      </c>
      <c r="AR4">
        <f t="shared" si="9"/>
        <v>-908.33426625618063</v>
      </c>
      <c r="AS4">
        <f t="shared" si="9"/>
        <v>-1420.2800399273062</v>
      </c>
      <c r="AT4">
        <f t="shared" si="9"/>
        <v>0</v>
      </c>
      <c r="AU4">
        <f t="shared" si="9"/>
        <v>-2328.6143061834869</v>
      </c>
      <c r="AW4">
        <v>1</v>
      </c>
      <c r="AX4">
        <f>IF(Z4&gt;0, (R4*SUMPRODUCT(K4:$K$98, X4:$X$98)-K4*$AZ$3)/Z4, 0)</f>
        <v>1540.8066338643612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500000</v>
      </c>
      <c r="S5">
        <f t="shared" si="1"/>
        <v>2438.1611705847445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1522.3981747980797</v>
      </c>
      <c r="AC5">
        <f t="shared" si="2"/>
        <v>2380.1668178762666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-979.14442973959217</v>
      </c>
      <c r="AI5">
        <f t="shared" si="6"/>
        <v>-1027.9551245901182</v>
      </c>
      <c r="AJ5">
        <f t="shared" si="7"/>
        <v>-857.76864307818687</v>
      </c>
      <c r="AK5">
        <f>G5*SUM(AB5, AE5:AF5)</f>
        <v>62.418325166721267</v>
      </c>
      <c r="AL5">
        <f t="shared" si="8"/>
        <v>-1823.3054425015839</v>
      </c>
      <c r="AN5">
        <f t="shared" si="9"/>
        <v>0</v>
      </c>
      <c r="AO5">
        <f t="shared" si="9"/>
        <v>0</v>
      </c>
      <c r="AP5">
        <f t="shared" si="9"/>
        <v>-41.738416514843131</v>
      </c>
      <c r="AQ5">
        <f t="shared" si="9"/>
        <v>-837.27425232954272</v>
      </c>
      <c r="AR5">
        <f t="shared" si="9"/>
        <v>-879.01266884438587</v>
      </c>
      <c r="AS5">
        <f t="shared" si="9"/>
        <v>-733.48484400408688</v>
      </c>
      <c r="AT5">
        <f t="shared" si="9"/>
        <v>53.374410299742955</v>
      </c>
      <c r="AU5">
        <f t="shared" si="9"/>
        <v>-1559.1231025487298</v>
      </c>
      <c r="AW5">
        <v>2</v>
      </c>
      <c r="AX5">
        <f>IF(Z5&gt;0, (R5*SUMPRODUCT(K5:$K$98, X5:$X$98)-K5*$AZ$3)/Z5, 0)</f>
        <v>2438.1611705847445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500000</v>
      </c>
      <c r="S6">
        <f t="shared" si="1"/>
        <v>3569.3392649834791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2380.1668178762666</v>
      </c>
      <c r="AC6">
        <f t="shared" si="2"/>
        <v>3442.5209680784064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-990.83318822520187</v>
      </c>
      <c r="AI6">
        <f t="shared" si="6"/>
        <v>-1039.0566928084002</v>
      </c>
      <c r="AJ6">
        <f t="shared" si="7"/>
        <v>-1062.3541502021399</v>
      </c>
      <c r="AK6">
        <f>G6*SUM(AB6, AE6:AF6)</f>
        <v>139.2397588457616</v>
      </c>
      <c r="AL6">
        <f t="shared" si="8"/>
        <v>-1962.1710841647782</v>
      </c>
      <c r="AN6">
        <f t="shared" si="9"/>
        <v>0</v>
      </c>
      <c r="AO6">
        <f t="shared" si="9"/>
        <v>0</v>
      </c>
      <c r="AP6">
        <f t="shared" si="9"/>
        <v>-37.200095091882702</v>
      </c>
      <c r="AQ6">
        <f t="shared" si="9"/>
        <v>-764.33865893299344</v>
      </c>
      <c r="AR6">
        <f t="shared" si="9"/>
        <v>-801.5387540248762</v>
      </c>
      <c r="AS6">
        <f t="shared" si="9"/>
        <v>-819.51064631965892</v>
      </c>
      <c r="AT6">
        <f t="shared" si="9"/>
        <v>107.41094647521403</v>
      </c>
      <c r="AU6">
        <f t="shared" si="9"/>
        <v>-1513.638453869321</v>
      </c>
      <c r="AW6">
        <v>3</v>
      </c>
      <c r="AX6">
        <f>IF(Z6&gt;0, (R6*SUMPRODUCT(K6:$K$98, X6:$X$98)-K6*$AZ$3)/Z6, 0)</f>
        <v>3569.3392649834791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500000</v>
      </c>
      <c r="S7">
        <f t="shared" si="1"/>
        <v>4467.6026772726627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3442.5209680784064</v>
      </c>
      <c r="AC7">
        <f t="shared" si="2"/>
        <v>4256.7941745794196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-1005.7180663092039</v>
      </c>
      <c r="AI7">
        <f t="shared" si="6"/>
        <v>-1053.3587640399392</v>
      </c>
      <c r="AJ7">
        <f t="shared" si="7"/>
        <v>-814.27320650101319</v>
      </c>
      <c r="AK7">
        <f>G7*SUM(AB7, AE7:AF7)</f>
        <v>169.02777953264976</v>
      </c>
      <c r="AL7">
        <f t="shared" si="8"/>
        <v>-1698.6041910083027</v>
      </c>
      <c r="AN7">
        <f t="shared" si="9"/>
        <v>0</v>
      </c>
      <c r="AO7">
        <f t="shared" si="9"/>
        <v>0</v>
      </c>
      <c r="AP7">
        <f t="shared" si="9"/>
        <v>-33.436913875576771</v>
      </c>
      <c r="AQ7">
        <f t="shared" si="9"/>
        <v>-705.86935053634431</v>
      </c>
      <c r="AR7">
        <f t="shared" si="9"/>
        <v>-739.30626441192101</v>
      </c>
      <c r="AS7">
        <f t="shared" si="9"/>
        <v>-571.50260961435879</v>
      </c>
      <c r="AT7">
        <f t="shared" si="9"/>
        <v>118.63317659109252</v>
      </c>
      <c r="AU7">
        <f t="shared" si="9"/>
        <v>-1192.1756974351874</v>
      </c>
      <c r="AW7">
        <v>4</v>
      </c>
      <c r="AX7">
        <f>IF(Z7&gt;0, (R7*SUMPRODUCT(K7:$K$98, X7:$X$98)-K7*$AZ$3)/Z7, 0)</f>
        <v>4467.6026772726627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500000</v>
      </c>
      <c r="S8">
        <f t="shared" si="1"/>
        <v>4898.9444681316454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4256.7941745794196</v>
      </c>
      <c r="AC8">
        <f t="shared" si="2"/>
        <v>4611.1061084115499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-1020.4970938807627</v>
      </c>
      <c r="AI8">
        <f t="shared" si="6"/>
        <v>-1067.5593349248027</v>
      </c>
      <c r="AJ8">
        <f t="shared" si="7"/>
        <v>-354.31193383213031</v>
      </c>
      <c r="AK8">
        <f t="shared" ref="AK8:AK71" si="22">G8*SUM(AB8:AB8, AE8:AF8)</f>
        <v>90.669715918541641</v>
      </c>
      <c r="AL8">
        <f t="shared" si="8"/>
        <v>-1331.2015528383913</v>
      </c>
      <c r="AN8">
        <f t="shared" si="9"/>
        <v>0</v>
      </c>
      <c r="AO8">
        <f t="shared" si="9"/>
        <v>0</v>
      </c>
      <c r="AP8">
        <f t="shared" si="9"/>
        <v>-30.832559065355689</v>
      </c>
      <c r="AQ8">
        <f t="shared" si="9"/>
        <v>-668.57285639369672</v>
      </c>
      <c r="AR8">
        <f t="shared" si="9"/>
        <v>-699.40541545905239</v>
      </c>
      <c r="AS8">
        <f t="shared" si="9"/>
        <v>-232.12544462591075</v>
      </c>
      <c r="AT8">
        <f t="shared" si="9"/>
        <v>59.40174775955542</v>
      </c>
      <c r="AU8">
        <f t="shared" si="9"/>
        <v>-872.12911232540773</v>
      </c>
      <c r="AW8">
        <v>5</v>
      </c>
      <c r="AX8">
        <f>IF(Z8&gt;0, (R8*SUMPRODUCT(K8:$K$98, X8:$X$98)-K8*$AZ$3)/Z8, 0)</f>
        <v>4898.9444681316454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500000</v>
      </c>
      <c r="S9">
        <f t="shared" si="1"/>
        <v>5087.0353663715441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4611.1061084115499</v>
      </c>
      <c r="AC9">
        <f t="shared" si="2"/>
        <v>4729.7233480374271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-1036.0540585760693</v>
      </c>
      <c r="AI9">
        <f t="shared" si="6"/>
        <v>-1082.5420718038113</v>
      </c>
      <c r="AJ9">
        <f t="shared" si="7"/>
        <v>-118.61723962587712</v>
      </c>
      <c r="AK9">
        <f t="shared" si="22"/>
        <v>27.205526039628143</v>
      </c>
      <c r="AL9">
        <f t="shared" si="8"/>
        <v>-1173.9537853900601</v>
      </c>
      <c r="AN9">
        <f t="shared" si="9"/>
        <v>0</v>
      </c>
      <c r="AO9">
        <f t="shared" si="9"/>
        <v>0</v>
      </c>
      <c r="AP9">
        <f t="shared" si="9"/>
        <v>-28.843978580722517</v>
      </c>
      <c r="AQ9">
        <f t="shared" si="9"/>
        <v>-642.83067825762487</v>
      </c>
      <c r="AR9">
        <f t="shared" si="9"/>
        <v>-671.67465683834735</v>
      </c>
      <c r="AS9">
        <f t="shared" si="9"/>
        <v>-73.597318567090298</v>
      </c>
      <c r="AT9">
        <f t="shared" si="9"/>
        <v>16.879955839800022</v>
      </c>
      <c r="AU9">
        <f t="shared" si="9"/>
        <v>-728.39201956563761</v>
      </c>
      <c r="AW9">
        <v>6</v>
      </c>
      <c r="AX9">
        <f>IF(Z9&gt;0, (R9*SUMPRODUCT(K9:$K$98, X9:$X$98)-K9*$AZ$3)/Z9, 0)</f>
        <v>5087.0353663715441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500000</v>
      </c>
      <c r="S10">
        <f t="shared" si="1"/>
        <v>5237.2489480571039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4729.7233480374271</v>
      </c>
      <c r="AC10">
        <f t="shared" si="2"/>
        <v>4809.6346233757449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-1055.6577073378126</v>
      </c>
      <c r="AI10">
        <f t="shared" si="6"/>
        <v>-1101.5752746625433</v>
      </c>
      <c r="AJ10">
        <f t="shared" si="7"/>
        <v>-79.911275338317864</v>
      </c>
      <c r="AK10">
        <f t="shared" si="22"/>
        <v>19.391865726953451</v>
      </c>
      <c r="AL10">
        <f t="shared" si="8"/>
        <v>-1162.0946842739077</v>
      </c>
      <c r="AN10">
        <f t="shared" si="9"/>
        <v>0</v>
      </c>
      <c r="AO10">
        <f t="shared" si="9"/>
        <v>0</v>
      </c>
      <c r="AP10">
        <f t="shared" si="9"/>
        <v>-27.027833600233901</v>
      </c>
      <c r="AQ10">
        <f t="shared" si="9"/>
        <v>-621.37744909155276</v>
      </c>
      <c r="AR10">
        <f t="shared" si="9"/>
        <v>-648.40528269178674</v>
      </c>
      <c r="AS10">
        <f t="shared" si="9"/>
        <v>-47.037087948325798</v>
      </c>
      <c r="AT10">
        <f t="shared" si="9"/>
        <v>11.414370372881034</v>
      </c>
      <c r="AU10">
        <f t="shared" si="9"/>
        <v>-684.0280002672315</v>
      </c>
      <c r="AW10">
        <v>7</v>
      </c>
      <c r="AX10">
        <f>IF(Z10&gt;0, (R10*SUMPRODUCT(K10:$K$98, X10:$X$98)-K10*$AZ$3)/Z10, 0)</f>
        <v>5237.2489480571039</v>
      </c>
    </row>
    <row r="11" spans="1:52" x14ac:dyDescent="0.25">
      <c r="A11" t="s">
        <v>33</v>
      </c>
      <c r="C11" s="12">
        <f>AU91</f>
        <v>4437.3593681619768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500000</v>
      </c>
      <c r="S11">
        <f t="shared" si="1"/>
        <v>5350.9681445249262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4809.6346233757449</v>
      </c>
      <c r="AC11">
        <f t="shared" si="2"/>
        <v>4853.4329852362825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-1074.1165917789522</v>
      </c>
      <c r="AI11">
        <f t="shared" si="6"/>
        <v>-1119.4675717712578</v>
      </c>
      <c r="AJ11">
        <f t="shared" si="7"/>
        <v>-43.798361860537625</v>
      </c>
      <c r="AK11">
        <f t="shared" si="22"/>
        <v>11.543123096101787</v>
      </c>
      <c r="AL11">
        <f t="shared" si="8"/>
        <v>-1151.7228105356937</v>
      </c>
      <c r="AN11">
        <f t="shared" si="9"/>
        <v>0</v>
      </c>
      <c r="AO11">
        <f t="shared" si="9"/>
        <v>0</v>
      </c>
      <c r="AP11">
        <f t="shared" si="9"/>
        <v>-25.365194791994067</v>
      </c>
      <c r="AQ11">
        <f t="shared" si="9"/>
        <v>-600.76268659262598</v>
      </c>
      <c r="AR11">
        <f t="shared" si="9"/>
        <v>-626.12788138462008</v>
      </c>
      <c r="AS11">
        <f t="shared" si="9"/>
        <v>-24.496802061416766</v>
      </c>
      <c r="AT11">
        <f t="shared" si="9"/>
        <v>6.4561684420108305</v>
      </c>
      <c r="AU11">
        <f t="shared" si="9"/>
        <v>-644.16851500402606</v>
      </c>
      <c r="AW11">
        <v>8</v>
      </c>
      <c r="AX11">
        <f>IF(Z11&gt;0, (R11*SUMPRODUCT(K11:$K$98, X11:$X$98)-K11*$AZ$3)/Z11, 0)</f>
        <v>5350.9681445249262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500000</v>
      </c>
      <c r="S12">
        <f t="shared" si="1"/>
        <v>5451.9053813496821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4853.4329852362825</v>
      </c>
      <c r="AC12">
        <f t="shared" si="2"/>
        <v>4883.5801071255974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-1096.413001960577</v>
      </c>
      <c r="AI12">
        <f t="shared" si="6"/>
        <v>-1141.2008308527634</v>
      </c>
      <c r="AJ12">
        <f t="shared" si="7"/>
        <v>-30.147121889314803</v>
      </c>
      <c r="AK12">
        <f t="shared" si="22"/>
        <v>11.162895866043449</v>
      </c>
      <c r="AL12">
        <f t="shared" si="8"/>
        <v>-1160.1850568760347</v>
      </c>
      <c r="AN12">
        <f t="shared" si="9"/>
        <v>0</v>
      </c>
      <c r="AO12">
        <f t="shared" si="9"/>
        <v>0</v>
      </c>
      <c r="AP12">
        <f t="shared" si="9"/>
        <v>-23.805207182302279</v>
      </c>
      <c r="AQ12">
        <f t="shared" si="9"/>
        <v>-582.75516618299264</v>
      </c>
      <c r="AR12">
        <f t="shared" si="9"/>
        <v>-606.56037336529482</v>
      </c>
      <c r="AS12">
        <f t="shared" si="9"/>
        <v>-16.023515769268741</v>
      </c>
      <c r="AT12">
        <f t="shared" si="9"/>
        <v>5.9331978222322252</v>
      </c>
      <c r="AU12">
        <f t="shared" si="9"/>
        <v>-616.65069131233133</v>
      </c>
      <c r="AW12">
        <v>9</v>
      </c>
      <c r="AX12">
        <f>IF(Z12&gt;0, (R12*SUMPRODUCT(K12:$K$98, X12:$X$98)-K12*$AZ$3)/Z12, 0)</f>
        <v>5451.9053813496821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50</v>
      </c>
      <c r="R13">
        <f t="shared" si="0"/>
        <v>500000</v>
      </c>
      <c r="S13">
        <f t="shared" si="1"/>
        <v>5536.2235567234193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4883.5801071255974</v>
      </c>
      <c r="AC13">
        <f t="shared" si="2"/>
        <v>4897.1089931905444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-1120.6725448527989</v>
      </c>
      <c r="AI13">
        <f t="shared" si="6"/>
        <v>-1164.9004282015781</v>
      </c>
      <c r="AJ13">
        <f t="shared" si="7"/>
        <v>-13.528886064947073</v>
      </c>
      <c r="AK13">
        <f t="shared" si="22"/>
        <v>9.7671602142511951</v>
      </c>
      <c r="AL13">
        <f t="shared" si="8"/>
        <v>-1168.662154052274</v>
      </c>
      <c r="AN13">
        <f t="shared" si="9"/>
        <v>0</v>
      </c>
      <c r="AO13">
        <f t="shared" si="9"/>
        <v>0</v>
      </c>
      <c r="AP13">
        <f t="shared" si="9"/>
        <v>-22.345618035519614</v>
      </c>
      <c r="AQ13">
        <f t="shared" si="9"/>
        <v>-566.20662654582031</v>
      </c>
      <c r="AR13">
        <f t="shared" si="9"/>
        <v>-588.55224458133989</v>
      </c>
      <c r="AS13">
        <f t="shared" si="9"/>
        <v>-6.8353106132020081</v>
      </c>
      <c r="AT13">
        <f t="shared" si="9"/>
        <v>4.9347428570850909</v>
      </c>
      <c r="AU13">
        <f t="shared" si="9"/>
        <v>-590.45281233745675</v>
      </c>
      <c r="AW13">
        <v>10</v>
      </c>
      <c r="AX13">
        <f>IF(Z13&gt;0, (R13*SUMPRODUCT(K13:$K$98, X13:$X$98)-K13*$AZ$3)/Z13, 0)</f>
        <v>5536.2235567234193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500000</v>
      </c>
      <c r="S14">
        <f t="shared" si="1"/>
        <v>6365.2391521548034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4897.1089931905444</v>
      </c>
      <c r="AC14">
        <f t="shared" si="2"/>
        <v>5559.509617155587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-1147.4247648225542</v>
      </c>
      <c r="AI14">
        <f t="shared" si="6"/>
        <v>-1191.0956268613634</v>
      </c>
      <c r="AJ14">
        <f t="shared" si="7"/>
        <v>-662.40062396504254</v>
      </c>
      <c r="AK14">
        <f t="shared" si="22"/>
        <v>342.79762952333812</v>
      </c>
      <c r="AL14">
        <f t="shared" si="8"/>
        <v>-1510.6986213030677</v>
      </c>
      <c r="AN14">
        <f t="shared" si="9"/>
        <v>0</v>
      </c>
      <c r="AO14">
        <f t="shared" si="9"/>
        <v>0</v>
      </c>
      <c r="AP14">
        <f t="shared" si="9"/>
        <v>-19.700169257188232</v>
      </c>
      <c r="AQ14">
        <f t="shared" si="9"/>
        <v>-517.60970637139451</v>
      </c>
      <c r="AR14">
        <f t="shared" si="9"/>
        <v>-537.30987562858274</v>
      </c>
      <c r="AS14">
        <f t="shared" si="9"/>
        <v>-298.81261323812998</v>
      </c>
      <c r="AT14">
        <f t="shared" si="9"/>
        <v>154.63792119723419</v>
      </c>
      <c r="AU14">
        <f t="shared" si="9"/>
        <v>-681.48456766947845</v>
      </c>
      <c r="AW14">
        <v>11</v>
      </c>
      <c r="AX14">
        <f>IF(Z14&gt;0, (R14*SUMPRODUCT(K14:$K$98, X14:$X$98)-K14*$AZ$3)/Z14, 0)</f>
        <v>6365.2391521548034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500000</v>
      </c>
      <c r="S15">
        <f t="shared" si="1"/>
        <v>7118.9207993914906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5559.509617155587</v>
      </c>
      <c r="AC15">
        <f t="shared" si="2"/>
        <v>6138.8706701688807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-1175.7126250208869</v>
      </c>
      <c r="AI15">
        <f t="shared" si="6"/>
        <v>-1218.829207176806</v>
      </c>
      <c r="AJ15">
        <f t="shared" si="7"/>
        <v>-579.36105301329371</v>
      </c>
      <c r="AK15">
        <f t="shared" si="22"/>
        <v>389.16567320089115</v>
      </c>
      <c r="AL15">
        <f t="shared" si="8"/>
        <v>-1409.0245869892085</v>
      </c>
      <c r="AN15">
        <f t="shared" si="9"/>
        <v>0</v>
      </c>
      <c r="AO15">
        <f t="shared" si="9"/>
        <v>0</v>
      </c>
      <c r="AP15">
        <f t="shared" si="9"/>
        <v>-17.366187957892809</v>
      </c>
      <c r="AQ15">
        <f t="shared" si="9"/>
        <v>-473.54510514645091</v>
      </c>
      <c r="AR15">
        <f t="shared" si="9"/>
        <v>-490.91129310434371</v>
      </c>
      <c r="AS15">
        <f t="shared" si="9"/>
        <v>-233.3508928357937</v>
      </c>
      <c r="AT15">
        <f t="shared" si="9"/>
        <v>156.74536082491369</v>
      </c>
      <c r="AU15">
        <f t="shared" si="9"/>
        <v>-567.5168251152237</v>
      </c>
      <c r="AW15">
        <v>12</v>
      </c>
      <c r="AX15">
        <f>IF(Z15&gt;0, (R15*SUMPRODUCT(K15:$K$98, X15:$X$98)-K15*$AZ$3)/Z15, 0)</f>
        <v>7118.9207993914906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50</v>
      </c>
      <c r="R16">
        <f t="shared" si="0"/>
        <v>500000</v>
      </c>
      <c r="S16">
        <f t="shared" si="1"/>
        <v>7805.5450498139608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6138.8706701688807</v>
      </c>
      <c r="AC16">
        <f t="shared" si="2"/>
        <v>6644.7637430444838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-1210.3613644619927</v>
      </c>
      <c r="AI16">
        <f t="shared" si="6"/>
        <v>-1252.9257446599063</v>
      </c>
      <c r="AJ16">
        <f t="shared" si="7"/>
        <v>-505.89307287560314</v>
      </c>
      <c r="AK16">
        <f t="shared" si="22"/>
        <v>429.72094691182167</v>
      </c>
      <c r="AL16">
        <f t="shared" si="8"/>
        <v>-1329.0978706236879</v>
      </c>
      <c r="AN16">
        <f t="shared" si="9"/>
        <v>0</v>
      </c>
      <c r="AO16">
        <f t="shared" si="9"/>
        <v>0</v>
      </c>
      <c r="AP16">
        <f t="shared" si="9"/>
        <v>-15.30694286669971</v>
      </c>
      <c r="AQ16">
        <f t="shared" si="9"/>
        <v>-435.26846080536967</v>
      </c>
      <c r="AR16">
        <f t="shared" si="9"/>
        <v>-450.57540367206934</v>
      </c>
      <c r="AS16">
        <f t="shared" si="9"/>
        <v>-181.92855921218319</v>
      </c>
      <c r="AT16">
        <f t="shared" si="9"/>
        <v>154.53564582448143</v>
      </c>
      <c r="AU16">
        <f t="shared" si="9"/>
        <v>-477.96831705977115</v>
      </c>
      <c r="AW16">
        <v>13</v>
      </c>
      <c r="AX16">
        <f>IF(Z16&gt;0, (R16*SUMPRODUCT(K16:$K$98, X16:$X$98)-K16*$AZ$3)/Z16, 0)</f>
        <v>7805.5450498139608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50</v>
      </c>
      <c r="R17">
        <f t="shared" si="0"/>
        <v>500000</v>
      </c>
      <c r="S17">
        <f t="shared" si="1"/>
        <v>8430.590088243116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6644.7637430444838</v>
      </c>
      <c r="AC17">
        <f t="shared" si="2"/>
        <v>7083.9936554730875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-1251.0756731861866</v>
      </c>
      <c r="AI17">
        <f t="shared" si="6"/>
        <v>-1293.0893020148026</v>
      </c>
      <c r="AJ17">
        <f t="shared" si="7"/>
        <v>-439.22991242860371</v>
      </c>
      <c r="AK17">
        <f t="shared" si="22"/>
        <v>465.1334620131139</v>
      </c>
      <c r="AL17">
        <f t="shared" si="8"/>
        <v>-1267.1857524302923</v>
      </c>
      <c r="AN17">
        <f t="shared" si="9"/>
        <v>0</v>
      </c>
      <c r="AO17">
        <f t="shared" si="9"/>
        <v>0</v>
      </c>
      <c r="AP17">
        <f t="shared" si="9"/>
        <v>-13.490073597925941</v>
      </c>
      <c r="AQ17">
        <f t="shared" si="9"/>
        <v>-401.7054317469773</v>
      </c>
      <c r="AR17">
        <f t="shared" si="9"/>
        <v>-415.19550534490327</v>
      </c>
      <c r="AS17">
        <f t="shared" si="9"/>
        <v>-141.03147026987321</v>
      </c>
      <c r="AT17">
        <f t="shared" si="9"/>
        <v>149.34879015119131</v>
      </c>
      <c r="AU17">
        <f t="shared" si="9"/>
        <v>-406.87818546358511</v>
      </c>
      <c r="AW17">
        <v>14</v>
      </c>
      <c r="AX17">
        <f>IF(Z17&gt;0, (R17*SUMPRODUCT(K17:$K$98, X17:$X$98)-K17*$AZ$3)/Z17, 0)</f>
        <v>8430.590088243116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500000</v>
      </c>
      <c r="S18">
        <f t="shared" si="1"/>
        <v>9005.7853288796432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7083.9936554730875</v>
      </c>
      <c r="AC18">
        <f t="shared" si="2"/>
        <v>7463.0903426850191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-1585.1452262997859</v>
      </c>
      <c r="AI18">
        <f t="shared" si="6"/>
        <v>-1626.5802043174856</v>
      </c>
      <c r="AJ18">
        <f t="shared" si="7"/>
        <v>-379.09668721193157</v>
      </c>
      <c r="AK18">
        <f t="shared" si="22"/>
        <v>495.87955588311615</v>
      </c>
      <c r="AL18">
        <f t="shared" si="8"/>
        <v>-1509.797335646301</v>
      </c>
      <c r="AN18">
        <f t="shared" si="9"/>
        <v>0</v>
      </c>
      <c r="AO18">
        <f t="shared" si="9"/>
        <v>0</v>
      </c>
      <c r="AP18">
        <f t="shared" si="9"/>
        <v>-11.878817629532842</v>
      </c>
      <c r="AQ18">
        <f t="shared" si="9"/>
        <v>-454.43854348121704</v>
      </c>
      <c r="AR18">
        <f t="shared" si="9"/>
        <v>-466.31736111074986</v>
      </c>
      <c r="AS18">
        <f t="shared" si="9"/>
        <v>-108.68161700066432</v>
      </c>
      <c r="AT18">
        <f t="shared" si="9"/>
        <v>142.16160095543071</v>
      </c>
      <c r="AU18">
        <f t="shared" si="9"/>
        <v>-432.83737715598346</v>
      </c>
      <c r="AW18">
        <v>15</v>
      </c>
      <c r="AX18">
        <f>IF(Z18&gt;0, (R18*SUMPRODUCT(K18:$K$98, X18:$X$98)-K18*$AZ$3)/Z18, 0)</f>
        <v>9005.7853288796432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500000</v>
      </c>
      <c r="S19">
        <f t="shared" si="1"/>
        <v>9437.279469445426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7463.0903426850191</v>
      </c>
      <c r="AC19">
        <f t="shared" si="2"/>
        <v>7705.796548274252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-1942.6205210408477</v>
      </c>
      <c r="AI19">
        <f t="shared" si="6"/>
        <v>-1983.4468872262664</v>
      </c>
      <c r="AJ19">
        <f t="shared" si="7"/>
        <v>-242.70620558923292</v>
      </c>
      <c r="AK19">
        <f t="shared" si="22"/>
        <v>522.41632398795139</v>
      </c>
      <c r="AL19">
        <f t="shared" si="8"/>
        <v>-1703.7367688275481</v>
      </c>
      <c r="AN19">
        <f t="shared" si="9"/>
        <v>0</v>
      </c>
      <c r="AO19">
        <f t="shared" si="9"/>
        <v>0</v>
      </c>
      <c r="AP19">
        <f t="shared" si="9"/>
        <v>-10.450301153298868</v>
      </c>
      <c r="AQ19">
        <f t="shared" si="9"/>
        <v>-497.25144234624065</v>
      </c>
      <c r="AR19">
        <f t="shared" si="9"/>
        <v>-507.70174349953953</v>
      </c>
      <c r="AS19">
        <f t="shared" si="9"/>
        <v>-62.125365962347722</v>
      </c>
      <c r="AT19">
        <f t="shared" si="9"/>
        <v>133.72260191560466</v>
      </c>
      <c r="AU19">
        <f t="shared" si="9"/>
        <v>-436.1045075462826</v>
      </c>
      <c r="AW19">
        <v>16</v>
      </c>
      <c r="AX19">
        <f>IF(Z19&gt;0, (R19*SUMPRODUCT(K19:$K$98, X19:$X$98)-K19*$AZ$3)/Z19, 0)</f>
        <v>9437.279469445426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500000</v>
      </c>
      <c r="S20">
        <f t="shared" si="1"/>
        <v>9743.300801709318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7705.796548274252</v>
      </c>
      <c r="AC20">
        <f t="shared" si="2"/>
        <v>7830.9957747409171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-2315.3775402004121</v>
      </c>
      <c r="AI20">
        <f t="shared" si="6"/>
        <v>-2355.5641049699566</v>
      </c>
      <c r="AJ20">
        <f t="shared" si="7"/>
        <v>-125.1992264666651</v>
      </c>
      <c r="AK20">
        <f t="shared" si="22"/>
        <v>539.40575837919766</v>
      </c>
      <c r="AL20">
        <f t="shared" si="8"/>
        <v>-1941.3575730574239</v>
      </c>
      <c r="AN20">
        <f t="shared" si="9"/>
        <v>0</v>
      </c>
      <c r="AO20">
        <f t="shared" si="9"/>
        <v>0</v>
      </c>
      <c r="AP20">
        <f t="shared" si="9"/>
        <v>-9.1844031766439294</v>
      </c>
      <c r="AQ20">
        <f t="shared" si="9"/>
        <v>-529.16592789893582</v>
      </c>
      <c r="AR20">
        <f t="shared" si="9"/>
        <v>-538.35033107557979</v>
      </c>
      <c r="AS20">
        <f t="shared" si="9"/>
        <v>-28.613547335233864</v>
      </c>
      <c r="AT20">
        <f t="shared" si="9"/>
        <v>123.2780156544366</v>
      </c>
      <c r="AU20">
        <f t="shared" si="9"/>
        <v>-443.68586275637699</v>
      </c>
      <c r="AW20">
        <v>17</v>
      </c>
      <c r="AX20">
        <f>IF(Z20&gt;0, (R20*SUMPRODUCT(K20:$K$98, X20:$X$98)-K20*$AZ$3)/Z20, 0)</f>
        <v>9743.300801709318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500000</v>
      </c>
      <c r="S21">
        <f t="shared" si="1"/>
        <v>9943.4634592567236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7830.9957747409171</v>
      </c>
      <c r="AC21">
        <f t="shared" si="2"/>
        <v>7857.5893725677861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-2733.6886572543749</v>
      </c>
      <c r="AI21">
        <f t="shared" si="6"/>
        <v>-2773.1999875104984</v>
      </c>
      <c r="AJ21">
        <f t="shared" si="7"/>
        <v>-26.593597826868972</v>
      </c>
      <c r="AK21">
        <f t="shared" si="22"/>
        <v>548.16970423186422</v>
      </c>
      <c r="AL21">
        <f t="shared" si="8"/>
        <v>-2251.6238811055032</v>
      </c>
      <c r="AN21">
        <f t="shared" si="9"/>
        <v>0</v>
      </c>
      <c r="AO21">
        <f t="shared" si="9"/>
        <v>0</v>
      </c>
      <c r="AP21">
        <f t="shared" si="9"/>
        <v>-8.0625734797989175</v>
      </c>
      <c r="AQ21">
        <f t="shared" si="9"/>
        <v>-557.82899555983272</v>
      </c>
      <c r="AR21">
        <f t="shared" si="9"/>
        <v>-565.89156903963158</v>
      </c>
      <c r="AS21">
        <f t="shared" si="9"/>
        <v>-5.4266164966217927</v>
      </c>
      <c r="AT21">
        <f t="shared" si="9"/>
        <v>111.85800354277049</v>
      </c>
      <c r="AU21">
        <f t="shared" si="9"/>
        <v>-459.46018199348288</v>
      </c>
      <c r="AW21">
        <v>18</v>
      </c>
      <c r="AX21">
        <f>IF(Z21&gt;0, (R21*SUMPRODUCT(K21:$K$98, X21:$X$98)-K21*$AZ$3)/Z21, 0)</f>
        <v>9943.4634592567236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50</v>
      </c>
      <c r="R22">
        <f t="shared" si="0"/>
        <v>500000</v>
      </c>
      <c r="S22">
        <f t="shared" si="1"/>
        <v>10047.252376936853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7857.5893725677861</v>
      </c>
      <c r="AC22">
        <f t="shared" si="2"/>
        <v>7795.974239263137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-3196.6866958299229</v>
      </c>
      <c r="AI22">
        <f t="shared" si="6"/>
        <v>-3235.4832441139024</v>
      </c>
      <c r="AJ22">
        <f t="shared" si="7"/>
        <v>61.615133304649135</v>
      </c>
      <c r="AK22">
        <f t="shared" si="22"/>
        <v>550.03125607974505</v>
      </c>
      <c r="AL22">
        <f t="shared" si="8"/>
        <v>-2623.8368547295081</v>
      </c>
      <c r="AN22">
        <f t="shared" si="9"/>
        <v>0</v>
      </c>
      <c r="AO22">
        <f t="shared" si="9"/>
        <v>0</v>
      </c>
      <c r="AP22">
        <f t="shared" si="9"/>
        <v>-7.0684973524070775</v>
      </c>
      <c r="AQ22">
        <f t="shared" si="9"/>
        <v>-582.41705629465605</v>
      </c>
      <c r="AR22">
        <f t="shared" si="9"/>
        <v>-589.48555364706317</v>
      </c>
      <c r="AS22">
        <f t="shared" si="9"/>
        <v>11.225906063709486</v>
      </c>
      <c r="AT22">
        <f t="shared" si="9"/>
        <v>100.21238097994109</v>
      </c>
      <c r="AU22">
        <f t="shared" si="9"/>
        <v>-478.0472666034126</v>
      </c>
      <c r="AW22">
        <v>19</v>
      </c>
      <c r="AX22">
        <f>IF(Z22&gt;0, (R22*SUMPRODUCT(K22:$K$98, X22:$X$98)-K22*$AZ$3)/Z22, 0)</f>
        <v>10047.252376936853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500000</v>
      </c>
      <c r="S23">
        <f t="shared" si="1"/>
        <v>10064.046965728468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7795.974239263137</v>
      </c>
      <c r="AC23">
        <f t="shared" si="2"/>
        <v>7656.6052742677557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-3691.8721633593</v>
      </c>
      <c r="AI23">
        <f t="shared" si="6"/>
        <v>-3729.9115589441035</v>
      </c>
      <c r="AJ23">
        <f t="shared" si="7"/>
        <v>139.36896499538125</v>
      </c>
      <c r="AK23">
        <f t="shared" si="22"/>
        <v>545.71819674841959</v>
      </c>
      <c r="AL23">
        <f t="shared" si="8"/>
        <v>-3044.8243972003029</v>
      </c>
      <c r="AN23">
        <f t="shared" si="9"/>
        <v>0</v>
      </c>
      <c r="AO23">
        <f t="shared" si="9"/>
        <v>0</v>
      </c>
      <c r="AP23">
        <f t="shared" si="9"/>
        <v>-6.1879899039097781</v>
      </c>
      <c r="AQ23">
        <f t="shared" si="9"/>
        <v>-600.56862950050038</v>
      </c>
      <c r="AR23">
        <f t="shared" si="9"/>
        <v>-606.75661940441023</v>
      </c>
      <c r="AS23">
        <f t="shared" si="9"/>
        <v>22.67159441025137</v>
      </c>
      <c r="AT23">
        <f t="shared" si="9"/>
        <v>88.773721031679827</v>
      </c>
      <c r="AU23">
        <f t="shared" si="9"/>
        <v>-495.31130396247903</v>
      </c>
      <c r="AW23">
        <v>20</v>
      </c>
      <c r="AX23">
        <f>IF(Z23&gt;0, (R23*SUMPRODUCT(K23:$K$98, X23:$X$98)-K23*$AZ$3)/Z23, 0)</f>
        <v>10064.046965728468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50</v>
      </c>
      <c r="R24">
        <f t="shared" si="0"/>
        <v>500000</v>
      </c>
      <c r="S24">
        <f t="shared" si="1"/>
        <v>10006.084530824341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7656.6052742677557</v>
      </c>
      <c r="AC24">
        <f t="shared" si="2"/>
        <v>7451.6152977130332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-4235.8114675854013</v>
      </c>
      <c r="AI24">
        <f t="shared" si="6"/>
        <v>-4273.046888067598</v>
      </c>
      <c r="AJ24">
        <f t="shared" si="7"/>
        <v>204.98997655472249</v>
      </c>
      <c r="AK24">
        <f t="shared" si="22"/>
        <v>535.96236919874298</v>
      </c>
      <c r="AL24">
        <f t="shared" si="8"/>
        <v>-3532.0945423141325</v>
      </c>
      <c r="AN24">
        <f t="shared" si="9"/>
        <v>0</v>
      </c>
      <c r="AO24">
        <f t="shared" si="9"/>
        <v>0</v>
      </c>
      <c r="AP24">
        <f t="shared" si="9"/>
        <v>-5.4082184889553169</v>
      </c>
      <c r="AQ24">
        <f t="shared" si="9"/>
        <v>-615.22586822074857</v>
      </c>
      <c r="AR24">
        <f t="shared" si="9"/>
        <v>-620.63408670970387</v>
      </c>
      <c r="AS24">
        <f t="shared" si="9"/>
        <v>29.773548059805698</v>
      </c>
      <c r="AT24">
        <f t="shared" si="9"/>
        <v>77.845276270501998</v>
      </c>
      <c r="AU24">
        <f t="shared" si="9"/>
        <v>-513.01526237939618</v>
      </c>
      <c r="AW24">
        <v>21</v>
      </c>
      <c r="AX24">
        <f>IF(Z24&gt;0, (R24*SUMPRODUCT(K24:$K$98, X24:$X$98)-K24*$AZ$3)/Z24, 0)</f>
        <v>10006.084530824341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500000</v>
      </c>
      <c r="S25">
        <f t="shared" si="1"/>
        <v>9881.1988311198475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7451.6152977130332</v>
      </c>
      <c r="AC25">
        <f t="shared" si="2"/>
        <v>7189.5846553367282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-4829.4288235820886</v>
      </c>
      <c r="AI25">
        <f t="shared" si="6"/>
        <v>-4865.8089469771057</v>
      </c>
      <c r="AJ25">
        <f t="shared" si="7"/>
        <v>262.03064237630497</v>
      </c>
      <c r="AK25">
        <f t="shared" si="22"/>
        <v>521.61307083991233</v>
      </c>
      <c r="AL25">
        <f t="shared" si="8"/>
        <v>-4082.1652337608884</v>
      </c>
      <c r="AN25">
        <f t="shared" si="9"/>
        <v>0</v>
      </c>
      <c r="AO25">
        <f t="shared" si="9"/>
        <v>0</v>
      </c>
      <c r="AP25">
        <f t="shared" si="9"/>
        <v>-4.717849808909885</v>
      </c>
      <c r="AQ25">
        <f t="shared" si="9"/>
        <v>-626.29034005974654</v>
      </c>
      <c r="AR25">
        <f t="shared" si="9"/>
        <v>-631.00818986865636</v>
      </c>
      <c r="AS25">
        <f t="shared" si="9"/>
        <v>33.980676828405571</v>
      </c>
      <c r="AT25">
        <f t="shared" si="9"/>
        <v>67.643864202067491</v>
      </c>
      <c r="AU25">
        <f t="shared" si="9"/>
        <v>-529.38364883818338</v>
      </c>
      <c r="AW25">
        <v>22</v>
      </c>
      <c r="AX25">
        <f>IF(Z25&gt;0, (R25*SUMPRODUCT(K25:$K$98, X25:$X$98)-K25*$AZ$3)/Z25, 0)</f>
        <v>9881.1988311198475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500000</v>
      </c>
      <c r="S26">
        <f t="shared" si="1"/>
        <v>9695.0973558048554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7189.5846553367282</v>
      </c>
      <c r="AC26">
        <f t="shared" si="2"/>
        <v>6878.6471954952349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-5414.4788671655024</v>
      </c>
      <c r="AI26">
        <f t="shared" si="6"/>
        <v>-5449.9537414398528</v>
      </c>
      <c r="AJ26">
        <f t="shared" si="7"/>
        <v>310.93745984149336</v>
      </c>
      <c r="AK26">
        <f t="shared" si="22"/>
        <v>503.270925873571</v>
      </c>
      <c r="AL26">
        <f t="shared" si="8"/>
        <v>-4635.7453557247882</v>
      </c>
      <c r="AN26">
        <f t="shared" si="9"/>
        <v>0</v>
      </c>
      <c r="AO26">
        <f t="shared" si="9"/>
        <v>0</v>
      </c>
      <c r="AP26">
        <f t="shared" si="9"/>
        <v>-4.1075493094492357</v>
      </c>
      <c r="AQ26">
        <f t="shared" si="9"/>
        <v>-626.92932355038067</v>
      </c>
      <c r="AR26">
        <f t="shared" si="9"/>
        <v>-631.03687285982994</v>
      </c>
      <c r="AS26">
        <f t="shared" si="9"/>
        <v>36.002691329544454</v>
      </c>
      <c r="AT26">
        <f t="shared" si="9"/>
        <v>58.272515021499188</v>
      </c>
      <c r="AU26">
        <f t="shared" si="9"/>
        <v>-536.76166650878633</v>
      </c>
      <c r="AW26">
        <v>23</v>
      </c>
      <c r="AX26">
        <f>IF(Z26&gt;0, (R26*SUMPRODUCT(K26:$K$98, X26:$X$98)-K26*$AZ$3)/Z26, 0)</f>
        <v>9695.0973558048554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50</v>
      </c>
      <c r="R27">
        <f t="shared" si="0"/>
        <v>500000</v>
      </c>
      <c r="S27">
        <f t="shared" si="1"/>
        <v>9463.173836684764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6878.6471954952349</v>
      </c>
      <c r="AC27">
        <f t="shared" si="2"/>
        <v>6533.2829435682943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-6006.1307035664331</v>
      </c>
      <c r="AI27">
        <f t="shared" si="6"/>
        <v>-6040.6502160276832</v>
      </c>
      <c r="AJ27">
        <f t="shared" si="7"/>
        <v>345.3642519269406</v>
      </c>
      <c r="AK27">
        <f t="shared" si="22"/>
        <v>481.5053036846665</v>
      </c>
      <c r="AL27">
        <f t="shared" si="8"/>
        <v>-5213.780660416076</v>
      </c>
      <c r="AN27">
        <f t="shared" si="9"/>
        <v>0</v>
      </c>
      <c r="AO27">
        <f t="shared" si="9"/>
        <v>0</v>
      </c>
      <c r="AP27">
        <f t="shared" si="9"/>
        <v>-3.5686877602282805</v>
      </c>
      <c r="AQ27">
        <f t="shared" si="9"/>
        <v>-620.92432945597409</v>
      </c>
      <c r="AR27">
        <f t="shared" si="9"/>
        <v>-624.49301721620236</v>
      </c>
      <c r="AS27">
        <f t="shared" si="9"/>
        <v>35.704362280771292</v>
      </c>
      <c r="AT27">
        <f t="shared" si="9"/>
        <v>49.77886306109918</v>
      </c>
      <c r="AU27">
        <f t="shared" si="9"/>
        <v>-539.00979187433188</v>
      </c>
      <c r="AW27">
        <v>24</v>
      </c>
      <c r="AX27">
        <f>IF(Z27&gt;0, (R27*SUMPRODUCT(K27:$K$98, X27:$X$98)-K27*$AZ$3)/Z27, 0)</f>
        <v>9463.173836684764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500000</v>
      </c>
      <c r="S28">
        <f t="shared" si="1"/>
        <v>9196.3341024854235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6533.2829435682943</v>
      </c>
      <c r="AC28">
        <f t="shared" si="2"/>
        <v>6163.7559994903941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-6622.89985301044</v>
      </c>
      <c r="AI28">
        <f t="shared" si="6"/>
        <v>-6656.4118803617766</v>
      </c>
      <c r="AJ28">
        <f t="shared" si="7"/>
        <v>369.52694407790023</v>
      </c>
      <c r="AK28">
        <f t="shared" si="22"/>
        <v>457.32980604978064</v>
      </c>
      <c r="AL28">
        <f t="shared" si="8"/>
        <v>-5829.5551302340955</v>
      </c>
      <c r="AN28">
        <f t="shared" si="9"/>
        <v>0</v>
      </c>
      <c r="AO28">
        <f t="shared" si="9"/>
        <v>0</v>
      </c>
      <c r="AP28">
        <f t="shared" si="9"/>
        <v>-3.0933323053622925</v>
      </c>
      <c r="AQ28">
        <f t="shared" si="9"/>
        <v>-611.32768410919073</v>
      </c>
      <c r="AR28">
        <f t="shared" si="9"/>
        <v>-614.42101641455304</v>
      </c>
      <c r="AS28">
        <f t="shared" si="9"/>
        <v>34.109235524134547</v>
      </c>
      <c r="AT28">
        <f t="shared" si="9"/>
        <v>42.213890804861769</v>
      </c>
      <c r="AU28">
        <f t="shared" si="9"/>
        <v>-538.09789008555674</v>
      </c>
      <c r="AW28">
        <v>25</v>
      </c>
      <c r="AX28">
        <f>IF(Z28&gt;0, (R28*SUMPRODUCT(K28:$K$98, X28:$X$98)-K28*$AZ$3)/Z28, 0)</f>
        <v>9196.3341024854235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50</v>
      </c>
      <c r="R29">
        <f t="shared" si="0"/>
        <v>500000</v>
      </c>
      <c r="S29">
        <f t="shared" si="1"/>
        <v>8902.9950034955982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6163.7559994903941</v>
      </c>
      <c r="AC29">
        <f t="shared" si="2"/>
        <v>5776.8902666116255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-7333.8518241915663</v>
      </c>
      <c r="AI29">
        <f t="shared" si="6"/>
        <v>-7366.2953460869703</v>
      </c>
      <c r="AJ29">
        <f t="shared" si="7"/>
        <v>386.86573287876854</v>
      </c>
      <c r="AK29">
        <f t="shared" si="22"/>
        <v>431.46291996432763</v>
      </c>
      <c r="AL29">
        <f t="shared" si="8"/>
        <v>-6547.966693243874</v>
      </c>
      <c r="AN29">
        <f t="shared" si="9"/>
        <v>0</v>
      </c>
      <c r="AO29">
        <f t="shared" si="9"/>
        <v>0</v>
      </c>
      <c r="AP29">
        <f t="shared" si="9"/>
        <v>-2.6738426445759225</v>
      </c>
      <c r="AQ29">
        <f t="shared" si="9"/>
        <v>-604.42161056818827</v>
      </c>
      <c r="AR29">
        <f t="shared" si="9"/>
        <v>-607.09545321276426</v>
      </c>
      <c r="AS29">
        <f t="shared" si="9"/>
        <v>31.883656084911916</v>
      </c>
      <c r="AT29">
        <f t="shared" si="9"/>
        <v>35.559146712653884</v>
      </c>
      <c r="AU29">
        <f t="shared" si="9"/>
        <v>-539.65265041519842</v>
      </c>
      <c r="AW29">
        <v>26</v>
      </c>
      <c r="AX29">
        <f>IF(Z29&gt;0, (R29*SUMPRODUCT(K29:$K$98, X29:$X$98)-K29*$AZ$3)/Z29, 0)</f>
        <v>8902.9950034955982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500000</v>
      </c>
      <c r="S30">
        <f t="shared" si="1"/>
        <v>8578.5660248593067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5776.8902666116255</v>
      </c>
      <c r="AC30">
        <f t="shared" si="2"/>
        <v>5372.8811124991726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-8033.5688589151123</v>
      </c>
      <c r="AI30">
        <f t="shared" si="6"/>
        <v>-8064.8845887056705</v>
      </c>
      <c r="AJ30">
        <f t="shared" si="7"/>
        <v>404.00915411245296</v>
      </c>
      <c r="AK30">
        <f t="shared" si="22"/>
        <v>404.38231866281382</v>
      </c>
      <c r="AL30">
        <f t="shared" si="8"/>
        <v>-7256.4931159304033</v>
      </c>
      <c r="AN30">
        <f t="shared" si="9"/>
        <v>0</v>
      </c>
      <c r="AO30">
        <f t="shared" si="9"/>
        <v>0</v>
      </c>
      <c r="AP30">
        <f t="shared" si="9"/>
        <v>-2.3043708196630326</v>
      </c>
      <c r="AQ30">
        <f t="shared" si="9"/>
        <v>-591.15089381755524</v>
      </c>
      <c r="AR30">
        <f t="shared" si="9"/>
        <v>-593.45526463721819</v>
      </c>
      <c r="AS30">
        <f t="shared" si="9"/>
        <v>29.729050283674752</v>
      </c>
      <c r="AT30">
        <f t="shared" si="9"/>
        <v>29.756509630991111</v>
      </c>
      <c r="AU30">
        <f t="shared" si="9"/>
        <v>-533.96970472255236</v>
      </c>
      <c r="AW30">
        <v>27</v>
      </c>
      <c r="AX30">
        <f>IF(Z30&gt;0, (R30*SUMPRODUCT(K30:$K$98, X30:$X$98)-K30*$AZ$3)/Z30, 0)</f>
        <v>8578.5660248593067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50</v>
      </c>
      <c r="R31">
        <f t="shared" si="0"/>
        <v>500000</v>
      </c>
      <c r="S31">
        <f t="shared" si="1"/>
        <v>8230.0883376466572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5372.8811124991726</v>
      </c>
      <c r="AC31">
        <f t="shared" si="2"/>
        <v>4960.6699119456671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-8651.686858539364</v>
      </c>
      <c r="AI31">
        <f t="shared" si="6"/>
        <v>-8681.8242623461629</v>
      </c>
      <c r="AJ31">
        <f t="shared" si="7"/>
        <v>412.21120055350548</v>
      </c>
      <c r="AK31">
        <f t="shared" si="22"/>
        <v>376.10167787494214</v>
      </c>
      <c r="AL31">
        <f t="shared" si="8"/>
        <v>-7893.5113839177156</v>
      </c>
      <c r="AN31">
        <f t="shared" si="9"/>
        <v>0</v>
      </c>
      <c r="AO31">
        <f t="shared" si="9"/>
        <v>0</v>
      </c>
      <c r="AP31">
        <f t="shared" si="9"/>
        <v>-1.980056781404264</v>
      </c>
      <c r="AQ31">
        <f t="shared" si="9"/>
        <v>-568.42425262166671</v>
      </c>
      <c r="AR31">
        <f t="shared" si="9"/>
        <v>-570.40430940307101</v>
      </c>
      <c r="AS31">
        <f t="shared" si="9"/>
        <v>27.082677335418985</v>
      </c>
      <c r="AT31">
        <f t="shared" si="9"/>
        <v>24.710246527798109</v>
      </c>
      <c r="AU31">
        <f t="shared" si="9"/>
        <v>-518.61138553985393</v>
      </c>
      <c r="AW31">
        <v>28</v>
      </c>
      <c r="AX31">
        <f>IF(Z31&gt;0, (R31*SUMPRODUCT(K31:$K$98, X31:$X$98)-K31*$AZ$3)/Z31, 0)</f>
        <v>8230.0883376466572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500000</v>
      </c>
      <c r="S32">
        <f t="shared" si="1"/>
        <v>7873.1704248126844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4960.6699119456671</v>
      </c>
      <c r="AC32">
        <f t="shared" si="2"/>
        <v>4552.0132425954725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-9276.421879820984</v>
      </c>
      <c r="AI32">
        <f t="shared" si="6"/>
        <v>-9305.3302674017323</v>
      </c>
      <c r="AJ32">
        <f t="shared" si="7"/>
        <v>408.65666935019453</v>
      </c>
      <c r="AK32">
        <f t="shared" si="22"/>
        <v>347.2468938361967</v>
      </c>
      <c r="AL32">
        <f t="shared" si="8"/>
        <v>-8549.4267042153406</v>
      </c>
      <c r="AN32">
        <f t="shared" si="9"/>
        <v>0</v>
      </c>
      <c r="AO32">
        <f t="shared" si="9"/>
        <v>0</v>
      </c>
      <c r="AP32">
        <f t="shared" si="9"/>
        <v>-1.6958118021377639</v>
      </c>
      <c r="AQ32">
        <f t="shared" si="9"/>
        <v>-544.16959996362209</v>
      </c>
      <c r="AR32">
        <f t="shared" si="9"/>
        <v>-545.86541176575986</v>
      </c>
      <c r="AS32">
        <f t="shared" si="9"/>
        <v>23.972447476381163</v>
      </c>
      <c r="AT32">
        <f t="shared" si="9"/>
        <v>20.370052780641764</v>
      </c>
      <c r="AU32">
        <f t="shared" si="9"/>
        <v>-501.52291150873691</v>
      </c>
      <c r="AW32">
        <v>29</v>
      </c>
      <c r="AX32">
        <f>IF(Z32&gt;0, (R32*SUMPRODUCT(K32:$K$98, X32:$X$98)-K32*$AZ$3)/Z32, 0)</f>
        <v>7873.1704248126844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500000</v>
      </c>
      <c r="S33">
        <f t="shared" si="1"/>
        <v>7510.1512857424877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4552.0132425954725</v>
      </c>
      <c r="AC33">
        <f t="shared" si="2"/>
        <v>4150.4932705528063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-9867.4936191337729</v>
      </c>
      <c r="AI33">
        <f t="shared" si="6"/>
        <v>-9895.1261734768013</v>
      </c>
      <c r="AJ33">
        <f t="shared" si="7"/>
        <v>401.51997204266627</v>
      </c>
      <c r="AK33">
        <f t="shared" si="22"/>
        <v>318.64092698168309</v>
      </c>
      <c r="AL33">
        <f t="shared" si="8"/>
        <v>-9174.9652744524519</v>
      </c>
      <c r="AN33">
        <f t="shared" si="9"/>
        <v>0</v>
      </c>
      <c r="AO33">
        <f t="shared" si="9"/>
        <v>0</v>
      </c>
      <c r="AP33">
        <f t="shared" si="9"/>
        <v>-1.4472941104286703</v>
      </c>
      <c r="AQ33">
        <f t="shared" si="9"/>
        <v>-516.82393246674758</v>
      </c>
      <c r="AR33">
        <f t="shared" si="9"/>
        <v>-518.27122657717621</v>
      </c>
      <c r="AS33">
        <f t="shared" si="9"/>
        <v>21.030176347177228</v>
      </c>
      <c r="AT33">
        <f t="shared" si="9"/>
        <v>16.689269158299179</v>
      </c>
      <c r="AU33">
        <f t="shared" si="9"/>
        <v>-480.55178107169985</v>
      </c>
      <c r="AW33">
        <v>30</v>
      </c>
      <c r="AX33">
        <f>IF(Z33&gt;0, (R33*SUMPRODUCT(K33:$K$98, X33:$X$98)-K33*$AZ$3)/Z33, 0)</f>
        <v>7510.1512857424877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500000</v>
      </c>
      <c r="S34">
        <f t="shared" si="1"/>
        <v>7147.5764076812284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4150.4932705528063</v>
      </c>
      <c r="AC34">
        <f t="shared" si="2"/>
        <v>3761.0350773011992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-10463.661078231442</v>
      </c>
      <c r="AI34">
        <f t="shared" si="6"/>
        <v>-10489.970940923216</v>
      </c>
      <c r="AJ34">
        <f t="shared" si="7"/>
        <v>389.4581932516071</v>
      </c>
      <c r="AK34">
        <f t="shared" si="22"/>
        <v>290.53452893869644</v>
      </c>
      <c r="AL34">
        <f t="shared" si="8"/>
        <v>-9809.9782187329129</v>
      </c>
      <c r="AN34">
        <f t="shared" si="9"/>
        <v>0</v>
      </c>
      <c r="AO34">
        <f t="shared" si="9"/>
        <v>0</v>
      </c>
      <c r="AP34">
        <f t="shared" si="9"/>
        <v>-1.2303716649137235</v>
      </c>
      <c r="AQ34">
        <f t="shared" si="9"/>
        <v>-489.32950554476014</v>
      </c>
      <c r="AR34">
        <f t="shared" si="9"/>
        <v>-490.55987720967386</v>
      </c>
      <c r="AS34">
        <f t="shared" si="9"/>
        <v>18.212878237296184</v>
      </c>
      <c r="AT34">
        <f t="shared" si="9"/>
        <v>13.58674715535426</v>
      </c>
      <c r="AU34">
        <f t="shared" ref="AU34:AU89" si="23">AL34*$K34</f>
        <v>-458.7602518170234</v>
      </c>
      <c r="AW34">
        <v>31</v>
      </c>
      <c r="AX34">
        <f>IF(Z34&gt;0, (R34*SUMPRODUCT(K34:$K$98, X34:$X$98)-K34*$AZ$3)/Z34, 0)</f>
        <v>7147.5764076812284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500000</v>
      </c>
      <c r="S35">
        <f t="shared" si="1"/>
        <v>6787.9008951621545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3761.0350773011992</v>
      </c>
      <c r="AC35">
        <f t="shared" si="2"/>
        <v>3385.4249817699574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-11095.630504547607</v>
      </c>
      <c r="AI35">
        <f t="shared" ref="AI35:AI66" si="25">SUM(AE35:AH35)</f>
        <v>-11120.567705562009</v>
      </c>
      <c r="AJ35">
        <f t="shared" si="7"/>
        <v>375.61009553124177</v>
      </c>
      <c r="AK35">
        <f t="shared" si="22"/>
        <v>263.27245541108397</v>
      </c>
      <c r="AL35">
        <f t="shared" si="8"/>
        <v>-10481.685154619683</v>
      </c>
      <c r="AN35">
        <f t="shared" ref="AN35:AT66" si="26">AE35*$K35</f>
        <v>0</v>
      </c>
      <c r="AO35">
        <f t="shared" si="26"/>
        <v>0</v>
      </c>
      <c r="AP35">
        <f t="shared" si="26"/>
        <v>-1.0412317986246218</v>
      </c>
      <c r="AQ35">
        <f t="shared" si="26"/>
        <v>-463.28869468758921</v>
      </c>
      <c r="AR35">
        <f t="shared" si="26"/>
        <v>-464.32992648621382</v>
      </c>
      <c r="AS35">
        <f t="shared" si="26"/>
        <v>15.683282784049835</v>
      </c>
      <c r="AT35">
        <f t="shared" si="26"/>
        <v>10.992719356021007</v>
      </c>
      <c r="AU35">
        <f t="shared" si="23"/>
        <v>-437.65392434614296</v>
      </c>
      <c r="AW35">
        <v>32</v>
      </c>
      <c r="AX35">
        <f>IF(Z35&gt;0, (R35*SUMPRODUCT(K35:$K$98, X35:$X$98)-K35*$AZ$3)/Z35, 0)</f>
        <v>6787.9008951621545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500000</v>
      </c>
      <c r="S36">
        <f t="shared" si="1"/>
        <v>6427.5105041668876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3385.4249817699574</v>
      </c>
      <c r="AC36">
        <f t="shared" si="2"/>
        <v>3023.6714745944414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-11665.024141712909</v>
      </c>
      <c r="AI36">
        <f t="shared" si="25"/>
        <v>-11688.545468302997</v>
      </c>
      <c r="AJ36">
        <f t="shared" si="7"/>
        <v>361.75350717551601</v>
      </c>
      <c r="AK36">
        <f t="shared" si="22"/>
        <v>236.97974872389705</v>
      </c>
      <c r="AL36">
        <f t="shared" si="8"/>
        <v>-11089.812212403584</v>
      </c>
      <c r="AN36">
        <f t="shared" si="26"/>
        <v>0</v>
      </c>
      <c r="AO36">
        <f t="shared" si="26"/>
        <v>0</v>
      </c>
      <c r="AP36">
        <f t="shared" si="26"/>
        <v>-0.87688674647770759</v>
      </c>
      <c r="AQ36">
        <f t="shared" si="26"/>
        <v>-434.87789806556356</v>
      </c>
      <c r="AR36">
        <f t="shared" si="26"/>
        <v>-435.75478481204129</v>
      </c>
      <c r="AS36">
        <f t="shared" si="26"/>
        <v>13.486350555913489</v>
      </c>
      <c r="AT36">
        <f t="shared" si="26"/>
        <v>8.8347228224442134</v>
      </c>
      <c r="AU36">
        <f t="shared" si="23"/>
        <v>-413.43371143368358</v>
      </c>
      <c r="AW36">
        <v>33</v>
      </c>
      <c r="AX36">
        <f>IF(Z36&gt;0, (R36*SUMPRODUCT(K36:$K$98, X36:$X$98)-K36*$AZ$3)/Z36, 0)</f>
        <v>6427.5105041668876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500000</v>
      </c>
      <c r="S37">
        <f t="shared" si="1"/>
        <v>6070.1234490120778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3023.6714745944414</v>
      </c>
      <c r="AC37">
        <f t="shared" si="2"/>
        <v>2679.4499939503689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-12153.101810763184</v>
      </c>
      <c r="AI37">
        <f t="shared" si="25"/>
        <v>-12175.172613906294</v>
      </c>
      <c r="AJ37">
        <f t="shared" si="7"/>
        <v>344.22148064407247</v>
      </c>
      <c r="AK37">
        <f t="shared" si="22"/>
        <v>211.65700322161092</v>
      </c>
      <c r="AL37">
        <f t="shared" si="8"/>
        <v>-11619.294130040609</v>
      </c>
      <c r="AN37">
        <f t="shared" si="26"/>
        <v>0</v>
      </c>
      <c r="AO37">
        <f t="shared" si="26"/>
        <v>0</v>
      </c>
      <c r="AP37">
        <f t="shared" si="26"/>
        <v>-0.73465224231822523</v>
      </c>
      <c r="AQ37">
        <f t="shared" si="26"/>
        <v>-404.53006800462856</v>
      </c>
      <c r="AR37">
        <f t="shared" si="26"/>
        <v>-405.26472024694681</v>
      </c>
      <c r="AS37">
        <f t="shared" si="26"/>
        <v>11.457810618378762</v>
      </c>
      <c r="AT37">
        <f t="shared" si="26"/>
        <v>7.0452484674377409</v>
      </c>
      <c r="AU37">
        <f t="shared" si="23"/>
        <v>-386.76166116113023</v>
      </c>
      <c r="AW37">
        <v>34</v>
      </c>
      <c r="AX37">
        <f>IF(Z37&gt;0, (R37*SUMPRODUCT(K37:$K$98, X37:$X$98)-K37*$AZ$3)/Z37, 0)</f>
        <v>6070.1234490120778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500000</v>
      </c>
      <c r="S38">
        <f t="shared" si="1"/>
        <v>5721.4058804002179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2679.4499939503689</v>
      </c>
      <c r="AC38">
        <f t="shared" si="2"/>
        <v>2355.8631557863564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-12619.459309252872</v>
      </c>
      <c r="AI38">
        <f t="shared" si="25"/>
        <v>-12640.047458433624</v>
      </c>
      <c r="AJ38">
        <f t="shared" si="7"/>
        <v>323.58683816401253</v>
      </c>
      <c r="AK38">
        <f t="shared" si="22"/>
        <v>187.56149957652585</v>
      </c>
      <c r="AL38">
        <f t="shared" si="8"/>
        <v>-12128.899120693086</v>
      </c>
      <c r="AN38">
        <f t="shared" si="26"/>
        <v>0</v>
      </c>
      <c r="AO38">
        <f t="shared" si="26"/>
        <v>0</v>
      </c>
      <c r="AP38">
        <f t="shared" si="26"/>
        <v>-0.61187534656521958</v>
      </c>
      <c r="AQ38">
        <f t="shared" si="26"/>
        <v>-375.04760483925799</v>
      </c>
      <c r="AR38">
        <f t="shared" si="26"/>
        <v>-375.65948018582316</v>
      </c>
      <c r="AS38">
        <f t="shared" si="26"/>
        <v>9.616930934745934</v>
      </c>
      <c r="AT38">
        <f t="shared" si="26"/>
        <v>5.5742872537064523</v>
      </c>
      <c r="AU38">
        <f t="shared" si="23"/>
        <v>-360.4682619973708</v>
      </c>
      <c r="AW38">
        <v>35</v>
      </c>
      <c r="AX38">
        <f>IF(Z38&gt;0, (R38*SUMPRODUCT(K38:$K$98, X38:$X$98)-K38*$AZ$3)/Z38, 0)</f>
        <v>5721.4058804002179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500000</v>
      </c>
      <c r="S39">
        <f t="shared" si="1"/>
        <v>5380.9924666965289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2355.8631557863564</v>
      </c>
      <c r="AC39">
        <f t="shared" si="2"/>
        <v>2053.0862918762209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-13050.593060778743</v>
      </c>
      <c r="AI39">
        <f t="shared" si="25"/>
        <v>-13069.67026916161</v>
      </c>
      <c r="AJ39">
        <f t="shared" si="7"/>
        <v>302.77686391013549</v>
      </c>
      <c r="AK39">
        <f t="shared" si="22"/>
        <v>164.91042090504496</v>
      </c>
      <c r="AL39">
        <f t="shared" si="8"/>
        <v>-12601.982984346429</v>
      </c>
      <c r="AN39">
        <f t="shared" si="26"/>
        <v>0</v>
      </c>
      <c r="AO39">
        <f t="shared" si="26"/>
        <v>0</v>
      </c>
      <c r="AP39">
        <f t="shared" si="26"/>
        <v>-0.50622367180240468</v>
      </c>
      <c r="AQ39">
        <f t="shared" si="26"/>
        <v>-346.30429179351955</v>
      </c>
      <c r="AR39">
        <f t="shared" si="26"/>
        <v>-346.81051546532194</v>
      </c>
      <c r="AS39">
        <f t="shared" si="26"/>
        <v>8.0343419597519521</v>
      </c>
      <c r="AT39">
        <f t="shared" si="26"/>
        <v>4.3759840073877108</v>
      </c>
      <c r="AU39">
        <f t="shared" si="23"/>
        <v>-334.40018949818227</v>
      </c>
      <c r="AW39">
        <v>36</v>
      </c>
      <c r="AX39">
        <f>IF(Z39&gt;0, (R39*SUMPRODUCT(K39:$K$98, X39:$X$98)-K39*$AZ$3)/Z39, 0)</f>
        <v>5380.9924666965289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500000</v>
      </c>
      <c r="S40">
        <f t="shared" si="1"/>
        <v>5048.9041851894526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2053.0862918762209</v>
      </c>
      <c r="AC40">
        <f t="shared" si="2"/>
        <v>1771.3094473408464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-13449.126102271362</v>
      </c>
      <c r="AI40">
        <f t="shared" si="25"/>
        <v>-13466.667625960174</v>
      </c>
      <c r="AJ40">
        <f t="shared" si="7"/>
        <v>281.77684453537449</v>
      </c>
      <c r="AK40">
        <f t="shared" si="22"/>
        <v>143.71604043133547</v>
      </c>
      <c r="AL40">
        <f t="shared" si="8"/>
        <v>-13041.174740993463</v>
      </c>
      <c r="AN40">
        <f t="shared" si="26"/>
        <v>0</v>
      </c>
      <c r="AO40">
        <f t="shared" si="26"/>
        <v>0</v>
      </c>
      <c r="AP40">
        <f t="shared" si="26"/>
        <v>-0.41560131937397937</v>
      </c>
      <c r="AQ40">
        <f t="shared" si="26"/>
        <v>-318.64247665646099</v>
      </c>
      <c r="AR40">
        <f t="shared" si="26"/>
        <v>-319.05807797583492</v>
      </c>
      <c r="AS40">
        <f t="shared" si="26"/>
        <v>6.6759781211383489</v>
      </c>
      <c r="AT40">
        <f t="shared" si="26"/>
        <v>3.4049822055402443</v>
      </c>
      <c r="AU40">
        <f t="shared" si="23"/>
        <v>-308.97711764915636</v>
      </c>
      <c r="AW40">
        <v>37</v>
      </c>
      <c r="AX40">
        <f>IF(Z40&gt;0, (R40*SUMPRODUCT(K40:$K$98, X40:$X$98)-K40*$AZ$3)/Z40, 0)</f>
        <v>5048.9041851894526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500000</v>
      </c>
      <c r="S41">
        <f t="shared" si="1"/>
        <v>4723.8899650930298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1771.3094473408464</v>
      </c>
      <c r="AC41">
        <f t="shared" si="2"/>
        <v>1510.2807628791568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-13805.459807473986</v>
      </c>
      <c r="AI41">
        <f t="shared" si="25"/>
        <v>-13821.445369945162</v>
      </c>
      <c r="AJ41">
        <f t="shared" si="7"/>
        <v>261.02868446168964</v>
      </c>
      <c r="AK41">
        <f t="shared" si="22"/>
        <v>123.99166131385927</v>
      </c>
      <c r="AL41">
        <f t="shared" si="8"/>
        <v>-13436.425024169614</v>
      </c>
      <c r="AN41">
        <f t="shared" si="26"/>
        <v>0</v>
      </c>
      <c r="AO41">
        <f t="shared" si="26"/>
        <v>0</v>
      </c>
      <c r="AP41">
        <f t="shared" si="26"/>
        <v>-0.33815787266374675</v>
      </c>
      <c r="AQ41">
        <f t="shared" si="26"/>
        <v>-292.0400785432426</v>
      </c>
      <c r="AR41">
        <f t="shared" si="26"/>
        <v>-292.37823641590637</v>
      </c>
      <c r="AS41">
        <f t="shared" si="26"/>
        <v>5.5217891019436642</v>
      </c>
      <c r="AT41">
        <f t="shared" si="26"/>
        <v>2.6229140509469286</v>
      </c>
      <c r="AU41">
        <f t="shared" si="23"/>
        <v>-284.23353326301577</v>
      </c>
      <c r="AW41">
        <v>38</v>
      </c>
      <c r="AX41">
        <f>IF(Z41&gt;0, (R41*SUMPRODUCT(K41:$K$98, X41:$X$98)-K41*$AZ$3)/Z41, 0)</f>
        <v>4723.8899650930298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500000</v>
      </c>
      <c r="S42">
        <f t="shared" si="1"/>
        <v>4403.5910438095279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1510.2807628791568</v>
      </c>
      <c r="AC42">
        <f t="shared" si="2"/>
        <v>1269.6815702241036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-14092.731041783727</v>
      </c>
      <c r="AI42">
        <f t="shared" si="25"/>
        <v>-14107.147475526013</v>
      </c>
      <c r="AJ42">
        <f t="shared" si="7"/>
        <v>240.59919265505323</v>
      </c>
      <c r="AK42">
        <f t="shared" si="22"/>
        <v>105.71965340154098</v>
      </c>
      <c r="AL42">
        <f t="shared" si="8"/>
        <v>-13760.828629469421</v>
      </c>
      <c r="AN42">
        <f t="shared" si="26"/>
        <v>0</v>
      </c>
      <c r="AO42">
        <f t="shared" si="26"/>
        <v>0</v>
      </c>
      <c r="AP42">
        <f t="shared" si="26"/>
        <v>-0.27228981589299922</v>
      </c>
      <c r="AQ42">
        <f t="shared" si="26"/>
        <v>-266.17589407991159</v>
      </c>
      <c r="AR42">
        <f t="shared" si="26"/>
        <v>-266.44818389580456</v>
      </c>
      <c r="AS42">
        <f t="shared" si="26"/>
        <v>4.5443076313587181</v>
      </c>
      <c r="AT42">
        <f t="shared" si="26"/>
        <v>1.9967757266168498</v>
      </c>
      <c r="AU42">
        <f t="shared" si="23"/>
        <v>-259.90710053782902</v>
      </c>
      <c r="AW42">
        <v>39</v>
      </c>
      <c r="AX42">
        <f>IF(Z42&gt;0, (R42*SUMPRODUCT(K42:$K$98, X42:$X$98)-K42*$AZ$3)/Z42, 0)</f>
        <v>4403.5910438095279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500000</v>
      </c>
      <c r="S43">
        <f t="shared" si="1"/>
        <v>4086.935315779348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1269.6815702241036</v>
      </c>
      <c r="AC43">
        <f t="shared" si="2"/>
        <v>1049.4350385443606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-14333.698694025288</v>
      </c>
      <c r="AI43">
        <f t="shared" si="25"/>
        <v>-14346.53759356075</v>
      </c>
      <c r="AJ43">
        <f t="shared" si="7"/>
        <v>220.24653167974293</v>
      </c>
      <c r="AK43">
        <f t="shared" si="22"/>
        <v>88.877709915687262</v>
      </c>
      <c r="AL43">
        <f t="shared" si="8"/>
        <v>-14037.413351965321</v>
      </c>
      <c r="AN43">
        <f t="shared" si="26"/>
        <v>0</v>
      </c>
      <c r="AO43">
        <f t="shared" si="26"/>
        <v>0</v>
      </c>
      <c r="AP43">
        <f t="shared" si="26"/>
        <v>-0.21651268003247448</v>
      </c>
      <c r="AQ43">
        <f t="shared" si="26"/>
        <v>-241.72067944373057</v>
      </c>
      <c r="AR43">
        <f t="shared" si="26"/>
        <v>-241.93719212376305</v>
      </c>
      <c r="AS43">
        <f t="shared" si="26"/>
        <v>3.7141942508491428</v>
      </c>
      <c r="AT43">
        <f t="shared" si="26"/>
        <v>1.4988162432336958</v>
      </c>
      <c r="AU43">
        <f t="shared" si="23"/>
        <v>-236.72418162968023</v>
      </c>
      <c r="AW43">
        <v>40</v>
      </c>
      <c r="AX43">
        <f>IF(Z43&gt;0, (R43*SUMPRODUCT(K43:$K$98, X43:$X$98)-K43*$AZ$3)/Z43, 0)</f>
        <v>4086.935315779348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50</v>
      </c>
      <c r="R44">
        <f t="shared" si="0"/>
        <v>500000</v>
      </c>
      <c r="S44">
        <f t="shared" si="1"/>
        <v>3766.3528837706335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1049.4350385443606</v>
      </c>
      <c r="AC44">
        <f t="shared" si="2"/>
        <v>848.72271838649544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-14433.411513365963</v>
      </c>
      <c r="AI44">
        <f t="shared" si="25"/>
        <v>-14444.678682754733</v>
      </c>
      <c r="AJ44">
        <f t="shared" si="7"/>
        <v>200.71232015786518</v>
      </c>
      <c r="AK44">
        <f t="shared" si="22"/>
        <v>73.460452698105257</v>
      </c>
      <c r="AL44">
        <f t="shared" si="8"/>
        <v>-14170.505909898762</v>
      </c>
      <c r="AN44">
        <f t="shared" si="26"/>
        <v>0</v>
      </c>
      <c r="AO44">
        <f t="shared" si="26"/>
        <v>0</v>
      </c>
      <c r="AP44">
        <f t="shared" si="26"/>
        <v>-0.1696494031676207</v>
      </c>
      <c r="AQ44">
        <f t="shared" si="26"/>
        <v>-217.32340789655819</v>
      </c>
      <c r="AR44">
        <f t="shared" si="26"/>
        <v>-217.49305729972582</v>
      </c>
      <c r="AS44">
        <f t="shared" si="26"/>
        <v>3.022118879042476</v>
      </c>
      <c r="AT44">
        <f t="shared" si="26"/>
        <v>1.1060916479234426</v>
      </c>
      <c r="AU44">
        <f t="shared" si="23"/>
        <v>-213.3648467727599</v>
      </c>
      <c r="AW44">
        <v>41</v>
      </c>
      <c r="AX44">
        <f>IF(Z44&gt;0, (R44*SUMPRODUCT(K44:$K$98, X44:$X$98)-K44*$AZ$3)/Z44, 0)</f>
        <v>3766.3528837706335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500000</v>
      </c>
      <c r="S45">
        <f t="shared" si="1"/>
        <v>3436.3844695070975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848.72271838649544</v>
      </c>
      <c r="AC45">
        <f t="shared" si="2"/>
        <v>668.01391699517399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-14347.774056823062</v>
      </c>
      <c r="AI45">
        <f t="shared" si="25"/>
        <v>-14357.493777112262</v>
      </c>
      <c r="AJ45">
        <f t="shared" si="7"/>
        <v>180.70880139132146</v>
      </c>
      <c r="AK45">
        <f t="shared" si="22"/>
        <v>59.410590287054688</v>
      </c>
      <c r="AL45">
        <f t="shared" si="8"/>
        <v>-14117.374385433886</v>
      </c>
      <c r="AN45">
        <f t="shared" si="26"/>
        <v>0</v>
      </c>
      <c r="AO45">
        <f t="shared" si="26"/>
        <v>0</v>
      </c>
      <c r="AP45">
        <f t="shared" si="26"/>
        <v>-0.13066920748766084</v>
      </c>
      <c r="AQ45">
        <f t="shared" si="26"/>
        <v>-192.8874709800387</v>
      </c>
      <c r="AR45">
        <f t="shared" si="26"/>
        <v>-193.01814018752634</v>
      </c>
      <c r="AS45">
        <f t="shared" si="26"/>
        <v>2.4293987029737307</v>
      </c>
      <c r="AT45">
        <f t="shared" si="26"/>
        <v>0.79869939856291883</v>
      </c>
      <c r="AU45">
        <f t="shared" si="23"/>
        <v>-189.79004208598971</v>
      </c>
      <c r="AW45">
        <v>42</v>
      </c>
      <c r="AX45">
        <f>IF(Z45&gt;0, (R45*SUMPRODUCT(K45:$K$98, X45:$X$98)-K45*$AZ$3)/Z45, 0)</f>
        <v>3436.3844695070975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50</v>
      </c>
      <c r="R46">
        <f t="shared" si="0"/>
        <v>500000</v>
      </c>
      <c r="S46">
        <f t="shared" si="1"/>
        <v>3089.9462561288478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668.01391699517399</v>
      </c>
      <c r="AC46">
        <f t="shared" si="2"/>
        <v>507.81805896623956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-14052.594695215585</v>
      </c>
      <c r="AI46">
        <f t="shared" si="25"/>
        <v>-14060.81195883237</v>
      </c>
      <c r="AJ46">
        <f t="shared" si="7"/>
        <v>160.19585802893442</v>
      </c>
      <c r="AK46">
        <f t="shared" si="22"/>
        <v>46.760974189662186</v>
      </c>
      <c r="AL46">
        <f t="shared" si="8"/>
        <v>-13853.855126613775</v>
      </c>
      <c r="AN46">
        <f t="shared" si="26"/>
        <v>0</v>
      </c>
      <c r="AO46">
        <f t="shared" si="26"/>
        <v>0</v>
      </c>
      <c r="AP46">
        <f t="shared" si="26"/>
        <v>-9.8634463582299867E-2</v>
      </c>
      <c r="AQ46">
        <f t="shared" si="26"/>
        <v>-168.67782321971762</v>
      </c>
      <c r="AR46">
        <f t="shared" si="26"/>
        <v>-168.77645768329992</v>
      </c>
      <c r="AS46">
        <f t="shared" si="26"/>
        <v>1.9228825143825896</v>
      </c>
      <c r="AT46">
        <f t="shared" si="26"/>
        <v>0.5612870440667479</v>
      </c>
      <c r="AU46">
        <f t="shared" si="23"/>
        <v>-166.29228812485059</v>
      </c>
      <c r="AW46">
        <v>43</v>
      </c>
      <c r="AX46">
        <f>IF(Z46&gt;0, (R46*SUMPRODUCT(K46:$K$98, X46:$X$98)-K46*$AZ$3)/Z46, 0)</f>
        <v>3089.9462561288478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500000</v>
      </c>
      <c r="S47">
        <f t="shared" si="1"/>
        <v>2712.817557019896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507.81805896623956</v>
      </c>
      <c r="AC47">
        <f t="shared" si="2"/>
        <v>368.3291758814363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-13464.078469456517</v>
      </c>
      <c r="AI47">
        <f t="shared" si="25"/>
        <v>-13470.86715259019</v>
      </c>
      <c r="AJ47">
        <f t="shared" si="7"/>
        <v>139.48888308480326</v>
      </c>
      <c r="AK47">
        <f t="shared" si="22"/>
        <v>35.547264127636772</v>
      </c>
      <c r="AL47">
        <f t="shared" si="8"/>
        <v>-13295.83100537775</v>
      </c>
      <c r="AN47">
        <f t="shared" si="26"/>
        <v>0</v>
      </c>
      <c r="AO47">
        <f t="shared" si="26"/>
        <v>0</v>
      </c>
      <c r="AP47">
        <f t="shared" si="26"/>
        <v>-7.2756028230283751E-2</v>
      </c>
      <c r="AQ47">
        <f t="shared" si="26"/>
        <v>-144.29792257642004</v>
      </c>
      <c r="AR47">
        <f t="shared" si="26"/>
        <v>-144.37067860465032</v>
      </c>
      <c r="AS47">
        <f t="shared" si="26"/>
        <v>1.4949375181749605</v>
      </c>
      <c r="AT47">
        <f t="shared" si="26"/>
        <v>0.38096898933925583</v>
      </c>
      <c r="AU47">
        <f t="shared" si="23"/>
        <v>-142.49477209713609</v>
      </c>
      <c r="AW47">
        <v>44</v>
      </c>
      <c r="AX47">
        <f>IF(Z47&gt;0, (R47*SUMPRODUCT(K47:$K$98, X47:$X$98)-K47*$AZ$3)/Z47, 0)</f>
        <v>2712.817557019896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50</v>
      </c>
      <c r="R48">
        <f t="shared" si="0"/>
        <v>500000</v>
      </c>
      <c r="S48">
        <f t="shared" si="1"/>
        <v>2289.0336095575099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368.3291758814363</v>
      </c>
      <c r="AC48">
        <f t="shared" si="2"/>
        <v>250.09280699690407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-12579.493185108924</v>
      </c>
      <c r="AI48">
        <f t="shared" si="25"/>
        <v>-12584.956032092749</v>
      </c>
      <c r="AJ48">
        <f t="shared" si="7"/>
        <v>118.23636888453223</v>
      </c>
      <c r="AK48">
        <f t="shared" si="22"/>
        <v>25.783042311700545</v>
      </c>
      <c r="AL48">
        <f t="shared" si="8"/>
        <v>-12440.936620896515</v>
      </c>
      <c r="AN48">
        <f t="shared" si="26"/>
        <v>0</v>
      </c>
      <c r="AO48">
        <f t="shared" si="26"/>
        <v>0</v>
      </c>
      <c r="AP48">
        <f t="shared" si="26"/>
        <v>-5.227384646029911E-2</v>
      </c>
      <c r="AQ48">
        <f t="shared" si="26"/>
        <v>-120.37285636112428</v>
      </c>
      <c r="AR48">
        <f t="shared" si="26"/>
        <v>-120.42513020758457</v>
      </c>
      <c r="AS48">
        <f t="shared" si="26"/>
        <v>1.1314008632117609</v>
      </c>
      <c r="AT48">
        <f t="shared" si="26"/>
        <v>0.24671728845268623</v>
      </c>
      <c r="AU48">
        <f t="shared" si="23"/>
        <v>-119.04701205592011</v>
      </c>
      <c r="AW48">
        <v>45</v>
      </c>
      <c r="AX48">
        <f>IF(Z48&gt;0, (R48*SUMPRODUCT(K48:$K$98, X48:$X$98)-K48*$AZ$3)/Z48, 0)</f>
        <v>2289.0336095575099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500000</v>
      </c>
      <c r="S49">
        <f t="shared" si="1"/>
        <v>1792.2599919959396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250.09280699690407</v>
      </c>
      <c r="AC49">
        <f t="shared" si="2"/>
        <v>152.98919500353691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-11401.660080229574</v>
      </c>
      <c r="AI49">
        <f t="shared" si="25"/>
        <v>-11405.928132735538</v>
      </c>
      <c r="AJ49">
        <f t="shared" si="7"/>
        <v>97.103611993367167</v>
      </c>
      <c r="AK49">
        <f t="shared" si="22"/>
        <v>17.506496489783288</v>
      </c>
      <c r="AL49">
        <f t="shared" si="8"/>
        <v>-11291.318024252389</v>
      </c>
      <c r="AN49">
        <f t="shared" si="26"/>
        <v>0</v>
      </c>
      <c r="AO49">
        <f t="shared" si="26"/>
        <v>0</v>
      </c>
      <c r="AP49">
        <f t="shared" si="26"/>
        <v>-3.6465078498486334E-2</v>
      </c>
      <c r="AQ49">
        <f t="shared" si="26"/>
        <v>-97.412679262423396</v>
      </c>
      <c r="AR49">
        <f t="shared" si="26"/>
        <v>-97.449144340921876</v>
      </c>
      <c r="AS49">
        <f t="shared" si="26"/>
        <v>0.82962682133760157</v>
      </c>
      <c r="AT49">
        <f t="shared" si="26"/>
        <v>0.14957073931059195</v>
      </c>
      <c r="AU49">
        <f t="shared" si="23"/>
        <v>-96.469946780273688</v>
      </c>
      <c r="AW49">
        <v>46</v>
      </c>
      <c r="AX49">
        <f>IF(Z49&gt;0, (R49*SUMPRODUCT(K49:$K$98, X49:$X$98)-K49*$AZ$3)/Z49, 0)</f>
        <v>1792.2599919959396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500000</v>
      </c>
      <c r="S50">
        <f t="shared" si="1"/>
        <v>1183.8570705372883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152.98919500353691</v>
      </c>
      <c r="AC50">
        <f t="shared" si="2"/>
        <v>76.352626783753863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-10006.319052672163</v>
      </c>
      <c r="AI50">
        <f t="shared" si="25"/>
        <v>-10009.5437927478</v>
      </c>
      <c r="AJ50">
        <f t="shared" si="7"/>
        <v>76.636568219783044</v>
      </c>
      <c r="AK50">
        <f t="shared" si="22"/>
        <v>10.709243650247585</v>
      </c>
      <c r="AL50">
        <f t="shared" si="8"/>
        <v>-9922.1979808777687</v>
      </c>
      <c r="AN50">
        <f t="shared" si="26"/>
        <v>0</v>
      </c>
      <c r="AO50">
        <f t="shared" si="26"/>
        <v>0</v>
      </c>
      <c r="AP50">
        <f t="shared" si="26"/>
        <v>-2.4599376043415656E-2</v>
      </c>
      <c r="AQ50">
        <f t="shared" si="26"/>
        <v>-76.331487007820868</v>
      </c>
      <c r="AR50">
        <f t="shared" si="26"/>
        <v>-76.35608638386428</v>
      </c>
      <c r="AS50">
        <f t="shared" si="26"/>
        <v>0.58460890369372909</v>
      </c>
      <c r="AT50">
        <f t="shared" si="26"/>
        <v>8.1693626622285534E-2</v>
      </c>
      <c r="AU50">
        <f t="shared" si="23"/>
        <v>-75.689783853548263</v>
      </c>
      <c r="AW50">
        <v>47</v>
      </c>
      <c r="AX50">
        <f>IF(Z50&gt;0, (R50*SUMPRODUCT(K50:$K$98, X50:$X$98)-K50*$AZ$3)/Z50, 0)</f>
        <v>1183.8570705372883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500000</v>
      </c>
      <c r="S51">
        <f t="shared" si="1"/>
        <v>396.29535384741911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76.352626783753863</v>
      </c>
      <c r="AC51">
        <f t="shared" si="2"/>
        <v>18.571238921147398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-8493.8686492727247</v>
      </c>
      <c r="AI51">
        <f t="shared" si="25"/>
        <v>-8496.2117550826788</v>
      </c>
      <c r="AJ51">
        <f t="shared" si="7"/>
        <v>57.781387862606465</v>
      </c>
      <c r="AK51">
        <f t="shared" si="22"/>
        <v>5.3446838748627705</v>
      </c>
      <c r="AL51">
        <f t="shared" si="8"/>
        <v>-8433.0856833452108</v>
      </c>
      <c r="AN51">
        <f t="shared" si="26"/>
        <v>0</v>
      </c>
      <c r="AO51">
        <f t="shared" si="26"/>
        <v>0</v>
      </c>
      <c r="AP51">
        <f t="shared" si="26"/>
        <v>-1.5958911077388008E-2</v>
      </c>
      <c r="AQ51">
        <f t="shared" si="26"/>
        <v>-57.851802467026154</v>
      </c>
      <c r="AR51">
        <f t="shared" si="26"/>
        <v>-57.867761378103545</v>
      </c>
      <c r="AS51">
        <f t="shared" si="26"/>
        <v>0.39354946196211199</v>
      </c>
      <c r="AT51">
        <f t="shared" si="26"/>
        <v>3.6402681574754008E-2</v>
      </c>
      <c r="AU51">
        <f t="shared" si="23"/>
        <v>-57.437809234566693</v>
      </c>
      <c r="AW51">
        <v>48</v>
      </c>
      <c r="AX51">
        <f>IF(Z51&gt;0, (R51*SUMPRODUCT(K51:$K$98, X51:$X$98)-K51*$AZ$3)/Z51, 0)</f>
        <v>396.29535384741911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500000</v>
      </c>
      <c r="S52">
        <f t="shared" si="1"/>
        <v>-698.46597160717226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18.571238921147398</v>
      </c>
      <c r="AC52">
        <f t="shared" si="2"/>
        <v>-22.717975023365796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-6933.9831557353918</v>
      </c>
      <c r="AI52">
        <f t="shared" si="25"/>
        <v>-6935.6094321716719</v>
      </c>
      <c r="AJ52">
        <f t="shared" si="7"/>
        <v>41.289213944513193</v>
      </c>
      <c r="AK52">
        <f t="shared" si="22"/>
        <v>1.299986724480318</v>
      </c>
      <c r="AL52">
        <f t="shared" si="8"/>
        <v>-6893.0202315026781</v>
      </c>
      <c r="AN52">
        <f t="shared" si="26"/>
        <v>0</v>
      </c>
      <c r="AO52">
        <f t="shared" si="26"/>
        <v>0</v>
      </c>
      <c r="AP52">
        <f t="shared" si="26"/>
        <v>-9.889804364574149E-3</v>
      </c>
      <c r="AQ52">
        <f t="shared" si="26"/>
        <v>-42.16733105617034</v>
      </c>
      <c r="AR52">
        <f t="shared" si="26"/>
        <v>-42.177220860534916</v>
      </c>
      <c r="AS52">
        <f t="shared" si="26"/>
        <v>0.25109030615501732</v>
      </c>
      <c r="AT52">
        <f t="shared" si="26"/>
        <v>7.9055528905412221E-3</v>
      </c>
      <c r="AU52">
        <f t="shared" si="23"/>
        <v>-41.918225001489354</v>
      </c>
      <c r="AW52">
        <v>49</v>
      </c>
      <c r="AX52">
        <f>IF(Z52&gt;0, (R52*SUMPRODUCT(K52:$K$98, X52:$X$98)-K52*$AZ$3)/Z52, 0)</f>
        <v>-698.46597160717226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500000</v>
      </c>
      <c r="S53">
        <f t="shared" si="1"/>
        <v>-2343.017913088725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-22.717975023365796</v>
      </c>
      <c r="AC53">
        <f t="shared" si="2"/>
        <v>-50.097280613006745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-5409.3775207166027</v>
      </c>
      <c r="AI53">
        <f t="shared" si="25"/>
        <v>-5410.4465966364487</v>
      </c>
      <c r="AJ53">
        <f t="shared" si="7"/>
        <v>27.37930558964095</v>
      </c>
      <c r="AK53">
        <f t="shared" si="22"/>
        <v>-1.5902582516356059</v>
      </c>
      <c r="AL53">
        <f t="shared" si="8"/>
        <v>-5384.657549298443</v>
      </c>
      <c r="AN53">
        <f t="shared" si="26"/>
        <v>0</v>
      </c>
      <c r="AO53">
        <f t="shared" si="26"/>
        <v>0</v>
      </c>
      <c r="AP53">
        <f t="shared" si="26"/>
        <v>-5.8047544895691973E-3</v>
      </c>
      <c r="AQ53">
        <f t="shared" si="26"/>
        <v>-29.37126154116882</v>
      </c>
      <c r="AR53">
        <f t="shared" si="26"/>
        <v>-29.377066295658391</v>
      </c>
      <c r="AS53">
        <f t="shared" si="26"/>
        <v>0.14866123545808627</v>
      </c>
      <c r="AT53">
        <f t="shared" si="26"/>
        <v>-8.6346147681339216E-3</v>
      </c>
      <c r="AU53">
        <f t="shared" si="23"/>
        <v>-29.237039674968436</v>
      </c>
      <c r="AW53">
        <v>50</v>
      </c>
      <c r="AX53">
        <f>IF(Z53&gt;0, (R53*SUMPRODUCT(K53:$K$98, X53:$X$98)-K53*$AZ$3)/Z53, 0)</f>
        <v>-2343.017913088725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500000</v>
      </c>
      <c r="S54">
        <f t="shared" si="1"/>
        <v>-5016.9456098251321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-50.097280613006745</v>
      </c>
      <c r="AC54">
        <f t="shared" si="2"/>
        <v>-66.264947987631388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-3979.7389509698019</v>
      </c>
      <c r="AI54">
        <f t="shared" si="25"/>
        <v>-3980.3993622353523</v>
      </c>
      <c r="AJ54">
        <f t="shared" si="7"/>
        <v>16.167667374624642</v>
      </c>
      <c r="AK54">
        <f t="shared" si="22"/>
        <v>-3.5068096429104725</v>
      </c>
      <c r="AL54">
        <f t="shared" si="8"/>
        <v>-3967.7385045036381</v>
      </c>
      <c r="AN54">
        <f t="shared" si="26"/>
        <v>0</v>
      </c>
      <c r="AO54">
        <f t="shared" si="26"/>
        <v>0</v>
      </c>
      <c r="AP54">
        <f t="shared" si="26"/>
        <v>-3.2016345574562627E-3</v>
      </c>
      <c r="AQ54">
        <f t="shared" si="26"/>
        <v>-19.293537860022237</v>
      </c>
      <c r="AR54">
        <f t="shared" si="26"/>
        <v>-19.296739494579697</v>
      </c>
      <c r="AS54">
        <f t="shared" si="26"/>
        <v>7.8379890350484899E-2</v>
      </c>
      <c r="AT54">
        <f t="shared" si="26"/>
        <v>-1.7000804687678537E-2</v>
      </c>
      <c r="AU54">
        <f t="shared" si="23"/>
        <v>-19.23536040891689</v>
      </c>
      <c r="AW54">
        <v>51</v>
      </c>
      <c r="AX54">
        <f>IF(Z54&gt;0, (R54*SUMPRODUCT(K54:$K$98, X54:$X$98)-K54*$AZ$3)/Z54, 0)</f>
        <v>-5016.9456098251321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500000</v>
      </c>
      <c r="S55">
        <f t="shared" si="1"/>
        <v>-9690.9177054449738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-66.264947987631388</v>
      </c>
      <c r="AC55">
        <f t="shared" si="2"/>
        <v>-73.769562484667816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-2731.9530205211581</v>
      </c>
      <c r="AI55">
        <f t="shared" si="25"/>
        <v>-2732.3336323720009</v>
      </c>
      <c r="AJ55">
        <f t="shared" si="7"/>
        <v>7.5046144970364281</v>
      </c>
      <c r="AK55">
        <f t="shared" si="22"/>
        <v>-4.6385463591341978</v>
      </c>
      <c r="AL55">
        <f t="shared" si="8"/>
        <v>-2729.4675642340985</v>
      </c>
      <c r="AN55">
        <f t="shared" si="26"/>
        <v>0</v>
      </c>
      <c r="AO55">
        <f t="shared" si="26"/>
        <v>0</v>
      </c>
      <c r="AP55">
        <f t="shared" si="26"/>
        <v>-1.6474853817306742E-3</v>
      </c>
      <c r="AQ55">
        <f t="shared" si="26"/>
        <v>-11.825308788779861</v>
      </c>
      <c r="AR55">
        <f t="shared" si="26"/>
        <v>-11.826956274161592</v>
      </c>
      <c r="AS55">
        <f t="shared" si="26"/>
        <v>3.2483861582392949E-2</v>
      </c>
      <c r="AT55">
        <f t="shared" si="26"/>
        <v>-2.0078033046618284E-2</v>
      </c>
      <c r="AU55">
        <f t="shared" si="23"/>
        <v>-11.814550445625816</v>
      </c>
      <c r="AW55">
        <v>52</v>
      </c>
      <c r="AX55">
        <f>IF(Z55&gt;0, (R55*SUMPRODUCT(K55:$K$98, X55:$X$98)-K55*$AZ$3)/Z55, 0)</f>
        <v>-9690.9177054449738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500000</v>
      </c>
      <c r="S56">
        <f t="shared" si="1"/>
        <v>-17332.282539154374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-73.769562484667816</v>
      </c>
      <c r="AC56">
        <f t="shared" si="2"/>
        <v>-75.069046842210327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-1602.472765375908</v>
      </c>
      <c r="AI56">
        <f t="shared" si="25"/>
        <v>-1602.6893238317048</v>
      </c>
      <c r="AJ56">
        <f t="shared" si="7"/>
        <v>1.2994843575425108</v>
      </c>
      <c r="AK56">
        <f t="shared" si="22"/>
        <v>-5.1638693739267474</v>
      </c>
      <c r="AL56">
        <f t="shared" si="8"/>
        <v>-1606.5537088480889</v>
      </c>
      <c r="AN56">
        <f t="shared" si="26"/>
        <v>0</v>
      </c>
      <c r="AO56">
        <f t="shared" si="26"/>
        <v>0</v>
      </c>
      <c r="AP56">
        <f t="shared" si="26"/>
        <v>-8.3694397357751585E-4</v>
      </c>
      <c r="AQ56">
        <f t="shared" si="26"/>
        <v>-6.1931542634513361</v>
      </c>
      <c r="AR56">
        <f t="shared" si="26"/>
        <v>-6.1939912074249142</v>
      </c>
      <c r="AS56">
        <f t="shared" si="26"/>
        <v>5.0221802598403873E-3</v>
      </c>
      <c r="AT56">
        <f t="shared" si="26"/>
        <v>-1.9957056569094453E-2</v>
      </c>
      <c r="AU56">
        <f t="shared" si="23"/>
        <v>-6.208926083734168</v>
      </c>
      <c r="AW56">
        <v>53</v>
      </c>
      <c r="AX56">
        <f>IF(Z56&gt;0, (R56*SUMPRODUCT(K56:$K$98, X56:$X$98)-K56*$AZ$3)/Z56, 0)</f>
        <v>-17332.282539154374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500000</v>
      </c>
      <c r="S57">
        <f t="shared" si="1"/>
        <v>-29574.52663494576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-75.069046842210327</v>
      </c>
      <c r="AC57">
        <f t="shared" si="2"/>
        <v>-71.864143577771173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-928.96178384003781</v>
      </c>
      <c r="AI57">
        <f t="shared" si="25"/>
        <v>-929.08328053289245</v>
      </c>
      <c r="AJ57">
        <f t="shared" si="7"/>
        <v>-3.2049032644391531</v>
      </c>
      <c r="AK57">
        <f t="shared" si="22"/>
        <v>-5.254833278954723</v>
      </c>
      <c r="AL57">
        <f t="shared" si="8"/>
        <v>-937.54301707628633</v>
      </c>
      <c r="AN57">
        <f t="shared" si="26"/>
        <v>0</v>
      </c>
      <c r="AO57">
        <f t="shared" si="26"/>
        <v>0</v>
      </c>
      <c r="AP57">
        <f t="shared" si="26"/>
        <v>-4.1924479021583172E-4</v>
      </c>
      <c r="AQ57">
        <f t="shared" si="26"/>
        <v>-3.2055390071429377</v>
      </c>
      <c r="AR57">
        <f t="shared" si="26"/>
        <v>-3.2059582519331533</v>
      </c>
      <c r="AS57">
        <f t="shared" si="26"/>
        <v>-1.1059058194850859E-2</v>
      </c>
      <c r="AT57">
        <f t="shared" si="26"/>
        <v>-1.8132686774360068E-2</v>
      </c>
      <c r="AU57">
        <f t="shared" si="23"/>
        <v>-3.2351499969023645</v>
      </c>
      <c r="AW57">
        <v>54</v>
      </c>
      <c r="AX57">
        <f>IF(Z57&gt;0, (R57*SUMPRODUCT(K57:$K$98, X57:$X$98)-K57*$AZ$3)/Z57, 0)</f>
        <v>-29574.52663494576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500000</v>
      </c>
      <c r="S58">
        <f t="shared" si="1"/>
        <v>-49685.396760989497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-71.864143577771173</v>
      </c>
      <c r="AC58">
        <f t="shared" si="2"/>
        <v>-66.678559792154729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-531.8096379182798</v>
      </c>
      <c r="AI58">
        <f t="shared" si="25"/>
        <v>-531.87673868041406</v>
      </c>
      <c r="AJ58">
        <f t="shared" si="7"/>
        <v>-5.1855837856164442</v>
      </c>
      <c r="AK58">
        <f t="shared" si="22"/>
        <v>-5.0304900504439827</v>
      </c>
      <c r="AL58">
        <f t="shared" si="8"/>
        <v>-542.09281251647451</v>
      </c>
      <c r="AN58">
        <f t="shared" si="26"/>
        <v>0</v>
      </c>
      <c r="AO58">
        <f t="shared" si="26"/>
        <v>0</v>
      </c>
      <c r="AP58">
        <f t="shared" si="26"/>
        <v>-2.0673435250537296E-4</v>
      </c>
      <c r="AQ58">
        <f t="shared" si="26"/>
        <v>-1.6384809598897825</v>
      </c>
      <c r="AR58">
        <f t="shared" si="26"/>
        <v>-1.6386876942422877</v>
      </c>
      <c r="AS58">
        <f t="shared" si="26"/>
        <v>-1.5976544411463504E-2</v>
      </c>
      <c r="AT58">
        <f t="shared" si="26"/>
        <v>-1.5498707768500455E-2</v>
      </c>
      <c r="AU58">
        <f t="shared" si="23"/>
        <v>-1.6701629464222516</v>
      </c>
      <c r="AW58">
        <v>55</v>
      </c>
      <c r="AX58">
        <f>IF(Z58&gt;0, (R58*SUMPRODUCT(K58:$K$98, X58:$X$98)-K58*$AZ$3)/Z58, 0)</f>
        <v>-49685.396760989497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500000</v>
      </c>
      <c r="S59">
        <f t="shared" si="1"/>
        <v>-83529.078866017328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-66.678559792154729</v>
      </c>
      <c r="AC59">
        <f t="shared" si="2"/>
        <v>-60.824966829937949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-300.20298275869794</v>
      </c>
      <c r="AI59">
        <f t="shared" si="25"/>
        <v>-300.23939221493504</v>
      </c>
      <c r="AJ59">
        <f t="shared" si="7"/>
        <v>-5.8535929622167799</v>
      </c>
      <c r="AK59">
        <f t="shared" si="22"/>
        <v>-4.6674991854508319</v>
      </c>
      <c r="AL59">
        <f t="shared" si="8"/>
        <v>-310.76048436260265</v>
      </c>
      <c r="AN59">
        <f t="shared" si="26"/>
        <v>0</v>
      </c>
      <c r="AO59">
        <f t="shared" si="26"/>
        <v>0</v>
      </c>
      <c r="AP59">
        <f t="shared" si="26"/>
        <v>-1.0015701334868976E-4</v>
      </c>
      <c r="AQ59">
        <f t="shared" si="26"/>
        <v>-0.82581387526595273</v>
      </c>
      <c r="AR59">
        <f t="shared" si="26"/>
        <v>-0.82591403227930149</v>
      </c>
      <c r="AS59">
        <f t="shared" si="26"/>
        <v>-1.6102365952317274E-2</v>
      </c>
      <c r="AT59">
        <f t="shared" si="26"/>
        <v>-1.283959791044465E-2</v>
      </c>
      <c r="AU59">
        <f t="shared" si="23"/>
        <v>-0.85485599614206342</v>
      </c>
      <c r="AW59">
        <v>56</v>
      </c>
      <c r="AX59">
        <f>IF(Z59&gt;0, (R59*SUMPRODUCT(K59:$K$98, X59:$X$98)-K59*$AZ$3)/Z59, 0)</f>
        <v>-83529.078866017328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50</v>
      </c>
      <c r="R60">
        <f t="shared" si="0"/>
        <v>500000</v>
      </c>
      <c r="S60">
        <f t="shared" si="1"/>
        <v>-141607.9766110027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-60.824966829937949</v>
      </c>
      <c r="AC60">
        <f t="shared" si="2"/>
        <v>-54.961428989037316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-166.3917061670769</v>
      </c>
      <c r="AI60">
        <f t="shared" si="25"/>
        <v>-166.41111235813491</v>
      </c>
      <c r="AJ60">
        <f t="shared" si="7"/>
        <v>-5.8635378409006336</v>
      </c>
      <c r="AK60">
        <f t="shared" si="22"/>
        <v>-4.2577476780956571</v>
      </c>
      <c r="AL60">
        <f t="shared" si="8"/>
        <v>-176.53239787713119</v>
      </c>
      <c r="AN60">
        <f t="shared" si="26"/>
        <v>0</v>
      </c>
      <c r="AO60">
        <f t="shared" si="26"/>
        <v>0</v>
      </c>
      <c r="AP60">
        <f t="shared" si="26"/>
        <v>-4.7663886609857703E-5</v>
      </c>
      <c r="AQ60">
        <f t="shared" si="26"/>
        <v>-0.40867759118001984</v>
      </c>
      <c r="AR60">
        <f t="shared" si="26"/>
        <v>-0.40872525506662966</v>
      </c>
      <c r="AS60">
        <f t="shared" si="26"/>
        <v>-1.440153824858314E-2</v>
      </c>
      <c r="AT60">
        <f t="shared" si="26"/>
        <v>-1.0457528833734322E-2</v>
      </c>
      <c r="AU60">
        <f t="shared" si="23"/>
        <v>-0.4335843221489471</v>
      </c>
      <c r="AW60">
        <v>57</v>
      </c>
      <c r="AX60">
        <f>IF(Z60&gt;0, (R60*SUMPRODUCT(K60:$K$98, X60:$X$98)-K60*$AZ$3)/Z60, 0)</f>
        <v>-141607.9766110027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500000</v>
      </c>
      <c r="S61">
        <f t="shared" si="1"/>
        <v>-243527.68737465655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-54.961428989037316</v>
      </c>
      <c r="AC61">
        <f t="shared" si="2"/>
        <v>-49.397471119354314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-90.700644705415939</v>
      </c>
      <c r="AI61">
        <f t="shared" si="25"/>
        <v>-90.710786770092838</v>
      </c>
      <c r="AJ61">
        <f t="shared" si="7"/>
        <v>-5.5639578696830014</v>
      </c>
      <c r="AK61">
        <f t="shared" si="22"/>
        <v>-3.8473000292326125</v>
      </c>
      <c r="AL61">
        <f t="shared" si="8"/>
        <v>-100.12204466900845</v>
      </c>
      <c r="AN61">
        <f t="shared" si="26"/>
        <v>0</v>
      </c>
      <c r="AO61">
        <f t="shared" si="26"/>
        <v>0</v>
      </c>
      <c r="AP61">
        <f t="shared" si="26"/>
        <v>-2.2241163515076224E-5</v>
      </c>
      <c r="AQ61">
        <f t="shared" si="26"/>
        <v>-0.19890307684708713</v>
      </c>
      <c r="AR61">
        <f t="shared" si="26"/>
        <v>-0.19892531801060223</v>
      </c>
      <c r="AS61">
        <f t="shared" si="26"/>
        <v>-1.2201548768720389E-2</v>
      </c>
      <c r="AT61">
        <f t="shared" si="26"/>
        <v>-8.436983175297768E-3</v>
      </c>
      <c r="AU61">
        <f t="shared" si="23"/>
        <v>-0.21956384995462036</v>
      </c>
      <c r="AW61">
        <v>58</v>
      </c>
      <c r="AX61">
        <f>IF(Z61&gt;0, (R61*SUMPRODUCT(K61:$K$98, X61:$X$98)-K61*$AZ$3)/Z61, 0)</f>
        <v>-243527.68737465655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500000</v>
      </c>
      <c r="S62">
        <f t="shared" si="1"/>
        <v>-426419.6282231739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-49.397471119354314</v>
      </c>
      <c r="AC62">
        <f t="shared" si="2"/>
        <v>-44.263663963287989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-48.504908296562633</v>
      </c>
      <c r="AI62">
        <f t="shared" si="25"/>
        <v>-48.510098449763099</v>
      </c>
      <c r="AJ62">
        <f t="shared" si="7"/>
        <v>-5.1338071560663252</v>
      </c>
      <c r="AK62">
        <f t="shared" si="22"/>
        <v>-3.4578229783548022</v>
      </c>
      <c r="AL62">
        <f t="shared" si="8"/>
        <v>-57.101728584184229</v>
      </c>
      <c r="AN62">
        <f t="shared" si="26"/>
        <v>0</v>
      </c>
      <c r="AO62">
        <f t="shared" si="26"/>
        <v>0</v>
      </c>
      <c r="AP62">
        <f t="shared" si="26"/>
        <v>-1.0162329726792826E-5</v>
      </c>
      <c r="AQ62">
        <f t="shared" si="26"/>
        <v>-9.4972701659977649E-2</v>
      </c>
      <c r="AR62">
        <f t="shared" si="26"/>
        <v>-9.4982863989704444E-2</v>
      </c>
      <c r="AS62">
        <f t="shared" si="26"/>
        <v>-1.0052004065895695E-2</v>
      </c>
      <c r="AT62">
        <f t="shared" si="26"/>
        <v>-6.7704238941851255E-3</v>
      </c>
      <c r="AU62">
        <f t="shared" si="23"/>
        <v>-0.11180529194978527</v>
      </c>
      <c r="AW62">
        <v>59</v>
      </c>
      <c r="AX62">
        <f>IF(Z62&gt;0, (R62*SUMPRODUCT(K62:$K$98, X62:$X$98)-K62*$AZ$3)/Z62, 0)</f>
        <v>-426419.6282231739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500000</v>
      </c>
      <c r="S63">
        <f t="shared" si="1"/>
        <v>-762154.96266616054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-44.263663963287989</v>
      </c>
      <c r="AC63">
        <f t="shared" si="2"/>
        <v>-39.597288242703847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-25.405326885722648</v>
      </c>
      <c r="AI63">
        <f t="shared" si="25"/>
        <v>-25.407924604702536</v>
      </c>
      <c r="AJ63">
        <f t="shared" si="7"/>
        <v>-4.6663757205841421</v>
      </c>
      <c r="AK63">
        <f t="shared" si="22"/>
        <v>-3.0984564774301595</v>
      </c>
      <c r="AL63">
        <f t="shared" si="8"/>
        <v>-33.17275680271684</v>
      </c>
      <c r="AN63">
        <f t="shared" si="26"/>
        <v>0</v>
      </c>
      <c r="AO63">
        <f t="shared" si="26"/>
        <v>0</v>
      </c>
      <c r="AP63">
        <f t="shared" si="26"/>
        <v>-4.5413737926186949E-6</v>
      </c>
      <c r="AQ63">
        <f t="shared" si="26"/>
        <v>-4.4413998051713914E-2</v>
      </c>
      <c r="AR63">
        <f t="shared" si="26"/>
        <v>-4.4418539425506526E-2</v>
      </c>
      <c r="AS63">
        <f t="shared" si="26"/>
        <v>-8.1578325323206705E-3</v>
      </c>
      <c r="AT63">
        <f t="shared" si="26"/>
        <v>-5.4167710799753813E-3</v>
      </c>
      <c r="AU63">
        <f t="shared" si="23"/>
        <v>-5.7993143037802584E-2</v>
      </c>
      <c r="AW63">
        <v>60</v>
      </c>
      <c r="AX63">
        <f>IF(Z63&gt;0, (R63*SUMPRODUCT(K63:$K$98, X63:$X$98)-K63*$AZ$3)/Z63, 0)</f>
        <v>-762154.96266616054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500000</v>
      </c>
      <c r="S64">
        <f t="shared" si="1"/>
        <v>-1394574.5395425572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-39.597288242703847</v>
      </c>
      <c r="AC64">
        <f t="shared" si="2"/>
        <v>-35.390498292323322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-13.028781586091398</v>
      </c>
      <c r="AI64">
        <f t="shared" si="25"/>
        <v>-13.03005044972288</v>
      </c>
      <c r="AJ64">
        <f t="shared" si="7"/>
        <v>-4.2067899503805251</v>
      </c>
      <c r="AK64">
        <f t="shared" si="22"/>
        <v>-2.7718101769892693</v>
      </c>
      <c r="AL64">
        <f t="shared" si="8"/>
        <v>-20.008650577092673</v>
      </c>
      <c r="AN64">
        <f t="shared" si="26"/>
        <v>0</v>
      </c>
      <c r="AO64">
        <f t="shared" si="26"/>
        <v>0</v>
      </c>
      <c r="AP64">
        <f t="shared" si="26"/>
        <v>-1.9805782657744227E-6</v>
      </c>
      <c r="AQ64">
        <f t="shared" si="26"/>
        <v>-2.0336717830581739E-2</v>
      </c>
      <c r="AR64">
        <f t="shared" si="26"/>
        <v>-2.0338698408847514E-2</v>
      </c>
      <c r="AS64">
        <f t="shared" si="26"/>
        <v>-6.5664083497067177E-3</v>
      </c>
      <c r="AT64">
        <f t="shared" si="26"/>
        <v>-4.3265382167079766E-3</v>
      </c>
      <c r="AU64">
        <f t="shared" si="23"/>
        <v>-3.1231644975262207E-2</v>
      </c>
      <c r="AW64">
        <v>61</v>
      </c>
      <c r="AX64">
        <f>IF(Z64&gt;0, (R64*SUMPRODUCT(K64:$K$98, X64:$X$98)-K64*$AZ$3)/Z64, 0)</f>
        <v>-1394574.5395425572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500000</v>
      </c>
      <c r="S65">
        <f t="shared" si="1"/>
        <v>-2616937.1956436089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-35.390498292323322</v>
      </c>
      <c r="AC65">
        <f t="shared" si="2"/>
        <v>-31.615117199053682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-6.5212692607923417</v>
      </c>
      <c r="AI65">
        <f t="shared" si="25"/>
        <v>-6.5218733088614291</v>
      </c>
      <c r="AJ65">
        <f t="shared" si="7"/>
        <v>-3.7753810932696403</v>
      </c>
      <c r="AK65">
        <f t="shared" si="22"/>
        <v>-2.4773348804626329</v>
      </c>
      <c r="AL65">
        <f t="shared" si="8"/>
        <v>-12.774589282593704</v>
      </c>
      <c r="AN65">
        <f t="shared" si="26"/>
        <v>0</v>
      </c>
      <c r="AO65">
        <f t="shared" si="26"/>
        <v>0</v>
      </c>
      <c r="AP65">
        <f t="shared" si="26"/>
        <v>-8.4184189880845153E-7</v>
      </c>
      <c r="AQ65">
        <f t="shared" si="26"/>
        <v>-9.0884781826001126E-3</v>
      </c>
      <c r="AR65">
        <f t="shared" si="26"/>
        <v>-9.0893200244989199E-3</v>
      </c>
      <c r="AS65">
        <f t="shared" si="26"/>
        <v>-5.2616242827877163E-3</v>
      </c>
      <c r="AT65">
        <f t="shared" si="26"/>
        <v>-3.4525800287754523E-3</v>
      </c>
      <c r="AU65">
        <f t="shared" si="23"/>
        <v>-1.7803524336062089E-2</v>
      </c>
      <c r="AW65">
        <v>62</v>
      </c>
      <c r="AX65">
        <f>IF(Z65&gt;0, (R65*SUMPRODUCT(K65:$K$98, X65:$X$98)-K65*$AZ$3)/Z65, 0)</f>
        <v>-2616937.1956436089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500000</v>
      </c>
      <c r="S66">
        <f t="shared" si="1"/>
        <v>-5048715.1692497134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-31.615117199053682</v>
      </c>
      <c r="AC66">
        <f t="shared" si="2"/>
        <v>-28.235171917325371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-3.1838028748189724</v>
      </c>
      <c r="AI66">
        <f t="shared" si="25"/>
        <v>-3.1840825021198875</v>
      </c>
      <c r="AJ66">
        <f t="shared" si="7"/>
        <v>-3.3799452817283111</v>
      </c>
      <c r="AK66">
        <f t="shared" si="22"/>
        <v>-2.2130582039337581</v>
      </c>
      <c r="AL66">
        <f t="shared" si="8"/>
        <v>-8.7770859877819554</v>
      </c>
      <c r="AN66">
        <f t="shared" si="26"/>
        <v>0</v>
      </c>
      <c r="AO66">
        <f t="shared" si="26"/>
        <v>0</v>
      </c>
      <c r="AP66">
        <f t="shared" si="26"/>
        <v>-3.4795299947334903E-7</v>
      </c>
      <c r="AQ66">
        <f t="shared" si="26"/>
        <v>-3.9617510750912131E-3</v>
      </c>
      <c r="AR66">
        <f t="shared" si="26"/>
        <v>-3.9620990280906871E-3</v>
      </c>
      <c r="AS66">
        <f t="shared" si="26"/>
        <v>-4.2058200146571512E-3</v>
      </c>
      <c r="AT66">
        <f t="shared" si="26"/>
        <v>-2.7538092223038501E-3</v>
      </c>
      <c r="AU66">
        <f t="shared" si="23"/>
        <v>-1.0921728265051686E-2</v>
      </c>
      <c r="AW66">
        <v>63</v>
      </c>
      <c r="AX66">
        <f>IF(Z66&gt;0, (R66*SUMPRODUCT(K66:$K$98, X66:$X$98)-K66*$AZ$3)/Z66, 0)</f>
        <v>-5048715.1692497134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7">$C$6</f>
        <v>500000</v>
      </c>
      <c r="S67">
        <f t="shared" ref="S67:S89" si="28">AX67</f>
        <v>-10040434.716312684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-28.235171917325371</v>
      </c>
      <c r="AC67">
        <f t="shared" ref="AC67:AC89" si="29">S67*Z67</f>
        <v>-25.213210668480009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-1.2555836166892322E-4</v>
      </c>
      <c r="AH67">
        <f t="shared" ref="AH67:AH89" si="32">-X67*R67</f>
        <v>-1.5127266623699616</v>
      </c>
      <c r="AI67">
        <f t="shared" ref="AI67:AI89" si="33">SUM(AE67:AH67)</f>
        <v>-1.5128522207316304</v>
      </c>
      <c r="AJ67">
        <f t="shared" ref="AJ67:AJ89" si="34">AB67-AC67</f>
        <v>-3.0219612488453613</v>
      </c>
      <c r="AK67">
        <f t="shared" si="22"/>
        <v>-1.9764620342127761</v>
      </c>
      <c r="AL67">
        <f t="shared" ref="AL67:AL89" si="35">SUM(AI67:AK67)</f>
        <v>-6.5112755037897685</v>
      </c>
      <c r="AN67">
        <f t="shared" ref="AN67:AT89" si="36">AE67*$K67</f>
        <v>0</v>
      </c>
      <c r="AO67">
        <f t="shared" si="36"/>
        <v>0</v>
      </c>
      <c r="AP67">
        <f t="shared" si="36"/>
        <v>-1.3949820889362856E-7</v>
      </c>
      <c r="AQ67">
        <f t="shared" si="36"/>
        <v>-1.6806738885513535E-3</v>
      </c>
      <c r="AR67">
        <f t="shared" si="36"/>
        <v>-1.6808133867602471E-3</v>
      </c>
      <c r="AS67">
        <f t="shared" si="36"/>
        <v>-3.357468000987943E-3</v>
      </c>
      <c r="AT67">
        <f t="shared" si="36"/>
        <v>-2.1958944832837939E-3</v>
      </c>
      <c r="AU67">
        <f t="shared" si="23"/>
        <v>-7.2341758710319842E-3</v>
      </c>
      <c r="AW67">
        <v>64</v>
      </c>
      <c r="AX67">
        <f>IF(Z67&gt;0, (R67*SUMPRODUCT(K67:$K$98, X67:$X$98)-K67*$AZ$3)/Z67, 0)</f>
        <v>-10040434.716312684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50</v>
      </c>
      <c r="R68">
        <f t="shared" si="27"/>
        <v>500000</v>
      </c>
      <c r="S68">
        <f t="shared" si="28"/>
        <v>-20616251.488570761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-25.213210668480009</v>
      </c>
      <c r="AC68">
        <f t="shared" si="29"/>
        <v>-22.513174378153863</v>
      </c>
      <c r="AE68">
        <f t="shared" si="30"/>
        <v>0</v>
      </c>
      <c r="AF68">
        <f t="shared" si="31"/>
        <v>0</v>
      </c>
      <c r="AG68">
        <f t="shared" si="31"/>
        <v>-5.460055236189449E-5</v>
      </c>
      <c r="AH68">
        <f t="shared" si="32"/>
        <v>-0.69702225690339481</v>
      </c>
      <c r="AI68">
        <f t="shared" si="33"/>
        <v>-0.69707685745575676</v>
      </c>
      <c r="AJ68">
        <f t="shared" si="34"/>
        <v>-2.7000362903261461</v>
      </c>
      <c r="AK68">
        <f t="shared" si="22"/>
        <v>-1.7649247467936009</v>
      </c>
      <c r="AL68">
        <f t="shared" si="35"/>
        <v>-5.1620378945755032</v>
      </c>
      <c r="AN68">
        <f t="shared" si="36"/>
        <v>0</v>
      </c>
      <c r="AO68">
        <f t="shared" si="36"/>
        <v>0</v>
      </c>
      <c r="AP68">
        <f t="shared" si="36"/>
        <v>-5.4162911899565992E-8</v>
      </c>
      <c r="AQ68">
        <f t="shared" si="36"/>
        <v>-6.9143540604623495E-4</v>
      </c>
      <c r="AR68">
        <f t="shared" si="36"/>
        <v>-6.914895689581345E-4</v>
      </c>
      <c r="AS68">
        <f t="shared" si="36"/>
        <v>-2.6783946570589573E-3</v>
      </c>
      <c r="AT68">
        <f t="shared" si="36"/>
        <v>-1.7507783242987835E-3</v>
      </c>
      <c r="AU68">
        <f t="shared" si="23"/>
        <v>-5.1206625503158751E-3</v>
      </c>
      <c r="AW68">
        <v>65</v>
      </c>
      <c r="AX68">
        <f>IF(Z68&gt;0, (R68*SUMPRODUCT(K68:$K$98, X68:$X$98)-K68*$AZ$3)/Z68, 0)</f>
        <v>-20616251.488570761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7"/>
        <v>500000</v>
      </c>
      <c r="S69">
        <f t="shared" si="28"/>
        <v>-43821460.033023603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-22.513174378153863</v>
      </c>
      <c r="AC69">
        <f t="shared" si="29"/>
        <v>-20.101618524082507</v>
      </c>
      <c r="AE69">
        <f t="shared" si="30"/>
        <v>0</v>
      </c>
      <c r="AF69">
        <f t="shared" si="31"/>
        <v>0</v>
      </c>
      <c r="AG69">
        <f t="shared" si="31"/>
        <v>-2.2935815590048852E-5</v>
      </c>
      <c r="AH69">
        <f t="shared" si="32"/>
        <v>-0.31118731248226694</v>
      </c>
      <c r="AI69">
        <f t="shared" si="33"/>
        <v>-0.31121024829785698</v>
      </c>
      <c r="AJ69">
        <f t="shared" si="34"/>
        <v>-2.4115558540713558</v>
      </c>
      <c r="AK69">
        <f t="shared" si="22"/>
        <v>-1.5759222064707705</v>
      </c>
      <c r="AL69">
        <f t="shared" si="35"/>
        <v>-4.2986883088399832</v>
      </c>
      <c r="AN69">
        <f t="shared" si="36"/>
        <v>0</v>
      </c>
      <c r="AO69">
        <f t="shared" si="36"/>
        <v>0</v>
      </c>
      <c r="AP69">
        <f t="shared" si="36"/>
        <v>-2.0314265957334303E-8</v>
      </c>
      <c r="AQ69">
        <f t="shared" si="36"/>
        <v>-2.7561879382460635E-4</v>
      </c>
      <c r="AR69">
        <f t="shared" si="36"/>
        <v>-2.7563910809056368E-4</v>
      </c>
      <c r="AS69">
        <f t="shared" si="36"/>
        <v>-2.1359165013441601E-3</v>
      </c>
      <c r="AT69">
        <f t="shared" si="36"/>
        <v>-1.3957952663434432E-3</v>
      </c>
      <c r="AU69">
        <f t="shared" si="23"/>
        <v>-3.8073508757781667E-3</v>
      </c>
      <c r="AW69">
        <v>66</v>
      </c>
      <c r="AX69">
        <f>IF(Z69&gt;0, (R69*SUMPRODUCT(K69:$K$98, X69:$X$98)-K69*$AZ$3)/Z69, 0)</f>
        <v>-43821460.033023603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50</v>
      </c>
      <c r="R70">
        <f t="shared" si="27"/>
        <v>500000</v>
      </c>
      <c r="S70">
        <f t="shared" si="28"/>
        <v>-96568975.156996623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-20.101618524082507</v>
      </c>
      <c r="AC70">
        <f t="shared" si="29"/>
        <v>-17.94810192012865</v>
      </c>
      <c r="AE70">
        <f t="shared" si="30"/>
        <v>0</v>
      </c>
      <c r="AF70">
        <f t="shared" si="31"/>
        <v>0</v>
      </c>
      <c r="AG70">
        <f t="shared" si="31"/>
        <v>-9.2928924071885382E-6</v>
      </c>
      <c r="AH70">
        <f t="shared" si="32"/>
        <v>-0.13413565026959826</v>
      </c>
      <c r="AI70">
        <f t="shared" si="33"/>
        <v>-0.13414494316200545</v>
      </c>
      <c r="AJ70">
        <f t="shared" si="34"/>
        <v>-2.1535166039538574</v>
      </c>
      <c r="AK70">
        <f t="shared" si="22"/>
        <v>-1.4071132966857756</v>
      </c>
      <c r="AL70">
        <f t="shared" si="35"/>
        <v>-3.6947748438016381</v>
      </c>
      <c r="AN70">
        <f t="shared" si="36"/>
        <v>0</v>
      </c>
      <c r="AO70">
        <f t="shared" si="36"/>
        <v>0</v>
      </c>
      <c r="AP70">
        <f t="shared" si="36"/>
        <v>-7.3488576014036083E-9</v>
      </c>
      <c r="AQ70">
        <f t="shared" si="36"/>
        <v>-1.060750248588296E-4</v>
      </c>
      <c r="AR70">
        <f t="shared" si="36"/>
        <v>-1.0608237371643102E-4</v>
      </c>
      <c r="AS70">
        <f t="shared" si="36"/>
        <v>-1.7030098026824282E-3</v>
      </c>
      <c r="AT70">
        <f t="shared" si="36"/>
        <v>-1.1127509921869212E-3</v>
      </c>
      <c r="AU70">
        <f t="shared" si="23"/>
        <v>-2.9218431685857802E-3</v>
      </c>
      <c r="AW70">
        <v>67</v>
      </c>
      <c r="AX70">
        <f>IF(Z70&gt;0, (R70*SUMPRODUCT(K70:$K$98, X70:$X$98)-K70*$AZ$3)/Z70, 0)</f>
        <v>-96568975.156996623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50</v>
      </c>
      <c r="R71">
        <f t="shared" si="27"/>
        <v>500000</v>
      </c>
      <c r="S71">
        <f t="shared" si="28"/>
        <v>-220791231.46180615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-17.94810192012865</v>
      </c>
      <c r="AC71">
        <f t="shared" si="29"/>
        <v>-16.025179224843075</v>
      </c>
      <c r="AE71">
        <f t="shared" si="30"/>
        <v>0</v>
      </c>
      <c r="AF71">
        <f t="shared" si="31"/>
        <v>0</v>
      </c>
      <c r="AG71">
        <f t="shared" si="31"/>
        <v>-3.6290343413423125E-6</v>
      </c>
      <c r="AH71">
        <f t="shared" si="32"/>
        <v>-5.5709291417743403E-2</v>
      </c>
      <c r="AI71">
        <f t="shared" si="33"/>
        <v>-5.5712920452084744E-2</v>
      </c>
      <c r="AJ71">
        <f t="shared" si="34"/>
        <v>-1.9229226952855747</v>
      </c>
      <c r="AK71">
        <f t="shared" si="22"/>
        <v>-1.2563671344090057</v>
      </c>
      <c r="AL71">
        <f t="shared" si="35"/>
        <v>-3.2350027501466654</v>
      </c>
      <c r="AN71">
        <f t="shared" si="36"/>
        <v>0</v>
      </c>
      <c r="AO71">
        <f t="shared" si="36"/>
        <v>0</v>
      </c>
      <c r="AP71">
        <f t="shared" si="36"/>
        <v>-2.5623708110683644E-9</v>
      </c>
      <c r="AQ71">
        <f t="shared" si="36"/>
        <v>-3.9334943901723242E-5</v>
      </c>
      <c r="AR71">
        <f t="shared" si="36"/>
        <v>-3.9337506272534312E-5</v>
      </c>
      <c r="AS71">
        <f t="shared" si="36"/>
        <v>-1.3577278479316257E-3</v>
      </c>
      <c r="AT71">
        <f t="shared" si="36"/>
        <v>-8.8708955892781362E-4</v>
      </c>
      <c r="AU71">
        <f t="shared" si="23"/>
        <v>-2.2841549131319737E-3</v>
      </c>
      <c r="AW71">
        <v>68</v>
      </c>
      <c r="AX71">
        <f>IF(Z71&gt;0, (R71*SUMPRODUCT(K71:$K$98, X71:$X$98)-K71*$AZ$3)/Z71, 0)</f>
        <v>-220791231.46180615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50</v>
      </c>
      <c r="R72">
        <f t="shared" si="27"/>
        <v>500000</v>
      </c>
      <c r="S72">
        <f t="shared" si="28"/>
        <v>-524974298.63354534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-16.025179224843075</v>
      </c>
      <c r="AC72">
        <f t="shared" si="29"/>
        <v>-14.308228586295524</v>
      </c>
      <c r="AE72">
        <f t="shared" si="30"/>
        <v>0</v>
      </c>
      <c r="AF72">
        <f t="shared" si="31"/>
        <v>0</v>
      </c>
      <c r="AG72">
        <f t="shared" si="31"/>
        <v>-1.3627551504462587E-6</v>
      </c>
      <c r="AH72">
        <f t="shared" si="32"/>
        <v>-2.2299888474826307E-2</v>
      </c>
      <c r="AI72">
        <f t="shared" si="33"/>
        <v>-2.2301251229976754E-2</v>
      </c>
      <c r="AJ72">
        <f t="shared" si="34"/>
        <v>-1.7169506385475515</v>
      </c>
      <c r="AK72">
        <f t="shared" ref="AK72:AK89" si="49">G72*SUM(AB72:AB72, AE72:AF72)</f>
        <v>-1.1217625457390155</v>
      </c>
      <c r="AL72">
        <f t="shared" si="35"/>
        <v>-2.8610144355165437</v>
      </c>
      <c r="AN72">
        <f t="shared" si="36"/>
        <v>0</v>
      </c>
      <c r="AO72">
        <f t="shared" si="36"/>
        <v>0</v>
      </c>
      <c r="AP72">
        <f t="shared" si="36"/>
        <v>-8.5911382923272447E-10</v>
      </c>
      <c r="AQ72">
        <f t="shared" si="36"/>
        <v>-1.4058389412652045E-5</v>
      </c>
      <c r="AR72">
        <f t="shared" si="36"/>
        <v>-1.4059248526481279E-5</v>
      </c>
      <c r="AS72">
        <f t="shared" si="36"/>
        <v>-1.08240723742862E-3</v>
      </c>
      <c r="AT72">
        <f t="shared" si="36"/>
        <v>-7.0718625854696406E-4</v>
      </c>
      <c r="AU72">
        <f t="shared" si="23"/>
        <v>-1.8036527445020655E-3</v>
      </c>
      <c r="AW72">
        <v>69</v>
      </c>
      <c r="AX72">
        <f>IF(Z72&gt;0, (R72*SUMPRODUCT(K72:$K$98, X72:$X$98)-K72*$AZ$3)/Z72, 0)</f>
        <v>-524974298.63354534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50</v>
      </c>
      <c r="R73">
        <f t="shared" si="27"/>
        <v>500000</v>
      </c>
      <c r="S73">
        <f t="shared" si="28"/>
        <v>-1301120022.2380462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-14.308228586295524</v>
      </c>
      <c r="AC73">
        <f t="shared" si="29"/>
        <v>-12.775215882638994</v>
      </c>
      <c r="AE73">
        <f t="shared" si="30"/>
        <v>0</v>
      </c>
      <c r="AF73">
        <f t="shared" si="31"/>
        <v>0</v>
      </c>
      <c r="AG73">
        <f t="shared" si="31"/>
        <v>-4.909314922640437E-7</v>
      </c>
      <c r="AH73">
        <f t="shared" si="32"/>
        <v>-8.5819610667775235E-3</v>
      </c>
      <c r="AI73">
        <f t="shared" si="33"/>
        <v>-8.5824519982697876E-3</v>
      </c>
      <c r="AJ73">
        <f t="shared" si="34"/>
        <v>-1.5330127036565298</v>
      </c>
      <c r="AK73">
        <f t="shared" si="49"/>
        <v>-1.0015760010406867</v>
      </c>
      <c r="AL73">
        <f t="shared" si="35"/>
        <v>-2.543171156695486</v>
      </c>
      <c r="AN73">
        <f t="shared" si="36"/>
        <v>0</v>
      </c>
      <c r="AO73">
        <f t="shared" si="36"/>
        <v>0</v>
      </c>
      <c r="AP73">
        <f t="shared" si="36"/>
        <v>-2.7633490589672024E-10</v>
      </c>
      <c r="AQ73">
        <f t="shared" si="36"/>
        <v>-4.8306035387149152E-6</v>
      </c>
      <c r="AR73">
        <f t="shared" si="36"/>
        <v>-4.8308798736208124E-6</v>
      </c>
      <c r="AS73">
        <f t="shared" si="36"/>
        <v>-8.6290027810145126E-4</v>
      </c>
      <c r="AT73">
        <f t="shared" si="36"/>
        <v>-5.6376584993478621E-4</v>
      </c>
      <c r="AU73">
        <f t="shared" si="23"/>
        <v>-1.4314970079098582E-3</v>
      </c>
      <c r="AW73">
        <v>70</v>
      </c>
      <c r="AX73">
        <f>IF(Z73&gt;0, (R73*SUMPRODUCT(K73:$K$98, X73:$X$98)-K73*$AZ$3)/Z73, 0)</f>
        <v>-1301120022.2380462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50</v>
      </c>
      <c r="R74">
        <f t="shared" si="27"/>
        <v>500000</v>
      </c>
      <c r="S74">
        <f t="shared" si="28"/>
        <v>-3369047568.2580538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-12.775215882638994</v>
      </c>
      <c r="AC74">
        <f t="shared" si="29"/>
        <v>-11.406446818558654</v>
      </c>
      <c r="AE74">
        <f t="shared" si="30"/>
        <v>0</v>
      </c>
      <c r="AF74">
        <f t="shared" si="31"/>
        <v>0</v>
      </c>
      <c r="AG74">
        <f t="shared" si="31"/>
        <v>-1.6928295886983113E-7</v>
      </c>
      <c r="AH74">
        <f t="shared" si="32"/>
        <v>-3.1673921847157212E-3</v>
      </c>
      <c r="AI74">
        <f t="shared" si="33"/>
        <v>-3.1675614676745911E-3</v>
      </c>
      <c r="AJ74">
        <f t="shared" si="34"/>
        <v>-1.3687690640803396</v>
      </c>
      <c r="AK74">
        <f t="shared" si="49"/>
        <v>-0.89426511178472967</v>
      </c>
      <c r="AL74">
        <f t="shared" si="35"/>
        <v>-2.2662017373327439</v>
      </c>
      <c r="AN74">
        <f t="shared" si="36"/>
        <v>0</v>
      </c>
      <c r="AO74">
        <f t="shared" si="36"/>
        <v>0</v>
      </c>
      <c r="AP74">
        <f t="shared" si="36"/>
        <v>-8.507658990820035E-11</v>
      </c>
      <c r="AQ74">
        <f t="shared" si="36"/>
        <v>-1.5918372869693626E-6</v>
      </c>
      <c r="AR74">
        <f t="shared" si="36"/>
        <v>-1.5919223635592707E-6</v>
      </c>
      <c r="AS74">
        <f t="shared" si="36"/>
        <v>-6.8790269925124458E-4</v>
      </c>
      <c r="AT74">
        <f t="shared" si="36"/>
        <v>-4.4943109863186128E-4</v>
      </c>
      <c r="AU74">
        <f t="shared" si="23"/>
        <v>-1.1389257202466651E-3</v>
      </c>
      <c r="AW74">
        <v>71</v>
      </c>
      <c r="AX74">
        <f>IF(Z74&gt;0, (R74*SUMPRODUCT(K74:$K$98, X74:$X$98)-K74*$AZ$3)/Z74, 0)</f>
        <v>-3369047568.2580538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50</v>
      </c>
      <c r="R75">
        <f t="shared" si="27"/>
        <v>500000</v>
      </c>
      <c r="S75">
        <f t="shared" si="28"/>
        <v>-9134099437.1506786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-11.406446818558654</v>
      </c>
      <c r="AC75">
        <f t="shared" si="29"/>
        <v>-10.18432886157105</v>
      </c>
      <c r="AE75">
        <f t="shared" si="30"/>
        <v>0</v>
      </c>
      <c r="AF75">
        <f t="shared" si="31"/>
        <v>0</v>
      </c>
      <c r="AG75">
        <f t="shared" si="31"/>
        <v>-5.5748948933864374E-8</v>
      </c>
      <c r="AH75">
        <f t="shared" si="32"/>
        <v>-1.1184118034726846E-3</v>
      </c>
      <c r="AI75">
        <f t="shared" si="33"/>
        <v>-1.1184675524216184E-3</v>
      </c>
      <c r="AJ75">
        <f t="shared" si="34"/>
        <v>-1.2221179569876046</v>
      </c>
      <c r="AK75">
        <f t="shared" si="49"/>
        <v>-0.79845127729910592</v>
      </c>
      <c r="AL75">
        <f t="shared" si="35"/>
        <v>-2.0216877018391322</v>
      </c>
      <c r="AN75">
        <f t="shared" si="36"/>
        <v>0</v>
      </c>
      <c r="AO75">
        <f t="shared" si="36"/>
        <v>0</v>
      </c>
      <c r="AP75">
        <f t="shared" si="36"/>
        <v>-2.501586322183152E-11</v>
      </c>
      <c r="AQ75">
        <f t="shared" si="36"/>
        <v>-5.0185765357738428E-7</v>
      </c>
      <c r="AR75">
        <f t="shared" si="36"/>
        <v>-5.0188266944060604E-7</v>
      </c>
      <c r="AS75">
        <f t="shared" si="36"/>
        <v>-5.4839304126100047E-4</v>
      </c>
      <c r="AT75">
        <f t="shared" si="36"/>
        <v>-3.5828384793238759E-4</v>
      </c>
      <c r="AU75">
        <f t="shared" si="23"/>
        <v>-9.0717877186282866E-4</v>
      </c>
      <c r="AW75">
        <v>72</v>
      </c>
      <c r="AX75">
        <f>IF(Z75&gt;0, (R75*SUMPRODUCT(K75:$K$98, X75:$X$98)-K75*$AZ$3)/Z75, 0)</f>
        <v>-9134099437.1506786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50</v>
      </c>
      <c r="R76">
        <f t="shared" si="27"/>
        <v>500000</v>
      </c>
      <c r="S76">
        <f t="shared" si="28"/>
        <v>-25993796698.276737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-10.18432886157105</v>
      </c>
      <c r="AC76">
        <f t="shared" si="29"/>
        <v>-9.0931511948350536</v>
      </c>
      <c r="AE76">
        <f t="shared" si="30"/>
        <v>0</v>
      </c>
      <c r="AF76">
        <f t="shared" si="31"/>
        <v>0</v>
      </c>
      <c r="AG76">
        <f t="shared" si="31"/>
        <v>-1.7491002373342955E-8</v>
      </c>
      <c r="AH76">
        <f t="shared" si="32"/>
        <v>-3.770045707118278E-4</v>
      </c>
      <c r="AI76">
        <f t="shared" si="33"/>
        <v>-3.7702206171420116E-4</v>
      </c>
      <c r="AJ76">
        <f t="shared" si="34"/>
        <v>-1.0911776667359963</v>
      </c>
      <c r="AK76">
        <f t="shared" si="49"/>
        <v>-0.71290302030997355</v>
      </c>
      <c r="AL76">
        <f t="shared" si="35"/>
        <v>-1.8044577091076841</v>
      </c>
      <c r="AN76">
        <f t="shared" si="36"/>
        <v>0</v>
      </c>
      <c r="AO76">
        <f t="shared" si="36"/>
        <v>0</v>
      </c>
      <c r="AP76">
        <f t="shared" si="36"/>
        <v>-7.007699750270364E-12</v>
      </c>
      <c r="AQ76">
        <f t="shared" si="36"/>
        <v>-1.5104536490455714E-7</v>
      </c>
      <c r="AR76">
        <f t="shared" si="36"/>
        <v>-1.5105237260430742E-7</v>
      </c>
      <c r="AS76">
        <f t="shared" si="36"/>
        <v>-4.371759433490363E-4</v>
      </c>
      <c r="AT76">
        <f t="shared" si="36"/>
        <v>-2.8562172771796207E-4</v>
      </c>
      <c r="AU76">
        <f t="shared" si="23"/>
        <v>-7.2294872343960277E-4</v>
      </c>
      <c r="AW76">
        <v>73</v>
      </c>
      <c r="AX76">
        <f>IF(Z76&gt;0, (R76*SUMPRODUCT(K76:$K$98, X76:$X$98)-K76*$AZ$3)/Z76, 0)</f>
        <v>-25993796698.276737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50</v>
      </c>
      <c r="R77">
        <f t="shared" si="27"/>
        <v>500000</v>
      </c>
      <c r="S77">
        <f t="shared" si="28"/>
        <v>-77866823392.847626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-9.0931511948350536</v>
      </c>
      <c r="AC77">
        <f t="shared" si="29"/>
        <v>-8.1188851239217996</v>
      </c>
      <c r="AE77">
        <f t="shared" si="30"/>
        <v>0</v>
      </c>
      <c r="AF77">
        <f t="shared" si="31"/>
        <v>0</v>
      </c>
      <c r="AG77">
        <f t="shared" si="31"/>
        <v>-5.2133147148953501E-9</v>
      </c>
      <c r="AH77">
        <f t="shared" si="32"/>
        <v>-1.2102777634714176E-4</v>
      </c>
      <c r="AI77">
        <f t="shared" si="33"/>
        <v>-1.2103298966185666E-4</v>
      </c>
      <c r="AJ77">
        <f t="shared" si="34"/>
        <v>-0.97426607091325401</v>
      </c>
      <c r="AK77">
        <f t="shared" si="49"/>
        <v>-0.63652058363845376</v>
      </c>
      <c r="AL77">
        <f t="shared" si="35"/>
        <v>-1.6109076875413697</v>
      </c>
      <c r="AN77">
        <f t="shared" si="36"/>
        <v>0</v>
      </c>
      <c r="AO77">
        <f t="shared" si="36"/>
        <v>0</v>
      </c>
      <c r="AP77">
        <f t="shared" si="36"/>
        <v>-1.8649049750313827E-12</v>
      </c>
      <c r="AQ77">
        <f t="shared" si="36"/>
        <v>-4.3294010542254572E-8</v>
      </c>
      <c r="AR77">
        <f t="shared" si="36"/>
        <v>-4.32958754472296E-8</v>
      </c>
      <c r="AS77">
        <f t="shared" si="36"/>
        <v>-3.4851409170813454E-4</v>
      </c>
      <c r="AT77">
        <f t="shared" si="36"/>
        <v>-2.2769590328886562E-4</v>
      </c>
      <c r="AU77">
        <f t="shared" si="23"/>
        <v>-5.7625329087244743E-4</v>
      </c>
      <c r="AW77">
        <v>74</v>
      </c>
      <c r="AX77">
        <f>IF(Z77&gt;0, (R77*SUMPRODUCT(K77:$K$98, X77:$X$98)-K77*$AZ$3)/Z77, 0)</f>
        <v>-77866823392.847626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50</v>
      </c>
      <c r="R78">
        <f t="shared" si="27"/>
        <v>500000</v>
      </c>
      <c r="S78">
        <f t="shared" si="28"/>
        <v>-246236503959.15063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-8.1188851239217996</v>
      </c>
      <c r="AC78">
        <f t="shared" si="29"/>
        <v>-7.2490046118956171</v>
      </c>
      <c r="AE78">
        <f t="shared" si="30"/>
        <v>0</v>
      </c>
      <c r="AF78">
        <f t="shared" si="31"/>
        <v>0</v>
      </c>
      <c r="AG78">
        <f t="shared" si="31"/>
        <v>-1.4719597816208009E-9</v>
      </c>
      <c r="AH78">
        <f t="shared" si="32"/>
        <v>-3.6892217861255957E-5</v>
      </c>
      <c r="AI78">
        <f t="shared" si="33"/>
        <v>-3.6893689821037579E-5</v>
      </c>
      <c r="AJ78">
        <f t="shared" si="34"/>
        <v>-0.86988051202618255</v>
      </c>
      <c r="AK78">
        <f t="shared" si="49"/>
        <v>-0.56832195867452606</v>
      </c>
      <c r="AL78">
        <f t="shared" si="35"/>
        <v>-1.4382393643905296</v>
      </c>
      <c r="AN78">
        <f t="shared" si="36"/>
        <v>0</v>
      </c>
      <c r="AO78">
        <f t="shared" si="36"/>
        <v>0</v>
      </c>
      <c r="AP78">
        <f t="shared" si="36"/>
        <v>-4.7013294494007139E-13</v>
      </c>
      <c r="AQ78">
        <f t="shared" si="36"/>
        <v>-1.1783098454894543E-8</v>
      </c>
      <c r="AR78">
        <f t="shared" si="36"/>
        <v>-1.1783568587839483E-8</v>
      </c>
      <c r="AS78">
        <f t="shared" si="36"/>
        <v>-2.7783332939608848E-4</v>
      </c>
      <c r="AT78">
        <f t="shared" si="36"/>
        <v>-1.8151778291901449E-4</v>
      </c>
      <c r="AU78">
        <f t="shared" si="23"/>
        <v>-4.593628958836908E-4</v>
      </c>
      <c r="AW78">
        <v>75</v>
      </c>
      <c r="AX78">
        <f>IF(Z78&gt;0, (R78*SUMPRODUCT(K78:$K$98, X78:$X$98)-K78*$AZ$3)/Z78, 0)</f>
        <v>-246236503959.15063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50</v>
      </c>
      <c r="R79">
        <f t="shared" si="27"/>
        <v>500000</v>
      </c>
      <c r="S79">
        <f t="shared" si="28"/>
        <v>-824333715675.50134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-7.2490046118956171</v>
      </c>
      <c r="AC79">
        <f t="shared" si="29"/>
        <v>-6.4723255564285429</v>
      </c>
      <c r="AE79">
        <f t="shared" si="30"/>
        <v>0</v>
      </c>
      <c r="AF79">
        <f t="shared" si="31"/>
        <v>0</v>
      </c>
      <c r="AG79">
        <f t="shared" si="31"/>
        <v>-3.9257920872038985E-10</v>
      </c>
      <c r="AH79">
        <f t="shared" si="32"/>
        <v>-1.0646609750842031E-5</v>
      </c>
      <c r="AI79">
        <f t="shared" si="33"/>
        <v>-1.0647002330050752E-5</v>
      </c>
      <c r="AJ79">
        <f t="shared" si="34"/>
        <v>-0.77667905546707416</v>
      </c>
      <c r="AK79">
        <f t="shared" si="49"/>
        <v>-0.50743032283269329</v>
      </c>
      <c r="AL79">
        <f t="shared" si="35"/>
        <v>-1.2841200253020975</v>
      </c>
      <c r="AN79">
        <f t="shared" si="36"/>
        <v>0</v>
      </c>
      <c r="AO79">
        <f t="shared" si="36"/>
        <v>0</v>
      </c>
      <c r="AP79">
        <f t="shared" si="36"/>
        <v>-1.1195255627326986E-13</v>
      </c>
      <c r="AQ79">
        <f t="shared" si="36"/>
        <v>-3.0361138612911475E-9</v>
      </c>
      <c r="AR79">
        <f t="shared" si="36"/>
        <v>-3.0362258138474206E-9</v>
      </c>
      <c r="AS79">
        <f t="shared" si="36"/>
        <v>-2.214870368373933E-4</v>
      </c>
      <c r="AT79">
        <f t="shared" si="36"/>
        <v>-1.4470486594757884E-4</v>
      </c>
      <c r="AU79">
        <f t="shared" si="23"/>
        <v>-3.6619493901078598E-4</v>
      </c>
      <c r="AW79">
        <v>76</v>
      </c>
      <c r="AX79">
        <f>IF(Z79&gt;0, (R79*SUMPRODUCT(K79:$K$98, X79:$X$98)-K79*$AZ$3)/Z79, 0)</f>
        <v>-824333715675.50134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50</v>
      </c>
      <c r="R80">
        <f t="shared" si="27"/>
        <v>500000</v>
      </c>
      <c r="S80">
        <f t="shared" si="28"/>
        <v>-2961272826546.8521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-6.4723255564285429</v>
      </c>
      <c r="AC80">
        <f t="shared" si="29"/>
        <v>-5.7788621065627144</v>
      </c>
      <c r="AE80">
        <f t="shared" si="30"/>
        <v>0</v>
      </c>
      <c r="AF80">
        <f t="shared" si="31"/>
        <v>0</v>
      </c>
      <c r="AG80">
        <f t="shared" si="31"/>
        <v>-9.7573956285910017E-11</v>
      </c>
      <c r="AH80">
        <f t="shared" si="32"/>
        <v>-2.9107946034727593E-6</v>
      </c>
      <c r="AI80">
        <f t="shared" si="33"/>
        <v>-2.9108921774290453E-6</v>
      </c>
      <c r="AJ80">
        <f t="shared" si="34"/>
        <v>-0.69346344986582853</v>
      </c>
      <c r="AK80">
        <f t="shared" si="49"/>
        <v>-0.45306278894999802</v>
      </c>
      <c r="AL80">
        <f t="shared" si="35"/>
        <v>-1.1465291497080039</v>
      </c>
      <c r="AN80">
        <f t="shared" si="36"/>
        <v>0</v>
      </c>
      <c r="AO80">
        <f t="shared" si="36"/>
        <v>0</v>
      </c>
      <c r="AP80">
        <f t="shared" si="36"/>
        <v>-2.4844062378404913E-14</v>
      </c>
      <c r="AQ80">
        <f t="shared" si="36"/>
        <v>-7.411400075600325E-10</v>
      </c>
      <c r="AR80">
        <f t="shared" si="36"/>
        <v>-7.4116485162241091E-10</v>
      </c>
      <c r="AS80">
        <f t="shared" si="36"/>
        <v>-1.7656811162937701E-4</v>
      </c>
      <c r="AT80">
        <f t="shared" si="36"/>
        <v>-1.1535783336514398E-4</v>
      </c>
      <c r="AU80">
        <f t="shared" si="23"/>
        <v>-2.9192668615937262E-4</v>
      </c>
      <c r="AW80">
        <v>77</v>
      </c>
      <c r="AX80">
        <f>IF(Z80&gt;0, (R80*SUMPRODUCT(K80:$K$98, X80:$X$98)-K80*$AZ$3)/Z80, 0)</f>
        <v>-2961272826546.8521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50</v>
      </c>
      <c r="R81">
        <f t="shared" si="27"/>
        <v>500000</v>
      </c>
      <c r="S81">
        <f t="shared" si="28"/>
        <v>-11471417641827.26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-5.7788621065627144</v>
      </c>
      <c r="AC81">
        <f t="shared" si="29"/>
        <v>-5.1596983100699809</v>
      </c>
      <c r="AE81">
        <f t="shared" si="30"/>
        <v>0</v>
      </c>
      <c r="AF81">
        <f t="shared" si="31"/>
        <v>0</v>
      </c>
      <c r="AG81">
        <f t="shared" si="31"/>
        <v>-2.2489366489703108E-11</v>
      </c>
      <c r="AH81">
        <f t="shared" si="32"/>
        <v>-7.4108850233347813E-7</v>
      </c>
      <c r="AI81">
        <f t="shared" si="33"/>
        <v>-7.4111099169996785E-7</v>
      </c>
      <c r="AJ81">
        <f t="shared" si="34"/>
        <v>-0.61916379649273345</v>
      </c>
      <c r="AK81">
        <f t="shared" si="49"/>
        <v>-0.40452034745939003</v>
      </c>
      <c r="AL81">
        <f t="shared" si="35"/>
        <v>-1.0236848850631151</v>
      </c>
      <c r="AN81">
        <f t="shared" si="36"/>
        <v>0</v>
      </c>
      <c r="AO81">
        <f t="shared" si="36"/>
        <v>0</v>
      </c>
      <c r="AP81">
        <f t="shared" si="36"/>
        <v>-5.1126715752391653E-15</v>
      </c>
      <c r="AQ81">
        <f t="shared" si="36"/>
        <v>-1.6847704991386606E-10</v>
      </c>
      <c r="AR81">
        <f t="shared" si="36"/>
        <v>-1.6848216258544131E-10</v>
      </c>
      <c r="AS81">
        <f t="shared" si="36"/>
        <v>-1.4075901800946443E-4</v>
      </c>
      <c r="AT81">
        <f t="shared" si="36"/>
        <v>-9.1962558527756771E-5</v>
      </c>
      <c r="AU81">
        <f t="shared" si="23"/>
        <v>-2.3272174501938375E-4</v>
      </c>
      <c r="AW81">
        <v>78</v>
      </c>
      <c r="AX81">
        <f>IF(Z81&gt;0, (R81*SUMPRODUCT(K81:$K$98, X81:$X$98)-K81*$AZ$3)/Z81, 0)</f>
        <v>-11471417641827.26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50</v>
      </c>
      <c r="R82">
        <f t="shared" si="27"/>
        <v>500000</v>
      </c>
      <c r="S82">
        <f t="shared" si="28"/>
        <v>-48188846543110.594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-5.1596983100699809</v>
      </c>
      <c r="AC82">
        <f t="shared" si="29"/>
        <v>-4.6068734912796403</v>
      </c>
      <c r="AE82">
        <f t="shared" si="30"/>
        <v>0</v>
      </c>
      <c r="AF82">
        <f t="shared" si="31"/>
        <v>0</v>
      </c>
      <c r="AG82">
        <f t="shared" si="31"/>
        <v>-4.7800205044939704E-12</v>
      </c>
      <c r="AH82">
        <f t="shared" si="32"/>
        <v>-1.7484452320312106E-7</v>
      </c>
      <c r="AI82">
        <f t="shared" si="33"/>
        <v>-1.7484930322362556E-7</v>
      </c>
      <c r="AJ82">
        <f t="shared" si="34"/>
        <v>-0.55282481879034062</v>
      </c>
      <c r="AK82">
        <f t="shared" si="49"/>
        <v>-0.3611788817048987</v>
      </c>
      <c r="AL82">
        <f t="shared" si="35"/>
        <v>-0.91400387534454253</v>
      </c>
      <c r="AN82">
        <f t="shared" si="36"/>
        <v>0</v>
      </c>
      <c r="AO82">
        <f t="shared" si="36"/>
        <v>0</v>
      </c>
      <c r="AP82">
        <f t="shared" si="36"/>
        <v>-9.7024722826770192E-16</v>
      </c>
      <c r="AQ82">
        <f t="shared" si="36"/>
        <v>-3.5489892534169168E-11</v>
      </c>
      <c r="AR82">
        <f t="shared" si="36"/>
        <v>-3.5490862781397437E-11</v>
      </c>
      <c r="AS82">
        <f t="shared" si="36"/>
        <v>-1.1221222746736005E-4</v>
      </c>
      <c r="AT82">
        <f t="shared" si="36"/>
        <v>-7.3311988631334163E-5</v>
      </c>
      <c r="AU82">
        <f t="shared" si="23"/>
        <v>-1.85524251589557E-4</v>
      </c>
      <c r="AW82">
        <v>79</v>
      </c>
      <c r="AX82">
        <f>IF(Z82&gt;0, (R82*SUMPRODUCT(K82:$K$98, X82:$X$98)-K82*$AZ$3)/Z82, 0)</f>
        <v>-48188846543110.594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50</v>
      </c>
      <c r="R83">
        <f t="shared" si="27"/>
        <v>500000</v>
      </c>
      <c r="S83">
        <f t="shared" si="28"/>
        <v>-220928490097576.84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-4.6068734912796403</v>
      </c>
      <c r="AC83">
        <f t="shared" si="29"/>
        <v>-4.113279902959043</v>
      </c>
      <c r="AE83">
        <f t="shared" si="30"/>
        <v>0</v>
      </c>
      <c r="AF83">
        <f t="shared" si="31"/>
        <v>0</v>
      </c>
      <c r="AG83">
        <f t="shared" si="31"/>
        <v>-9.3090753056392649E-13</v>
      </c>
      <c r="AH83">
        <f t="shared" si="32"/>
        <v>-3.8013127688851042E-8</v>
      </c>
      <c r="AI83">
        <f t="shared" si="33"/>
        <v>-3.8014058596381609E-8</v>
      </c>
      <c r="AJ83">
        <f t="shared" si="34"/>
        <v>-0.4935935883205973</v>
      </c>
      <c r="AK83">
        <f t="shared" si="49"/>
        <v>-0.32248114438957487</v>
      </c>
      <c r="AL83">
        <f t="shared" si="35"/>
        <v>-0.81607477072423085</v>
      </c>
      <c r="AN83">
        <f t="shared" si="36"/>
        <v>0</v>
      </c>
      <c r="AO83">
        <f t="shared" si="36"/>
        <v>0</v>
      </c>
      <c r="AP83">
        <f t="shared" si="36"/>
        <v>-1.687101346513242E-16</v>
      </c>
      <c r="AQ83">
        <f t="shared" si="36"/>
        <v>-6.8891911176387653E-12</v>
      </c>
      <c r="AR83">
        <f t="shared" si="36"/>
        <v>-6.8893598277734174E-12</v>
      </c>
      <c r="AS83">
        <f t="shared" si="36"/>
        <v>-8.9454900744171946E-5</v>
      </c>
      <c r="AT83">
        <f t="shared" si="36"/>
        <v>-5.8443868489838358E-5</v>
      </c>
      <c r="AU83">
        <f t="shared" si="23"/>
        <v>-1.4789877612337015E-4</v>
      </c>
      <c r="AW83">
        <v>80</v>
      </c>
      <c r="AX83">
        <f>IF(Z83&gt;0, (R83*SUMPRODUCT(K83:$K$98, X83:$X$98)-K83*$AZ$3)/Z83, 0)</f>
        <v>-220928490097576.84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50</v>
      </c>
      <c r="R84">
        <f t="shared" si="27"/>
        <v>500000</v>
      </c>
      <c r="S84">
        <f t="shared" si="28"/>
        <v>-1113702149294721.9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-4.113279902959043</v>
      </c>
      <c r="AC84">
        <f t="shared" si="29"/>
        <v>-3.672571341933712</v>
      </c>
      <c r="AE84">
        <f t="shared" si="30"/>
        <v>0</v>
      </c>
      <c r="AF84">
        <f t="shared" si="31"/>
        <v>0</v>
      </c>
      <c r="AG84">
        <f t="shared" si="31"/>
        <v>-1.6488121820809335E-13</v>
      </c>
      <c r="AH84">
        <f t="shared" si="32"/>
        <v>-7.5671723705019382E-9</v>
      </c>
      <c r="AI84">
        <f t="shared" si="33"/>
        <v>-7.5673372517201469E-9</v>
      </c>
      <c r="AJ84">
        <f t="shared" si="34"/>
        <v>-0.44070856102533096</v>
      </c>
      <c r="AK84">
        <f t="shared" si="49"/>
        <v>-0.28792959320713302</v>
      </c>
      <c r="AL84">
        <f t="shared" si="35"/>
        <v>-0.72863816179980123</v>
      </c>
      <c r="AN84">
        <f t="shared" si="36"/>
        <v>0</v>
      </c>
      <c r="AO84">
        <f t="shared" si="36"/>
        <v>0</v>
      </c>
      <c r="AP84">
        <f t="shared" si="36"/>
        <v>-2.6680120907419673E-17</v>
      </c>
      <c r="AQ84">
        <f t="shared" si="36"/>
        <v>-1.2244758740044725E-12</v>
      </c>
      <c r="AR84">
        <f t="shared" si="36"/>
        <v>-1.2245025541253799E-12</v>
      </c>
      <c r="AS84">
        <f t="shared" si="36"/>
        <v>-7.1312899194200704E-5</v>
      </c>
      <c r="AT84">
        <f t="shared" si="36"/>
        <v>-4.6591094140844922E-5</v>
      </c>
      <c r="AU84">
        <f t="shared" si="23"/>
        <v>-1.1790399455954817E-4</v>
      </c>
      <c r="AW84">
        <v>81</v>
      </c>
      <c r="AX84">
        <f>IF(Z84&gt;0, (R84*SUMPRODUCT(K84:$K$98, X84:$X$98)-K84*$AZ$3)/Z84, 0)</f>
        <v>-1113702149294721.9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50</v>
      </c>
      <c r="R85">
        <f t="shared" si="27"/>
        <v>500000</v>
      </c>
      <c r="S85">
        <f t="shared" si="28"/>
        <v>-6231311976687714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-3.672571341933712</v>
      </c>
      <c r="AC85">
        <f t="shared" si="29"/>
        <v>-3.2790815552990256</v>
      </c>
      <c r="AE85">
        <f t="shared" si="30"/>
        <v>0</v>
      </c>
      <c r="AF85">
        <f t="shared" si="31"/>
        <v>0</v>
      </c>
      <c r="AG85">
        <f t="shared" si="31"/>
        <v>-2.6311325508709632E-14</v>
      </c>
      <c r="AH85">
        <f t="shared" si="32"/>
        <v>-1.3692108051730278E-9</v>
      </c>
      <c r="AI85">
        <f t="shared" si="33"/>
        <v>-1.3692371164985365E-9</v>
      </c>
      <c r="AJ85">
        <f t="shared" si="34"/>
        <v>-0.39348978663468648</v>
      </c>
      <c r="AK85">
        <f t="shared" si="49"/>
        <v>-0.25707999393535985</v>
      </c>
      <c r="AL85">
        <f t="shared" si="35"/>
        <v>-0.6505697819392835</v>
      </c>
      <c r="AN85">
        <f t="shared" si="36"/>
        <v>0</v>
      </c>
      <c r="AO85">
        <f t="shared" si="36"/>
        <v>0</v>
      </c>
      <c r="AP85">
        <f t="shared" si="36"/>
        <v>-3.8013802204094319E-18</v>
      </c>
      <c r="AQ85">
        <f t="shared" si="36"/>
        <v>-1.9781940938827598E-13</v>
      </c>
      <c r="AR85">
        <f t="shared" si="36"/>
        <v>-1.978232107684964E-13</v>
      </c>
      <c r="AS85">
        <f t="shared" si="36"/>
        <v>-5.6850206628741691E-5</v>
      </c>
      <c r="AT85">
        <f t="shared" si="36"/>
        <v>-3.7142134997545421E-5</v>
      </c>
      <c r="AU85">
        <f t="shared" si="23"/>
        <v>-9.3992341824110335E-5</v>
      </c>
      <c r="AW85">
        <v>82</v>
      </c>
      <c r="AX85">
        <f>IF(Z85&gt;0, (R85*SUMPRODUCT(K85:$K$98, X85:$X$98)-K85*$AZ$3)/Z85, 0)</f>
        <v>-6231311976687714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50</v>
      </c>
      <c r="R86">
        <f t="shared" si="27"/>
        <v>500000</v>
      </c>
      <c r="S86">
        <f t="shared" si="28"/>
        <v>-3.9170653706543616E+16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-3.2790815552990256</v>
      </c>
      <c r="AC86">
        <f t="shared" si="29"/>
        <v>-2.9277513886600177</v>
      </c>
      <c r="AE86">
        <f t="shared" si="30"/>
        <v>0</v>
      </c>
      <c r="AF86">
        <f t="shared" si="31"/>
        <v>0</v>
      </c>
      <c r="AG86">
        <f t="shared" si="31"/>
        <v>-3.7371745319773989E-15</v>
      </c>
      <c r="AH86">
        <f t="shared" si="32"/>
        <v>-2.2311037721645137E-10</v>
      </c>
      <c r="AI86">
        <f t="shared" si="33"/>
        <v>-2.2311411439098336E-10</v>
      </c>
      <c r="AJ86">
        <f t="shared" si="34"/>
        <v>-0.35133016663900785</v>
      </c>
      <c r="AK86">
        <f t="shared" si="49"/>
        <v>-0.2295357088709318</v>
      </c>
      <c r="AL86">
        <f t="shared" si="35"/>
        <v>-0.58086587573305382</v>
      </c>
      <c r="AN86">
        <f t="shared" si="36"/>
        <v>0</v>
      </c>
      <c r="AO86">
        <f t="shared" si="36"/>
        <v>0</v>
      </c>
      <c r="AP86">
        <f t="shared" si="36"/>
        <v>-4.8208535784653021E-19</v>
      </c>
      <c r="AQ86">
        <f t="shared" si="36"/>
        <v>-2.8780632298368069E-14</v>
      </c>
      <c r="AR86">
        <f t="shared" si="36"/>
        <v>-2.8781114383725919E-14</v>
      </c>
      <c r="AS86">
        <f t="shared" si="36"/>
        <v>-4.5320636662058759E-5</v>
      </c>
      <c r="AT86">
        <f t="shared" si="36"/>
        <v>-2.9609482619226342E-5</v>
      </c>
      <c r="AU86">
        <f t="shared" si="23"/>
        <v>-7.4930119310066224E-5</v>
      </c>
      <c r="AW86">
        <v>83</v>
      </c>
      <c r="AX86">
        <f>IF(Z86&gt;0, (R86*SUMPRODUCT(K86:$K$98, X86:$X$98)-K86*$AZ$3)/Z86, 0)</f>
        <v>-3.9170653706543616E+16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50</v>
      </c>
      <c r="R87">
        <f t="shared" si="27"/>
        <v>500000</v>
      </c>
      <c r="S87">
        <f t="shared" si="28"/>
        <v>-2.8092444187910419E+17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-2.9277513886600177</v>
      </c>
      <c r="AC87">
        <f t="shared" si="29"/>
        <v>-2.614063739875041</v>
      </c>
      <c r="AE87">
        <f t="shared" si="30"/>
        <v>0</v>
      </c>
      <c r="AF87">
        <f t="shared" si="31"/>
        <v>0</v>
      </c>
      <c r="AG87">
        <f t="shared" si="31"/>
        <v>-4.6526100085659389E-16</v>
      </c>
      <c r="AH87">
        <f t="shared" si="32"/>
        <v>-3.2345417858010307E-11</v>
      </c>
      <c r="AI87">
        <f t="shared" si="33"/>
        <v>-3.2345883119011165E-11</v>
      </c>
      <c r="AJ87">
        <f t="shared" si="34"/>
        <v>-0.31368764878497668</v>
      </c>
      <c r="AK87">
        <f t="shared" si="49"/>
        <v>-0.20494259720620125</v>
      </c>
      <c r="AL87">
        <f t="shared" si="35"/>
        <v>-0.51863024602352381</v>
      </c>
      <c r="AN87">
        <f t="shared" si="36"/>
        <v>0</v>
      </c>
      <c r="AO87">
        <f t="shared" si="36"/>
        <v>0</v>
      </c>
      <c r="AP87">
        <f t="shared" si="36"/>
        <v>-5.3586968427136916E-20</v>
      </c>
      <c r="AQ87">
        <f t="shared" si="36"/>
        <v>-3.7254205324077806E-15</v>
      </c>
      <c r="AR87">
        <f t="shared" si="36"/>
        <v>-3.7254741193762085E-15</v>
      </c>
      <c r="AS87">
        <f t="shared" si="36"/>
        <v>-3.6129334073724622E-5</v>
      </c>
      <c r="AT87">
        <f t="shared" si="36"/>
        <v>-2.3604498261501987E-5</v>
      </c>
      <c r="AU87">
        <f t="shared" si="23"/>
        <v>-5.9733832338952087E-5</v>
      </c>
      <c r="AW87">
        <v>84</v>
      </c>
      <c r="AX87">
        <f>IF(Z87&gt;0, (R87*SUMPRODUCT(K87:$K$98, X87:$X$98)-K87*$AZ$3)/Z87, 0)</f>
        <v>-2.8092444187910419E+17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50</v>
      </c>
      <c r="R88">
        <f t="shared" si="27"/>
        <v>500000</v>
      </c>
      <c r="S88">
        <f t="shared" si="28"/>
        <v>-2.3451695859505679E+18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-2.614063739875041</v>
      </c>
      <c r="AC88">
        <f t="shared" si="29"/>
        <v>-2.3339854820312897</v>
      </c>
      <c r="AE88">
        <f t="shared" si="30"/>
        <v>0</v>
      </c>
      <c r="AF88">
        <f t="shared" si="31"/>
        <v>0</v>
      </c>
      <c r="AG88">
        <f t="shared" si="31"/>
        <v>-4.9761550209710208E-17</v>
      </c>
      <c r="AH88">
        <f t="shared" si="32"/>
        <v>-4.1084684063831771E-12</v>
      </c>
      <c r="AI88">
        <f t="shared" si="33"/>
        <v>-4.1085181679333872E-12</v>
      </c>
      <c r="AJ88">
        <f t="shared" si="34"/>
        <v>-0.28007825784375129</v>
      </c>
      <c r="AK88">
        <f t="shared" si="49"/>
        <v>-0.18298446179125288</v>
      </c>
      <c r="AL88">
        <f t="shared" si="35"/>
        <v>-0.46306271963911266</v>
      </c>
      <c r="AN88">
        <f t="shared" si="36"/>
        <v>0</v>
      </c>
      <c r="AO88">
        <f t="shared" si="36"/>
        <v>0</v>
      </c>
      <c r="AP88">
        <f t="shared" si="36"/>
        <v>-5.1172709954038387E-21</v>
      </c>
      <c r="AQ88">
        <f t="shared" si="36"/>
        <v>-4.2249781453583253E-16</v>
      </c>
      <c r="AR88">
        <f t="shared" si="36"/>
        <v>-4.22502931806828E-16</v>
      </c>
      <c r="AS88">
        <f t="shared" si="36"/>
        <v>-2.880208392357101E-5</v>
      </c>
      <c r="AT88">
        <f t="shared" si="36"/>
        <v>-1.881736149673327E-5</v>
      </c>
      <c r="AU88">
        <f t="shared" si="23"/>
        <v>-4.7619445420726784E-5</v>
      </c>
      <c r="AW88">
        <v>85</v>
      </c>
      <c r="AX88">
        <f>IF(Z88&gt;0, (R88*SUMPRODUCT(K88:$K$98, X88:$X$98)-K88*$AZ$3)/Z88, 0)</f>
        <v>-2.3451695859505679E+18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-2.3339854820312897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-4.9761550209710206E-13</v>
      </c>
      <c r="AI89">
        <f t="shared" si="33"/>
        <v>-4.9761550209710206E-13</v>
      </c>
      <c r="AJ89">
        <f t="shared" si="34"/>
        <v>-2.3339854820312897</v>
      </c>
      <c r="AK89">
        <f t="shared" si="49"/>
        <v>-0.16337898374219029</v>
      </c>
      <c r="AL89">
        <f t="shared" si="35"/>
        <v>-2.4973644657739777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-4.5689919601819985E-17</v>
      </c>
      <c r="AR89">
        <f t="shared" si="36"/>
        <v>-4.5689919601819985E-17</v>
      </c>
      <c r="AS89">
        <f t="shared" si="36"/>
        <v>-2.1430121966942983E-4</v>
      </c>
      <c r="AT89">
        <f t="shared" si="36"/>
        <v>-1.5001085376860088E-5</v>
      </c>
      <c r="AU89">
        <f t="shared" si="23"/>
        <v>-2.2930230504633562E-4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36059.450261592516</v>
      </c>
      <c r="AO91" s="8">
        <f t="shared" si="50"/>
        <v>-3605.9450261592519</v>
      </c>
      <c r="AP91" s="8">
        <f t="shared" si="50"/>
        <v>-2947.0639951812473</v>
      </c>
      <c r="AQ91" s="8">
        <f t="shared" si="50"/>
        <v>-22696.225362532135</v>
      </c>
      <c r="AR91" s="8">
        <f t="shared" si="50"/>
        <v>6810.2158777198847</v>
      </c>
      <c r="AS91" s="8">
        <f t="shared" si="50"/>
        <v>-4558.5469100291994</v>
      </c>
      <c r="AT91" s="8">
        <f t="shared" si="50"/>
        <v>2185.6904004713015</v>
      </c>
      <c r="AU91" s="8">
        <f t="shared" si="50"/>
        <v>4437.3593681619768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91248.547610294801</v>
      </c>
      <c r="K3">
        <v>1</v>
      </c>
      <c r="L3" s="2">
        <v>0</v>
      </c>
      <c r="O3">
        <f>$C$3</f>
        <v>91248.547610294801</v>
      </c>
      <c r="P3">
        <f>O3*C5</f>
        <v>9124.8547610294809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91248.547610294801</v>
      </c>
      <c r="AF3">
        <f t="shared" ref="AF3:AG34" si="4">-$Z3*P3</f>
        <v>-9124.8547610294809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79603.784645265318</v>
      </c>
      <c r="AJ3">
        <f t="shared" ref="AJ3:AJ66" si="7">AB3-AC3</f>
        <v>0</v>
      </c>
      <c r="AL3">
        <f t="shared" ref="AL3:AL66" si="8">SUM(AI3:AK3)</f>
        <v>79603.784645265318</v>
      </c>
      <c r="AN3">
        <f t="shared" ref="AN3:AU34" si="9">AE3*$K3</f>
        <v>91248.547610294801</v>
      </c>
      <c r="AO3">
        <f t="shared" si="9"/>
        <v>-9124.8547610294809</v>
      </c>
      <c r="AP3">
        <f t="shared" si="9"/>
        <v>-2519.9082039999998</v>
      </c>
      <c r="AQ3">
        <f t="shared" si="9"/>
        <v>0</v>
      </c>
      <c r="AR3">
        <f t="shared" si="9"/>
        <v>79603.784645265318</v>
      </c>
      <c r="AS3">
        <f t="shared" si="9"/>
        <v>0</v>
      </c>
      <c r="AT3">
        <f t="shared" si="9"/>
        <v>0</v>
      </c>
      <c r="AU3">
        <f t="shared" si="9"/>
        <v>79603.784645265318</v>
      </c>
      <c r="AW3">
        <v>0</v>
      </c>
      <c r="AX3">
        <f>IF(Z3&gt;0, (R3*SUMPRODUCT(K3:$K$98, X3:$X$98)-K3*$AZ$3)/Z3, 0)</f>
        <v>0</v>
      </c>
      <c r="AZ3">
        <f>C6*ABS(SUMPRODUCT(X4:X79, K4:K79))/1</f>
        <v>51968.992714986911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500000</v>
      </c>
      <c r="S4">
        <f t="shared" si="1"/>
        <v>3530.3950817265627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3485.9320610202049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-3485.9320610202049</v>
      </c>
      <c r="AK4">
        <f>G4*SUM(AB4, AE4:AF4)</f>
        <v>0</v>
      </c>
      <c r="AL4">
        <f t="shared" si="8"/>
        <v>-4783.1055610202047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-1210.1627950368504</v>
      </c>
      <c r="AR4">
        <f t="shared" si="9"/>
        <v>-1210.1627950368504</v>
      </c>
      <c r="AS4">
        <f t="shared" si="9"/>
        <v>-3252.1056637934553</v>
      </c>
      <c r="AT4">
        <f t="shared" si="9"/>
        <v>0</v>
      </c>
      <c r="AU4">
        <f t="shared" si="9"/>
        <v>-4462.2684588303055</v>
      </c>
      <c r="AW4">
        <v>1</v>
      </c>
      <c r="AX4">
        <f>IF(Z4&gt;0, (R4*SUMPRODUCT(K4:$K$98, X4:$X$98)-K4*$AZ$3)/Z4, 0)</f>
        <v>3530.3950817265627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500000</v>
      </c>
      <c r="S5">
        <f t="shared" si="1"/>
        <v>6482.614348922878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3485.9320610202049</v>
      </c>
      <c r="AC5">
        <f t="shared" si="2"/>
        <v>6319.7275790089916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-1329.1531676400443</v>
      </c>
      <c r="AI5">
        <f t="shared" si="6"/>
        <v>-1377.8968321467803</v>
      </c>
      <c r="AJ5">
        <f t="shared" si="7"/>
        <v>-2833.7955179887867</v>
      </c>
      <c r="AK5">
        <f>G5*SUM(AB5, AE5:AF5)</f>
        <v>142.9232145018284</v>
      </c>
      <c r="AL5">
        <f t="shared" si="8"/>
        <v>-4068.7691356337382</v>
      </c>
      <c r="AN5">
        <f t="shared" si="9"/>
        <v>0</v>
      </c>
      <c r="AO5">
        <f t="shared" si="9"/>
        <v>0</v>
      </c>
      <c r="AP5">
        <f t="shared" si="9"/>
        <v>-41.681098330440932</v>
      </c>
      <c r="AQ5">
        <f t="shared" si="9"/>
        <v>-1136.5695303635982</v>
      </c>
      <c r="AR5">
        <f t="shared" si="9"/>
        <v>-1178.2506286940393</v>
      </c>
      <c r="AS5">
        <f t="shared" si="9"/>
        <v>-2423.2012678761716</v>
      </c>
      <c r="AT5">
        <f t="shared" si="9"/>
        <v>122.21478663201805</v>
      </c>
      <c r="AU5">
        <f t="shared" si="9"/>
        <v>-3479.2371099381926</v>
      </c>
      <c r="AW5">
        <v>2</v>
      </c>
      <c r="AX5">
        <f>IF(Z5&gt;0, (R5*SUMPRODUCT(K5:$K$98, X5:$X$98)-K5*$AZ$3)/Z5, 0)</f>
        <v>6482.614348922878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50</v>
      </c>
      <c r="R6">
        <f t="shared" si="0"/>
        <v>500000</v>
      </c>
      <c r="S6">
        <f t="shared" si="1"/>
        <v>9905.4218090255436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6319.7275790089916</v>
      </c>
      <c r="AC6">
        <f t="shared" si="2"/>
        <v>9532.8581875647433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-1368.3238636101266</v>
      </c>
      <c r="AI6">
        <f t="shared" si="6"/>
        <v>-1416.4432590854342</v>
      </c>
      <c r="AJ6">
        <f t="shared" si="7"/>
        <v>-3213.1306085557517</v>
      </c>
      <c r="AK6">
        <f>G6*SUM(AB6, AE6:AF6)</f>
        <v>369.70406337202604</v>
      </c>
      <c r="AL6">
        <f t="shared" si="8"/>
        <v>-4259.8698042691594</v>
      </c>
      <c r="AN6">
        <f t="shared" si="9"/>
        <v>0</v>
      </c>
      <c r="AO6">
        <f t="shared" si="9"/>
        <v>0</v>
      </c>
      <c r="AP6">
        <f t="shared" si="9"/>
        <v>-37.119784281896237</v>
      </c>
      <c r="AQ6">
        <f t="shared" si="9"/>
        <v>-1055.5387519579806</v>
      </c>
      <c r="AR6">
        <f t="shared" si="9"/>
        <v>-1092.6585362398766</v>
      </c>
      <c r="AS6">
        <f t="shared" si="9"/>
        <v>-2478.6411774510138</v>
      </c>
      <c r="AT6">
        <f t="shared" si="9"/>
        <v>285.19342242261138</v>
      </c>
      <c r="AU6">
        <f t="shared" si="9"/>
        <v>-3286.1062912682787</v>
      </c>
      <c r="AW6">
        <v>3</v>
      </c>
      <c r="AX6">
        <f>IF(Z6&gt;0, (R6*SUMPRODUCT(K6:$K$98, X6:$X$98)-K6*$AZ$3)/Z6, 0)</f>
        <v>9905.4218090255436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50</v>
      </c>
      <c r="R7">
        <f t="shared" si="0"/>
        <v>500000</v>
      </c>
      <c r="S7">
        <f t="shared" si="1"/>
        <v>12729.253477999075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9532.8581875647433</v>
      </c>
      <c r="AC7">
        <f t="shared" si="2"/>
        <v>12091.96756427599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-1414.351737477753</v>
      </c>
      <c r="AI7">
        <f t="shared" si="6"/>
        <v>-1461.8485038245597</v>
      </c>
      <c r="AJ7">
        <f t="shared" si="7"/>
        <v>-2559.109376711247</v>
      </c>
      <c r="AK7">
        <f>G7*SUM(AB7, AE7:AF7)</f>
        <v>468.06333700942889</v>
      </c>
      <c r="AL7">
        <f t="shared" si="8"/>
        <v>-3552.8945435263781</v>
      </c>
      <c r="AN7">
        <f t="shared" si="9"/>
        <v>0</v>
      </c>
      <c r="AO7">
        <f t="shared" si="9"/>
        <v>0</v>
      </c>
      <c r="AP7">
        <f t="shared" si="9"/>
        <v>-33.335894757099254</v>
      </c>
      <c r="AQ7">
        <f t="shared" si="9"/>
        <v>-992.6713815802467</v>
      </c>
      <c r="AR7">
        <f t="shared" si="9"/>
        <v>-1026.007276337346</v>
      </c>
      <c r="AS7">
        <f t="shared" si="9"/>
        <v>-1796.1265032453614</v>
      </c>
      <c r="AT7">
        <f t="shared" si="9"/>
        <v>328.5131039926473</v>
      </c>
      <c r="AU7">
        <f t="shared" si="9"/>
        <v>-2493.6206755900603</v>
      </c>
      <c r="AW7">
        <v>4</v>
      </c>
      <c r="AX7">
        <f>IF(Z7&gt;0, (R7*SUMPRODUCT(K7:$K$98, X7:$X$98)-K7*$AZ$3)/Z7, 0)</f>
        <v>12729.253477999075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500000</v>
      </c>
      <c r="S8">
        <f t="shared" si="1"/>
        <v>14438.632522185044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12091.96756427599</v>
      </c>
      <c r="AC8">
        <f t="shared" si="2"/>
        <v>13526.860791516825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-1792.0202214962403</v>
      </c>
      <c r="AI8">
        <f t="shared" si="6"/>
        <v>-1838.8628181574295</v>
      </c>
      <c r="AJ8">
        <f t="shared" si="7"/>
        <v>-1434.8932272408347</v>
      </c>
      <c r="AK8">
        <f t="shared" ref="AK8:AK71" si="22">G8*SUM(AB8:AB8, AE8:AF8)</f>
        <v>257.55890911907858</v>
      </c>
      <c r="AL8">
        <f t="shared" si="8"/>
        <v>-3016.1971362791855</v>
      </c>
      <c r="AN8">
        <f t="shared" si="9"/>
        <v>0</v>
      </c>
      <c r="AO8">
        <f t="shared" si="9"/>
        <v>0</v>
      </c>
      <c r="AP8">
        <f t="shared" si="9"/>
        <v>-30.688660299436638</v>
      </c>
      <c r="AQ8">
        <f t="shared" si="9"/>
        <v>-1174.0318374105971</v>
      </c>
      <c r="AR8">
        <f t="shared" si="9"/>
        <v>-1204.7204977100339</v>
      </c>
      <c r="AS8">
        <f t="shared" si="9"/>
        <v>-940.06212198823278</v>
      </c>
      <c r="AT8">
        <f t="shared" si="9"/>
        <v>168.73825177154967</v>
      </c>
      <c r="AU8">
        <f t="shared" si="9"/>
        <v>-1976.0443679267169</v>
      </c>
      <c r="AW8">
        <v>5</v>
      </c>
      <c r="AX8">
        <f>IF(Z8&gt;0, (R8*SUMPRODUCT(K8:$K$98, X8:$X$98)-K8*$AZ$3)/Z8, 0)</f>
        <v>14438.632522185044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500000</v>
      </c>
      <c r="S9">
        <f t="shared" si="1"/>
        <v>15334.681497485666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13526.860791516825</v>
      </c>
      <c r="AC9">
        <f t="shared" si="2"/>
        <v>14155.308252398972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-2196.1490963985575</v>
      </c>
      <c r="AI9">
        <f t="shared" si="6"/>
        <v>-2242.3036521834947</v>
      </c>
      <c r="AJ9">
        <f t="shared" si="7"/>
        <v>-628.44746088214742</v>
      </c>
      <c r="AK9">
        <f t="shared" si="22"/>
        <v>79.808478669949267</v>
      </c>
      <c r="AL9">
        <f t="shared" si="8"/>
        <v>-2790.9426343956929</v>
      </c>
      <c r="AN9">
        <f t="shared" si="9"/>
        <v>0</v>
      </c>
      <c r="AO9">
        <f t="shared" si="9"/>
        <v>0</v>
      </c>
      <c r="AP9">
        <f t="shared" si="9"/>
        <v>-28.637081390026957</v>
      </c>
      <c r="AQ9">
        <f t="shared" si="9"/>
        <v>-1362.6238915882793</v>
      </c>
      <c r="AR9">
        <f t="shared" si="9"/>
        <v>-1391.2609729783062</v>
      </c>
      <c r="AS9">
        <f t="shared" si="9"/>
        <v>-389.92686161896012</v>
      </c>
      <c r="AT9">
        <f t="shared" si="9"/>
        <v>49.518013128217355</v>
      </c>
      <c r="AU9">
        <f t="shared" si="9"/>
        <v>-1731.6698214690491</v>
      </c>
      <c r="AW9">
        <v>6</v>
      </c>
      <c r="AX9">
        <f>IF(Z9&gt;0, (R9*SUMPRODUCT(K9:$K$98, X9:$X$98)-K9*$AZ$3)/Z9, 0)</f>
        <v>15334.681497485666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500000</v>
      </c>
      <c r="S10">
        <f t="shared" si="1"/>
        <v>15900.499227506521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14155.308252398972</v>
      </c>
      <c r="AC10">
        <f t="shared" si="2"/>
        <v>14447.592642751217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-2617.5540913199943</v>
      </c>
      <c r="AI10">
        <f t="shared" si="6"/>
        <v>-2662.9853461379503</v>
      </c>
      <c r="AJ10">
        <f t="shared" si="7"/>
        <v>-292.28439035224437</v>
      </c>
      <c r="AK10">
        <f t="shared" si="22"/>
        <v>58.036763834835789</v>
      </c>
      <c r="AL10">
        <f t="shared" si="8"/>
        <v>-2897.2329726553589</v>
      </c>
      <c r="AN10">
        <f t="shared" si="9"/>
        <v>0</v>
      </c>
      <c r="AO10">
        <f t="shared" si="9"/>
        <v>0</v>
      </c>
      <c r="AP10">
        <f t="shared" si="9"/>
        <v>-26.741582078722185</v>
      </c>
      <c r="AQ10">
        <f t="shared" si="9"/>
        <v>-1540.7352902536009</v>
      </c>
      <c r="AR10">
        <f t="shared" si="9"/>
        <v>-1567.4768723323232</v>
      </c>
      <c r="AS10">
        <f t="shared" si="9"/>
        <v>-172.04338832931845</v>
      </c>
      <c r="AT10">
        <f t="shared" si="9"/>
        <v>34.161391533021792</v>
      </c>
      <c r="AU10">
        <f t="shared" si="9"/>
        <v>-1705.3588691286197</v>
      </c>
      <c r="AW10">
        <v>7</v>
      </c>
      <c r="AX10">
        <f>IF(Z10&gt;0, (R10*SUMPRODUCT(K10:$K$98, X10:$X$98)-K10*$AZ$3)/Z10, 0)</f>
        <v>15900.499227506521</v>
      </c>
    </row>
    <row r="11" spans="1:52" x14ac:dyDescent="0.25">
      <c r="A11" t="s">
        <v>33</v>
      </c>
      <c r="C11" s="12">
        <f>AU81</f>
        <v>21821.985816280914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500000</v>
      </c>
      <c r="S11">
        <f t="shared" si="1"/>
        <v>16152.487495611525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14447.592642751217</v>
      </c>
      <c r="AC11">
        <f t="shared" si="2"/>
        <v>14429.952771290114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-3090.4583831161658</v>
      </c>
      <c r="AI11">
        <f t="shared" si="6"/>
        <v>-3135.1262795476305</v>
      </c>
      <c r="AJ11">
        <f t="shared" si="7"/>
        <v>17.639871461102302</v>
      </c>
      <c r="AK11">
        <f t="shared" si="22"/>
        <v>34.674222342602917</v>
      </c>
      <c r="AL11">
        <f t="shared" si="8"/>
        <v>-3082.8121857439251</v>
      </c>
      <c r="AN11">
        <f t="shared" si="9"/>
        <v>0</v>
      </c>
      <c r="AO11">
        <f t="shared" si="9"/>
        <v>0</v>
      </c>
      <c r="AP11">
        <f t="shared" si="9"/>
        <v>-24.983140256835757</v>
      </c>
      <c r="AQ11">
        <f t="shared" si="9"/>
        <v>-1728.5200650039453</v>
      </c>
      <c r="AR11">
        <f t="shared" si="9"/>
        <v>-1753.5032052607812</v>
      </c>
      <c r="AS11">
        <f t="shared" si="9"/>
        <v>9.8661324582734835</v>
      </c>
      <c r="AT11">
        <f t="shared" si="9"/>
        <v>19.393592026682981</v>
      </c>
      <c r="AU11">
        <f t="shared" si="9"/>
        <v>-1724.2434807758245</v>
      </c>
      <c r="AW11">
        <v>8</v>
      </c>
      <c r="AX11">
        <f>IF(Z11&gt;0, (R11*SUMPRODUCT(K11:$K$98, X11:$X$98)-K11*$AZ$3)/Z11, 0)</f>
        <v>16152.487495611525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50</v>
      </c>
      <c r="R12">
        <f t="shared" si="0"/>
        <v>500000</v>
      </c>
      <c r="S12">
        <f t="shared" si="1"/>
        <v>16126.45021766932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14429.952771290114</v>
      </c>
      <c r="AC12">
        <f t="shared" si="2"/>
        <v>14146.067076851545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-3613.8816214886251</v>
      </c>
      <c r="AI12">
        <f t="shared" si="6"/>
        <v>-3657.7414507936264</v>
      </c>
      <c r="AJ12">
        <f t="shared" si="7"/>
        <v>283.88569443856977</v>
      </c>
      <c r="AK12">
        <f t="shared" si="22"/>
        <v>33.188891373967266</v>
      </c>
      <c r="AL12">
        <f t="shared" si="8"/>
        <v>-3340.6668649810895</v>
      </c>
      <c r="AN12">
        <f t="shared" si="9"/>
        <v>0</v>
      </c>
      <c r="AO12">
        <f t="shared" si="9"/>
        <v>0</v>
      </c>
      <c r="AP12">
        <f t="shared" si="9"/>
        <v>-23.311965536425426</v>
      </c>
      <c r="AQ12">
        <f t="shared" si="9"/>
        <v>-1920.816499923257</v>
      </c>
      <c r="AR12">
        <f t="shared" si="9"/>
        <v>-1944.1284654596823</v>
      </c>
      <c r="AS12">
        <f t="shared" si="9"/>
        <v>150.88826449859215</v>
      </c>
      <c r="AT12">
        <f t="shared" si="9"/>
        <v>17.64024858650939</v>
      </c>
      <c r="AU12">
        <f t="shared" si="9"/>
        <v>-1775.5999523745809</v>
      </c>
      <c r="AW12">
        <v>9</v>
      </c>
      <c r="AX12">
        <f>IF(Z12&gt;0, (R12*SUMPRODUCT(K12:$K$98, X12:$X$98)-K12*$AZ$3)/Z12, 0)</f>
        <v>16126.45021766932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500000</v>
      </c>
      <c r="S13">
        <f t="shared" si="1"/>
        <v>15801.604330245917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14146.067076851545</v>
      </c>
      <c r="AC13">
        <f t="shared" si="2"/>
        <v>13590.600148161077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-4173.6930232963541</v>
      </c>
      <c r="AI13">
        <f t="shared" si="6"/>
        <v>-4216.6968850059757</v>
      </c>
      <c r="AJ13">
        <f t="shared" si="7"/>
        <v>555.46692869046819</v>
      </c>
      <c r="AK13">
        <f t="shared" si="22"/>
        <v>28.292134153703088</v>
      </c>
      <c r="AL13">
        <f t="shared" si="8"/>
        <v>-3632.9378221618044</v>
      </c>
      <c r="AN13">
        <f t="shared" si="9"/>
        <v>0</v>
      </c>
      <c r="AO13">
        <f t="shared" si="9"/>
        <v>0</v>
      </c>
      <c r="AP13">
        <f t="shared" si="9"/>
        <v>-21.72719549424324</v>
      </c>
      <c r="AQ13">
        <f t="shared" si="9"/>
        <v>-2108.7093262098774</v>
      </c>
      <c r="AR13">
        <f t="shared" si="9"/>
        <v>-2130.4365217041209</v>
      </c>
      <c r="AS13">
        <f t="shared" si="9"/>
        <v>280.64313460352389</v>
      </c>
      <c r="AT13">
        <f t="shared" si="9"/>
        <v>14.29426812544439</v>
      </c>
      <c r="AU13">
        <f t="shared" si="9"/>
        <v>-1835.4991189751524</v>
      </c>
      <c r="AW13">
        <v>10</v>
      </c>
      <c r="AX13">
        <f>IF(Z13&gt;0, (R13*SUMPRODUCT(K13:$K$98, X13:$X$98)-K13*$AZ$3)/Z13, 0)</f>
        <v>15801.604330245917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50</v>
      </c>
      <c r="R14">
        <f t="shared" si="0"/>
        <v>500000</v>
      </c>
      <c r="S14">
        <f t="shared" si="1"/>
        <v>16979.598931950124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13590.600148161077</v>
      </c>
      <c r="AC14">
        <f t="shared" si="2"/>
        <v>14295.111092348425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-4788.6210540327775</v>
      </c>
      <c r="AI14">
        <f t="shared" si="6"/>
        <v>-4830.7160150198997</v>
      </c>
      <c r="AJ14">
        <f t="shared" si="7"/>
        <v>-704.51094418734829</v>
      </c>
      <c r="AK14">
        <f t="shared" si="22"/>
        <v>951.34201037127548</v>
      </c>
      <c r="AL14">
        <f t="shared" si="8"/>
        <v>-4583.8849488359729</v>
      </c>
      <c r="AN14">
        <f t="shared" si="9"/>
        <v>0</v>
      </c>
      <c r="AO14">
        <f t="shared" si="9"/>
        <v>0</v>
      </c>
      <c r="AP14">
        <f t="shared" si="9"/>
        <v>-18.989271509778828</v>
      </c>
      <c r="AQ14">
        <f t="shared" si="9"/>
        <v>-2160.1736459689341</v>
      </c>
      <c r="AR14">
        <f t="shared" si="9"/>
        <v>-2179.1629174787131</v>
      </c>
      <c r="AS14">
        <f t="shared" si="9"/>
        <v>-317.808813384502</v>
      </c>
      <c r="AT14">
        <f t="shared" si="9"/>
        <v>429.155683007417</v>
      </c>
      <c r="AU14">
        <f t="shared" si="9"/>
        <v>-2067.8160478557979</v>
      </c>
      <c r="AW14">
        <v>11</v>
      </c>
      <c r="AX14">
        <f>IF(Z14&gt;0, (R14*SUMPRODUCT(K14:$K$98, X14:$X$98)-K14*$AZ$3)/Z14, 0)</f>
        <v>16979.598931950124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500000</v>
      </c>
      <c r="S15">
        <f t="shared" si="1"/>
        <v>17806.271760526572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14295.111092348425</v>
      </c>
      <c r="AC15">
        <f t="shared" si="2"/>
        <v>14646.741259234161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-5459.7105467352039</v>
      </c>
      <c r="AI15">
        <f t="shared" si="6"/>
        <v>-5500.8385870577813</v>
      </c>
      <c r="AJ15">
        <f t="shared" si="7"/>
        <v>-351.63016688573589</v>
      </c>
      <c r="AK15">
        <f t="shared" si="22"/>
        <v>1000.6577764643898</v>
      </c>
      <c r="AL15">
        <f t="shared" si="8"/>
        <v>-4851.8109774791274</v>
      </c>
      <c r="AN15">
        <f t="shared" si="9"/>
        <v>0</v>
      </c>
      <c r="AO15">
        <f t="shared" si="9"/>
        <v>0</v>
      </c>
      <c r="AP15">
        <f t="shared" si="9"/>
        <v>-16.565257329508043</v>
      </c>
      <c r="AQ15">
        <f t="shared" si="9"/>
        <v>-2199.0230860002703</v>
      </c>
      <c r="AR15">
        <f t="shared" si="9"/>
        <v>-2215.5883433297781</v>
      </c>
      <c r="AS15">
        <f t="shared" si="9"/>
        <v>-141.62707859636339</v>
      </c>
      <c r="AT15">
        <f t="shared" si="9"/>
        <v>403.03776780743937</v>
      </c>
      <c r="AU15">
        <f t="shared" si="9"/>
        <v>-1954.1776541187021</v>
      </c>
      <c r="AW15">
        <v>12</v>
      </c>
      <c r="AX15">
        <f>IF(Z15&gt;0, (R15*SUMPRODUCT(K15:$K$98, X15:$X$98)-K15*$AZ$3)/Z15, 0)</f>
        <v>17806.271760526572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500000</v>
      </c>
      <c r="S16">
        <f t="shared" si="1"/>
        <v>18315.084053913259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14646.741259234161</v>
      </c>
      <c r="AC16">
        <f t="shared" si="2"/>
        <v>14690.400148996981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-6121.1146195570172</v>
      </c>
      <c r="AI16">
        <f t="shared" si="6"/>
        <v>-6161.2192680144135</v>
      </c>
      <c r="AJ16">
        <f t="shared" si="7"/>
        <v>-43.658889762820763</v>
      </c>
      <c r="AK16">
        <f t="shared" si="22"/>
        <v>1025.2718881463913</v>
      </c>
      <c r="AL16">
        <f t="shared" si="8"/>
        <v>-5179.6062696308427</v>
      </c>
      <c r="AN16">
        <f t="shared" si="9"/>
        <v>0</v>
      </c>
      <c r="AO16">
        <f t="shared" si="9"/>
        <v>0</v>
      </c>
      <c r="AP16">
        <f t="shared" si="9"/>
        <v>-14.422377578906373</v>
      </c>
      <c r="AQ16">
        <f t="shared" si="9"/>
        <v>-2201.2666771234281</v>
      </c>
      <c r="AR16">
        <f t="shared" si="9"/>
        <v>-2215.6890547023345</v>
      </c>
      <c r="AS16">
        <f t="shared" si="9"/>
        <v>-15.700548865405427</v>
      </c>
      <c r="AT16">
        <f t="shared" si="9"/>
        <v>368.70684224034352</v>
      </c>
      <c r="AU16">
        <f t="shared" si="9"/>
        <v>-1862.6827613273961</v>
      </c>
      <c r="AW16">
        <v>13</v>
      </c>
      <c r="AX16">
        <f>IF(Z16&gt;0, (R16*SUMPRODUCT(K16:$K$98, X16:$X$98)-K16*$AZ$3)/Z16, 0)</f>
        <v>18315.084053913259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50</v>
      </c>
      <c r="R17">
        <f t="shared" si="0"/>
        <v>500000</v>
      </c>
      <c r="S17">
        <f t="shared" si="1"/>
        <v>18567.168779288178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14690.400148996981</v>
      </c>
      <c r="AC17">
        <f t="shared" si="2"/>
        <v>14491.528093090636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-6789.9820755634328</v>
      </c>
      <c r="AI17">
        <f t="shared" si="6"/>
        <v>-6829.0066793286987</v>
      </c>
      <c r="AJ17">
        <f t="shared" si="7"/>
        <v>198.87205590634585</v>
      </c>
      <c r="AK17">
        <f t="shared" si="22"/>
        <v>1028.3280104297887</v>
      </c>
      <c r="AL17">
        <f t="shared" si="8"/>
        <v>-5601.8066129925646</v>
      </c>
      <c r="AN17">
        <f t="shared" si="9"/>
        <v>0</v>
      </c>
      <c r="AO17">
        <f t="shared" si="9"/>
        <v>0</v>
      </c>
      <c r="AP17">
        <f t="shared" si="9"/>
        <v>-12.530333408495396</v>
      </c>
      <c r="AQ17">
        <f t="shared" si="9"/>
        <v>-2180.1820143077189</v>
      </c>
      <c r="AR17">
        <f t="shared" si="9"/>
        <v>-2192.7123477162145</v>
      </c>
      <c r="AS17">
        <f t="shared" si="9"/>
        <v>63.855437998256591</v>
      </c>
      <c r="AT17">
        <f t="shared" si="9"/>
        <v>330.18382201868025</v>
      </c>
      <c r="AU17">
        <f t="shared" si="9"/>
        <v>-1798.6730876992776</v>
      </c>
      <c r="AW17">
        <v>14</v>
      </c>
      <c r="AX17">
        <f>IF(Z17&gt;0, (R17*SUMPRODUCT(K17:$K$98, X17:$X$98)-K17*$AZ$3)/Z17, 0)</f>
        <v>18567.168779288178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500000</v>
      </c>
      <c r="S18">
        <f t="shared" si="1"/>
        <v>18607.579197049821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14491.528093090636</v>
      </c>
      <c r="AC18">
        <f t="shared" si="2"/>
        <v>14099.198419155284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-7487.2448685623558</v>
      </c>
      <c r="AI18">
        <f t="shared" si="6"/>
        <v>-7525.1305018031126</v>
      </c>
      <c r="AJ18">
        <f t="shared" si="7"/>
        <v>392.32967393535182</v>
      </c>
      <c r="AK18">
        <f t="shared" si="22"/>
        <v>1014.4069665163446</v>
      </c>
      <c r="AL18">
        <f t="shared" si="8"/>
        <v>-6118.3938613514165</v>
      </c>
      <c r="AN18">
        <f t="shared" si="9"/>
        <v>0</v>
      </c>
      <c r="AO18">
        <f t="shared" si="9"/>
        <v>0</v>
      </c>
      <c r="AP18">
        <f t="shared" si="9"/>
        <v>-10.861271070400344</v>
      </c>
      <c r="AQ18">
        <f t="shared" si="9"/>
        <v>-2146.4863889469311</v>
      </c>
      <c r="AR18">
        <f t="shared" si="9"/>
        <v>-2157.3476600173317</v>
      </c>
      <c r="AS18">
        <f t="shared" si="9"/>
        <v>112.47532568597823</v>
      </c>
      <c r="AT18">
        <f t="shared" si="9"/>
        <v>290.81601907035918</v>
      </c>
      <c r="AU18">
        <f t="shared" si="9"/>
        <v>-1754.0563152609941</v>
      </c>
      <c r="AW18">
        <v>15</v>
      </c>
      <c r="AX18">
        <f>IF(Z18&gt;0, (R18*SUMPRODUCT(K18:$K$98, X18:$X$98)-K18*$AZ$3)/Z18, 0)</f>
        <v>18607.579197049821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50</v>
      </c>
      <c r="R19">
        <f t="shared" si="0"/>
        <v>500000</v>
      </c>
      <c r="S19">
        <f t="shared" si="1"/>
        <v>18470.373869381088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14099.198419155284</v>
      </c>
      <c r="AC19">
        <f t="shared" si="2"/>
        <v>13549.008762683685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-8290.9821462143173</v>
      </c>
      <c r="AI19">
        <f t="shared" si="6"/>
        <v>-8327.6598249080453</v>
      </c>
      <c r="AJ19">
        <f t="shared" si="7"/>
        <v>550.18965647159894</v>
      </c>
      <c r="AK19">
        <f t="shared" si="22"/>
        <v>986.94388934086999</v>
      </c>
      <c r="AL19">
        <f t="shared" si="8"/>
        <v>-6790.5262790955767</v>
      </c>
      <c r="AN19">
        <f t="shared" si="9"/>
        <v>0</v>
      </c>
      <c r="AO19">
        <f t="shared" si="9"/>
        <v>0</v>
      </c>
      <c r="AP19">
        <f t="shared" si="9"/>
        <v>-9.3883640344724864</v>
      </c>
      <c r="AQ19">
        <f t="shared" si="9"/>
        <v>-2122.2378668496062</v>
      </c>
      <c r="AR19">
        <f t="shared" si="9"/>
        <v>-2131.6262308840787</v>
      </c>
      <c r="AS19">
        <f t="shared" si="9"/>
        <v>140.83172564135214</v>
      </c>
      <c r="AT19">
        <f t="shared" si="9"/>
        <v>252.62745202887561</v>
      </c>
      <c r="AU19">
        <f t="shared" si="9"/>
        <v>-1738.167053213851</v>
      </c>
      <c r="AW19">
        <v>16</v>
      </c>
      <c r="AX19">
        <f>IF(Z19&gt;0, (R19*SUMPRODUCT(K19:$K$98, X19:$X$98)-K19*$AZ$3)/Z19, 0)</f>
        <v>18470.373869381088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500000</v>
      </c>
      <c r="S20">
        <f t="shared" si="1"/>
        <v>18151.208530996973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13549.008762683685</v>
      </c>
      <c r="AC20">
        <f t="shared" si="2"/>
        <v>12852.035835544193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-9082.0182322119272</v>
      </c>
      <c r="AI20">
        <f t="shared" si="6"/>
        <v>-9117.4209322954957</v>
      </c>
      <c r="AJ20">
        <f t="shared" si="7"/>
        <v>696.97292713949173</v>
      </c>
      <c r="AK20">
        <f t="shared" si="22"/>
        <v>948.43061338785799</v>
      </c>
      <c r="AL20">
        <f t="shared" si="8"/>
        <v>-7472.0173917681459</v>
      </c>
      <c r="AN20">
        <f t="shared" si="9"/>
        <v>0</v>
      </c>
      <c r="AO20">
        <f t="shared" si="9"/>
        <v>0</v>
      </c>
      <c r="AP20">
        <f t="shared" si="9"/>
        <v>-8.0910790204124154</v>
      </c>
      <c r="AQ20">
        <f t="shared" si="9"/>
        <v>-2075.6418863022632</v>
      </c>
      <c r="AR20">
        <f t="shared" si="9"/>
        <v>-2083.7329653226752</v>
      </c>
      <c r="AS20">
        <f t="shared" si="9"/>
        <v>159.28906595435103</v>
      </c>
      <c r="AT20">
        <f t="shared" si="9"/>
        <v>216.75824217319726</v>
      </c>
      <c r="AU20">
        <f t="shared" si="9"/>
        <v>-1707.6856571951269</v>
      </c>
      <c r="AW20">
        <v>17</v>
      </c>
      <c r="AX20">
        <f>IF(Z20&gt;0, (R20*SUMPRODUCT(K20:$K$98, X20:$X$98)-K20*$AZ$3)/Z20, 0)</f>
        <v>18151.208530996973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50</v>
      </c>
      <c r="R21">
        <f t="shared" si="0"/>
        <v>500000</v>
      </c>
      <c r="S21">
        <f t="shared" si="1"/>
        <v>17682.334015933644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12852.035835544193</v>
      </c>
      <c r="AC21">
        <f t="shared" si="2"/>
        <v>12048.951931125961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-9780.8059118639194</v>
      </c>
      <c r="AI21">
        <f t="shared" si="6"/>
        <v>-9814.8765043554667</v>
      </c>
      <c r="AJ21">
        <f t="shared" si="7"/>
        <v>803.08390441823212</v>
      </c>
      <c r="AK21">
        <f t="shared" si="22"/>
        <v>899.64250848809365</v>
      </c>
      <c r="AL21">
        <f t="shared" si="8"/>
        <v>-8112.1500914491407</v>
      </c>
      <c r="AN21">
        <f t="shared" si="9"/>
        <v>0</v>
      </c>
      <c r="AO21">
        <f t="shared" si="9"/>
        <v>0</v>
      </c>
      <c r="AP21">
        <f t="shared" si="9"/>
        <v>-6.9523514820362493</v>
      </c>
      <c r="AQ21">
        <f t="shared" si="9"/>
        <v>-1995.8443779258182</v>
      </c>
      <c r="AR21">
        <f t="shared" si="9"/>
        <v>-2002.7967294078546</v>
      </c>
      <c r="AS21">
        <f t="shared" si="9"/>
        <v>163.87509475999752</v>
      </c>
      <c r="AT21">
        <f t="shared" si="9"/>
        <v>183.57857817535063</v>
      </c>
      <c r="AU21">
        <f t="shared" si="9"/>
        <v>-1655.3430564725063</v>
      </c>
      <c r="AW21">
        <v>18</v>
      </c>
      <c r="AX21">
        <f>IF(Z21&gt;0, (R21*SUMPRODUCT(K21:$K$98, X21:$X$98)-K21*$AZ$3)/Z21, 0)</f>
        <v>17682.334015933644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500000</v>
      </c>
      <c r="S22">
        <f t="shared" si="1"/>
        <v>17118.905022543266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12048.951931125961</v>
      </c>
      <c r="AC22">
        <f t="shared" si="2"/>
        <v>11189.320037025167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-10487.074191034084</v>
      </c>
      <c r="AI22">
        <f t="shared" si="6"/>
        <v>-10519.755370181612</v>
      </c>
      <c r="AJ22">
        <f t="shared" si="7"/>
        <v>859.63189410079394</v>
      </c>
      <c r="AK22">
        <f t="shared" si="22"/>
        <v>843.42663517881738</v>
      </c>
      <c r="AL22">
        <f t="shared" si="8"/>
        <v>-8816.696840902001</v>
      </c>
      <c r="AN22">
        <f t="shared" si="9"/>
        <v>0</v>
      </c>
      <c r="AO22">
        <f t="shared" si="9"/>
        <v>0</v>
      </c>
      <c r="AP22">
        <f t="shared" si="9"/>
        <v>-5.9543139401717653</v>
      </c>
      <c r="AQ22">
        <f t="shared" si="9"/>
        <v>-1910.6817341384826</v>
      </c>
      <c r="AR22">
        <f t="shared" si="9"/>
        <v>-1916.6360480786543</v>
      </c>
      <c r="AS22">
        <f t="shared" si="9"/>
        <v>156.6197519176028</v>
      </c>
      <c r="AT22">
        <f t="shared" si="9"/>
        <v>153.66725137692035</v>
      </c>
      <c r="AU22">
        <f t="shared" si="9"/>
        <v>-1606.3490447841311</v>
      </c>
      <c r="AW22">
        <v>19</v>
      </c>
      <c r="AX22">
        <f>IF(Z22&gt;0, (R22*SUMPRODUCT(K22:$K$98, X22:$X$98)-K22*$AZ$3)/Z22, 0)</f>
        <v>17118.905022543266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500000</v>
      </c>
      <c r="S23">
        <f t="shared" si="1"/>
        <v>16474.866127479774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11189.320037025167</v>
      </c>
      <c r="AC23">
        <f t="shared" si="2"/>
        <v>10293.113734873315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-11155.28584232612</v>
      </c>
      <c r="AI23">
        <f t="shared" si="6"/>
        <v>-11186.524681097941</v>
      </c>
      <c r="AJ23">
        <f t="shared" si="7"/>
        <v>896.20630215185156</v>
      </c>
      <c r="AK23">
        <f t="shared" si="22"/>
        <v>783.25240259176178</v>
      </c>
      <c r="AL23">
        <f t="shared" si="8"/>
        <v>-9507.0659763543281</v>
      </c>
      <c r="AN23">
        <f t="shared" si="9"/>
        <v>0</v>
      </c>
      <c r="AO23">
        <f t="shared" si="9"/>
        <v>0</v>
      </c>
      <c r="AP23">
        <f t="shared" si="9"/>
        <v>-5.0817216193391284</v>
      </c>
      <c r="AQ23">
        <f t="shared" si="9"/>
        <v>-1814.6659563412743</v>
      </c>
      <c r="AR23">
        <f t="shared" si="9"/>
        <v>-1819.7476779606134</v>
      </c>
      <c r="AS23">
        <f t="shared" si="9"/>
        <v>145.78873991760884</v>
      </c>
      <c r="AT23">
        <f t="shared" si="9"/>
        <v>127.41416852025726</v>
      </c>
      <c r="AU23">
        <f t="shared" si="9"/>
        <v>-1546.5447695227476</v>
      </c>
      <c r="AW23">
        <v>20</v>
      </c>
      <c r="AX23">
        <f>IF(Z23&gt;0, (R23*SUMPRODUCT(K23:$K$98, X23:$X$98)-K23*$AZ$3)/Z23, 0)</f>
        <v>16474.866127479774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500000</v>
      </c>
      <c r="S24">
        <f t="shared" si="1"/>
        <v>15775.247811563129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10293.113734873315</v>
      </c>
      <c r="AC24">
        <f t="shared" si="2"/>
        <v>9384.2294142343926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-11829.258248371776</v>
      </c>
      <c r="AI24">
        <f t="shared" si="6"/>
        <v>-11859.00177293104</v>
      </c>
      <c r="AJ24">
        <f t="shared" si="7"/>
        <v>908.88432063892287</v>
      </c>
      <c r="AK24">
        <f t="shared" si="22"/>
        <v>720.51796144113212</v>
      </c>
      <c r="AL24">
        <f t="shared" si="8"/>
        <v>-10229.599490850986</v>
      </c>
      <c r="AN24">
        <f t="shared" si="9"/>
        <v>0</v>
      </c>
      <c r="AO24">
        <f t="shared" si="9"/>
        <v>0</v>
      </c>
      <c r="AP24">
        <f t="shared" si="9"/>
        <v>-4.320066145755586</v>
      </c>
      <c r="AQ24">
        <f t="shared" si="9"/>
        <v>-1718.1278562453506</v>
      </c>
      <c r="AR24">
        <f t="shared" si="9"/>
        <v>-1722.447922391106</v>
      </c>
      <c r="AS24">
        <f t="shared" si="9"/>
        <v>132.00992290529342</v>
      </c>
      <c r="AT24">
        <f t="shared" si="9"/>
        <v>104.65085421966484</v>
      </c>
      <c r="AU24">
        <f t="shared" si="9"/>
        <v>-1485.7871452661479</v>
      </c>
      <c r="AW24">
        <v>21</v>
      </c>
      <c r="AX24">
        <f>IF(Z24&gt;0, (R24*SUMPRODUCT(K24:$K$98, X24:$X$98)-K24*$AZ$3)/Z24, 0)</f>
        <v>15775.247811563129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500000</v>
      </c>
      <c r="S25">
        <f t="shared" si="1"/>
        <v>15030.717388747949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9384.2294142343926</v>
      </c>
      <c r="AC25">
        <f t="shared" si="2"/>
        <v>8474.8351612947008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-12543.705084242803</v>
      </c>
      <c r="AI25">
        <f t="shared" si="6"/>
        <v>-12571.896803048052</v>
      </c>
      <c r="AJ25">
        <f t="shared" si="7"/>
        <v>909.3942529396918</v>
      </c>
      <c r="AK25">
        <f t="shared" si="22"/>
        <v>656.89605899640753</v>
      </c>
      <c r="AL25">
        <f t="shared" si="8"/>
        <v>-11005.606491111952</v>
      </c>
      <c r="AN25">
        <f t="shared" si="9"/>
        <v>0</v>
      </c>
      <c r="AO25">
        <f t="shared" si="9"/>
        <v>0</v>
      </c>
      <c r="AP25">
        <f t="shared" si="9"/>
        <v>-3.6559605291607968</v>
      </c>
      <c r="AQ25">
        <f t="shared" si="9"/>
        <v>-1626.6936753387401</v>
      </c>
      <c r="AR25">
        <f t="shared" si="9"/>
        <v>-1630.349635867901</v>
      </c>
      <c r="AS25">
        <f t="shared" si="9"/>
        <v>117.93213167173988</v>
      </c>
      <c r="AT25">
        <f t="shared" si="9"/>
        <v>85.187642514548472</v>
      </c>
      <c r="AU25">
        <f t="shared" si="9"/>
        <v>-1427.2298616816126</v>
      </c>
      <c r="AW25">
        <v>22</v>
      </c>
      <c r="AX25">
        <f>IF(Z25&gt;0, (R25*SUMPRODUCT(K25:$K$98, X25:$X$98)-K25*$AZ$3)/Z25, 0)</f>
        <v>15030.717388747949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500000</v>
      </c>
      <c r="S26">
        <f t="shared" si="1"/>
        <v>14234.530081039675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8474.8351612947008</v>
      </c>
      <c r="AC26">
        <f t="shared" si="2"/>
        <v>7570.2250603360235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-13187.409455843732</v>
      </c>
      <c r="AI26">
        <f t="shared" si="6"/>
        <v>-13214.000516515343</v>
      </c>
      <c r="AJ26">
        <f t="shared" si="7"/>
        <v>904.61010095867732</v>
      </c>
      <c r="AK26">
        <f t="shared" si="22"/>
        <v>593.23846129062906</v>
      </c>
      <c r="AL26">
        <f t="shared" si="8"/>
        <v>-11716.151954266037</v>
      </c>
      <c r="AN26">
        <f t="shared" si="9"/>
        <v>0</v>
      </c>
      <c r="AO26">
        <f t="shared" si="9"/>
        <v>0</v>
      </c>
      <c r="AP26">
        <f t="shared" si="9"/>
        <v>-3.0789141648395679</v>
      </c>
      <c r="AQ26">
        <f t="shared" si="9"/>
        <v>-1526.9380290077866</v>
      </c>
      <c r="AR26">
        <f t="shared" si="9"/>
        <v>-1530.016943172626</v>
      </c>
      <c r="AS26">
        <f t="shared" si="9"/>
        <v>104.74260082720718</v>
      </c>
      <c r="AT26">
        <f t="shared" si="9"/>
        <v>68.689636872791681</v>
      </c>
      <c r="AU26">
        <f t="shared" si="9"/>
        <v>-1356.5847054726273</v>
      </c>
      <c r="AW26">
        <v>23</v>
      </c>
      <c r="AX26">
        <f>IF(Z26&gt;0, (R26*SUMPRODUCT(K26:$K$98, X26:$X$98)-K26*$AZ$3)/Z26, 0)</f>
        <v>14234.530081039675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500000</v>
      </c>
      <c r="S27">
        <f t="shared" si="1"/>
        <v>13402.153121388772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7570.2250603360235</v>
      </c>
      <c r="AC27">
        <f t="shared" si="2"/>
        <v>6688.0045084532912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-13739.185430743228</v>
      </c>
      <c r="AI27">
        <f t="shared" si="6"/>
        <v>-13764.136662265049</v>
      </c>
      <c r="AJ27">
        <f t="shared" si="7"/>
        <v>882.22055188273225</v>
      </c>
      <c r="AK27">
        <f t="shared" si="22"/>
        <v>529.91575422352173</v>
      </c>
      <c r="AL27">
        <f t="shared" si="8"/>
        <v>-12352.000356158795</v>
      </c>
      <c r="AN27">
        <f t="shared" si="9"/>
        <v>0</v>
      </c>
      <c r="AO27">
        <f t="shared" si="9"/>
        <v>0</v>
      </c>
      <c r="AP27">
        <f t="shared" si="9"/>
        <v>-2.579502089854242</v>
      </c>
      <c r="AQ27">
        <f t="shared" si="9"/>
        <v>-1420.3810942359003</v>
      </c>
      <c r="AR27">
        <f t="shared" si="9"/>
        <v>-1422.9605963257545</v>
      </c>
      <c r="AS27">
        <f t="shared" si="9"/>
        <v>91.205508445693098</v>
      </c>
      <c r="AT27">
        <f t="shared" si="9"/>
        <v>54.783620370434981</v>
      </c>
      <c r="AU27">
        <f t="shared" si="9"/>
        <v>-1276.9714675096263</v>
      </c>
      <c r="AW27">
        <v>24</v>
      </c>
      <c r="AX27">
        <f>IF(Z27&gt;0, (R27*SUMPRODUCT(K27:$K$98, X27:$X$98)-K27*$AZ$3)/Z27, 0)</f>
        <v>13402.153121388772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500000</v>
      </c>
      <c r="S28">
        <f t="shared" si="1"/>
        <v>12552.6193311689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6688.0045084532912</v>
      </c>
      <c r="AC28">
        <f t="shared" si="2"/>
        <v>5843.2640187933321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-14266.406567251175</v>
      </c>
      <c r="AI28">
        <f t="shared" si="6"/>
        <v>-14289.681645801053</v>
      </c>
      <c r="AJ28">
        <f t="shared" si="7"/>
        <v>844.74048965995917</v>
      </c>
      <c r="AK28">
        <f t="shared" si="22"/>
        <v>468.16031559173041</v>
      </c>
      <c r="AL28">
        <f t="shared" si="8"/>
        <v>-12976.780840549362</v>
      </c>
      <c r="AN28">
        <f t="shared" si="9"/>
        <v>0</v>
      </c>
      <c r="AO28">
        <f t="shared" si="9"/>
        <v>0</v>
      </c>
      <c r="AP28">
        <f t="shared" si="9"/>
        <v>-2.1484093347551436</v>
      </c>
      <c r="AQ28">
        <f t="shared" si="9"/>
        <v>-1316.8626252673102</v>
      </c>
      <c r="AR28">
        <f t="shared" si="9"/>
        <v>-1319.0110346020654</v>
      </c>
      <c r="AS28">
        <f t="shared" si="9"/>
        <v>77.973887372364672</v>
      </c>
      <c r="AT28">
        <f t="shared" si="9"/>
        <v>43.213602481461116</v>
      </c>
      <c r="AU28">
        <f t="shared" si="9"/>
        <v>-1197.8235447482393</v>
      </c>
      <c r="AW28">
        <v>25</v>
      </c>
      <c r="AX28">
        <f>IF(Z28&gt;0, (R28*SUMPRODUCT(K28:$K$98, X28:$X$98)-K28*$AZ$3)/Z28, 0)</f>
        <v>12552.6193311689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500000</v>
      </c>
      <c r="S29">
        <f t="shared" si="1"/>
        <v>11685.3957191681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5843.2640187933321</v>
      </c>
      <c r="AC29">
        <f t="shared" si="2"/>
        <v>5040.3662190402556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-14753.806956871862</v>
      </c>
      <c r="AI29">
        <f t="shared" si="6"/>
        <v>-14775.373903940554</v>
      </c>
      <c r="AJ29">
        <f t="shared" si="7"/>
        <v>802.89779975307647</v>
      </c>
      <c r="AK29">
        <f t="shared" si="22"/>
        <v>409.02848131553327</v>
      </c>
      <c r="AL29">
        <f t="shared" si="8"/>
        <v>-13563.447622871943</v>
      </c>
      <c r="AN29">
        <f t="shared" si="9"/>
        <v>0</v>
      </c>
      <c r="AO29">
        <f t="shared" si="9"/>
        <v>0</v>
      </c>
      <c r="AP29">
        <f t="shared" si="9"/>
        <v>-1.7774464489858082</v>
      </c>
      <c r="AQ29">
        <f t="shared" si="9"/>
        <v>-1215.9394512811334</v>
      </c>
      <c r="AR29">
        <f t="shared" si="9"/>
        <v>-1217.7168977301192</v>
      </c>
      <c r="AS29">
        <f t="shared" si="9"/>
        <v>66.171064384969924</v>
      </c>
      <c r="AT29">
        <f t="shared" si="9"/>
        <v>33.710205683388921</v>
      </c>
      <c r="AU29">
        <f t="shared" si="9"/>
        <v>-1117.8356276617603</v>
      </c>
      <c r="AW29">
        <v>26</v>
      </c>
      <c r="AX29">
        <f>IF(Z29&gt;0, (R29*SUMPRODUCT(K29:$K$98, X29:$X$98)-K29*$AZ$3)/Z29, 0)</f>
        <v>11685.3957191681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500000</v>
      </c>
      <c r="S30">
        <f t="shared" si="1"/>
        <v>10799.651993295032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5040.3662190402556</v>
      </c>
      <c r="AC30">
        <f t="shared" si="2"/>
        <v>4283.3239333968295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-15204.351965266005</v>
      </c>
      <c r="AI30">
        <f t="shared" si="6"/>
        <v>-15224.182807667483</v>
      </c>
      <c r="AJ30">
        <f t="shared" si="7"/>
        <v>757.04228564342611</v>
      </c>
      <c r="AK30">
        <f t="shared" si="22"/>
        <v>352.82563533281791</v>
      </c>
      <c r="AL30">
        <f t="shared" si="8"/>
        <v>-14114.314886691238</v>
      </c>
      <c r="AN30">
        <f t="shared" si="9"/>
        <v>0</v>
      </c>
      <c r="AO30">
        <f t="shared" si="9"/>
        <v>0</v>
      </c>
      <c r="AP30">
        <f t="shared" si="9"/>
        <v>-1.4592543384724179</v>
      </c>
      <c r="AQ30">
        <f t="shared" si="9"/>
        <v>-1118.8136197039441</v>
      </c>
      <c r="AR30">
        <f t="shared" si="9"/>
        <v>-1120.2728740424166</v>
      </c>
      <c r="AS30">
        <f t="shared" si="9"/>
        <v>55.707025317790347</v>
      </c>
      <c r="AT30">
        <f t="shared" si="9"/>
        <v>25.962706407536626</v>
      </c>
      <c r="AU30">
        <f t="shared" si="9"/>
        <v>-1038.6031423170896</v>
      </c>
      <c r="AW30">
        <v>27</v>
      </c>
      <c r="AX30">
        <f>IF(Z30&gt;0, (R30*SUMPRODUCT(K30:$K$98, X30:$X$98)-K30*$AZ$3)/Z30, 0)</f>
        <v>10799.651993295032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500000</v>
      </c>
      <c r="S31">
        <f t="shared" si="1"/>
        <v>9888.9899424520154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4283.3239333968295</v>
      </c>
      <c r="AC31">
        <f t="shared" si="2"/>
        <v>3574.2399258694059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-15607.190263441604</v>
      </c>
      <c r="AI31">
        <f t="shared" si="6"/>
        <v>-15625.262078392723</v>
      </c>
      <c r="AJ31">
        <f t="shared" si="7"/>
        <v>709.08400752742364</v>
      </c>
      <c r="AK31">
        <f t="shared" si="22"/>
        <v>299.83267533777808</v>
      </c>
      <c r="AL31">
        <f t="shared" si="8"/>
        <v>-14616.34539552752</v>
      </c>
      <c r="AN31">
        <f t="shared" si="9"/>
        <v>0</v>
      </c>
      <c r="AO31">
        <f t="shared" si="9"/>
        <v>0</v>
      </c>
      <c r="AP31">
        <f t="shared" si="9"/>
        <v>-1.18733584271694</v>
      </c>
      <c r="AQ31">
        <f t="shared" si="9"/>
        <v>-1025.4076003992932</v>
      </c>
      <c r="AR31">
        <f t="shared" si="9"/>
        <v>-1026.5949362420101</v>
      </c>
      <c r="AS31">
        <f t="shared" si="9"/>
        <v>46.587509882760536</v>
      </c>
      <c r="AT31">
        <f t="shared" si="9"/>
        <v>19.699298781510091</v>
      </c>
      <c r="AU31">
        <f t="shared" si="9"/>
        <v>-960.30812757773936</v>
      </c>
      <c r="AW31">
        <v>28</v>
      </c>
      <c r="AX31">
        <f>IF(Z31&gt;0, (R31*SUMPRODUCT(K31:$K$98, X31:$X$98)-K31*$AZ$3)/Z31, 0)</f>
        <v>9888.9899424520154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500000</v>
      </c>
      <c r="S32">
        <f t="shared" si="1"/>
        <v>8941.8331965622274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3574.2399258694059</v>
      </c>
      <c r="AC32">
        <f t="shared" si="2"/>
        <v>2914.6623363420113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-15931.952848216839</v>
      </c>
      <c r="AI32">
        <f t="shared" si="6"/>
        <v>-15948.250749733625</v>
      </c>
      <c r="AJ32">
        <f t="shared" si="7"/>
        <v>659.57758952739459</v>
      </c>
      <c r="AK32">
        <f t="shared" si="22"/>
        <v>250.19679481085842</v>
      </c>
      <c r="AL32">
        <f t="shared" si="8"/>
        <v>-15038.476365395372</v>
      </c>
      <c r="AN32">
        <f t="shared" si="9"/>
        <v>0</v>
      </c>
      <c r="AO32">
        <f t="shared" si="9"/>
        <v>0</v>
      </c>
      <c r="AP32">
        <f t="shared" si="9"/>
        <v>-0.95606071646314517</v>
      </c>
      <c r="AQ32">
        <f t="shared" si="9"/>
        <v>-934.59358795578567</v>
      </c>
      <c r="AR32">
        <f t="shared" si="9"/>
        <v>-935.54964867224874</v>
      </c>
      <c r="AS32">
        <f t="shared" si="9"/>
        <v>38.691866075955026</v>
      </c>
      <c r="AT32">
        <f t="shared" si="9"/>
        <v>14.67694025867576</v>
      </c>
      <c r="AU32">
        <f t="shared" si="9"/>
        <v>-882.18084233761806</v>
      </c>
      <c r="AW32">
        <v>29</v>
      </c>
      <c r="AX32">
        <f>IF(Z32&gt;0, (R32*SUMPRODUCT(K32:$K$98, X32:$X$98)-K32*$AZ$3)/Z32, 0)</f>
        <v>8941.8331965622274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500000</v>
      </c>
      <c r="S33">
        <f t="shared" si="1"/>
        <v>7946.2088681621854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2914.6623363420113</v>
      </c>
      <c r="AC33">
        <f t="shared" si="2"/>
        <v>2306.7026866647061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-16204.368837855438</v>
      </c>
      <c r="AI33">
        <f t="shared" si="6"/>
        <v>-16218.88332347327</v>
      </c>
      <c r="AJ33">
        <f t="shared" si="7"/>
        <v>607.95964967730515</v>
      </c>
      <c r="AK33">
        <f t="shared" si="22"/>
        <v>204.02636354394082</v>
      </c>
      <c r="AL33">
        <f t="shared" si="8"/>
        <v>-15406.897310252025</v>
      </c>
      <c r="AN33">
        <f t="shared" si="9"/>
        <v>0</v>
      </c>
      <c r="AO33">
        <f t="shared" si="9"/>
        <v>0</v>
      </c>
      <c r="AP33">
        <f t="shared" si="9"/>
        <v>-0.76021670996519031</v>
      </c>
      <c r="AQ33">
        <f t="shared" si="9"/>
        <v>-848.7267333705413</v>
      </c>
      <c r="AR33">
        <f t="shared" si="9"/>
        <v>-849.4869500805064</v>
      </c>
      <c r="AS33">
        <f t="shared" si="9"/>
        <v>31.842746400976555</v>
      </c>
      <c r="AT33">
        <f t="shared" si="9"/>
        <v>10.686169315499026</v>
      </c>
      <c r="AU33">
        <f t="shared" si="9"/>
        <v>-806.95803436403094</v>
      </c>
      <c r="AW33">
        <v>30</v>
      </c>
      <c r="AX33">
        <f>IF(Z33&gt;0, (R33*SUMPRODUCT(K33:$K$98, X33:$X$98)-K33*$AZ$3)/Z33, 0)</f>
        <v>7946.2088681621854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50</v>
      </c>
      <c r="R34">
        <f t="shared" si="0"/>
        <v>500000</v>
      </c>
      <c r="S34">
        <f t="shared" si="1"/>
        <v>6867.8915360539213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2306.7026866647061</v>
      </c>
      <c r="AC34">
        <f t="shared" si="2"/>
        <v>1749.6133981856647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-16317.095032046487</v>
      </c>
      <c r="AI34">
        <f t="shared" si="6"/>
        <v>-16329.832663304936</v>
      </c>
      <c r="AJ34">
        <f t="shared" si="7"/>
        <v>557.08928847904144</v>
      </c>
      <c r="AK34">
        <f t="shared" si="22"/>
        <v>161.46918806652945</v>
      </c>
      <c r="AL34">
        <f t="shared" si="8"/>
        <v>-15611.274186759367</v>
      </c>
      <c r="AN34">
        <f t="shared" si="9"/>
        <v>0</v>
      </c>
      <c r="AO34">
        <f t="shared" si="9"/>
        <v>0</v>
      </c>
      <c r="AP34">
        <f t="shared" si="9"/>
        <v>-0.59567093762962353</v>
      </c>
      <c r="AQ34">
        <f t="shared" si="9"/>
        <v>-763.06332786035648</v>
      </c>
      <c r="AR34">
        <f t="shared" si="9"/>
        <v>-763.6589987979861</v>
      </c>
      <c r="AS34">
        <f t="shared" si="9"/>
        <v>26.052088655934011</v>
      </c>
      <c r="AT34">
        <f t="shared" si="9"/>
        <v>7.5510509530630952</v>
      </c>
      <c r="AU34">
        <f t="shared" ref="AU34:AU79" si="23">AL34*$K34</f>
        <v>-730.05585918898896</v>
      </c>
      <c r="AW34">
        <v>31</v>
      </c>
      <c r="AX34">
        <f>IF(Z34&gt;0, (R34*SUMPRODUCT(K34:$K$98, X34:$X$98)-K34*$AZ$3)/Z34, 0)</f>
        <v>6867.8915360539213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500000</v>
      </c>
      <c r="S35">
        <f t="shared" si="1"/>
        <v>5673.9848265782957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1749.6133981856647</v>
      </c>
      <c r="AC35">
        <f t="shared" si="2"/>
        <v>1246.9406461212925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-16220.281155755409</v>
      </c>
      <c r="AI35">
        <f t="shared" ref="AI35:AI66" si="25">SUM(AE35:AH35)</f>
        <v>-16231.269382585699</v>
      </c>
      <c r="AJ35">
        <f t="shared" si="7"/>
        <v>502.67275206437216</v>
      </c>
      <c r="AK35">
        <f t="shared" si="22"/>
        <v>122.47293787299654</v>
      </c>
      <c r="AL35">
        <f t="shared" si="8"/>
        <v>-15606.123692648329</v>
      </c>
      <c r="AN35">
        <f t="shared" ref="AN35:AT66" si="26">AE35*$K35</f>
        <v>0</v>
      </c>
      <c r="AO35">
        <f t="shared" si="26"/>
        <v>0</v>
      </c>
      <c r="AP35">
        <f t="shared" si="26"/>
        <v>-0.45880414484329013</v>
      </c>
      <c r="AQ35">
        <f t="shared" si="26"/>
        <v>-677.26416097180709</v>
      </c>
      <c r="AR35">
        <f t="shared" si="26"/>
        <v>-677.72296511665036</v>
      </c>
      <c r="AS35">
        <f t="shared" si="26"/>
        <v>20.988676854683732</v>
      </c>
      <c r="AT35">
        <f t="shared" si="26"/>
        <v>5.1137542385247441</v>
      </c>
      <c r="AU35">
        <f t="shared" si="23"/>
        <v>-651.62053402344191</v>
      </c>
      <c r="AW35">
        <v>32</v>
      </c>
      <c r="AX35">
        <f>IF(Z35&gt;0, (R35*SUMPRODUCT(K35:$K$98, X35:$X$98)-K35*$AZ$3)/Z35, 0)</f>
        <v>5673.9848265782957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50</v>
      </c>
      <c r="R36">
        <f t="shared" si="0"/>
        <v>500000</v>
      </c>
      <c r="S36">
        <f t="shared" si="1"/>
        <v>4317.519494415078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1246.9406461212925</v>
      </c>
      <c r="AC36">
        <f t="shared" si="2"/>
        <v>802.16807068161256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-15886.578365504625</v>
      </c>
      <c r="AI36">
        <f t="shared" si="25"/>
        <v>-15895.868052230062</v>
      </c>
      <c r="AJ36">
        <f t="shared" si="7"/>
        <v>444.77257543967994</v>
      </c>
      <c r="AK36">
        <f t="shared" si="22"/>
        <v>87.285845228490487</v>
      </c>
      <c r="AL36">
        <f t="shared" si="8"/>
        <v>-15363.809631561891</v>
      </c>
      <c r="AN36">
        <f t="shared" si="26"/>
        <v>0</v>
      </c>
      <c r="AO36">
        <f t="shared" si="26"/>
        <v>0</v>
      </c>
      <c r="AP36">
        <f t="shared" si="26"/>
        <v>-0.3463241385329982</v>
      </c>
      <c r="AQ36">
        <f t="shared" si="26"/>
        <v>-592.25953783838645</v>
      </c>
      <c r="AR36">
        <f t="shared" si="26"/>
        <v>-592.60586197691941</v>
      </c>
      <c r="AS36">
        <f t="shared" si="26"/>
        <v>16.581342685160784</v>
      </c>
      <c r="AT36">
        <f t="shared" si="26"/>
        <v>3.2540596952650742</v>
      </c>
      <c r="AU36">
        <f t="shared" si="23"/>
        <v>-572.77045959649354</v>
      </c>
      <c r="AW36">
        <v>33</v>
      </c>
      <c r="AX36">
        <f>IF(Z36&gt;0, (R36*SUMPRODUCT(K36:$K$98, X36:$X$98)-K36*$AZ$3)/Z36, 0)</f>
        <v>4317.519494415078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500000</v>
      </c>
      <c r="S37">
        <f t="shared" si="1"/>
        <v>2719.9255250985207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802.16807068161256</v>
      </c>
      <c r="AC37">
        <f t="shared" si="2"/>
        <v>417.49030563976771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-15221.255744118866</v>
      </c>
      <c r="AI37">
        <f t="shared" si="25"/>
        <v>-15228.930408402635</v>
      </c>
      <c r="AJ37">
        <f t="shared" si="7"/>
        <v>384.67776504184485</v>
      </c>
      <c r="AK37">
        <f t="shared" si="22"/>
        <v>56.151764947712884</v>
      </c>
      <c r="AL37">
        <f t="shared" si="8"/>
        <v>-14788.100878413077</v>
      </c>
      <c r="AN37">
        <f t="shared" si="26"/>
        <v>0</v>
      </c>
      <c r="AO37">
        <f t="shared" si="26"/>
        <v>0</v>
      </c>
      <c r="AP37">
        <f t="shared" si="26"/>
        <v>-0.25546008854107261</v>
      </c>
      <c r="AQ37">
        <f t="shared" si="26"/>
        <v>-506.65712483631165</v>
      </c>
      <c r="AR37">
        <f t="shared" si="26"/>
        <v>-506.91258492485269</v>
      </c>
      <c r="AS37">
        <f t="shared" si="26"/>
        <v>12.804444896070024</v>
      </c>
      <c r="AT37">
        <f t="shared" si="26"/>
        <v>1.8690765243784098</v>
      </c>
      <c r="AU37">
        <f t="shared" si="23"/>
        <v>-492.23906350440427</v>
      </c>
      <c r="AW37">
        <v>34</v>
      </c>
      <c r="AX37">
        <f>IF(Z37&gt;0, (R37*SUMPRODUCT(K37:$K$98, X37:$X$98)-K37*$AZ$3)/Z37, 0)</f>
        <v>2719.9255250985207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50</v>
      </c>
      <c r="R38">
        <f t="shared" si="0"/>
        <v>500000</v>
      </c>
      <c r="S38">
        <f t="shared" si="1"/>
        <v>778.63697251452504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417.49030563976771</v>
      </c>
      <c r="AC38">
        <f t="shared" si="2"/>
        <v>96.174049371796855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-14221.224522443856</v>
      </c>
      <c r="AI38">
        <f t="shared" si="25"/>
        <v>-14227.400317632544</v>
      </c>
      <c r="AJ38">
        <f t="shared" si="7"/>
        <v>321.31625626797086</v>
      </c>
      <c r="AK38">
        <f t="shared" si="22"/>
        <v>29.224321394783743</v>
      </c>
      <c r="AL38">
        <f t="shared" si="8"/>
        <v>-13876.85973996979</v>
      </c>
      <c r="AN38">
        <f t="shared" si="26"/>
        <v>0</v>
      </c>
      <c r="AO38">
        <f t="shared" si="26"/>
        <v>0</v>
      </c>
      <c r="AP38">
        <f t="shared" si="26"/>
        <v>-0.18354329902208794</v>
      </c>
      <c r="AQ38">
        <f t="shared" si="26"/>
        <v>-422.65172099038716</v>
      </c>
      <c r="AR38">
        <f t="shared" si="26"/>
        <v>-422.83526428940922</v>
      </c>
      <c r="AS38">
        <f t="shared" si="26"/>
        <v>9.5494497312463977</v>
      </c>
      <c r="AT38">
        <f t="shared" si="26"/>
        <v>0.8685405193334893</v>
      </c>
      <c r="AU38">
        <f t="shared" si="23"/>
        <v>-412.41727403882936</v>
      </c>
      <c r="AW38">
        <v>35</v>
      </c>
      <c r="AX38">
        <f>IF(Z38&gt;0, (R38*SUMPRODUCT(K38:$K$98, X38:$X$98)-K38*$AZ$3)/Z38, 0)</f>
        <v>778.63697251452504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500000</v>
      </c>
      <c r="S39">
        <f t="shared" si="1"/>
        <v>-1668.3152694897749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96.174049371796855</v>
      </c>
      <c r="AC39">
        <f t="shared" si="2"/>
        <v>-160.99475325400022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-12889.674134206862</v>
      </c>
      <c r="AI39">
        <f t="shared" si="25"/>
        <v>-12894.499204030242</v>
      </c>
      <c r="AJ39">
        <f t="shared" si="7"/>
        <v>257.16880262579707</v>
      </c>
      <c r="AK39">
        <f t="shared" si="22"/>
        <v>6.7321834560257807</v>
      </c>
      <c r="AL39">
        <f t="shared" si="8"/>
        <v>-12630.598217948418</v>
      </c>
      <c r="AN39">
        <f t="shared" si="26"/>
        <v>0</v>
      </c>
      <c r="AO39">
        <f t="shared" si="26"/>
        <v>0</v>
      </c>
      <c r="AP39">
        <f t="shared" si="26"/>
        <v>-0.12803574368292789</v>
      </c>
      <c r="AQ39">
        <f t="shared" si="26"/>
        <v>-342.0342241695335</v>
      </c>
      <c r="AR39">
        <f t="shared" si="26"/>
        <v>-342.16225991321642</v>
      </c>
      <c r="AS39">
        <f t="shared" si="26"/>
        <v>6.8241082723178437</v>
      </c>
      <c r="AT39">
        <f t="shared" si="26"/>
        <v>0.17864199834485842</v>
      </c>
      <c r="AU39">
        <f t="shared" si="23"/>
        <v>-335.15950964255364</v>
      </c>
      <c r="AW39">
        <v>36</v>
      </c>
      <c r="AX39">
        <f>IF(Z39&gt;0, (R39*SUMPRODUCT(K39:$K$98, X39:$X$98)-K39*$AZ$3)/Z39, 0)</f>
        <v>-1668.3152694897749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500000</v>
      </c>
      <c r="S40">
        <f t="shared" si="1"/>
        <v>-4872.6785903291911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-160.99475325400022</v>
      </c>
      <c r="AC40">
        <f t="shared" si="2"/>
        <v>-355.27637174086334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-11312.229181038052</v>
      </c>
      <c r="AI40">
        <f t="shared" si="25"/>
        <v>-11315.874777245095</v>
      </c>
      <c r="AJ40">
        <f t="shared" si="7"/>
        <v>194.28161848686312</v>
      </c>
      <c r="AK40">
        <f t="shared" si="22"/>
        <v>-11.269632727780015</v>
      </c>
      <c r="AL40">
        <f t="shared" si="8"/>
        <v>-11132.862791486014</v>
      </c>
      <c r="AN40">
        <f t="shared" si="26"/>
        <v>0</v>
      </c>
      <c r="AO40">
        <f t="shared" si="26"/>
        <v>0</v>
      </c>
      <c r="AP40">
        <f t="shared" si="26"/>
        <v>-8.6373032379059966E-2</v>
      </c>
      <c r="AQ40">
        <f t="shared" si="26"/>
        <v>-268.01419626385217</v>
      </c>
      <c r="AR40">
        <f t="shared" si="26"/>
        <v>-268.10056929623124</v>
      </c>
      <c r="AS40">
        <f t="shared" si="26"/>
        <v>4.6030036161996168</v>
      </c>
      <c r="AT40">
        <f t="shared" si="26"/>
        <v>-0.26700498278338447</v>
      </c>
      <c r="AU40">
        <f t="shared" si="23"/>
        <v>-263.76457066281506</v>
      </c>
      <c r="AW40">
        <v>37</v>
      </c>
      <c r="AX40">
        <f>IF(Z40&gt;0, (R40*SUMPRODUCT(K40:$K$98, X40:$X$98)-K40*$AZ$3)/Z40, 0)</f>
        <v>-4872.6785903291911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500000</v>
      </c>
      <c r="S41">
        <f t="shared" si="1"/>
        <v>-9274.9516346281016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-355.27637174086334</v>
      </c>
      <c r="AC41">
        <f t="shared" si="2"/>
        <v>-491.36859864518897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-9602.391077920709</v>
      </c>
      <c r="AI41">
        <f t="shared" si="25"/>
        <v>-9605.0399790578886</v>
      </c>
      <c r="AJ41">
        <f t="shared" si="7"/>
        <v>136.09222690432563</v>
      </c>
      <c r="AK41">
        <f t="shared" si="22"/>
        <v>-24.869346021860437</v>
      </c>
      <c r="AL41">
        <f t="shared" si="8"/>
        <v>-9493.8170981754229</v>
      </c>
      <c r="AN41">
        <f t="shared" si="26"/>
        <v>0</v>
      </c>
      <c r="AO41">
        <f t="shared" si="26"/>
        <v>0</v>
      </c>
      <c r="AP41">
        <f t="shared" si="26"/>
        <v>-5.6034736035133099E-2</v>
      </c>
      <c r="AQ41">
        <f t="shared" si="26"/>
        <v>-203.12855085643116</v>
      </c>
      <c r="AR41">
        <f t="shared" si="26"/>
        <v>-203.18458559246628</v>
      </c>
      <c r="AS41">
        <f t="shared" si="26"/>
        <v>2.8788888735706779</v>
      </c>
      <c r="AT41">
        <f t="shared" si="26"/>
        <v>-0.52608503206906942</v>
      </c>
      <c r="AU41">
        <f t="shared" si="23"/>
        <v>-200.83178175096467</v>
      </c>
      <c r="AW41">
        <v>38</v>
      </c>
      <c r="AX41">
        <f>IF(Z41&gt;0, (R41*SUMPRODUCT(K41:$K$98, X41:$X$98)-K41*$AZ$3)/Z41, 0)</f>
        <v>-9274.9516346281016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500000</v>
      </c>
      <c r="S42">
        <f t="shared" si="1"/>
        <v>-15684.079130225935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-491.36859864518897</v>
      </c>
      <c r="AC42">
        <f t="shared" si="2"/>
        <v>-576.70967685918572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-7838.9272001265372</v>
      </c>
      <c r="AI42">
        <f t="shared" si="25"/>
        <v>-7840.7657195323327</v>
      </c>
      <c r="AJ42">
        <f t="shared" si="7"/>
        <v>85.341078213996752</v>
      </c>
      <c r="AK42">
        <f t="shared" si="22"/>
        <v>-34.395801905163232</v>
      </c>
      <c r="AL42">
        <f t="shared" si="8"/>
        <v>-7789.8204432234988</v>
      </c>
      <c r="AN42">
        <f t="shared" si="26"/>
        <v>0</v>
      </c>
      <c r="AO42">
        <f t="shared" si="26"/>
        <v>0</v>
      </c>
      <c r="AP42">
        <f t="shared" si="26"/>
        <v>-3.4724961767173462E-2</v>
      </c>
      <c r="AQ42">
        <f t="shared" si="26"/>
        <v>-148.05742406738821</v>
      </c>
      <c r="AR42">
        <f t="shared" si="26"/>
        <v>-148.09214902915537</v>
      </c>
      <c r="AS42">
        <f t="shared" si="26"/>
        <v>1.6118762025617357</v>
      </c>
      <c r="AT42">
        <f t="shared" si="26"/>
        <v>-0.64964933323126495</v>
      </c>
      <c r="AU42">
        <f t="shared" si="23"/>
        <v>-147.1299221598249</v>
      </c>
      <c r="AW42">
        <v>39</v>
      </c>
      <c r="AX42">
        <f>IF(Z42&gt;0, (R42*SUMPRODUCT(K42:$K$98, X42:$X$98)-K42*$AZ$3)/Z42, 0)</f>
        <v>-15684.079130225935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500000</v>
      </c>
      <c r="S43">
        <f t="shared" si="1"/>
        <v>-25632.963378252221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-576.70967685918572</v>
      </c>
      <c r="AC43">
        <f t="shared" si="2"/>
        <v>-619.59971463868601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-6115.3475038116449</v>
      </c>
      <c r="AI43">
        <f t="shared" si="25"/>
        <v>-6116.556103273002</v>
      </c>
      <c r="AJ43">
        <f t="shared" si="7"/>
        <v>42.89003777950029</v>
      </c>
      <c r="AK43">
        <f t="shared" si="22"/>
        <v>-40.369677380143003</v>
      </c>
      <c r="AL43">
        <f t="shared" si="8"/>
        <v>-6114.0357428736452</v>
      </c>
      <c r="AN43">
        <f t="shared" si="26"/>
        <v>0</v>
      </c>
      <c r="AO43">
        <f t="shared" si="26"/>
        <v>0</v>
      </c>
      <c r="AP43">
        <f t="shared" si="26"/>
        <v>-2.0381583931038495E-2</v>
      </c>
      <c r="AQ43">
        <f t="shared" si="26"/>
        <v>-103.12801916730905</v>
      </c>
      <c r="AR43">
        <f t="shared" si="26"/>
        <v>-103.14840075124009</v>
      </c>
      <c r="AS43">
        <f t="shared" si="26"/>
        <v>0.72328917292991013</v>
      </c>
      <c r="AT43">
        <f t="shared" si="26"/>
        <v>-0.68078631018802349</v>
      </c>
      <c r="AU43">
        <f t="shared" si="23"/>
        <v>-103.10589788849821</v>
      </c>
      <c r="AW43">
        <v>40</v>
      </c>
      <c r="AX43">
        <f>IF(Z43&gt;0, (R43*SUMPRODUCT(K43:$K$98, X43:$X$98)-K43*$AZ$3)/Z43, 0)</f>
        <v>-25632.963378252221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500000</v>
      </c>
      <c r="S44">
        <f t="shared" si="1"/>
        <v>-42112.764186516011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-619.59971463868601</v>
      </c>
      <c r="AC44">
        <f t="shared" si="2"/>
        <v>-628.82828176323812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-4499.1288861663816</v>
      </c>
      <c r="AI44">
        <f t="shared" si="25"/>
        <v>-4499.8754867445077</v>
      </c>
      <c r="AJ44">
        <f t="shared" si="7"/>
        <v>9.2285671245521144</v>
      </c>
      <c r="AK44">
        <f t="shared" si="22"/>
        <v>-43.371980024708023</v>
      </c>
      <c r="AL44">
        <f t="shared" si="8"/>
        <v>-4534.0188996446641</v>
      </c>
      <c r="AN44">
        <f t="shared" si="26"/>
        <v>0</v>
      </c>
      <c r="AO44">
        <f t="shared" si="26"/>
        <v>0</v>
      </c>
      <c r="AP44">
        <f t="shared" si="26"/>
        <v>-1.1241540631316346E-2</v>
      </c>
      <c r="AQ44">
        <f t="shared" si="26"/>
        <v>-67.743237362980366</v>
      </c>
      <c r="AR44">
        <f t="shared" si="26"/>
        <v>-67.75447890361167</v>
      </c>
      <c r="AS44">
        <f t="shared" si="26"/>
        <v>0.13895423515449201</v>
      </c>
      <c r="AT44">
        <f t="shared" si="26"/>
        <v>-0.65305049311885466</v>
      </c>
      <c r="AU44">
        <f t="shared" si="23"/>
        <v>-68.268575161576052</v>
      </c>
      <c r="AW44">
        <v>41</v>
      </c>
      <c r="AX44">
        <f>IF(Z44&gt;0, (R44*SUMPRODUCT(K44:$K$98, X44:$X$98)-K44*$AZ$3)/Z44, 0)</f>
        <v>-42112.764186516011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500000</v>
      </c>
      <c r="S45">
        <f t="shared" si="1"/>
        <v>-71200.80817705598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-628.82828176323812</v>
      </c>
      <c r="AC45">
        <f t="shared" si="2"/>
        <v>-612.73272265947116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-3088.4962309603275</v>
      </c>
      <c r="AI45">
        <f t="shared" si="25"/>
        <v>-3088.9265159095767</v>
      </c>
      <c r="AJ45">
        <f t="shared" si="7"/>
        <v>-16.095559103766959</v>
      </c>
      <c r="AK45">
        <f t="shared" si="22"/>
        <v>-44.01797972342667</v>
      </c>
      <c r="AL45">
        <f t="shared" si="8"/>
        <v>-3149.0400547367703</v>
      </c>
      <c r="AN45">
        <f t="shared" si="26"/>
        <v>0</v>
      </c>
      <c r="AO45">
        <f t="shared" si="26"/>
        <v>0</v>
      </c>
      <c r="AP45">
        <f t="shared" si="26"/>
        <v>-5.7846307958831118E-3</v>
      </c>
      <c r="AQ45">
        <f t="shared" si="26"/>
        <v>-41.52088155012585</v>
      </c>
      <c r="AR45">
        <f t="shared" si="26"/>
        <v>-41.526666180921737</v>
      </c>
      <c r="AS45">
        <f t="shared" si="26"/>
        <v>-0.21638420546906675</v>
      </c>
      <c r="AT45">
        <f t="shared" si="26"/>
        <v>-0.59176543712470442</v>
      </c>
      <c r="AU45">
        <f t="shared" si="23"/>
        <v>-42.334815823515505</v>
      </c>
      <c r="AW45">
        <v>42</v>
      </c>
      <c r="AX45">
        <f>IF(Z45&gt;0, (R45*SUMPRODUCT(K45:$K$98, X45:$X$98)-K45*$AZ$3)/Z45, 0)</f>
        <v>-71200.80817705598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500000</v>
      </c>
      <c r="S46">
        <f t="shared" si="1"/>
        <v>-118330.75987574231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-612.73272265947116</v>
      </c>
      <c r="AC46">
        <f t="shared" si="2"/>
        <v>-579.39753593571538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-1811.6091524648291</v>
      </c>
      <c r="AI46">
        <f t="shared" si="25"/>
        <v>-1811.8539736493394</v>
      </c>
      <c r="AJ46">
        <f t="shared" si="7"/>
        <v>-33.335186723755783</v>
      </c>
      <c r="AK46">
        <f t="shared" si="22"/>
        <v>-42.891290586162988</v>
      </c>
      <c r="AL46">
        <f t="shared" si="8"/>
        <v>-1888.0804509592581</v>
      </c>
      <c r="AN46">
        <f t="shared" si="26"/>
        <v>0</v>
      </c>
      <c r="AO46">
        <f t="shared" si="26"/>
        <v>0</v>
      </c>
      <c r="AP46">
        <f t="shared" si="26"/>
        <v>-2.9386675825307795E-3</v>
      </c>
      <c r="AQ46">
        <f t="shared" si="26"/>
        <v>-21.745328531158989</v>
      </c>
      <c r="AR46">
        <f t="shared" si="26"/>
        <v>-21.748267198741519</v>
      </c>
      <c r="AS46">
        <f t="shared" si="26"/>
        <v>-0.40013299003780123</v>
      </c>
      <c r="AT46">
        <f t="shared" si="26"/>
        <v>-0.5148379845909552</v>
      </c>
      <c r="AU46">
        <f t="shared" si="23"/>
        <v>-22.663238173370274</v>
      </c>
      <c r="AW46">
        <v>43</v>
      </c>
      <c r="AX46">
        <f>IF(Z46&gt;0, (R46*SUMPRODUCT(K46:$K$98, X46:$X$98)-K46*$AZ$3)/Z46, 0)</f>
        <v>-118330.75987574231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500000</v>
      </c>
      <c r="S47">
        <f t="shared" si="1"/>
        <v>-194501.35686257968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-579.39753593571538</v>
      </c>
      <c r="AC47">
        <f t="shared" si="2"/>
        <v>-534.30708922233737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-1050.1992334951717</v>
      </c>
      <c r="AI47">
        <f t="shared" si="25"/>
        <v>-1050.3365865444873</v>
      </c>
      <c r="AJ47">
        <f t="shared" si="7"/>
        <v>-45.090446713378014</v>
      </c>
      <c r="AK47">
        <f t="shared" si="22"/>
        <v>-40.55782751550008</v>
      </c>
      <c r="AL47">
        <f t="shared" si="8"/>
        <v>-1135.9848607733654</v>
      </c>
      <c r="AN47">
        <f t="shared" si="26"/>
        <v>0</v>
      </c>
      <c r="AO47">
        <f t="shared" si="26"/>
        <v>0</v>
      </c>
      <c r="AP47">
        <f t="shared" si="26"/>
        <v>-1.4720472493348748E-3</v>
      </c>
      <c r="AQ47">
        <f t="shared" si="26"/>
        <v>-11.255249887950109</v>
      </c>
      <c r="AR47">
        <f t="shared" si="26"/>
        <v>-11.256721935199444</v>
      </c>
      <c r="AS47">
        <f t="shared" si="26"/>
        <v>-0.48324568246859373</v>
      </c>
      <c r="AT47">
        <f t="shared" si="26"/>
        <v>-0.43466846007884735</v>
      </c>
      <c r="AU47">
        <f t="shared" si="23"/>
        <v>-12.174636077746884</v>
      </c>
      <c r="AW47">
        <v>44</v>
      </c>
      <c r="AX47">
        <f>IF(Z47&gt;0, (R47*SUMPRODUCT(K47:$K$98, X47:$X$98)-K47*$AZ$3)/Z47, 0)</f>
        <v>-194501.35686257968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500000</v>
      </c>
      <c r="S48">
        <f t="shared" si="1"/>
        <v>-320261.30176010635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-534.30708922233737</v>
      </c>
      <c r="AC48">
        <f t="shared" si="2"/>
        <v>-485.88753978480793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-601.21533934198305</v>
      </c>
      <c r="AI48">
        <f t="shared" si="25"/>
        <v>-601.29119732687138</v>
      </c>
      <c r="AJ48">
        <f t="shared" si="7"/>
        <v>-48.41954943752944</v>
      </c>
      <c r="AK48">
        <f t="shared" si="22"/>
        <v>-37.401496245563621</v>
      </c>
      <c r="AL48">
        <f t="shared" si="8"/>
        <v>-687.11224300996446</v>
      </c>
      <c r="AN48">
        <f t="shared" si="26"/>
        <v>0</v>
      </c>
      <c r="AO48">
        <f t="shared" si="26"/>
        <v>0</v>
      </c>
      <c r="AP48">
        <f t="shared" si="26"/>
        <v>-7.2588316432481371E-4</v>
      </c>
      <c r="AQ48">
        <f t="shared" si="26"/>
        <v>-5.7530145785512001</v>
      </c>
      <c r="AR48">
        <f t="shared" si="26"/>
        <v>-5.753740461715525</v>
      </c>
      <c r="AS48">
        <f t="shared" si="26"/>
        <v>-0.46332546023503568</v>
      </c>
      <c r="AT48">
        <f t="shared" si="26"/>
        <v>-0.35789398420182661</v>
      </c>
      <c r="AU48">
        <f t="shared" si="23"/>
        <v>-6.5749599061523876</v>
      </c>
      <c r="AW48">
        <v>45</v>
      </c>
      <c r="AX48">
        <f>IF(Z48&gt;0, (R48*SUMPRODUCT(K48:$K$98, X48:$X$98)-K48*$AZ$3)/Z48, 0)</f>
        <v>-320261.30176010635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500000</v>
      </c>
      <c r="S49">
        <f t="shared" si="1"/>
        <v>-532491.11924269528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-485.88753978480793</v>
      </c>
      <c r="AC49">
        <f t="shared" si="2"/>
        <v>-438.3594835370381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-339.38203688305555</v>
      </c>
      <c r="AI49">
        <f t="shared" si="25"/>
        <v>-339.42319808440669</v>
      </c>
      <c r="AJ49">
        <f t="shared" si="7"/>
        <v>-47.528056247769825</v>
      </c>
      <c r="AK49">
        <f t="shared" si="22"/>
        <v>-34.01212778493656</v>
      </c>
      <c r="AL49">
        <f t="shared" si="8"/>
        <v>-420.9633821171131</v>
      </c>
      <c r="AN49">
        <f t="shared" si="26"/>
        <v>0</v>
      </c>
      <c r="AO49">
        <f t="shared" si="26"/>
        <v>0</v>
      </c>
      <c r="AP49">
        <f t="shared" si="26"/>
        <v>-3.5167009690360976E-4</v>
      </c>
      <c r="AQ49">
        <f t="shared" si="26"/>
        <v>-2.8995877156207386</v>
      </c>
      <c r="AR49">
        <f t="shared" si="26"/>
        <v>-2.8999393857176416</v>
      </c>
      <c r="AS49">
        <f t="shared" si="26"/>
        <v>-0.40606677156237392</v>
      </c>
      <c r="AT49">
        <f t="shared" si="26"/>
        <v>-0.2905903589155126</v>
      </c>
      <c r="AU49">
        <f t="shared" si="23"/>
        <v>-3.5965965161955284</v>
      </c>
      <c r="AW49">
        <v>46</v>
      </c>
      <c r="AX49">
        <f>IF(Z49&gt;0, (R49*SUMPRODUCT(K49:$K$98, X49:$X$98)-K49*$AZ$3)/Z49, 0)</f>
        <v>-532491.11924269528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50</v>
      </c>
      <c r="R50">
        <f t="shared" si="0"/>
        <v>500000</v>
      </c>
      <c r="S50">
        <f t="shared" si="1"/>
        <v>-897235.77379271947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-438.3594835370381</v>
      </c>
      <c r="AC50">
        <f t="shared" si="2"/>
        <v>-393.68668658630082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-188.10724543939691</v>
      </c>
      <c r="AI50">
        <f t="shared" si="25"/>
        <v>-188.1291843041906</v>
      </c>
      <c r="AJ50">
        <f t="shared" si="7"/>
        <v>-44.672796950737279</v>
      </c>
      <c r="AK50">
        <f t="shared" si="22"/>
        <v>-30.685163847592669</v>
      </c>
      <c r="AL50">
        <f t="shared" si="8"/>
        <v>-263.48714510252057</v>
      </c>
      <c r="AN50">
        <f t="shared" si="26"/>
        <v>0</v>
      </c>
      <c r="AO50">
        <f t="shared" si="26"/>
        <v>0</v>
      </c>
      <c r="AP50">
        <f t="shared" si="26"/>
        <v>-1.6735686361309221E-4</v>
      </c>
      <c r="AQ50">
        <f t="shared" si="26"/>
        <v>-1.4349438275706281</v>
      </c>
      <c r="AR50">
        <f t="shared" si="26"/>
        <v>-1.4351111844342412</v>
      </c>
      <c r="AS50">
        <f t="shared" si="26"/>
        <v>-0.34077876211008939</v>
      </c>
      <c r="AT50">
        <f t="shared" si="26"/>
        <v>-0.23407650438048783</v>
      </c>
      <c r="AU50">
        <f t="shared" si="23"/>
        <v>-2.0099664509248187</v>
      </c>
      <c r="AW50">
        <v>47</v>
      </c>
      <c r="AX50">
        <f>IF(Z50&gt;0, (R50*SUMPRODUCT(K50:$K$98, X50:$X$98)-K50*$AZ$3)/Z50, 0)</f>
        <v>-897235.77379271947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500000</v>
      </c>
      <c r="S51">
        <f t="shared" si="1"/>
        <v>-1537832.7135559779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-393.68668658630082</v>
      </c>
      <c r="AC51">
        <f t="shared" si="2"/>
        <v>-352.64628696176601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-102.5378537676722</v>
      </c>
      <c r="AI51">
        <f t="shared" si="25"/>
        <v>-102.5493194584412</v>
      </c>
      <c r="AJ51">
        <f t="shared" si="7"/>
        <v>-41.040399624534814</v>
      </c>
      <c r="AK51">
        <f t="shared" si="22"/>
        <v>-27.558068061041059</v>
      </c>
      <c r="AL51">
        <f t="shared" si="8"/>
        <v>-171.14778714401709</v>
      </c>
      <c r="AN51">
        <f t="shared" si="26"/>
        <v>0</v>
      </c>
      <c r="AO51">
        <f t="shared" si="26"/>
        <v>0</v>
      </c>
      <c r="AP51">
        <f t="shared" si="26"/>
        <v>-7.8092905000728082E-5</v>
      </c>
      <c r="AQ51">
        <f t="shared" si="26"/>
        <v>-0.69838608371558752</v>
      </c>
      <c r="AR51">
        <f t="shared" si="26"/>
        <v>-0.69846417662058824</v>
      </c>
      <c r="AS51">
        <f t="shared" si="26"/>
        <v>-0.27952646671192577</v>
      </c>
      <c r="AT51">
        <f t="shared" si="26"/>
        <v>-0.18769820627926923</v>
      </c>
      <c r="AU51">
        <f t="shared" si="23"/>
        <v>-1.1656888496117834</v>
      </c>
      <c r="AW51">
        <v>48</v>
      </c>
      <c r="AX51">
        <f>IF(Z51&gt;0, (R51*SUMPRODUCT(K51:$K$98, X51:$X$98)-K51*$AZ$3)/Z51, 0)</f>
        <v>-1537832.7135559779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500000</v>
      </c>
      <c r="S52">
        <f t="shared" si="1"/>
        <v>-2687853.3047251482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-352.64628696176601</v>
      </c>
      <c r="AC52">
        <f t="shared" si="2"/>
        <v>-315.42025924895893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-54.835213245516272</v>
      </c>
      <c r="AI52">
        <f t="shared" si="25"/>
        <v>-54.841080758053032</v>
      </c>
      <c r="AJ52">
        <f t="shared" si="7"/>
        <v>-37.226027712807081</v>
      </c>
      <c r="AK52">
        <f t="shared" si="22"/>
        <v>-24.685240087323624</v>
      </c>
      <c r="AL52">
        <f t="shared" si="8"/>
        <v>-116.75234855818374</v>
      </c>
      <c r="AN52">
        <f t="shared" si="26"/>
        <v>0</v>
      </c>
      <c r="AO52">
        <f t="shared" si="26"/>
        <v>0</v>
      </c>
      <c r="AP52">
        <f t="shared" si="26"/>
        <v>-3.5681849531053508E-5</v>
      </c>
      <c r="AQ52">
        <f t="shared" si="26"/>
        <v>-0.33346700424947207</v>
      </c>
      <c r="AR52">
        <f t="shared" si="26"/>
        <v>-0.33350268609900308</v>
      </c>
      <c r="AS52">
        <f t="shared" si="26"/>
        <v>-0.22638102793395509</v>
      </c>
      <c r="AT52">
        <f t="shared" si="26"/>
        <v>-0.15011728000842359</v>
      </c>
      <c r="AU52">
        <f t="shared" si="23"/>
        <v>-0.71000099404138184</v>
      </c>
      <c r="AW52">
        <v>49</v>
      </c>
      <c r="AX52">
        <f>IF(Z52&gt;0, (R52*SUMPRODUCT(K52:$K$98, X52:$X$98)-K52*$AZ$3)/Z52, 0)</f>
        <v>-2687853.3047251482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500000</v>
      </c>
      <c r="S53">
        <f t="shared" si="1"/>
        <v>-4799408.6374102728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-315.42025924895893</v>
      </c>
      <c r="AC53">
        <f t="shared" si="2"/>
        <v>-281.89264250631322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-28.720939102350044</v>
      </c>
      <c r="AI53">
        <f t="shared" si="25"/>
        <v>-28.723875845851204</v>
      </c>
      <c r="AJ53">
        <f t="shared" si="7"/>
        <v>-33.527616742645705</v>
      </c>
      <c r="AK53">
        <f t="shared" si="22"/>
        <v>-22.079418147427127</v>
      </c>
      <c r="AL53">
        <f t="shared" si="8"/>
        <v>-84.330910735924036</v>
      </c>
      <c r="AN53">
        <f t="shared" si="26"/>
        <v>0</v>
      </c>
      <c r="AO53">
        <f t="shared" si="26"/>
        <v>0</v>
      </c>
      <c r="AP53">
        <f t="shared" si="26"/>
        <v>-1.5945616870240094E-5</v>
      </c>
      <c r="AQ53">
        <f t="shared" si="26"/>
        <v>-0.15594589411673274</v>
      </c>
      <c r="AR53">
        <f t="shared" si="26"/>
        <v>-0.15596183973360297</v>
      </c>
      <c r="AS53">
        <f t="shared" si="26"/>
        <v>-0.18204468008175992</v>
      </c>
      <c r="AT53">
        <f t="shared" si="26"/>
        <v>-0.11988447147593458</v>
      </c>
      <c r="AU53">
        <f t="shared" si="23"/>
        <v>-0.45789099129129751</v>
      </c>
      <c r="AW53">
        <v>50</v>
      </c>
      <c r="AX53">
        <f>IF(Z53&gt;0, (R53*SUMPRODUCT(K53:$K$98, X53:$X$98)-K53*$AZ$3)/Z53, 0)</f>
        <v>-4799408.6374102728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500000</v>
      </c>
      <c r="S54">
        <f t="shared" si="1"/>
        <v>-8777354.2453160845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-281.89264250631322</v>
      </c>
      <c r="AC54">
        <f t="shared" si="2"/>
        <v>-251.81547791213066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-14.729148898384926</v>
      </c>
      <c r="AI54">
        <f t="shared" si="25"/>
        <v>-14.730583359561233</v>
      </c>
      <c r="AJ54">
        <f t="shared" si="7"/>
        <v>-30.077164594182562</v>
      </c>
      <c r="AK54">
        <f t="shared" si="22"/>
        <v>-19.732484975441928</v>
      </c>
      <c r="AL54">
        <f t="shared" si="8"/>
        <v>-64.54023292918572</v>
      </c>
      <c r="AN54">
        <f t="shared" si="26"/>
        <v>0</v>
      </c>
      <c r="AO54">
        <f t="shared" si="26"/>
        <v>0</v>
      </c>
      <c r="AP54">
        <f t="shared" si="26"/>
        <v>-6.9541825116651809E-6</v>
      </c>
      <c r="AQ54">
        <f t="shared" si="26"/>
        <v>-7.1406038289934748E-2</v>
      </c>
      <c r="AR54">
        <f t="shared" si="26"/>
        <v>-7.141299247244641E-2</v>
      </c>
      <c r="AS54">
        <f t="shared" si="26"/>
        <v>-0.14581230602539211</v>
      </c>
      <c r="AT54">
        <f t="shared" si="26"/>
        <v>-9.5661914169831594E-2</v>
      </c>
      <c r="AU54">
        <f t="shared" si="23"/>
        <v>-0.31288721266767006</v>
      </c>
      <c r="AW54">
        <v>51</v>
      </c>
      <c r="AX54">
        <f>IF(Z54&gt;0, (R54*SUMPRODUCT(K54:$K$98, X54:$X$98)-K54*$AZ$3)/Z54, 0)</f>
        <v>-8777354.2453160845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500000</v>
      </c>
      <c r="S55">
        <f t="shared" si="1"/>
        <v>-16466475.832342373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-251.81547791213066</v>
      </c>
      <c r="AC55">
        <f t="shared" si="2"/>
        <v>-224.89303530015329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-7.3723506157482976</v>
      </c>
      <c r="AI55">
        <f t="shared" si="25"/>
        <v>-7.3730334972512672</v>
      </c>
      <c r="AJ55">
        <f t="shared" si="7"/>
        <v>-26.922442611977374</v>
      </c>
      <c r="AK55">
        <f t="shared" si="22"/>
        <v>-17.627083453849149</v>
      </c>
      <c r="AL55">
        <f t="shared" si="8"/>
        <v>-51.922559563077797</v>
      </c>
      <c r="AN55">
        <f t="shared" si="26"/>
        <v>0</v>
      </c>
      <c r="AO55">
        <f t="shared" si="26"/>
        <v>0</v>
      </c>
      <c r="AP55">
        <f t="shared" si="26"/>
        <v>-2.9558651185095439E-6</v>
      </c>
      <c r="AQ55">
        <f t="shared" si="26"/>
        <v>-3.1911354944802121E-2</v>
      </c>
      <c r="AR55">
        <f t="shared" si="26"/>
        <v>-3.1914310809920632E-2</v>
      </c>
      <c r="AS55">
        <f t="shared" si="26"/>
        <v>-0.11653428695274733</v>
      </c>
      <c r="AT55">
        <f t="shared" si="26"/>
        <v>-7.629915423933406E-2</v>
      </c>
      <c r="AU55">
        <f t="shared" si="23"/>
        <v>-0.22474775200200203</v>
      </c>
      <c r="AW55">
        <v>52</v>
      </c>
      <c r="AX55">
        <f>IF(Z55&gt;0, (R55*SUMPRODUCT(K55:$K$98, X55:$X$98)-K55*$AZ$3)/Z55, 0)</f>
        <v>-16466475.832342373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500000</v>
      </c>
      <c r="S56">
        <f t="shared" si="1"/>
        <v>-31763670.011599287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-224.89303530015329</v>
      </c>
      <c r="AC56">
        <f t="shared" si="2"/>
        <v>-200.82329607450237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-3.5993163517589459</v>
      </c>
      <c r="AI56">
        <f t="shared" si="25"/>
        <v>-3.5996324728117104</v>
      </c>
      <c r="AJ56">
        <f t="shared" si="7"/>
        <v>-24.06973922565092</v>
      </c>
      <c r="AK56">
        <f t="shared" si="22"/>
        <v>-15.742512471010732</v>
      </c>
      <c r="AL56">
        <f t="shared" si="8"/>
        <v>-43.41188416947336</v>
      </c>
      <c r="AN56">
        <f t="shared" si="26"/>
        <v>0</v>
      </c>
      <c r="AO56">
        <f t="shared" si="26"/>
        <v>0</v>
      </c>
      <c r="AP56">
        <f t="shared" si="26"/>
        <v>-1.221728373795354E-6</v>
      </c>
      <c r="AQ56">
        <f t="shared" si="26"/>
        <v>-1.3910452577443321E-2</v>
      </c>
      <c r="AR56">
        <f t="shared" si="26"/>
        <v>-1.3911674305817117E-2</v>
      </c>
      <c r="AS56">
        <f t="shared" si="26"/>
        <v>-9.3023489276295807E-2</v>
      </c>
      <c r="AT56">
        <f t="shared" si="26"/>
        <v>-6.0840851922001546E-2</v>
      </c>
      <c r="AU56">
        <f t="shared" si="23"/>
        <v>-0.16777601550411447</v>
      </c>
      <c r="AW56">
        <v>53</v>
      </c>
      <c r="AX56">
        <f>IF(Z56&gt;0, (R56*SUMPRODUCT(K56:$K$98, X56:$X$98)-K56*$AZ$3)/Z56, 0)</f>
        <v>-31763670.011599287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500000</v>
      </c>
      <c r="S57">
        <f t="shared" si="1"/>
        <v>-63164650.934040718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-200.82329607450237</v>
      </c>
      <c r="AC57">
        <f t="shared" si="2"/>
        <v>-179.31787565154787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-1.7101504162438204</v>
      </c>
      <c r="AI57">
        <f t="shared" si="25"/>
        <v>-1.7102923610444327</v>
      </c>
      <c r="AJ57">
        <f t="shared" si="7"/>
        <v>-21.505420422954501</v>
      </c>
      <c r="AK57">
        <f t="shared" si="22"/>
        <v>-14.057630725215168</v>
      </c>
      <c r="AL57">
        <f t="shared" si="8"/>
        <v>-37.273343509214101</v>
      </c>
      <c r="AN57">
        <f t="shared" si="26"/>
        <v>0</v>
      </c>
      <c r="AO57">
        <f t="shared" si="26"/>
        <v>0</v>
      </c>
      <c r="AP57">
        <f t="shared" si="26"/>
        <v>-4.898044280604948E-7</v>
      </c>
      <c r="AQ57">
        <f t="shared" si="26"/>
        <v>-5.9011618806218413E-3</v>
      </c>
      <c r="AR57">
        <f t="shared" si="26"/>
        <v>-5.9016516850499022E-3</v>
      </c>
      <c r="AS57">
        <f t="shared" si="26"/>
        <v>-7.4208073173717887E-2</v>
      </c>
      <c r="AT57">
        <f t="shared" si="26"/>
        <v>-4.8508221136304319E-2</v>
      </c>
      <c r="AU57">
        <f t="shared" si="23"/>
        <v>-0.12861794599507212</v>
      </c>
      <c r="AW57">
        <v>54</v>
      </c>
      <c r="AX57">
        <f>IF(Z57&gt;0, (R57*SUMPRODUCT(K57:$K$98, X57:$X$98)-K57*$AZ$3)/Z57, 0)</f>
        <v>-63164650.934040718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500000</v>
      </c>
      <c r="S58">
        <f t="shared" si="1"/>
        <v>-129693382.43334229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-179.31787565154787</v>
      </c>
      <c r="AC58">
        <f t="shared" si="2"/>
        <v>-160.11008853170355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-0.78798961664828648</v>
      </c>
      <c r="AI58">
        <f t="shared" si="25"/>
        <v>-0.78805134303922786</v>
      </c>
      <c r="AJ58">
        <f t="shared" si="7"/>
        <v>-19.207787119844312</v>
      </c>
      <c r="AK58">
        <f t="shared" si="22"/>
        <v>-12.552251295608352</v>
      </c>
      <c r="AL58">
        <f t="shared" si="8"/>
        <v>-32.548089758491891</v>
      </c>
      <c r="AN58">
        <f t="shared" si="26"/>
        <v>0</v>
      </c>
      <c r="AO58">
        <f t="shared" si="26"/>
        <v>0</v>
      </c>
      <c r="AP58">
        <f t="shared" si="26"/>
        <v>-1.9017616280139629E-7</v>
      </c>
      <c r="AQ58">
        <f t="shared" si="26"/>
        <v>-2.4277596557350529E-3</v>
      </c>
      <c r="AR58">
        <f t="shared" si="26"/>
        <v>-2.4279498318978544E-3</v>
      </c>
      <c r="AS58">
        <f t="shared" si="26"/>
        <v>-5.9178305983084066E-2</v>
      </c>
      <c r="AT58">
        <f t="shared" si="26"/>
        <v>-3.867290715548577E-2</v>
      </c>
      <c r="AU58">
        <f t="shared" si="23"/>
        <v>-0.10027916297046768</v>
      </c>
      <c r="AW58">
        <v>55</v>
      </c>
      <c r="AX58">
        <f>IF(Z58&gt;0, (R58*SUMPRODUCT(K58:$K$98, X58:$X$98)-K58*$AZ$3)/Z58, 0)</f>
        <v>-129693382.43334229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50</v>
      </c>
      <c r="R59">
        <f t="shared" si="0"/>
        <v>500000</v>
      </c>
      <c r="S59">
        <f t="shared" si="1"/>
        <v>-275669502.28426236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-160.11008853170355</v>
      </c>
      <c r="AC59">
        <f t="shared" si="2"/>
        <v>-142.95743746839059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-0.35179991548347034</v>
      </c>
      <c r="AI59">
        <f t="shared" si="25"/>
        <v>-0.35182584461895394</v>
      </c>
      <c r="AJ59">
        <f t="shared" si="7"/>
        <v>-17.152651063312959</v>
      </c>
      <c r="AK59">
        <f t="shared" si="22"/>
        <v>-11.207706197219251</v>
      </c>
      <c r="AL59">
        <f t="shared" si="8"/>
        <v>-28.712183105151162</v>
      </c>
      <c r="AN59">
        <f t="shared" si="26"/>
        <v>0</v>
      </c>
      <c r="AO59">
        <f t="shared" si="26"/>
        <v>0</v>
      </c>
      <c r="AP59">
        <f t="shared" si="26"/>
        <v>-7.1327205543463899E-8</v>
      </c>
      <c r="AQ59">
        <f t="shared" si="26"/>
        <v>-9.6774938361341735E-4</v>
      </c>
      <c r="AR59">
        <f t="shared" si="26"/>
        <v>-9.6782071081896097E-4</v>
      </c>
      <c r="AS59">
        <f t="shared" si="26"/>
        <v>-4.7184398754175044E-2</v>
      </c>
      <c r="AT59">
        <f t="shared" si="26"/>
        <v>-3.0830737264883824E-2</v>
      </c>
      <c r="AU59">
        <f t="shared" si="23"/>
        <v>-7.8982956729877832E-2</v>
      </c>
      <c r="AW59">
        <v>56</v>
      </c>
      <c r="AX59">
        <f>IF(Z59&gt;0, (R59*SUMPRODUCT(K59:$K$98, X59:$X$98)-K59*$AZ$3)/Z59, 0)</f>
        <v>-275669502.28426236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500000</v>
      </c>
      <c r="S60">
        <f t="shared" si="1"/>
        <v>-607486603.73941147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-142.95743746839059</v>
      </c>
      <c r="AC60">
        <f t="shared" si="2"/>
        <v>-127.64137055440929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-0.15164149865799578</v>
      </c>
      <c r="AI60">
        <f t="shared" si="25"/>
        <v>-0.15165200435225873</v>
      </c>
      <c r="AJ60">
        <f t="shared" si="7"/>
        <v>-15.316066913981302</v>
      </c>
      <c r="AK60">
        <f t="shared" si="22"/>
        <v>-10.007020622787342</v>
      </c>
      <c r="AL60">
        <f t="shared" si="8"/>
        <v>-25.474739541120904</v>
      </c>
      <c r="AN60">
        <f t="shared" si="26"/>
        <v>0</v>
      </c>
      <c r="AO60">
        <f t="shared" si="26"/>
        <v>0</v>
      </c>
      <c r="AP60">
        <f t="shared" si="26"/>
        <v>-2.5803220148139968E-8</v>
      </c>
      <c r="AQ60">
        <f t="shared" si="26"/>
        <v>-3.7244934751886157E-4</v>
      </c>
      <c r="AR60">
        <f t="shared" si="26"/>
        <v>-3.7247515073900969E-4</v>
      </c>
      <c r="AS60">
        <f t="shared" si="26"/>
        <v>-3.7618060881428605E-2</v>
      </c>
      <c r="AT60">
        <f t="shared" si="26"/>
        <v>-2.4578419064367467E-2</v>
      </c>
      <c r="AU60">
        <f t="shared" si="23"/>
        <v>-6.2568955096535081E-2</v>
      </c>
      <c r="AW60">
        <v>57</v>
      </c>
      <c r="AX60">
        <f>IF(Z60&gt;0, (R60*SUMPRODUCT(K60:$K$98, X60:$X$98)-K60*$AZ$3)/Z60, 0)</f>
        <v>-607486603.73941147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500000</v>
      </c>
      <c r="S61">
        <f t="shared" si="1"/>
        <v>-1388927875.324713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-127.64137055440929</v>
      </c>
      <c r="AC61">
        <f t="shared" si="2"/>
        <v>-113.96581919718103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-6.2979829916822119E-2</v>
      </c>
      <c r="AI61">
        <f t="shared" si="25"/>
        <v>-6.2983932571150758E-2</v>
      </c>
      <c r="AJ61">
        <f t="shared" si="7"/>
        <v>-13.675551357228258</v>
      </c>
      <c r="AK61">
        <f t="shared" si="22"/>
        <v>-8.9348959388086513</v>
      </c>
      <c r="AL61">
        <f t="shared" si="8"/>
        <v>-22.673431228608059</v>
      </c>
      <c r="AN61">
        <f t="shared" si="26"/>
        <v>0</v>
      </c>
      <c r="AO61">
        <f t="shared" si="26"/>
        <v>0</v>
      </c>
      <c r="AP61">
        <f t="shared" si="26"/>
        <v>-8.9969654775371826E-9</v>
      </c>
      <c r="AQ61">
        <f t="shared" si="26"/>
        <v>-1.381123804626511E-4</v>
      </c>
      <c r="AR61">
        <f t="shared" si="26"/>
        <v>-1.3812137742812866E-4</v>
      </c>
      <c r="AS61">
        <f t="shared" si="26"/>
        <v>-2.9989965907823754E-2</v>
      </c>
      <c r="AT61">
        <f t="shared" si="26"/>
        <v>-1.9593888216667379E-2</v>
      </c>
      <c r="AU61">
        <f t="shared" si="23"/>
        <v>-4.9721975501919258E-2</v>
      </c>
      <c r="AW61">
        <v>58</v>
      </c>
      <c r="AX61">
        <f>IF(Z61&gt;0, (R61*SUMPRODUCT(K61:$K$98, X61:$X$98)-K61*$AZ$3)/Z61, 0)</f>
        <v>-1388927875.324713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500000</v>
      </c>
      <c r="S62">
        <f t="shared" si="1"/>
        <v>-3302443601.7927537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-113.96581919718103</v>
      </c>
      <c r="AC62">
        <f t="shared" si="2"/>
        <v>-101.75531105369026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-2.5210214446585968E-2</v>
      </c>
      <c r="AI62">
        <f t="shared" si="25"/>
        <v>-2.5211755052926655E-2</v>
      </c>
      <c r="AJ62">
        <f t="shared" si="7"/>
        <v>-12.21050814349077</v>
      </c>
      <c r="AK62">
        <f t="shared" si="22"/>
        <v>-7.9776073438026733</v>
      </c>
      <c r="AL62">
        <f t="shared" si="8"/>
        <v>-20.21332724234637</v>
      </c>
      <c r="AN62">
        <f t="shared" si="26"/>
        <v>0</v>
      </c>
      <c r="AO62">
        <f t="shared" si="26"/>
        <v>0</v>
      </c>
      <c r="AP62">
        <f t="shared" si="26"/>
        <v>-3.016510112234249E-9</v>
      </c>
      <c r="AQ62">
        <f t="shared" si="26"/>
        <v>-4.9361647295173669E-5</v>
      </c>
      <c r="AR62">
        <f t="shared" si="26"/>
        <v>-4.9364663805285903E-5</v>
      </c>
      <c r="AS62">
        <f t="shared" si="26"/>
        <v>-2.390819790727566E-2</v>
      </c>
      <c r="AT62">
        <f t="shared" si="26"/>
        <v>-1.5620170181356891E-2</v>
      </c>
      <c r="AU62">
        <f t="shared" si="23"/>
        <v>-3.9577732752437832E-2</v>
      </c>
      <c r="AW62">
        <v>59</v>
      </c>
      <c r="AX62">
        <f>IF(Z62&gt;0, (R62*SUMPRODUCT(K62:$K$98, X62:$X$98)-K62*$AZ$3)/Z62, 0)</f>
        <v>-3302443601.7927537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500000</v>
      </c>
      <c r="S63">
        <f t="shared" si="1"/>
        <v>-8184921617.1716194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-101.75531105369026</v>
      </c>
      <c r="AC63">
        <f t="shared" si="2"/>
        <v>-90.852997686881068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-9.7019803085539071E-3</v>
      </c>
      <c r="AI63">
        <f t="shared" si="25"/>
        <v>-9.7025353108003316E-3</v>
      </c>
      <c r="AJ63">
        <f t="shared" si="7"/>
        <v>-10.902313366809196</v>
      </c>
      <c r="AK63">
        <f t="shared" si="22"/>
        <v>-7.1228717737583187</v>
      </c>
      <c r="AL63">
        <f t="shared" si="8"/>
        <v>-18.034887675878316</v>
      </c>
      <c r="AN63">
        <f t="shared" si="26"/>
        <v>0</v>
      </c>
      <c r="AO63">
        <f t="shared" si="26"/>
        <v>0</v>
      </c>
      <c r="AP63">
        <f t="shared" si="26"/>
        <v>-9.7026378768133193E-10</v>
      </c>
      <c r="AQ63">
        <f t="shared" si="26"/>
        <v>-1.6961156865257277E-5</v>
      </c>
      <c r="AR63">
        <f t="shared" si="26"/>
        <v>-1.6962127129044957E-5</v>
      </c>
      <c r="AS63">
        <f t="shared" si="26"/>
        <v>-1.9059598280735317E-2</v>
      </c>
      <c r="AT63">
        <f t="shared" si="26"/>
        <v>-1.245231814986392E-2</v>
      </c>
      <c r="AU63">
        <f t="shared" si="23"/>
        <v>-3.152887855772829E-2</v>
      </c>
      <c r="AW63">
        <v>60</v>
      </c>
      <c r="AX63">
        <f>IF(Z63&gt;0, (R63*SUMPRODUCT(K63:$K$98, X63:$X$98)-K63*$AZ$3)/Z63, 0)</f>
        <v>-8184921617.1716194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500000</v>
      </c>
      <c r="S64">
        <f t="shared" si="1"/>
        <v>-21193575398.600731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-90.852997686881068</v>
      </c>
      <c r="AC64">
        <f t="shared" si="2"/>
        <v>-81.118762211916106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-3.5807639263875607E-3</v>
      </c>
      <c r="AI64">
        <f t="shared" si="25"/>
        <v>-3.580955302218883E-3</v>
      </c>
      <c r="AJ64">
        <f t="shared" si="7"/>
        <v>-9.7342354749649616</v>
      </c>
      <c r="AK64">
        <f t="shared" si="22"/>
        <v>-6.3597098380816757</v>
      </c>
      <c r="AL64">
        <f t="shared" si="8"/>
        <v>-16.097526268348858</v>
      </c>
      <c r="AN64">
        <f t="shared" si="26"/>
        <v>0</v>
      </c>
      <c r="AO64">
        <f t="shared" si="26"/>
        <v>0</v>
      </c>
      <c r="AP64">
        <f t="shared" si="26"/>
        <v>-2.9871989606044774E-10</v>
      </c>
      <c r="AQ64">
        <f t="shared" si="26"/>
        <v>-5.5892398769358672E-6</v>
      </c>
      <c r="AR64">
        <f t="shared" si="26"/>
        <v>-5.5895385968319281E-6</v>
      </c>
      <c r="AS64">
        <f t="shared" si="26"/>
        <v>-1.5194237376895767E-2</v>
      </c>
      <c r="AT64">
        <f t="shared" si="26"/>
        <v>-9.9269163126896875E-3</v>
      </c>
      <c r="AU64">
        <f t="shared" si="23"/>
        <v>-2.5126743228182289E-2</v>
      </c>
      <c r="AW64">
        <v>61</v>
      </c>
      <c r="AX64">
        <f>IF(Z64&gt;0, (R64*SUMPRODUCT(K64:$K$98, X64:$X$98)-K64*$AZ$3)/Z64, 0)</f>
        <v>-21193575398.600731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500000</v>
      </c>
      <c r="S65">
        <f t="shared" si="1"/>
        <v>-57459625681.764061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-81.118762211916106</v>
      </c>
      <c r="AC65">
        <f t="shared" si="2"/>
        <v>-72.427470983190034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-1.2643740993130215E-3</v>
      </c>
      <c r="AI65">
        <f t="shared" si="25"/>
        <v>-1.2644371239760991E-3</v>
      </c>
      <c r="AJ65">
        <f t="shared" si="7"/>
        <v>-8.6912912287260724</v>
      </c>
      <c r="AK65">
        <f t="shared" si="22"/>
        <v>-5.6783133548341276</v>
      </c>
      <c r="AL65">
        <f t="shared" si="8"/>
        <v>-14.370869020684177</v>
      </c>
      <c r="AN65">
        <f t="shared" si="26"/>
        <v>0</v>
      </c>
      <c r="AO65">
        <f t="shared" si="26"/>
        <v>0</v>
      </c>
      <c r="AP65">
        <f t="shared" si="26"/>
        <v>-8.7835397135112614E-11</v>
      </c>
      <c r="AQ65">
        <f t="shared" si="26"/>
        <v>-1.7621165384689031E-6</v>
      </c>
      <c r="AR65">
        <f t="shared" si="26"/>
        <v>-1.7622043738660382E-6</v>
      </c>
      <c r="AS65">
        <f t="shared" si="26"/>
        <v>-1.211276632691949E-2</v>
      </c>
      <c r="AT65">
        <f t="shared" si="26"/>
        <v>-7.9136783002740907E-3</v>
      </c>
      <c r="AU65">
        <f t="shared" si="23"/>
        <v>-2.0028206831567447E-2</v>
      </c>
      <c r="AW65">
        <v>62</v>
      </c>
      <c r="AX65">
        <f>IF(Z65&gt;0, (R65*SUMPRODUCT(K65:$K$98, X65:$X$98)-K65*$AZ$3)/Z65, 0)</f>
        <v>-57459625681.764061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500000</v>
      </c>
      <c r="S66">
        <f t="shared" si="1"/>
        <v>-163518451185.87756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-72.427470983190034</v>
      </c>
      <c r="AC66">
        <f t="shared" si="2"/>
        <v>-64.667386300694133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-4.2620688824150242E-4</v>
      </c>
      <c r="AI66">
        <f t="shared" si="25"/>
        <v>-4.2622666196912511E-4</v>
      </c>
      <c r="AJ66">
        <f t="shared" si="7"/>
        <v>-7.7600846824959007</v>
      </c>
      <c r="AK66">
        <f t="shared" si="22"/>
        <v>-5.0699229688233025</v>
      </c>
      <c r="AL66">
        <f t="shared" si="8"/>
        <v>-12.830433877981172</v>
      </c>
      <c r="AN66">
        <f t="shared" si="26"/>
        <v>0</v>
      </c>
      <c r="AO66">
        <f t="shared" si="26"/>
        <v>0</v>
      </c>
      <c r="AP66">
        <f t="shared" si="26"/>
        <v>-2.4605350817214841E-11</v>
      </c>
      <c r="AQ66">
        <f t="shared" si="26"/>
        <v>-5.3034866293286475E-7</v>
      </c>
      <c r="AR66">
        <f t="shared" si="26"/>
        <v>-5.3037326828368197E-7</v>
      </c>
      <c r="AS66">
        <f t="shared" si="26"/>
        <v>-9.6562271731176312E-3</v>
      </c>
      <c r="AT66">
        <f t="shared" si="26"/>
        <v>-6.3087363012408271E-3</v>
      </c>
      <c r="AU66">
        <f t="shared" si="23"/>
        <v>-1.596549384762674E-2</v>
      </c>
      <c r="AW66">
        <v>63</v>
      </c>
      <c r="AX66">
        <f>IF(Z66&gt;0, (R66*SUMPRODUCT(K66:$K$98, X66:$X$98)-K66*$AZ$3)/Z66, 0)</f>
        <v>-163518451185.87756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7">$C$6</f>
        <v>500000</v>
      </c>
      <c r="S67">
        <f t="shared" ref="S67:S79" si="28">AX67</f>
        <v>-489834648077.92078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-64.667386300694133</v>
      </c>
      <c r="AC67">
        <f t="shared" ref="AC67:AC79" si="29">S67*Z67</f>
        <v>-57.738738219781688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-5.8936968267092507E-9</v>
      </c>
      <c r="AH67">
        <f t="shared" ref="AH67:AH79" si="32">-X67*R67</f>
        <v>-1.3682293519760104E-4</v>
      </c>
      <c r="AI67">
        <f t="shared" ref="AI67:AI79" si="33">SUM(AE67:AH67)</f>
        <v>-1.3682882889442776E-4</v>
      </c>
      <c r="AJ67">
        <f t="shared" ref="AJ67:AJ79" si="34">AB67-AC67</f>
        <v>-6.9286480809124456</v>
      </c>
      <c r="AK67">
        <f t="shared" si="22"/>
        <v>-4.52671704104859</v>
      </c>
      <c r="AL67">
        <f t="shared" ref="AL67:AL79" si="35">SUM(AI67:AK67)</f>
        <v>-11.45550195078993</v>
      </c>
      <c r="AN67">
        <f t="shared" ref="AN67:AT79" si="36">AE67*$K67</f>
        <v>0</v>
      </c>
      <c r="AO67">
        <f t="shared" si="36"/>
        <v>0</v>
      </c>
      <c r="AP67">
        <f t="shared" si="36"/>
        <v>-6.5480318487740713E-12</v>
      </c>
      <c r="AQ67">
        <f t="shared" si="36"/>
        <v>-1.5201340748585476E-7</v>
      </c>
      <c r="AR67">
        <f t="shared" si="36"/>
        <v>-1.5201995551770355E-7</v>
      </c>
      <c r="AS67">
        <f t="shared" si="36"/>
        <v>-7.6978863414143162E-3</v>
      </c>
      <c r="AT67">
        <f t="shared" si="36"/>
        <v>-5.0292860706451729E-3</v>
      </c>
      <c r="AU67">
        <f t="shared" si="23"/>
        <v>-1.2727324432015007E-2</v>
      </c>
      <c r="AW67">
        <v>64</v>
      </c>
      <c r="AX67">
        <f>IF(Z67&gt;0, (R67*SUMPRODUCT(K67:$K$98, X67:$X$98)-K67*$AZ$3)/Z67, 0)</f>
        <v>-489834648077.92078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50</v>
      </c>
      <c r="R68">
        <f t="shared" si="27"/>
        <v>500000</v>
      </c>
      <c r="S68">
        <f t="shared" si="28"/>
        <v>-1548993084524.042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-57.738738219781688</v>
      </c>
      <c r="AC68">
        <f t="shared" si="29"/>
        <v>-51.552444968883393</v>
      </c>
      <c r="AE68">
        <f t="shared" si="30"/>
        <v>0</v>
      </c>
      <c r="AF68">
        <f t="shared" si="31"/>
        <v>0</v>
      </c>
      <c r="AG68">
        <f t="shared" si="31"/>
        <v>-1.6640631092528044E-9</v>
      </c>
      <c r="AH68">
        <f t="shared" si="32"/>
        <v>-4.1706967491893542E-5</v>
      </c>
      <c r="AI68">
        <f t="shared" si="33"/>
        <v>-4.1708631555002795E-5</v>
      </c>
      <c r="AJ68">
        <f t="shared" si="34"/>
        <v>-6.1862932508982951</v>
      </c>
      <c r="AK68">
        <f t="shared" si="22"/>
        <v>-4.0417116753847182</v>
      </c>
      <c r="AL68">
        <f t="shared" si="35"/>
        <v>-10.228046634914568</v>
      </c>
      <c r="AN68">
        <f t="shared" si="36"/>
        <v>0</v>
      </c>
      <c r="AO68">
        <f t="shared" si="36"/>
        <v>0</v>
      </c>
      <c r="AP68">
        <f t="shared" si="36"/>
        <v>-1.6507251242512929E-12</v>
      </c>
      <c r="AQ68">
        <f t="shared" si="36"/>
        <v>-4.1372673135043589E-8</v>
      </c>
      <c r="AR68">
        <f t="shared" si="36"/>
        <v>-4.1374323860167838E-8</v>
      </c>
      <c r="AS68">
        <f t="shared" si="36"/>
        <v>-6.1367081803942788E-3</v>
      </c>
      <c r="AT68">
        <f t="shared" si="36"/>
        <v>-4.0093160953090798E-3</v>
      </c>
      <c r="AU68">
        <f t="shared" si="23"/>
        <v>-1.0146065650027217E-2</v>
      </c>
      <c r="AW68">
        <v>65</v>
      </c>
      <c r="AX68">
        <f>IF(Z68&gt;0, (R68*SUMPRODUCT(K68:$K$98, X68:$X$98)-K68*$AZ$3)/Z68, 0)</f>
        <v>-1548993084524.042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7"/>
        <v>500000</v>
      </c>
      <c r="S69">
        <f t="shared" si="28"/>
        <v>-5185613032115.9775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-51.552444968883393</v>
      </c>
      <c r="AC69">
        <f t="shared" si="29"/>
        <v>-46.028968757656322</v>
      </c>
      <c r="AE69">
        <f t="shared" si="30"/>
        <v>0</v>
      </c>
      <c r="AF69">
        <f t="shared" si="31"/>
        <v>0</v>
      </c>
      <c r="AG69">
        <f t="shared" si="31"/>
        <v>-4.4381414957677921E-10</v>
      </c>
      <c r="AH69">
        <f t="shared" si="32"/>
        <v>-1.2036083285834971E-5</v>
      </c>
      <c r="AI69">
        <f t="shared" si="33"/>
        <v>-1.2036527099984548E-5</v>
      </c>
      <c r="AJ69">
        <f t="shared" si="34"/>
        <v>-5.5234762112270701</v>
      </c>
      <c r="AK69">
        <f t="shared" si="22"/>
        <v>-3.6086711478218376</v>
      </c>
      <c r="AL69">
        <f t="shared" si="35"/>
        <v>-9.1321593955760072</v>
      </c>
      <c r="AN69">
        <f t="shared" si="36"/>
        <v>0</v>
      </c>
      <c r="AO69">
        <f t="shared" si="36"/>
        <v>0</v>
      </c>
      <c r="AP69">
        <f t="shared" si="36"/>
        <v>-3.9308646491047395E-13</v>
      </c>
      <c r="AQ69">
        <f t="shared" si="36"/>
        <v>-1.0660366359902223E-8</v>
      </c>
      <c r="AR69">
        <f t="shared" si="36"/>
        <v>-1.0660759446367134E-8</v>
      </c>
      <c r="AS69">
        <f t="shared" si="36"/>
        <v>-4.8921462732966162E-3</v>
      </c>
      <c r="AT69">
        <f t="shared" si="36"/>
        <v>-3.1962022523941785E-3</v>
      </c>
      <c r="AU69">
        <f t="shared" si="23"/>
        <v>-8.0883591864502405E-3</v>
      </c>
      <c r="AW69">
        <v>66</v>
      </c>
      <c r="AX69">
        <f>IF(Z69&gt;0, (R69*SUMPRODUCT(K69:$K$98, X69:$X$98)-K69*$AZ$3)/Z69, 0)</f>
        <v>-5185613032115.9775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50</v>
      </c>
      <c r="R70">
        <f t="shared" si="27"/>
        <v>500000</v>
      </c>
      <c r="S70">
        <f t="shared" si="28"/>
        <v>-18628396079734.883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-46.028968757656322</v>
      </c>
      <c r="AC70">
        <f t="shared" si="29"/>
        <v>-41.097293542781202</v>
      </c>
      <c r="AE70">
        <f t="shared" si="30"/>
        <v>0</v>
      </c>
      <c r="AF70">
        <f t="shared" si="31"/>
        <v>0</v>
      </c>
      <c r="AG70">
        <f t="shared" si="31"/>
        <v>-1.1030819123362256E-10</v>
      </c>
      <c r="AH70">
        <f t="shared" si="32"/>
        <v>-3.2906781684738888E-6</v>
      </c>
      <c r="AI70">
        <f t="shared" si="33"/>
        <v>-3.2907884766651225E-6</v>
      </c>
      <c r="AJ70">
        <f t="shared" si="34"/>
        <v>-4.9316752148751206</v>
      </c>
      <c r="AK70">
        <f t="shared" si="22"/>
        <v>-3.2220278130359428</v>
      </c>
      <c r="AL70">
        <f t="shared" si="35"/>
        <v>-8.1537063186995393</v>
      </c>
      <c r="AN70">
        <f t="shared" si="36"/>
        <v>0</v>
      </c>
      <c r="AO70">
        <f t="shared" si="36"/>
        <v>0</v>
      </c>
      <c r="AP70">
        <f t="shared" si="36"/>
        <v>-8.723217208640209E-14</v>
      </c>
      <c r="AQ70">
        <f t="shared" si="36"/>
        <v>-2.6022818528982039E-9</v>
      </c>
      <c r="AR70">
        <f t="shared" si="36"/>
        <v>-2.6023690850702904E-9</v>
      </c>
      <c r="AS70">
        <f t="shared" si="36"/>
        <v>-3.8999890779380575E-3</v>
      </c>
      <c r="AT70">
        <f t="shared" si="36"/>
        <v>-2.5479928689851922E-3</v>
      </c>
      <c r="AU70">
        <f t="shared" si="23"/>
        <v>-6.4479845492923342E-3</v>
      </c>
      <c r="AW70">
        <v>67</v>
      </c>
      <c r="AX70">
        <f>IF(Z70&gt;0, (R70*SUMPRODUCT(K70:$K$98, X70:$X$98)-K70*$AZ$3)/Z70, 0)</f>
        <v>-18628396079734.883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50</v>
      </c>
      <c r="R71">
        <f t="shared" si="27"/>
        <v>500000</v>
      </c>
      <c r="S71">
        <f t="shared" si="28"/>
        <v>-72162925853680.141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-41.097293542781202</v>
      </c>
      <c r="AC71">
        <f t="shared" si="29"/>
        <v>-36.694012094012528</v>
      </c>
      <c r="AE71">
        <f t="shared" si="30"/>
        <v>0</v>
      </c>
      <c r="AF71">
        <f t="shared" si="31"/>
        <v>0</v>
      </c>
      <c r="AG71">
        <f t="shared" si="31"/>
        <v>-2.5424420961266512E-11</v>
      </c>
      <c r="AH71">
        <f t="shared" si="32"/>
        <v>-8.3780688360019815E-7</v>
      </c>
      <c r="AI71">
        <f t="shared" si="33"/>
        <v>-8.3783230802115945E-7</v>
      </c>
      <c r="AJ71">
        <f t="shared" si="34"/>
        <v>-4.4032814487686736</v>
      </c>
      <c r="AK71">
        <f t="shared" si="22"/>
        <v>-2.8768105479946846</v>
      </c>
      <c r="AL71">
        <f t="shared" si="35"/>
        <v>-7.280092834595667</v>
      </c>
      <c r="AN71">
        <f t="shared" si="36"/>
        <v>0</v>
      </c>
      <c r="AO71">
        <f t="shared" si="36"/>
        <v>0</v>
      </c>
      <c r="AP71">
        <f t="shared" si="36"/>
        <v>-1.7951550752029369E-14</v>
      </c>
      <c r="AQ71">
        <f t="shared" si="36"/>
        <v>-5.915545850291533E-10</v>
      </c>
      <c r="AR71">
        <f t="shared" si="36"/>
        <v>-5.9157253657990533E-10</v>
      </c>
      <c r="AS71">
        <f t="shared" si="36"/>
        <v>-3.1090474203312045E-3</v>
      </c>
      <c r="AT71">
        <f t="shared" si="36"/>
        <v>-2.0312443156513642E-3</v>
      </c>
      <c r="AU71">
        <f t="shared" si="23"/>
        <v>-5.1402923275551057E-3</v>
      </c>
      <c r="AW71">
        <v>68</v>
      </c>
      <c r="AX71">
        <f>IF(Z71&gt;0, (R71*SUMPRODUCT(K71:$K$98, X71:$X$98)-K71*$AZ$3)/Z71, 0)</f>
        <v>-72162925853680.141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50</v>
      </c>
      <c r="R72">
        <f t="shared" si="27"/>
        <v>500000</v>
      </c>
      <c r="S72">
        <f t="shared" si="28"/>
        <v>-303140228050772.31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-36.694012094012528</v>
      </c>
      <c r="AC72">
        <f t="shared" si="29"/>
        <v>-32.762510798737154</v>
      </c>
      <c r="AE72">
        <f t="shared" si="30"/>
        <v>0</v>
      </c>
      <c r="AF72">
        <f t="shared" si="31"/>
        <v>0</v>
      </c>
      <c r="AG72">
        <f t="shared" si="31"/>
        <v>-5.4038540198712635E-12</v>
      </c>
      <c r="AH72">
        <f t="shared" si="32"/>
        <v>-1.9766322731782584E-7</v>
      </c>
      <c r="AI72">
        <f t="shared" si="33"/>
        <v>-1.9766863117184571E-7</v>
      </c>
      <c r="AJ72">
        <f t="shared" si="34"/>
        <v>-3.9315012952753747</v>
      </c>
      <c r="AK72">
        <f t="shared" ref="AK72:AK79" si="49">G72*SUM(AB72:AB72, AE72:AF72)</f>
        <v>-2.5685808465808773</v>
      </c>
      <c r="AL72">
        <f t="shared" si="35"/>
        <v>-6.5000823395248837</v>
      </c>
      <c r="AN72">
        <f t="shared" si="36"/>
        <v>0</v>
      </c>
      <c r="AO72">
        <f t="shared" si="36"/>
        <v>0</v>
      </c>
      <c r="AP72">
        <f t="shared" si="36"/>
        <v>-3.4067203621325326E-15</v>
      </c>
      <c r="AQ72">
        <f t="shared" si="36"/>
        <v>-1.2461168249036285E-10</v>
      </c>
      <c r="AR72">
        <f t="shared" si="36"/>
        <v>-1.2461508921072497E-10</v>
      </c>
      <c r="AS72">
        <f t="shared" si="36"/>
        <v>-2.4785135695956717E-3</v>
      </c>
      <c r="AT72">
        <f t="shared" si="36"/>
        <v>-1.6192955323465891E-3</v>
      </c>
      <c r="AU72">
        <f t="shared" si="23"/>
        <v>-4.097809226557351E-3</v>
      </c>
      <c r="AW72">
        <v>69</v>
      </c>
      <c r="AX72">
        <f>IF(Z72&gt;0, (R72*SUMPRODUCT(K72:$K$98, X72:$X$98)-K72*$AZ$3)/Z72, 0)</f>
        <v>-303140228050772.31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50</v>
      </c>
      <c r="R73">
        <f t="shared" si="27"/>
        <v>500000</v>
      </c>
      <c r="S73">
        <f t="shared" si="28"/>
        <v>-1389788668440607.3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-32.762510798737154</v>
      </c>
      <c r="AC73">
        <f t="shared" si="29"/>
        <v>-29.252241784694867</v>
      </c>
      <c r="AE73">
        <f t="shared" si="30"/>
        <v>0</v>
      </c>
      <c r="AF73">
        <f t="shared" si="31"/>
        <v>0</v>
      </c>
      <c r="AG73">
        <f t="shared" si="31"/>
        <v>-1.0523989167905984E-12</v>
      </c>
      <c r="AH73">
        <f t="shared" si="32"/>
        <v>-4.2974165628819526E-8</v>
      </c>
      <c r="AI73">
        <f t="shared" si="33"/>
        <v>-4.2975218027736315E-8</v>
      </c>
      <c r="AJ73">
        <f t="shared" si="34"/>
        <v>-3.5102690140422865</v>
      </c>
      <c r="AK73">
        <f t="shared" si="49"/>
        <v>-2.293375755911601</v>
      </c>
      <c r="AL73">
        <f t="shared" si="35"/>
        <v>-5.8036448129291056</v>
      </c>
      <c r="AN73">
        <f t="shared" si="36"/>
        <v>0</v>
      </c>
      <c r="AO73">
        <f t="shared" si="36"/>
        <v>0</v>
      </c>
      <c r="AP73">
        <f t="shared" si="36"/>
        <v>-5.923729893472141E-16</v>
      </c>
      <c r="AQ73">
        <f t="shared" si="36"/>
        <v>-2.418924473609221E-11</v>
      </c>
      <c r="AR73">
        <f t="shared" si="36"/>
        <v>-2.4189837109081557E-11</v>
      </c>
      <c r="AS73">
        <f t="shared" si="36"/>
        <v>-1.9758558433359491E-3</v>
      </c>
      <c r="AT73">
        <f t="shared" si="36"/>
        <v>-1.2908924843525822E-3</v>
      </c>
      <c r="AU73">
        <f t="shared" si="23"/>
        <v>-3.2667483518783688E-3</v>
      </c>
      <c r="AW73">
        <v>70</v>
      </c>
      <c r="AX73">
        <f>IF(Z73&gt;0, (R73*SUMPRODUCT(K73:$K$98, X73:$X$98)-K73*$AZ$3)/Z73, 0)</f>
        <v>-1389788668440607.3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50</v>
      </c>
      <c r="R74">
        <f t="shared" si="27"/>
        <v>500000</v>
      </c>
      <c r="S74">
        <f t="shared" si="28"/>
        <v>-7005934935882908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-29.252241784694867</v>
      </c>
      <c r="AC74">
        <f t="shared" si="29"/>
        <v>-26.118073022070035</v>
      </c>
      <c r="AE74">
        <f t="shared" si="30"/>
        <v>0</v>
      </c>
      <c r="AF74">
        <f t="shared" si="31"/>
        <v>0</v>
      </c>
      <c r="AG74">
        <f t="shared" si="31"/>
        <v>-1.8639962589645833E-13</v>
      </c>
      <c r="AH74">
        <f t="shared" si="32"/>
        <v>-8.5547530172623414E-9</v>
      </c>
      <c r="AI74">
        <f t="shared" si="33"/>
        <v>-8.5549394168882372E-9</v>
      </c>
      <c r="AJ74">
        <f t="shared" si="34"/>
        <v>-3.1341687626248316</v>
      </c>
      <c r="AK74">
        <f t="shared" si="49"/>
        <v>-2.0476569249286407</v>
      </c>
      <c r="AL74">
        <f t="shared" si="35"/>
        <v>-5.1818256961084117</v>
      </c>
      <c r="AN74">
        <f t="shared" si="36"/>
        <v>0</v>
      </c>
      <c r="AO74">
        <f t="shared" si="36"/>
        <v>0</v>
      </c>
      <c r="AP74">
        <f t="shared" si="36"/>
        <v>-9.367891864194686E-17</v>
      </c>
      <c r="AQ74">
        <f t="shared" si="36"/>
        <v>-4.2993649158460849E-12</v>
      </c>
      <c r="AR74">
        <f t="shared" si="36"/>
        <v>-4.299458594764727E-12</v>
      </c>
      <c r="AS74">
        <f t="shared" si="36"/>
        <v>-1.5751401812745885E-3</v>
      </c>
      <c r="AT74">
        <f t="shared" si="36"/>
        <v>-1.0290915851063084E-3</v>
      </c>
      <c r="AU74">
        <f t="shared" si="23"/>
        <v>-2.6042317706803557E-3</v>
      </c>
      <c r="AW74">
        <v>71</v>
      </c>
      <c r="AX74">
        <f>IF(Z74&gt;0, (R74*SUMPRODUCT(K74:$K$98, X74:$X$98)-K74*$AZ$3)/Z74, 0)</f>
        <v>-7005934935882908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50</v>
      </c>
      <c r="R75">
        <f t="shared" si="27"/>
        <v>500000</v>
      </c>
      <c r="S75">
        <f t="shared" si="28"/>
        <v>-3.9199139825222664E+16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-26.118073022070035</v>
      </c>
      <c r="AC75">
        <f t="shared" si="29"/>
        <v>-23.319708055423423</v>
      </c>
      <c r="AE75">
        <f t="shared" si="30"/>
        <v>0</v>
      </c>
      <c r="AF75">
        <f t="shared" si="31"/>
        <v>0</v>
      </c>
      <c r="AG75">
        <f t="shared" si="31"/>
        <v>-2.974517828630817E-14</v>
      </c>
      <c r="AH75">
        <f t="shared" si="32"/>
        <v>-1.5479045135118557E-9</v>
      </c>
      <c r="AI75">
        <f t="shared" si="33"/>
        <v>-1.5479342586901419E-9</v>
      </c>
      <c r="AJ75">
        <f t="shared" si="34"/>
        <v>-2.7983649666466128</v>
      </c>
      <c r="AK75">
        <f t="shared" si="49"/>
        <v>-1.8282651115449027</v>
      </c>
      <c r="AL75">
        <f t="shared" si="35"/>
        <v>-4.6266300797394493</v>
      </c>
      <c r="AN75">
        <f t="shared" si="36"/>
        <v>0</v>
      </c>
      <c r="AO75">
        <f t="shared" si="36"/>
        <v>0</v>
      </c>
      <c r="AP75">
        <f t="shared" si="36"/>
        <v>-1.3347360367314085E-17</v>
      </c>
      <c r="AQ75">
        <f t="shared" si="36"/>
        <v>-6.9458112360835364E-13</v>
      </c>
      <c r="AR75">
        <f t="shared" si="36"/>
        <v>-6.9459447096872088E-13</v>
      </c>
      <c r="AS75">
        <f t="shared" si="36"/>
        <v>-1.2556921088044688E-3</v>
      </c>
      <c r="AT75">
        <f t="shared" si="36"/>
        <v>-8.203855110866851E-4</v>
      </c>
      <c r="AU75">
        <f t="shared" si="23"/>
        <v>-2.0760776205857481E-3</v>
      </c>
      <c r="AW75">
        <v>72</v>
      </c>
      <c r="AX75">
        <f>IF(Z75&gt;0, (R75*SUMPRODUCT(K75:$K$98, X75:$X$98)-K75*$AZ$3)/Z75, 0)</f>
        <v>-3.9199139825222664E+16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50</v>
      </c>
      <c r="R76">
        <f t="shared" si="27"/>
        <v>500000</v>
      </c>
      <c r="S76">
        <f t="shared" si="28"/>
        <v>-2.4640973480905914E+17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-23.319708055423423</v>
      </c>
      <c r="AC76">
        <f t="shared" si="29"/>
        <v>-20.821167906628663</v>
      </c>
      <c r="AE76">
        <f t="shared" si="30"/>
        <v>0</v>
      </c>
      <c r="AF76">
        <f t="shared" si="31"/>
        <v>0</v>
      </c>
      <c r="AG76">
        <f t="shared" si="31"/>
        <v>-4.2249077380735006E-15</v>
      </c>
      <c r="AH76">
        <f t="shared" si="32"/>
        <v>-2.5222818765371591E-10</v>
      </c>
      <c r="AI76">
        <f t="shared" si="33"/>
        <v>-2.52232412561454E-10</v>
      </c>
      <c r="AJ76">
        <f t="shared" si="34"/>
        <v>-2.4985401487947598</v>
      </c>
      <c r="AK76">
        <f t="shared" si="49"/>
        <v>-1.6323795638796397</v>
      </c>
      <c r="AL76">
        <f t="shared" si="35"/>
        <v>-4.130919712926632</v>
      </c>
      <c r="AN76">
        <f t="shared" si="36"/>
        <v>0</v>
      </c>
      <c r="AO76">
        <f t="shared" si="36"/>
        <v>0</v>
      </c>
      <c r="AP76">
        <f t="shared" si="36"/>
        <v>-1.6926922922459362E-18</v>
      </c>
      <c r="AQ76">
        <f t="shared" si="36"/>
        <v>-1.0105420889576335E-13</v>
      </c>
      <c r="AR76">
        <f t="shared" si="36"/>
        <v>-1.010559015880556E-13</v>
      </c>
      <c r="AS76">
        <f t="shared" si="36"/>
        <v>-1.0010300612293107E-3</v>
      </c>
      <c r="AT76">
        <f t="shared" si="36"/>
        <v>-6.5400630666997517E-4</v>
      </c>
      <c r="AU76">
        <f t="shared" si="23"/>
        <v>-1.6550363680003417E-3</v>
      </c>
      <c r="AW76">
        <v>73</v>
      </c>
      <c r="AX76">
        <f>IF(Z76&gt;0, (R76*SUMPRODUCT(K76:$K$98, X76:$X$98)-K76*$AZ$3)/Z76, 0)</f>
        <v>-2.4640973480905914E+17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50</v>
      </c>
      <c r="R77">
        <f t="shared" si="27"/>
        <v>500000</v>
      </c>
      <c r="S77">
        <f t="shared" si="28"/>
        <v>-1.7672035229079875E+18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-20.821167906628663</v>
      </c>
      <c r="AC77">
        <f t="shared" si="29"/>
        <v>-18.590328488061395</v>
      </c>
      <c r="AE77">
        <f t="shared" si="30"/>
        <v>0</v>
      </c>
      <c r="AF77">
        <f t="shared" si="31"/>
        <v>0</v>
      </c>
      <c r="AG77">
        <f t="shared" si="31"/>
        <v>-5.2598153656547833E-16</v>
      </c>
      <c r="AH77">
        <f t="shared" si="32"/>
        <v>-3.6566771241272875E-11</v>
      </c>
      <c r="AI77">
        <f t="shared" si="33"/>
        <v>-3.6567297222809441E-11</v>
      </c>
      <c r="AJ77">
        <f t="shared" si="34"/>
        <v>-2.2308394185672675</v>
      </c>
      <c r="AK77">
        <f t="shared" si="49"/>
        <v>-1.4574817534640065</v>
      </c>
      <c r="AL77">
        <f t="shared" si="35"/>
        <v>-3.688321172067841</v>
      </c>
      <c r="AN77">
        <f t="shared" si="36"/>
        <v>0</v>
      </c>
      <c r="AO77">
        <f t="shared" si="36"/>
        <v>0</v>
      </c>
      <c r="AP77">
        <f t="shared" si="36"/>
        <v>-1.8815391702959984E-19</v>
      </c>
      <c r="AQ77">
        <f t="shared" si="36"/>
        <v>-1.3080651627235046E-14</v>
      </c>
      <c r="AR77">
        <f t="shared" si="36"/>
        <v>-1.3080839781152076E-14</v>
      </c>
      <c r="AS77">
        <f t="shared" si="36"/>
        <v>-7.980150360567147E-4</v>
      </c>
      <c r="AT77">
        <f t="shared" si="36"/>
        <v>-5.2136982355707447E-4</v>
      </c>
      <c r="AU77">
        <f t="shared" si="23"/>
        <v>-1.31938485962687E-3</v>
      </c>
      <c r="AW77">
        <v>74</v>
      </c>
      <c r="AX77">
        <f>IF(Z77&gt;0, (R77*SUMPRODUCT(K77:$K$98, X77:$X$98)-K77*$AZ$3)/Z77, 0)</f>
        <v>-1.7672035229079875E+18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50</v>
      </c>
      <c r="R78">
        <f t="shared" si="27"/>
        <v>500000</v>
      </c>
      <c r="S78">
        <f t="shared" si="28"/>
        <v>-1.4752692668486441E+19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-18.590328488061395</v>
      </c>
      <c r="AC78">
        <f t="shared" si="29"/>
        <v>-16.598507578626258</v>
      </c>
      <c r="AE78">
        <f t="shared" si="30"/>
        <v>0</v>
      </c>
      <c r="AF78">
        <f t="shared" si="31"/>
        <v>0</v>
      </c>
      <c r="AG78">
        <f t="shared" si="31"/>
        <v>-5.6255857664827193E-17</v>
      </c>
      <c r="AH78">
        <f t="shared" si="32"/>
        <v>-4.6446586353499639E-12</v>
      </c>
      <c r="AI78">
        <f t="shared" si="33"/>
        <v>-4.644714891207629E-12</v>
      </c>
      <c r="AJ78">
        <f t="shared" si="34"/>
        <v>-1.9918209094351376</v>
      </c>
      <c r="AK78">
        <f t="shared" si="49"/>
        <v>-1.3013229941642979</v>
      </c>
      <c r="AL78">
        <f t="shared" si="35"/>
        <v>-3.2931439036040802</v>
      </c>
      <c r="AN78">
        <f t="shared" si="36"/>
        <v>0</v>
      </c>
      <c r="AO78">
        <f t="shared" si="36"/>
        <v>0</v>
      </c>
      <c r="AP78">
        <f t="shared" si="36"/>
        <v>-1.7967700180620853E-20</v>
      </c>
      <c r="AQ78">
        <f t="shared" si="36"/>
        <v>-1.4834692290804329E-15</v>
      </c>
      <c r="AR78">
        <f t="shared" si="36"/>
        <v>-1.4834871967806136E-15</v>
      </c>
      <c r="AS78">
        <f t="shared" si="36"/>
        <v>-6.3617270093809441E-4</v>
      </c>
      <c r="AT78">
        <f t="shared" si="36"/>
        <v>-4.1563283127955759E-4</v>
      </c>
      <c r="AU78">
        <f t="shared" si="23"/>
        <v>-1.0518055322191356E-3</v>
      </c>
      <c r="AW78">
        <v>75</v>
      </c>
      <c r="AX78">
        <f>IF(Z78&gt;0, (R78*SUMPRODUCT(K78:$K$98, X78:$X$98)-K78*$AZ$3)/Z78, 0)</f>
        <v>-1.4752692668486441E+19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-16.598507578626258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-5.6255857664827194E-13</v>
      </c>
      <c r="AI79">
        <f t="shared" si="33"/>
        <v>-5.6255857664827194E-13</v>
      </c>
      <c r="AJ79">
        <f t="shared" si="34"/>
        <v>-16.598507578626258</v>
      </c>
      <c r="AK79">
        <f t="shared" si="49"/>
        <v>-1.1618955305038381</v>
      </c>
      <c r="AL79">
        <f t="shared" si="35"/>
        <v>-17.760403109130657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-1.6042589446982907E-16</v>
      </c>
      <c r="AR79">
        <f t="shared" si="36"/>
        <v>-1.6042589446982907E-16</v>
      </c>
      <c r="AS79">
        <f t="shared" si="36"/>
        <v>-4.7334278343608531E-3</v>
      </c>
      <c r="AT79">
        <f t="shared" si="36"/>
        <v>-3.3133994840525976E-4</v>
      </c>
      <c r="AU79">
        <f t="shared" si="23"/>
        <v>-5.0647677827662732E-3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91248.547610294801</v>
      </c>
      <c r="AO81" s="8">
        <f t="shared" si="50"/>
        <v>-9124.8547610294809</v>
      </c>
      <c r="AP81" s="8">
        <f t="shared" si="50"/>
        <v>-2921.082289845026</v>
      </c>
      <c r="AQ81" s="8">
        <f t="shared" si="50"/>
        <v>-51968.992714986911</v>
      </c>
      <c r="AR81" s="8">
        <f t="shared" si="50"/>
        <v>27233.617844433382</v>
      </c>
      <c r="AS81" s="8">
        <f t="shared" si="50"/>
        <v>-9681.211920817932</v>
      </c>
      <c r="AT81" s="8">
        <f t="shared" si="50"/>
        <v>4269.5798926654734</v>
      </c>
      <c r="AU81" s="8">
        <f t="shared" si="50"/>
        <v>21821.985816280914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193299.88129771958</v>
      </c>
      <c r="K3">
        <v>1</v>
      </c>
      <c r="L3" s="2">
        <v>0</v>
      </c>
      <c r="O3">
        <f>$C$3</f>
        <v>193299.88129771958</v>
      </c>
      <c r="P3" s="2">
        <f>O3*C5</f>
        <v>19329.988129771958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193299.88129771958</v>
      </c>
      <c r="AF3">
        <f t="shared" ref="AF3:AG34" si="4">-$Z3*P3</f>
        <v>-19329.988129771958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171449.98496394762</v>
      </c>
      <c r="AJ3">
        <f t="shared" ref="AJ3:AJ66" si="7">AB3-AC3</f>
        <v>0</v>
      </c>
      <c r="AL3">
        <f t="shared" ref="AL3:AL66" si="8">SUM(AI3:AK3)</f>
        <v>171449.98496394762</v>
      </c>
      <c r="AN3">
        <f t="shared" ref="AN3:AU34" si="9">AE3*$K3</f>
        <v>193299.88129771958</v>
      </c>
      <c r="AO3">
        <f t="shared" si="9"/>
        <v>-19329.988129771958</v>
      </c>
      <c r="AP3">
        <f t="shared" si="9"/>
        <v>-2519.9082039999998</v>
      </c>
      <c r="AQ3">
        <f t="shared" si="9"/>
        <v>0</v>
      </c>
      <c r="AR3">
        <f t="shared" si="9"/>
        <v>171449.98496394762</v>
      </c>
      <c r="AS3">
        <f t="shared" si="9"/>
        <v>0</v>
      </c>
      <c r="AT3">
        <f t="shared" si="9"/>
        <v>0</v>
      </c>
      <c r="AU3">
        <f t="shared" si="9"/>
        <v>171449.98496394762</v>
      </c>
      <c r="AW3">
        <v>0</v>
      </c>
      <c r="AX3">
        <f>IF(Z3&gt;0, (R3*SUMPRODUCT(K3:$K$98, X3:$X$98)-K3*$AZ$3)/Z3, 0)</f>
        <v>0</v>
      </c>
      <c r="AZ3">
        <f>C6*ABS(SUMPRODUCT(X4:X69, K4:K69))/1</f>
        <v>120092.54729572155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500000</v>
      </c>
      <c r="S4">
        <f t="shared" si="1"/>
        <v>8229.3971432910221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8055.4661354253039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-8055.4661354253039</v>
      </c>
      <c r="AK4">
        <f>G4*SUM(AB4, AE4:AF4)</f>
        <v>0</v>
      </c>
      <c r="AL4">
        <f t="shared" si="8"/>
        <v>-13623.130135425305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-5194.2009515813043</v>
      </c>
      <c r="AR4">
        <f t="shared" si="9"/>
        <v>-5194.2009515813043</v>
      </c>
      <c r="AS4">
        <f t="shared" si="9"/>
        <v>-7515.1284032328613</v>
      </c>
      <c r="AT4">
        <f t="shared" si="9"/>
        <v>0</v>
      </c>
      <c r="AU4">
        <f t="shared" si="9"/>
        <v>-12709.329354814166</v>
      </c>
      <c r="AW4">
        <v>1</v>
      </c>
      <c r="AX4">
        <f>IF(Z4&gt;0, (R4*SUMPRODUCT(K4:$K$98, X4:$X$98)-K4*$AZ$3)/Z4, 0)</f>
        <v>8229.3971432910221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500000</v>
      </c>
      <c r="S5">
        <f t="shared" si="1"/>
        <v>12762.964714176631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8055.4661354253039</v>
      </c>
      <c r="AC5">
        <f t="shared" si="2"/>
        <v>12206.246288873284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-6347.9305458672961</v>
      </c>
      <c r="AI5">
        <f t="shared" si="6"/>
        <v>-6395.7495540767095</v>
      </c>
      <c r="AJ5">
        <f t="shared" si="7"/>
        <v>-4150.7801534479804</v>
      </c>
      <c r="AK5">
        <f>G5*SUM(AB5, AE5:AF5)</f>
        <v>330.27411155243749</v>
      </c>
      <c r="AL5">
        <f t="shared" si="8"/>
        <v>-10216.255595972252</v>
      </c>
      <c r="AN5">
        <f t="shared" si="9"/>
        <v>0</v>
      </c>
      <c r="AO5">
        <f t="shared" si="9"/>
        <v>0</v>
      </c>
      <c r="AP5">
        <f t="shared" si="9"/>
        <v>-40.890417317009039</v>
      </c>
      <c r="AQ5">
        <f t="shared" si="9"/>
        <v>-5428.1663053983193</v>
      </c>
      <c r="AR5">
        <f t="shared" si="9"/>
        <v>-5469.0567227153288</v>
      </c>
      <c r="AS5">
        <f t="shared" si="9"/>
        <v>-3549.3653888086205</v>
      </c>
      <c r="AT5">
        <f t="shared" si="9"/>
        <v>282.42004081810023</v>
      </c>
      <c r="AU5">
        <f t="shared" si="9"/>
        <v>-8736.0020707058484</v>
      </c>
      <c r="AW5">
        <v>2</v>
      </c>
      <c r="AX5">
        <f>IF(Z5&gt;0, (R5*SUMPRODUCT(K5:$K$98, X5:$X$98)-K5*$AZ$3)/Z5, 0)</f>
        <v>12762.964714176631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500000</v>
      </c>
      <c r="S6">
        <f t="shared" si="1"/>
        <v>18046.215492813168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12206.246288873284</v>
      </c>
      <c r="AC6">
        <f t="shared" si="2"/>
        <v>16829.584589696417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-7116.9359869226419</v>
      </c>
      <c r="AI6">
        <f t="shared" si="6"/>
        <v>-7163.5651114512684</v>
      </c>
      <c r="AJ6">
        <f t="shared" si="7"/>
        <v>-4623.3383008231322</v>
      </c>
      <c r="AK6">
        <f>G6*SUM(AB6, AE6:AF6)</f>
        <v>714.06540789908718</v>
      </c>
      <c r="AL6">
        <f t="shared" si="8"/>
        <v>-11072.838004375315</v>
      </c>
      <c r="AN6">
        <f t="shared" si="9"/>
        <v>0</v>
      </c>
      <c r="AO6">
        <f t="shared" si="9"/>
        <v>0</v>
      </c>
      <c r="AP6">
        <f t="shared" si="9"/>
        <v>-35.970174326992428</v>
      </c>
      <c r="AQ6">
        <f t="shared" si="9"/>
        <v>-5490.0757994392461</v>
      </c>
      <c r="AR6">
        <f t="shared" si="9"/>
        <v>-5526.0459737662386</v>
      </c>
      <c r="AS6">
        <f t="shared" si="9"/>
        <v>-3566.4895349079861</v>
      </c>
      <c r="AT6">
        <f t="shared" si="9"/>
        <v>550.83721735406755</v>
      </c>
      <c r="AU6">
        <f t="shared" si="9"/>
        <v>-8541.6982913201591</v>
      </c>
      <c r="AW6">
        <v>3</v>
      </c>
      <c r="AX6">
        <f>IF(Z6&gt;0, (R6*SUMPRODUCT(K6:$K$98, X6:$X$98)-K6*$AZ$3)/Z6, 0)</f>
        <v>18046.215492813168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500000</v>
      </c>
      <c r="S7">
        <f t="shared" si="1"/>
        <v>21700.413537136461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16829.584589696417</v>
      </c>
      <c r="AC7">
        <f t="shared" si="2"/>
        <v>19692.418451798789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-7894.6190012096649</v>
      </c>
      <c r="AI7">
        <f t="shared" si="6"/>
        <v>-7939.9923725928847</v>
      </c>
      <c r="AJ7">
        <f t="shared" si="7"/>
        <v>-2862.8338621023722</v>
      </c>
      <c r="AK7">
        <f>G7*SUM(AB7, AE7:AF7)</f>
        <v>826.33260335409398</v>
      </c>
      <c r="AL7">
        <f t="shared" si="8"/>
        <v>-9976.4936313411636</v>
      </c>
      <c r="AN7">
        <f t="shared" si="9"/>
        <v>0</v>
      </c>
      <c r="AO7">
        <f t="shared" si="9"/>
        <v>0</v>
      </c>
      <c r="AP7">
        <f t="shared" si="9"/>
        <v>-31.845577068584564</v>
      </c>
      <c r="AQ7">
        <f t="shared" si="9"/>
        <v>-5540.886431091003</v>
      </c>
      <c r="AR7">
        <f t="shared" si="9"/>
        <v>-5572.7320081595881</v>
      </c>
      <c r="AS7">
        <f t="shared" si="9"/>
        <v>-2009.2973832632467</v>
      </c>
      <c r="AT7">
        <f t="shared" si="9"/>
        <v>579.96657074790278</v>
      </c>
      <c r="AU7">
        <f t="shared" si="9"/>
        <v>-7002.0628206749316</v>
      </c>
      <c r="AW7">
        <v>4</v>
      </c>
      <c r="AX7">
        <f>IF(Z7&gt;0, (R7*SUMPRODUCT(K7:$K$98, X7:$X$98)-K7*$AZ$3)/Z7, 0)</f>
        <v>21700.413537136461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500000</v>
      </c>
      <c r="S8">
        <f t="shared" si="1"/>
        <v>22430.954362589513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19692.418451798789</v>
      </c>
      <c r="AC8">
        <f t="shared" si="2"/>
        <v>19761.269719437376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-8705.3168842359646</v>
      </c>
      <c r="AI8">
        <f t="shared" si="6"/>
        <v>-8749.3659902169293</v>
      </c>
      <c r="AJ8">
        <f t="shared" si="7"/>
        <v>-68.85126763858716</v>
      </c>
      <c r="AK8">
        <f t="shared" ref="AK8:AK69" si="22">G8*SUM(AB8:AB8, AE8:AF8)</f>
        <v>419.44851302331421</v>
      </c>
      <c r="AL8">
        <f t="shared" si="8"/>
        <v>-8398.7687448322031</v>
      </c>
      <c r="AN8">
        <f t="shared" si="9"/>
        <v>0</v>
      </c>
      <c r="AO8">
        <f t="shared" si="9"/>
        <v>0</v>
      </c>
      <c r="AP8">
        <f t="shared" si="9"/>
        <v>-28.858520797240683</v>
      </c>
      <c r="AQ8">
        <f t="shared" si="9"/>
        <v>-5703.2387549218765</v>
      </c>
      <c r="AR8">
        <f t="shared" si="9"/>
        <v>-5732.0972757191184</v>
      </c>
      <c r="AS8">
        <f t="shared" si="9"/>
        <v>-45.107515687678784</v>
      </c>
      <c r="AT8">
        <f t="shared" si="9"/>
        <v>274.79930334309427</v>
      </c>
      <c r="AU8">
        <f t="shared" si="9"/>
        <v>-5502.4054880637032</v>
      </c>
      <c r="AW8">
        <v>5</v>
      </c>
      <c r="AX8">
        <f>IF(Z8&gt;0, (R8*SUMPRODUCT(K8:$K$98, X8:$X$98)-K8*$AZ$3)/Z8, 0)</f>
        <v>22430.954362589513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500000</v>
      </c>
      <c r="S9">
        <f t="shared" si="1"/>
        <v>21366.451816854744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19761.269719437376</v>
      </c>
      <c r="AC9">
        <f t="shared" si="2"/>
        <v>18223.290267633696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-9639.8111897463623</v>
      </c>
      <c r="AI9">
        <f t="shared" si="6"/>
        <v>-9682.455823548542</v>
      </c>
      <c r="AJ9">
        <f t="shared" si="7"/>
        <v>1537.9794518036797</v>
      </c>
      <c r="AK9">
        <f t="shared" si="22"/>
        <v>116.59149134468052</v>
      </c>
      <c r="AL9">
        <f t="shared" si="8"/>
        <v>-8027.8848804001818</v>
      </c>
      <c r="AN9">
        <f t="shared" si="9"/>
        <v>0</v>
      </c>
      <c r="AO9">
        <f t="shared" si="9"/>
        <v>0</v>
      </c>
      <c r="AP9">
        <f t="shared" si="9"/>
        <v>-26.459313241607635</v>
      </c>
      <c r="AQ9">
        <f t="shared" si="9"/>
        <v>-5981.1226200849014</v>
      </c>
      <c r="AR9">
        <f t="shared" si="9"/>
        <v>-6007.581933326509</v>
      </c>
      <c r="AS9">
        <f t="shared" si="9"/>
        <v>954.25558730790874</v>
      </c>
      <c r="AT9">
        <f t="shared" si="9"/>
        <v>72.340421660214062</v>
      </c>
      <c r="AU9">
        <f t="shared" si="9"/>
        <v>-4980.9859243583869</v>
      </c>
      <c r="AW9">
        <v>6</v>
      </c>
      <c r="AX9">
        <f>IF(Z9&gt;0, (R9*SUMPRODUCT(K9:$K$98, X9:$X$98)-K9*$AZ$3)/Z9, 0)</f>
        <v>21366.451816854744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500000</v>
      </c>
      <c r="S10">
        <f t="shared" si="1"/>
        <v>19515.962856894901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18223.290267633696</v>
      </c>
      <c r="AC10">
        <f t="shared" si="2"/>
        <v>16066.412466165626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-10559.537993979649</v>
      </c>
      <c r="AI10">
        <f t="shared" si="6"/>
        <v>-10600.700227644409</v>
      </c>
      <c r="AJ10">
        <f t="shared" si="7"/>
        <v>2156.8778014680702</v>
      </c>
      <c r="AK10">
        <f t="shared" si="22"/>
        <v>74.715490097298158</v>
      </c>
      <c r="AL10">
        <f t="shared" si="8"/>
        <v>-8369.1069360790407</v>
      </c>
      <c r="AN10">
        <f t="shared" si="9"/>
        <v>0</v>
      </c>
      <c r="AO10">
        <f t="shared" si="9"/>
        <v>0</v>
      </c>
      <c r="AP10">
        <f t="shared" si="9"/>
        <v>-24.22876617651038</v>
      </c>
      <c r="AQ10">
        <f t="shared" si="9"/>
        <v>-6215.5173373680755</v>
      </c>
      <c r="AR10">
        <f t="shared" si="9"/>
        <v>-6239.7461035445858</v>
      </c>
      <c r="AS10">
        <f t="shared" si="9"/>
        <v>1269.5736666937896</v>
      </c>
      <c r="AT10">
        <f t="shared" si="9"/>
        <v>43.978763496516322</v>
      </c>
      <c r="AU10">
        <f t="shared" si="9"/>
        <v>-4926.1936733542798</v>
      </c>
      <c r="AW10">
        <v>7</v>
      </c>
      <c r="AX10">
        <f>IF(Z10&gt;0, (R10*SUMPRODUCT(K10:$K$98, X10:$X$98)-K10*$AZ$3)/Z10, 0)</f>
        <v>19515.962856894901</v>
      </c>
    </row>
    <row r="11" spans="1:52" x14ac:dyDescent="0.25">
      <c r="A11" t="s">
        <v>33</v>
      </c>
      <c r="C11" s="12">
        <f>AU71</f>
        <v>46310.893637612426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500000</v>
      </c>
      <c r="S11">
        <f t="shared" si="1"/>
        <v>16876.280079841548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16066.412466165626</v>
      </c>
      <c r="AC11">
        <f t="shared" si="2"/>
        <v>13370.540191390535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-11372.008841796147</v>
      </c>
      <c r="AI11">
        <f t="shared" si="6"/>
        <v>-11411.62225224008</v>
      </c>
      <c r="AJ11">
        <f t="shared" si="7"/>
        <v>2695.8722747750908</v>
      </c>
      <c r="AK11">
        <f t="shared" si="22"/>
        <v>38.5593899187975</v>
      </c>
      <c r="AL11">
        <f t="shared" si="8"/>
        <v>-8677.1905875461925</v>
      </c>
      <c r="AN11">
        <f t="shared" si="9"/>
        <v>0</v>
      </c>
      <c r="AO11">
        <f t="shared" si="9"/>
        <v>0</v>
      </c>
      <c r="AP11">
        <f t="shared" si="9"/>
        <v>-22.156122589986857</v>
      </c>
      <c r="AQ11">
        <f t="shared" si="9"/>
        <v>-6360.4627617171345</v>
      </c>
      <c r="AR11">
        <f t="shared" si="9"/>
        <v>-6382.6188843071213</v>
      </c>
      <c r="AS11">
        <f t="shared" si="9"/>
        <v>1507.824646691389</v>
      </c>
      <c r="AT11">
        <f t="shared" si="9"/>
        <v>21.566599807031611</v>
      </c>
      <c r="AU11">
        <f t="shared" si="9"/>
        <v>-4853.2276378087017</v>
      </c>
      <c r="AW11">
        <v>8</v>
      </c>
      <c r="AX11">
        <f>IF(Z11&gt;0, (R11*SUMPRODUCT(K11:$K$98, X11:$X$98)-K11*$AZ$3)/Z11, 0)</f>
        <v>16876.280079841548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500000</v>
      </c>
      <c r="S12">
        <f t="shared" si="1"/>
        <v>13617.061490135677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13370.540191390535</v>
      </c>
      <c r="AC12">
        <f t="shared" si="2"/>
        <v>10348.410778245619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-12193.177280039154</v>
      </c>
      <c r="AI12">
        <f t="shared" si="6"/>
        <v>-12231.175238650643</v>
      </c>
      <c r="AJ12">
        <f t="shared" si="7"/>
        <v>3022.1294131449158</v>
      </c>
      <c r="AK12">
        <f t="shared" si="22"/>
        <v>30.752242440198231</v>
      </c>
      <c r="AL12">
        <f t="shared" si="8"/>
        <v>-9178.2935830655297</v>
      </c>
      <c r="AN12">
        <f t="shared" si="9"/>
        <v>0</v>
      </c>
      <c r="AO12">
        <f t="shared" si="9"/>
        <v>0</v>
      </c>
      <c r="AP12">
        <f t="shared" si="9"/>
        <v>-20.196318947017698</v>
      </c>
      <c r="AQ12">
        <f t="shared" si="9"/>
        <v>-6480.8033463866195</v>
      </c>
      <c r="AR12">
        <f t="shared" si="9"/>
        <v>-6500.9996653336375</v>
      </c>
      <c r="AS12">
        <f t="shared" si="9"/>
        <v>1606.2939104466222</v>
      </c>
      <c r="AT12">
        <f t="shared" si="9"/>
        <v>16.345143774920114</v>
      </c>
      <c r="AU12">
        <f t="shared" si="9"/>
        <v>-4878.3606111120953</v>
      </c>
      <c r="AW12">
        <v>9</v>
      </c>
      <c r="AX12">
        <f>IF(Z12&gt;0, (R12*SUMPRODUCT(K12:$K$98, X12:$X$98)-K12*$AZ$3)/Z12, 0)</f>
        <v>13617.061490135677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500000</v>
      </c>
      <c r="S13">
        <f t="shared" si="1"/>
        <v>9667.5909908975209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10348.410778245619</v>
      </c>
      <c r="AC13">
        <f t="shared" si="2"/>
        <v>7022.7255011607704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-12970.097799182357</v>
      </c>
      <c r="AI13">
        <f t="shared" si="6"/>
        <v>-13006.418768427813</v>
      </c>
      <c r="AJ13">
        <f t="shared" si="7"/>
        <v>3325.6852770848491</v>
      </c>
      <c r="AK13">
        <f t="shared" si="22"/>
        <v>20.696821556491241</v>
      </c>
      <c r="AL13">
        <f t="shared" si="8"/>
        <v>-9660.036669786472</v>
      </c>
      <c r="AN13">
        <f t="shared" si="9"/>
        <v>0</v>
      </c>
      <c r="AO13">
        <f t="shared" si="9"/>
        <v>0</v>
      </c>
      <c r="AP13">
        <f t="shared" si="9"/>
        <v>-18.350742653417559</v>
      </c>
      <c r="AQ13">
        <f t="shared" si="9"/>
        <v>-6552.989412093626</v>
      </c>
      <c r="AR13">
        <f t="shared" si="9"/>
        <v>-6571.3401547470439</v>
      </c>
      <c r="AS13">
        <f t="shared" si="9"/>
        <v>1680.2633832157017</v>
      </c>
      <c r="AT13">
        <f t="shared" si="9"/>
        <v>10.456825740529741</v>
      </c>
      <c r="AU13">
        <f t="shared" si="9"/>
        <v>-4880.6199457908115</v>
      </c>
      <c r="AW13">
        <v>10</v>
      </c>
      <c r="AX13">
        <f>IF(Z13&gt;0, (R13*SUMPRODUCT(K13:$K$98, X13:$X$98)-K13*$AZ$3)/Z13, 0)</f>
        <v>9667.5909908975209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500000</v>
      </c>
      <c r="S14">
        <f t="shared" si="1"/>
        <v>10078.347093622386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7022.7255011607704</v>
      </c>
      <c r="AC14">
        <f t="shared" si="2"/>
        <v>6970.6661769141865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-13753.71626884047</v>
      </c>
      <c r="AI14">
        <f t="shared" si="6"/>
        <v>-13788.298656766587</v>
      </c>
      <c r="AJ14">
        <f t="shared" si="7"/>
        <v>52.059324246583856</v>
      </c>
      <c r="AK14">
        <f t="shared" si="22"/>
        <v>491.59078508125396</v>
      </c>
      <c r="AL14">
        <f t="shared" si="8"/>
        <v>-13244.648547438748</v>
      </c>
      <c r="AN14">
        <f t="shared" si="9"/>
        <v>0</v>
      </c>
      <c r="AO14">
        <f t="shared" si="9"/>
        <v>0</v>
      </c>
      <c r="AP14">
        <f t="shared" si="9"/>
        <v>-15.600307932021673</v>
      </c>
      <c r="AQ14">
        <f t="shared" si="9"/>
        <v>-6204.3780626705648</v>
      </c>
      <c r="AR14">
        <f t="shared" si="9"/>
        <v>-6219.9783706025864</v>
      </c>
      <c r="AS14">
        <f t="shared" si="9"/>
        <v>23.484251310659719</v>
      </c>
      <c r="AT14">
        <f t="shared" si="9"/>
        <v>221.75934294057305</v>
      </c>
      <c r="AU14">
        <f t="shared" si="9"/>
        <v>-5974.7347763513526</v>
      </c>
      <c r="AW14">
        <v>11</v>
      </c>
      <c r="AX14">
        <f>IF(Z14&gt;0, (R14*SUMPRODUCT(K14:$K$98, X14:$X$98)-K14*$AZ$3)/Z14, 0)</f>
        <v>10078.347093622386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500000</v>
      </c>
      <c r="S15">
        <f t="shared" si="1"/>
        <v>10022.980334033322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6970.6661769141865</v>
      </c>
      <c r="AC15">
        <f t="shared" si="2"/>
        <v>6570.6899783927583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-14584.393802750381</v>
      </c>
      <c r="AI15">
        <f t="shared" si="6"/>
        <v>-14617.171927416963</v>
      </c>
      <c r="AJ15">
        <f t="shared" si="7"/>
        <v>399.97619852142816</v>
      </c>
      <c r="AK15">
        <f t="shared" si="22"/>
        <v>487.94663238399312</v>
      </c>
      <c r="AL15">
        <f t="shared" si="8"/>
        <v>-13729.249096511541</v>
      </c>
      <c r="AN15">
        <f t="shared" si="9"/>
        <v>0</v>
      </c>
      <c r="AO15">
        <f t="shared" si="9"/>
        <v>0</v>
      </c>
      <c r="AP15">
        <f t="shared" si="9"/>
        <v>-13.202138142782989</v>
      </c>
      <c r="AQ15">
        <f t="shared" si="9"/>
        <v>-5874.1976141474051</v>
      </c>
      <c r="AR15">
        <f t="shared" si="9"/>
        <v>-5887.3997522901882</v>
      </c>
      <c r="AS15">
        <f t="shared" si="9"/>
        <v>161.09954673791356</v>
      </c>
      <c r="AT15">
        <f t="shared" si="9"/>
        <v>196.53164763288112</v>
      </c>
      <c r="AU15">
        <f t="shared" si="9"/>
        <v>-5529.7685579193931</v>
      </c>
      <c r="AW15">
        <v>12</v>
      </c>
      <c r="AX15">
        <f>IF(Z15&gt;0, (R15*SUMPRODUCT(K15:$K$98, X15:$X$98)-K15*$AZ$3)/Z15, 0)</f>
        <v>10022.980334033322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500000</v>
      </c>
      <c r="S16">
        <f t="shared" si="1"/>
        <v>9507.6856588228966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6570.6899783927583</v>
      </c>
      <c r="AC16">
        <f t="shared" si="2"/>
        <v>5878.9940286642232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-15332.820044034781</v>
      </c>
      <c r="AI16">
        <f t="shared" si="6"/>
        <v>-15363.737105450293</v>
      </c>
      <c r="AJ16">
        <f t="shared" si="7"/>
        <v>691.6959497285352</v>
      </c>
      <c r="AK16">
        <f t="shared" si="22"/>
        <v>459.9482984874931</v>
      </c>
      <c r="AL16">
        <f t="shared" si="8"/>
        <v>-14212.092857234264</v>
      </c>
      <c r="AN16">
        <f t="shared" si="9"/>
        <v>0</v>
      </c>
      <c r="AO16">
        <f t="shared" si="9"/>
        <v>0</v>
      </c>
      <c r="AP16">
        <f t="shared" si="9"/>
        <v>-11.118350378720814</v>
      </c>
      <c r="AQ16">
        <f t="shared" si="9"/>
        <v>-5513.9672963200492</v>
      </c>
      <c r="AR16">
        <f t="shared" si="9"/>
        <v>-5525.0856466987698</v>
      </c>
      <c r="AS16">
        <f t="shared" si="9"/>
        <v>248.74672988052245</v>
      </c>
      <c r="AT16">
        <f t="shared" si="9"/>
        <v>165.40596371538138</v>
      </c>
      <c r="AU16">
        <f t="shared" si="9"/>
        <v>-5110.9329531028661</v>
      </c>
      <c r="AW16">
        <v>13</v>
      </c>
      <c r="AX16">
        <f>IF(Z16&gt;0, (R16*SUMPRODUCT(K16:$K$98, X16:$X$98)-K16*$AZ$3)/Z16, 0)</f>
        <v>9507.6856588228966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500000</v>
      </c>
      <c r="S17">
        <f t="shared" si="1"/>
        <v>8604.2436024679646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5878.9940286642232</v>
      </c>
      <c r="AC17">
        <f t="shared" si="2"/>
        <v>4992.2603612895982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-15974.36239972518</v>
      </c>
      <c r="AI17">
        <f t="shared" si="6"/>
        <v>-16003.372854286565</v>
      </c>
      <c r="AJ17">
        <f t="shared" si="7"/>
        <v>886.73366737462493</v>
      </c>
      <c r="AK17">
        <f t="shared" si="22"/>
        <v>411.52958200649567</v>
      </c>
      <c r="AL17">
        <f t="shared" si="8"/>
        <v>-14705.109604905445</v>
      </c>
      <c r="AN17">
        <f t="shared" si="9"/>
        <v>0</v>
      </c>
      <c r="AO17">
        <f t="shared" si="9"/>
        <v>0</v>
      </c>
      <c r="AP17">
        <f t="shared" si="9"/>
        <v>-9.3149099007560228</v>
      </c>
      <c r="AQ17">
        <f t="shared" si="9"/>
        <v>-5129.1766614898434</v>
      </c>
      <c r="AR17">
        <f t="shared" si="9"/>
        <v>-5138.4915713906003</v>
      </c>
      <c r="AS17">
        <f t="shared" si="9"/>
        <v>284.71957239016132</v>
      </c>
      <c r="AT17">
        <f t="shared" si="9"/>
        <v>132.13722555691501</v>
      </c>
      <c r="AU17">
        <f t="shared" si="9"/>
        <v>-4721.634773443524</v>
      </c>
      <c r="AW17">
        <v>14</v>
      </c>
      <c r="AX17">
        <f>IF(Z17&gt;0, (R17*SUMPRODUCT(K17:$K$98, X17:$X$98)-K17*$AZ$3)/Z17, 0)</f>
        <v>8604.2436024679646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500000</v>
      </c>
      <c r="S18">
        <f t="shared" si="1"/>
        <v>7380.4582084833728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4992.2603612895982</v>
      </c>
      <c r="AC18">
        <f t="shared" si="2"/>
        <v>3994.5422970724612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-16587.355181708277</v>
      </c>
      <c r="AI18">
        <f t="shared" si="6"/>
        <v>-16614.416796205878</v>
      </c>
      <c r="AJ18">
        <f t="shared" si="7"/>
        <v>997.718064217137</v>
      </c>
      <c r="AK18">
        <f t="shared" si="22"/>
        <v>349.45822529027191</v>
      </c>
      <c r="AL18">
        <f t="shared" si="8"/>
        <v>-15267.240506698468</v>
      </c>
      <c r="AN18">
        <f t="shared" si="9"/>
        <v>0</v>
      </c>
      <c r="AO18">
        <f t="shared" si="9"/>
        <v>0</v>
      </c>
      <c r="AP18">
        <f t="shared" si="9"/>
        <v>-7.7581791702747402</v>
      </c>
      <c r="AQ18">
        <f t="shared" si="9"/>
        <v>-4755.3583128638447</v>
      </c>
      <c r="AR18">
        <f t="shared" si="9"/>
        <v>-4763.1164920341207</v>
      </c>
      <c r="AS18">
        <f t="shared" si="9"/>
        <v>286.0315486462481</v>
      </c>
      <c r="AT18">
        <f t="shared" si="9"/>
        <v>100.18469240143187</v>
      </c>
      <c r="AU18">
        <f t="shared" si="9"/>
        <v>-4376.9002509864404</v>
      </c>
      <c r="AW18">
        <v>15</v>
      </c>
      <c r="AX18">
        <f>IF(Z18&gt;0, (R18*SUMPRODUCT(K18:$K$98, X18:$X$98)-K18*$AZ$3)/Z18, 0)</f>
        <v>7380.4582084833728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500000</v>
      </c>
      <c r="S19">
        <f t="shared" si="1"/>
        <v>5838.3190569127019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3994.5422970724612</v>
      </c>
      <c r="AC19">
        <f t="shared" si="2"/>
        <v>2927.9863032020949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-17154.04892762324</v>
      </c>
      <c r="AI19">
        <f t="shared" si="6"/>
        <v>-17179.1245210831</v>
      </c>
      <c r="AJ19">
        <f t="shared" si="7"/>
        <v>1066.5559938703664</v>
      </c>
      <c r="AK19">
        <f t="shared" si="22"/>
        <v>279.61796079507229</v>
      </c>
      <c r="AL19">
        <f t="shared" si="8"/>
        <v>-15832.950566417661</v>
      </c>
      <c r="AN19">
        <f t="shared" si="9"/>
        <v>0</v>
      </c>
      <c r="AO19">
        <f t="shared" si="9"/>
        <v>0</v>
      </c>
      <c r="AP19">
        <f t="shared" si="9"/>
        <v>-6.4185850404397593</v>
      </c>
      <c r="AQ19">
        <f t="shared" si="9"/>
        <v>-4390.9119042809079</v>
      </c>
      <c r="AR19">
        <f t="shared" si="9"/>
        <v>-4397.3304893213472</v>
      </c>
      <c r="AS19">
        <f t="shared" si="9"/>
        <v>273.00571601648193</v>
      </c>
      <c r="AT19">
        <f t="shared" si="9"/>
        <v>71.573646425173663</v>
      </c>
      <c r="AU19">
        <f t="shared" si="9"/>
        <v>-4052.751126879692</v>
      </c>
      <c r="AW19">
        <v>16</v>
      </c>
      <c r="AX19">
        <f>IF(Z19&gt;0, (R19*SUMPRODUCT(K19:$K$98, X19:$X$98)-K19*$AZ$3)/Z19, 0)</f>
        <v>5838.3190569127019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500000</v>
      </c>
      <c r="S20">
        <f t="shared" si="1"/>
        <v>3969.8227363100777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2927.9863032020949</v>
      </c>
      <c r="AC20">
        <f t="shared" si="2"/>
        <v>1830.6478980225038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-17677.891427439179</v>
      </c>
      <c r="AI20">
        <f t="shared" si="6"/>
        <v>-17700.948475821697</v>
      </c>
      <c r="AJ20">
        <f t="shared" si="7"/>
        <v>1097.3384051795911</v>
      </c>
      <c r="AK20">
        <f t="shared" si="22"/>
        <v>204.95904122414666</v>
      </c>
      <c r="AL20">
        <f t="shared" si="8"/>
        <v>-16398.651029417961</v>
      </c>
      <c r="AN20">
        <f t="shared" si="9"/>
        <v>0</v>
      </c>
      <c r="AO20">
        <f t="shared" si="9"/>
        <v>0</v>
      </c>
      <c r="AP20">
        <f t="shared" si="9"/>
        <v>-5.2695528872108737</v>
      </c>
      <c r="AQ20">
        <f t="shared" si="9"/>
        <v>-4040.1781817784217</v>
      </c>
      <c r="AR20">
        <f t="shared" si="9"/>
        <v>-4045.4477346656327</v>
      </c>
      <c r="AS20">
        <f t="shared" si="9"/>
        <v>250.79024276349131</v>
      </c>
      <c r="AT20">
        <f t="shared" si="9"/>
        <v>46.84218420001779</v>
      </c>
      <c r="AU20">
        <f t="shared" si="9"/>
        <v>-3747.8153077021238</v>
      </c>
      <c r="AW20">
        <v>17</v>
      </c>
      <c r="AX20">
        <f>IF(Z20&gt;0, (R20*SUMPRODUCT(K20:$K$98, X20:$X$98)-K20*$AZ$3)/Z20, 0)</f>
        <v>3969.8227363100777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500000</v>
      </c>
      <c r="S21">
        <f t="shared" si="1"/>
        <v>1739.8760585453683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1830.6478980225038</v>
      </c>
      <c r="AC21">
        <f t="shared" si="2"/>
        <v>731.16034044168919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-18146.265989816526</v>
      </c>
      <c r="AI21">
        <f t="shared" si="6"/>
        <v>-18167.277841116236</v>
      </c>
      <c r="AJ21">
        <f t="shared" si="7"/>
        <v>1099.4875575808146</v>
      </c>
      <c r="AK21">
        <f t="shared" si="22"/>
        <v>128.14535286157528</v>
      </c>
      <c r="AL21">
        <f t="shared" si="8"/>
        <v>-16939.644930673847</v>
      </c>
      <c r="AN21">
        <f t="shared" si="9"/>
        <v>0</v>
      </c>
      <c r="AO21">
        <f t="shared" si="9"/>
        <v>0</v>
      </c>
      <c r="AP21">
        <f t="shared" si="9"/>
        <v>-4.2876206382416511</v>
      </c>
      <c r="AQ21">
        <f t="shared" si="9"/>
        <v>-3702.8771741796004</v>
      </c>
      <c r="AR21">
        <f t="shared" si="9"/>
        <v>-3707.1647948178415</v>
      </c>
      <c r="AS21">
        <f t="shared" si="9"/>
        <v>224.35840974364783</v>
      </c>
      <c r="AT21">
        <f t="shared" si="9"/>
        <v>26.148988577297676</v>
      </c>
      <c r="AU21">
        <f t="shared" si="9"/>
        <v>-3456.6573964968961</v>
      </c>
      <c r="AW21">
        <v>18</v>
      </c>
      <c r="AX21">
        <f>IF(Z21&gt;0, (R21*SUMPRODUCT(K21:$K$98, X21:$X$98)-K21*$AZ$3)/Z21, 0)</f>
        <v>1739.8760585453683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500000</v>
      </c>
      <c r="S22">
        <f t="shared" si="1"/>
        <v>-913.22464660458888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731.16034044168919</v>
      </c>
      <c r="AC22">
        <f t="shared" si="2"/>
        <v>-346.10020499004168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-18523.862991416234</v>
      </c>
      <c r="AI22">
        <f t="shared" si="6"/>
        <v>-18542.812337903808</v>
      </c>
      <c r="AJ22">
        <f t="shared" si="7"/>
        <v>1077.2605454317309</v>
      </c>
      <c r="AK22">
        <f t="shared" si="22"/>
        <v>51.181223830918249</v>
      </c>
      <c r="AL22">
        <f t="shared" si="8"/>
        <v>-17414.370568641159</v>
      </c>
      <c r="AN22">
        <f t="shared" si="9"/>
        <v>0</v>
      </c>
      <c r="AO22">
        <f t="shared" si="9"/>
        <v>0</v>
      </c>
      <c r="AP22">
        <f t="shared" si="9"/>
        <v>-3.4524567623086004</v>
      </c>
      <c r="AQ22">
        <f t="shared" si="9"/>
        <v>-3374.9362328000143</v>
      </c>
      <c r="AR22">
        <f t="shared" si="9"/>
        <v>-3378.3886895623232</v>
      </c>
      <c r="AS22">
        <f t="shared" si="9"/>
        <v>196.27038100142468</v>
      </c>
      <c r="AT22">
        <f t="shared" si="9"/>
        <v>9.3249106207520764</v>
      </c>
      <c r="AU22">
        <f t="shared" si="9"/>
        <v>-3172.7933979401464</v>
      </c>
      <c r="AW22">
        <v>19</v>
      </c>
      <c r="AX22">
        <f>IF(Z22&gt;0, (R22*SUMPRODUCT(K22:$K$98, X22:$X$98)-K22*$AZ$3)/Z22, 0)</f>
        <v>-913.22464660458888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50</v>
      </c>
      <c r="R23">
        <f t="shared" si="0"/>
        <v>500000</v>
      </c>
      <c r="S23">
        <f t="shared" si="1"/>
        <v>-4079.0256574429009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-346.10020499004168</v>
      </c>
      <c r="AC23">
        <f t="shared" si="2"/>
        <v>-1376.7358764080345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-18840.597325041959</v>
      </c>
      <c r="AI23">
        <f t="shared" si="6"/>
        <v>-18857.473118332153</v>
      </c>
      <c r="AJ23">
        <f t="shared" si="7"/>
        <v>1030.6356714179929</v>
      </c>
      <c r="AK23">
        <f t="shared" si="22"/>
        <v>-24.22701434930292</v>
      </c>
      <c r="AL23">
        <f t="shared" si="8"/>
        <v>-17851.064461263464</v>
      </c>
      <c r="AN23">
        <f t="shared" si="9"/>
        <v>0</v>
      </c>
      <c r="AO23">
        <f t="shared" si="9"/>
        <v>0</v>
      </c>
      <c r="AP23">
        <f t="shared" si="9"/>
        <v>-2.7452391631033954</v>
      </c>
      <c r="AQ23">
        <f t="shared" si="9"/>
        <v>-3064.8601072295687</v>
      </c>
      <c r="AR23">
        <f t="shared" si="9"/>
        <v>-3067.6053463926719</v>
      </c>
      <c r="AS23">
        <f t="shared" si="9"/>
        <v>167.65679452308623</v>
      </c>
      <c r="AT23">
        <f t="shared" si="9"/>
        <v>-3.9410857583461185</v>
      </c>
      <c r="AU23">
        <f t="shared" si="9"/>
        <v>-2903.8896376279322</v>
      </c>
      <c r="AW23">
        <v>20</v>
      </c>
      <c r="AX23">
        <f>IF(Z23&gt;0, (R23*SUMPRODUCT(K23:$K$98, X23:$X$98)-K23*$AZ$3)/Z23, 0)</f>
        <v>-4079.0256574429009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50</v>
      </c>
      <c r="R24">
        <f t="shared" si="0"/>
        <v>500000</v>
      </c>
      <c r="S24">
        <f t="shared" si="1"/>
        <v>-7928.7347706363526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-1376.7358764080345</v>
      </c>
      <c r="AC24">
        <f t="shared" si="2"/>
        <v>-2348.4704824036598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-18971.662524432915</v>
      </c>
      <c r="AI24">
        <f t="shared" si="6"/>
        <v>-18986.472393537762</v>
      </c>
      <c r="AJ24">
        <f t="shared" si="7"/>
        <v>971.73460599562532</v>
      </c>
      <c r="AK24">
        <f t="shared" si="22"/>
        <v>-96.371511348562422</v>
      </c>
      <c r="AL24">
        <f t="shared" si="8"/>
        <v>-18111.1092988907</v>
      </c>
      <c r="AN24">
        <f t="shared" si="9"/>
        <v>0</v>
      </c>
      <c r="AO24">
        <f t="shared" si="9"/>
        <v>0</v>
      </c>
      <c r="AP24">
        <f t="shared" si="9"/>
        <v>-2.1510434654590003</v>
      </c>
      <c r="AQ24">
        <f t="shared" si="9"/>
        <v>-2755.5186621275075</v>
      </c>
      <c r="AR24">
        <f t="shared" si="9"/>
        <v>-2757.6697055929667</v>
      </c>
      <c r="AS24">
        <f t="shared" si="9"/>
        <v>141.13854481691524</v>
      </c>
      <c r="AT24">
        <f t="shared" si="9"/>
        <v>-13.99737622764478</v>
      </c>
      <c r="AU24">
        <f t="shared" si="9"/>
        <v>-2630.5285370036963</v>
      </c>
      <c r="AW24">
        <v>21</v>
      </c>
      <c r="AX24">
        <f>IF(Z24&gt;0, (R24*SUMPRODUCT(K24:$K$98, X24:$X$98)-K24*$AZ$3)/Z24, 0)</f>
        <v>-7928.7347706363526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500000</v>
      </c>
      <c r="S25">
        <f t="shared" si="1"/>
        <v>-12661.092652529038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-2348.4704824036598</v>
      </c>
      <c r="AC25">
        <f t="shared" si="2"/>
        <v>-3235.1270898580005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-18859.098358748441</v>
      </c>
      <c r="AI25">
        <f t="shared" si="6"/>
        <v>-18871.874219326364</v>
      </c>
      <c r="AJ25">
        <f t="shared" si="7"/>
        <v>886.6566074543407</v>
      </c>
      <c r="AK25">
        <f t="shared" si="22"/>
        <v>-164.3929337682562</v>
      </c>
      <c r="AL25">
        <f t="shared" si="8"/>
        <v>-18149.61054564028</v>
      </c>
      <c r="AN25">
        <f t="shared" si="9"/>
        <v>0</v>
      </c>
      <c r="AO25">
        <f t="shared" si="9"/>
        <v>0</v>
      </c>
      <c r="AP25">
        <f t="shared" si="9"/>
        <v>-1.6568000809606453</v>
      </c>
      <c r="AQ25">
        <f t="shared" si="9"/>
        <v>-2445.6869654329225</v>
      </c>
      <c r="AR25">
        <f t="shared" si="9"/>
        <v>-2447.3437655138832</v>
      </c>
      <c r="AS25">
        <f t="shared" si="9"/>
        <v>114.98346667565528</v>
      </c>
      <c r="AT25">
        <f t="shared" si="9"/>
        <v>-21.318816397168614</v>
      </c>
      <c r="AU25">
        <f t="shared" si="9"/>
        <v>-2353.6791152353967</v>
      </c>
      <c r="AW25">
        <v>22</v>
      </c>
      <c r="AX25">
        <f>IF(Z25&gt;0, (R25*SUMPRODUCT(K25:$K$98, X25:$X$98)-K25*$AZ$3)/Z25, 0)</f>
        <v>-12661.092652529038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50</v>
      </c>
      <c r="R26">
        <f t="shared" si="0"/>
        <v>500000</v>
      </c>
      <c r="S26">
        <f t="shared" si="1"/>
        <v>-18573.236051361582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-3235.1270898580005</v>
      </c>
      <c r="AC26">
        <f t="shared" si="2"/>
        <v>-4012.1872207613083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-18471.106702901267</v>
      </c>
      <c r="AI26">
        <f t="shared" si="6"/>
        <v>-18481.907694203121</v>
      </c>
      <c r="AJ26">
        <f t="shared" si="7"/>
        <v>777.06013090330771</v>
      </c>
      <c r="AK26">
        <f t="shared" si="22"/>
        <v>-226.45889629006007</v>
      </c>
      <c r="AL26">
        <f t="shared" si="8"/>
        <v>-17931.306459589872</v>
      </c>
      <c r="AN26">
        <f t="shared" si="9"/>
        <v>0</v>
      </c>
      <c r="AO26">
        <f t="shared" si="9"/>
        <v>0</v>
      </c>
      <c r="AP26">
        <f t="shared" si="9"/>
        <v>-1.2506204819838358</v>
      </c>
      <c r="AQ26">
        <f t="shared" si="9"/>
        <v>-2138.7244672244892</v>
      </c>
      <c r="AR26">
        <f t="shared" si="9"/>
        <v>-2139.9750877064726</v>
      </c>
      <c r="AS26">
        <f t="shared" si="9"/>
        <v>89.973900383918533</v>
      </c>
      <c r="AT26">
        <f t="shared" si="9"/>
        <v>-26.221124164700434</v>
      </c>
      <c r="AU26">
        <f t="shared" si="9"/>
        <v>-2076.2223114872545</v>
      </c>
      <c r="AW26">
        <v>23</v>
      </c>
      <c r="AX26">
        <f>IF(Z26&gt;0, (R26*SUMPRODUCT(K26:$K$98, X26:$X$98)-K26*$AZ$3)/Z26, 0)</f>
        <v>-18573.236051361582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500000</v>
      </c>
      <c r="S27">
        <f t="shared" si="1"/>
        <v>-26117.60504091602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-4012.1872207613083</v>
      </c>
      <c r="AC27">
        <f t="shared" si="2"/>
        <v>-4661.0663000129207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-17697.545219192816</v>
      </c>
      <c r="AI27">
        <f t="shared" si="6"/>
        <v>-17706.468446059735</v>
      </c>
      <c r="AJ27">
        <f t="shared" si="7"/>
        <v>648.87907925161244</v>
      </c>
      <c r="AK27">
        <f t="shared" si="22"/>
        <v>-280.85310545329162</v>
      </c>
      <c r="AL27">
        <f t="shared" si="8"/>
        <v>-17338.442472261413</v>
      </c>
      <c r="AN27">
        <f t="shared" si="9"/>
        <v>0</v>
      </c>
      <c r="AO27">
        <f t="shared" si="9"/>
        <v>0</v>
      </c>
      <c r="AP27">
        <f t="shared" si="9"/>
        <v>-0.92249884865714826</v>
      </c>
      <c r="AQ27">
        <f t="shared" si="9"/>
        <v>-1829.603273821351</v>
      </c>
      <c r="AR27">
        <f t="shared" si="9"/>
        <v>-1830.5257726700081</v>
      </c>
      <c r="AS27">
        <f t="shared" si="9"/>
        <v>67.08225762437587</v>
      </c>
      <c r="AT27">
        <f t="shared" si="9"/>
        <v>-29.035086778191722</v>
      </c>
      <c r="AU27">
        <f t="shared" si="9"/>
        <v>-1792.478601823824</v>
      </c>
      <c r="AW27">
        <v>24</v>
      </c>
      <c r="AX27">
        <f>IF(Z27&gt;0, (R27*SUMPRODUCT(K27:$K$98, X27:$X$98)-K27*$AZ$3)/Z27, 0)</f>
        <v>-26117.60504091602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50</v>
      </c>
      <c r="R28">
        <f t="shared" si="0"/>
        <v>500000</v>
      </c>
      <c r="S28">
        <f t="shared" si="1"/>
        <v>-35933.720583420138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-4661.0663000129207</v>
      </c>
      <c r="AC28">
        <f t="shared" si="2"/>
        <v>-5160.450477429923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-16534.822638105099</v>
      </c>
      <c r="AI28">
        <f t="shared" si="6"/>
        <v>-16542.003150439537</v>
      </c>
      <c r="AJ28">
        <f t="shared" si="7"/>
        <v>499.38417741700232</v>
      </c>
      <c r="AK28">
        <f t="shared" si="22"/>
        <v>-326.27464100090447</v>
      </c>
      <c r="AL28">
        <f t="shared" si="8"/>
        <v>-16368.893614023438</v>
      </c>
      <c r="AN28">
        <f t="shared" si="9"/>
        <v>0</v>
      </c>
      <c r="AO28">
        <f t="shared" si="9"/>
        <v>0</v>
      </c>
      <c r="AP28">
        <f t="shared" si="9"/>
        <v>-0.66279818109194766</v>
      </c>
      <c r="AQ28">
        <f t="shared" si="9"/>
        <v>-1526.2490834606731</v>
      </c>
      <c r="AR28">
        <f t="shared" si="9"/>
        <v>-1526.9118816417649</v>
      </c>
      <c r="AS28">
        <f t="shared" si="9"/>
        <v>46.095725352443743</v>
      </c>
      <c r="AT28">
        <f t="shared" si="9"/>
        <v>-30.116825724908953</v>
      </c>
      <c r="AU28">
        <f t="shared" si="9"/>
        <v>-1510.93298201423</v>
      </c>
      <c r="AW28">
        <v>25</v>
      </c>
      <c r="AX28">
        <f>IF(Z28&gt;0, (R28*SUMPRODUCT(K28:$K$98, X28:$X$98)-K28*$AZ$3)/Z28, 0)</f>
        <v>-35933.720583420138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500000</v>
      </c>
      <c r="S29">
        <f t="shared" si="1"/>
        <v>-49010.359143794667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-5160.450477429923</v>
      </c>
      <c r="AC29">
        <f t="shared" si="2"/>
        <v>-5499.0039391010005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-14986.647270474017</v>
      </c>
      <c r="AI29">
        <f t="shared" si="6"/>
        <v>-14992.257312958063</v>
      </c>
      <c r="AJ29">
        <f t="shared" si="7"/>
        <v>338.55346167107746</v>
      </c>
      <c r="AK29">
        <f t="shared" si="22"/>
        <v>-361.23153342009465</v>
      </c>
      <c r="AL29">
        <f t="shared" si="8"/>
        <v>-15014.93538470708</v>
      </c>
      <c r="AN29">
        <f t="shared" si="9"/>
        <v>0</v>
      </c>
      <c r="AO29">
        <f t="shared" si="9"/>
        <v>0</v>
      </c>
      <c r="AP29">
        <f t="shared" si="9"/>
        <v>-0.46235334376106563</v>
      </c>
      <c r="AQ29">
        <f t="shared" si="9"/>
        <v>-1235.1290559699532</v>
      </c>
      <c r="AR29">
        <f t="shared" si="9"/>
        <v>-1235.5914093137142</v>
      </c>
      <c r="AS29">
        <f t="shared" si="9"/>
        <v>27.901985678477345</v>
      </c>
      <c r="AT29">
        <f t="shared" si="9"/>
        <v>-29.771005803196442</v>
      </c>
      <c r="AU29">
        <f t="shared" si="9"/>
        <v>-1237.4604294384333</v>
      </c>
      <c r="AW29">
        <v>26</v>
      </c>
      <c r="AX29">
        <f>IF(Z29&gt;0, (R29*SUMPRODUCT(K29:$K$98, X29:$X$98)-K29*$AZ$3)/Z29, 0)</f>
        <v>-49010.359143794667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500000</v>
      </c>
      <c r="S30">
        <f t="shared" si="1"/>
        <v>-66927.489151218484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-5499.0039391010005</v>
      </c>
      <c r="AC30">
        <f t="shared" si="2"/>
        <v>-5673.6904756159574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-13152.573665851818</v>
      </c>
      <c r="AI30">
        <f t="shared" si="6"/>
        <v>-13156.812350544438</v>
      </c>
      <c r="AJ30">
        <f t="shared" si="7"/>
        <v>174.68653651495697</v>
      </c>
      <c r="AK30">
        <f t="shared" si="22"/>
        <v>-384.93027573707008</v>
      </c>
      <c r="AL30">
        <f t="shared" si="8"/>
        <v>-13367.056089766551</v>
      </c>
      <c r="AN30">
        <f t="shared" si="9"/>
        <v>0</v>
      </c>
      <c r="AO30">
        <f t="shared" si="9"/>
        <v>0</v>
      </c>
      <c r="AP30">
        <f t="shared" si="9"/>
        <v>-0.31190399791902818</v>
      </c>
      <c r="AQ30">
        <f t="shared" si="9"/>
        <v>-967.83332726913738</v>
      </c>
      <c r="AR30">
        <f t="shared" si="9"/>
        <v>-968.14523126705637</v>
      </c>
      <c r="AS30">
        <f t="shared" si="9"/>
        <v>12.854324648516837</v>
      </c>
      <c r="AT30">
        <f t="shared" si="9"/>
        <v>-28.325129286330228</v>
      </c>
      <c r="AU30">
        <f t="shared" si="9"/>
        <v>-983.61603590486982</v>
      </c>
      <c r="AW30">
        <v>27</v>
      </c>
      <c r="AX30">
        <f>IF(Z30&gt;0, (R30*SUMPRODUCT(K30:$K$98, X30:$X$98)-K30*$AZ$3)/Z30, 0)</f>
        <v>-66927.489151218484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500000</v>
      </c>
      <c r="S31">
        <f t="shared" si="1"/>
        <v>-92451.202956314519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-5673.6904756159574</v>
      </c>
      <c r="AC31">
        <f t="shared" si="2"/>
        <v>-5694.700124800278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-11164.568362208604</v>
      </c>
      <c r="AI31">
        <f t="shared" si="6"/>
        <v>-11167.648203218077</v>
      </c>
      <c r="AJ31">
        <f t="shared" si="7"/>
        <v>21.009649184320551</v>
      </c>
      <c r="AK31">
        <f t="shared" si="22"/>
        <v>-397.15833329311704</v>
      </c>
      <c r="AL31">
        <f t="shared" si="8"/>
        <v>-11543.796887326875</v>
      </c>
      <c r="AN31">
        <f t="shared" si="9"/>
        <v>0</v>
      </c>
      <c r="AO31">
        <f t="shared" si="9"/>
        <v>0</v>
      </c>
      <c r="AP31">
        <f t="shared" si="9"/>
        <v>-0.20234855382862107</v>
      </c>
      <c r="AQ31">
        <f t="shared" si="9"/>
        <v>-733.52301474805586</v>
      </c>
      <c r="AR31">
        <f t="shared" si="9"/>
        <v>-733.7253633018845</v>
      </c>
      <c r="AS31">
        <f t="shared" si="9"/>
        <v>1.3803544130418302</v>
      </c>
      <c r="AT31">
        <f t="shared" si="9"/>
        <v>-26.093689296184287</v>
      </c>
      <c r="AU31">
        <f t="shared" si="9"/>
        <v>-758.43869818502708</v>
      </c>
      <c r="AW31">
        <v>28</v>
      </c>
      <c r="AX31">
        <f>IF(Z31&gt;0, (R31*SUMPRODUCT(K31:$K$98, X31:$X$98)-K31*$AZ$3)/Z31, 0)</f>
        <v>-92451.202956314519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500000</v>
      </c>
      <c r="S32">
        <f t="shared" si="1"/>
        <v>-130585.45227057391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-5694.700124800278</v>
      </c>
      <c r="AC32">
        <f t="shared" si="2"/>
        <v>-5582.8448555440309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-9114.213106090272</v>
      </c>
      <c r="AI32">
        <f t="shared" si="6"/>
        <v>-9116.3507273790419</v>
      </c>
      <c r="AJ32">
        <f t="shared" si="7"/>
        <v>-111.85526925624708</v>
      </c>
      <c r="AK32">
        <f t="shared" si="22"/>
        <v>-398.6290087360195</v>
      </c>
      <c r="AL32">
        <f t="shared" si="8"/>
        <v>-9626.8350053713093</v>
      </c>
      <c r="AN32">
        <f t="shared" si="9"/>
        <v>0</v>
      </c>
      <c r="AO32">
        <f t="shared" si="9"/>
        <v>0</v>
      </c>
      <c r="AP32">
        <f t="shared" si="9"/>
        <v>-0.12539625047820607</v>
      </c>
      <c r="AQ32">
        <f t="shared" si="9"/>
        <v>-534.65417638164354</v>
      </c>
      <c r="AR32">
        <f t="shared" si="9"/>
        <v>-534.7795726321217</v>
      </c>
      <c r="AS32">
        <f t="shared" si="9"/>
        <v>-6.5616072569318993</v>
      </c>
      <c r="AT32">
        <f t="shared" si="9"/>
        <v>-23.384209022408228</v>
      </c>
      <c r="AU32">
        <f t="shared" si="9"/>
        <v>-564.72538891146189</v>
      </c>
      <c r="AW32">
        <v>29</v>
      </c>
      <c r="AX32">
        <f>IF(Z32&gt;0, (R32*SUMPRODUCT(K32:$K$98, X32:$X$98)-K32*$AZ$3)/Z32, 0)</f>
        <v>-130585.45227057391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500000</v>
      </c>
      <c r="S33">
        <f t="shared" si="1"/>
        <v>-190813.1579034724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-5582.8448555440309</v>
      </c>
      <c r="AC33">
        <f t="shared" si="2"/>
        <v>-5362.6969926361198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-7110.2306405698992</v>
      </c>
      <c r="AI33">
        <f t="shared" si="6"/>
        <v>-7111.6358625817238</v>
      </c>
      <c r="AJ33">
        <f t="shared" si="7"/>
        <v>-220.14786290791108</v>
      </c>
      <c r="AK33">
        <f t="shared" si="22"/>
        <v>-390.79913988808221</v>
      </c>
      <c r="AL33">
        <f t="shared" si="8"/>
        <v>-7722.5828653777171</v>
      </c>
      <c r="AN33">
        <f t="shared" si="9"/>
        <v>0</v>
      </c>
      <c r="AO33">
        <f t="shared" si="9"/>
        <v>0</v>
      </c>
      <c r="AP33">
        <f t="shared" si="9"/>
        <v>-7.3600490070953276E-2</v>
      </c>
      <c r="AQ33">
        <f t="shared" si="9"/>
        <v>-372.40838476746711</v>
      </c>
      <c r="AR33">
        <f t="shared" si="9"/>
        <v>-372.48198525753804</v>
      </c>
      <c r="AS33">
        <f t="shared" si="9"/>
        <v>-11.530555642984556</v>
      </c>
      <c r="AT33">
        <f t="shared" si="9"/>
        <v>-20.46865760216339</v>
      </c>
      <c r="AU33">
        <f t="shared" si="9"/>
        <v>-404.48119850268597</v>
      </c>
      <c r="AW33">
        <v>30</v>
      </c>
      <c r="AX33">
        <f>IF(Z33&gt;0, (R33*SUMPRODUCT(K33:$K$98, X33:$X$98)-K33*$AZ$3)/Z33, 0)</f>
        <v>-190813.1579034724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500000</v>
      </c>
      <c r="S34">
        <f t="shared" si="1"/>
        <v>-291521.43130808597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-5362.6969926361198</v>
      </c>
      <c r="AC34">
        <f t="shared" si="2"/>
        <v>-5061.1749851807699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-5231.0754282327098</v>
      </c>
      <c r="AI34">
        <f t="shared" si="6"/>
        <v>-5231.9434904815935</v>
      </c>
      <c r="AJ34">
        <f t="shared" si="7"/>
        <v>-301.52200745534992</v>
      </c>
      <c r="AK34">
        <f t="shared" si="22"/>
        <v>-375.38878948452844</v>
      </c>
      <c r="AL34">
        <f t="shared" si="8"/>
        <v>-5908.8542874214718</v>
      </c>
      <c r="AN34">
        <f t="shared" si="9"/>
        <v>0</v>
      </c>
      <c r="AO34">
        <f t="shared" si="9"/>
        <v>0</v>
      </c>
      <c r="AP34">
        <f t="shared" si="9"/>
        <v>-4.0594632017652975E-2</v>
      </c>
      <c r="AQ34">
        <f t="shared" si="9"/>
        <v>-244.62944027207519</v>
      </c>
      <c r="AR34">
        <f t="shared" si="9"/>
        <v>-244.67003490409283</v>
      </c>
      <c r="AS34">
        <f t="shared" si="9"/>
        <v>-14.100572802949342</v>
      </c>
      <c r="AT34">
        <f t="shared" si="9"/>
        <v>-17.554927417102206</v>
      </c>
      <c r="AU34">
        <f t="shared" ref="AU34:AU69" si="23">AL34*$K34</f>
        <v>-276.32553512414438</v>
      </c>
      <c r="AW34">
        <v>31</v>
      </c>
      <c r="AX34">
        <f>IF(Z34&gt;0, (R34*SUMPRODUCT(K34:$K$98, X34:$X$98)-K34*$AZ$3)/Z34, 0)</f>
        <v>-291521.43130808597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500000</v>
      </c>
      <c r="S35">
        <f t="shared" si="1"/>
        <v>-470138.78400554712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-5061.1749851807699</v>
      </c>
      <c r="AC35">
        <f t="shared" si="2"/>
        <v>-4704.0808609681872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-3590.9521937995078</v>
      </c>
      <c r="AI35">
        <f t="shared" ref="AI35:AI66" si="25">SUM(AE35:AH35)</f>
        <v>-3591.4524802065225</v>
      </c>
      <c r="AJ35">
        <f t="shared" si="7"/>
        <v>-357.09412421258276</v>
      </c>
      <c r="AK35">
        <f t="shared" si="22"/>
        <v>-354.28224896265391</v>
      </c>
      <c r="AL35">
        <f t="shared" si="8"/>
        <v>-4302.8288533817595</v>
      </c>
      <c r="AN35">
        <f t="shared" ref="AN35:AT69" si="26">AE35*$K35</f>
        <v>0</v>
      </c>
      <c r="AO35">
        <f t="shared" si="26"/>
        <v>0</v>
      </c>
      <c r="AP35">
        <f t="shared" si="26"/>
        <v>-2.0889037029558893E-2</v>
      </c>
      <c r="AQ35">
        <f t="shared" si="26"/>
        <v>-149.93718057473646</v>
      </c>
      <c r="AR35">
        <f t="shared" si="26"/>
        <v>-149.95806961176601</v>
      </c>
      <c r="AS35">
        <f t="shared" si="26"/>
        <v>-14.910164016299005</v>
      </c>
      <c r="AT35">
        <f t="shared" si="26"/>
        <v>-14.792756536514062</v>
      </c>
      <c r="AU35">
        <f t="shared" si="23"/>
        <v>-179.66099016457909</v>
      </c>
      <c r="AW35">
        <v>32</v>
      </c>
      <c r="AX35">
        <f>IF(Z35&gt;0, (R35*SUMPRODUCT(K35:$K$98, X35:$X$98)-K35*$AZ$3)/Z35, 0)</f>
        <v>-470138.78400554712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500000</v>
      </c>
      <c r="S36">
        <f t="shared" si="1"/>
        <v>-758257.74390924256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-4704.0808609681872</v>
      </c>
      <c r="AC36">
        <f t="shared" si="2"/>
        <v>-4316.7648589673354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-2106.3331064283266</v>
      </c>
      <c r="AI36">
        <f t="shared" si="25"/>
        <v>-2106.6177566606284</v>
      </c>
      <c r="AJ36">
        <f t="shared" si="7"/>
        <v>-387.31600200085177</v>
      </c>
      <c r="AK36">
        <f t="shared" si="22"/>
        <v>-329.28566026777315</v>
      </c>
      <c r="AL36">
        <f t="shared" si="8"/>
        <v>-2823.2194189292532</v>
      </c>
      <c r="AN36">
        <f t="shared" si="26"/>
        <v>0</v>
      </c>
      <c r="AO36">
        <f t="shared" si="26"/>
        <v>0</v>
      </c>
      <c r="AP36">
        <f t="shared" si="26"/>
        <v>-1.0611902144686191E-2</v>
      </c>
      <c r="AQ36">
        <f t="shared" si="26"/>
        <v>-78.52514515370332</v>
      </c>
      <c r="AR36">
        <f t="shared" si="26"/>
        <v>-78.535757055848009</v>
      </c>
      <c r="AS36">
        <f t="shared" si="26"/>
        <v>-14.43933306875735</v>
      </c>
      <c r="AT36">
        <f t="shared" si="26"/>
        <v>-12.275933085154582</v>
      </c>
      <c r="AU36">
        <f t="shared" si="23"/>
        <v>-105.25102320975994</v>
      </c>
      <c r="AW36">
        <v>33</v>
      </c>
      <c r="AX36">
        <f>IF(Z36&gt;0, (R36*SUMPRODUCT(K36:$K$98, X36:$X$98)-K36*$AZ$3)/Z36, 0)</f>
        <v>-758257.74390924256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500000</v>
      </c>
      <c r="S37">
        <f t="shared" si="1"/>
        <v>-1225934.9700412969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-4316.7648589673354</v>
      </c>
      <c r="AC37">
        <f t="shared" si="2"/>
        <v>-3915.5996625356934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-1221.0522401296371</v>
      </c>
      <c r="AI37">
        <f t="shared" si="25"/>
        <v>-1221.2119386356028</v>
      </c>
      <c r="AJ37">
        <f t="shared" si="7"/>
        <v>-401.16519643164202</v>
      </c>
      <c r="AK37">
        <f t="shared" si="22"/>
        <v>-302.17354012771352</v>
      </c>
      <c r="AL37">
        <f t="shared" si="8"/>
        <v>-1924.5506751949583</v>
      </c>
      <c r="AN37">
        <f t="shared" si="26"/>
        <v>0</v>
      </c>
      <c r="AO37">
        <f t="shared" si="26"/>
        <v>0</v>
      </c>
      <c r="AP37">
        <f t="shared" si="26"/>
        <v>-5.3157497143120815E-3</v>
      </c>
      <c r="AQ37">
        <f t="shared" si="26"/>
        <v>-40.644137885801776</v>
      </c>
      <c r="AR37">
        <f t="shared" si="26"/>
        <v>-40.649453635516089</v>
      </c>
      <c r="AS37">
        <f t="shared" si="26"/>
        <v>-13.353248143602224</v>
      </c>
      <c r="AT37">
        <f t="shared" si="26"/>
        <v>-10.058196223519257</v>
      </c>
      <c r="AU37">
        <f t="shared" si="23"/>
        <v>-64.060898002637572</v>
      </c>
      <c r="AW37">
        <v>34</v>
      </c>
      <c r="AX37">
        <f>IF(Z37&gt;0, (R37*SUMPRODUCT(K37:$K$98, X37:$X$98)-K37*$AZ$3)/Z37, 0)</f>
        <v>-1225934.9700412969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500000</v>
      </c>
      <c r="S38">
        <f t="shared" si="1"/>
        <v>-1999992.812861613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-3915.5996625356934</v>
      </c>
      <c r="AC38">
        <f t="shared" si="2"/>
        <v>-3527.9488525774364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-699.02482642328414</v>
      </c>
      <c r="AI38">
        <f t="shared" si="25"/>
        <v>-699.11302546154798</v>
      </c>
      <c r="AJ38">
        <f t="shared" si="7"/>
        <v>-387.65080995825701</v>
      </c>
      <c r="AK38">
        <f t="shared" si="22"/>
        <v>-274.09197637749855</v>
      </c>
      <c r="AL38">
        <f t="shared" si="8"/>
        <v>-1360.8558117973034</v>
      </c>
      <c r="AN38">
        <f t="shared" si="26"/>
        <v>0</v>
      </c>
      <c r="AO38">
        <f t="shared" si="26"/>
        <v>0</v>
      </c>
      <c r="AP38">
        <f t="shared" si="26"/>
        <v>-2.6212563660079815E-3</v>
      </c>
      <c r="AQ38">
        <f t="shared" si="26"/>
        <v>-20.774866850357334</v>
      </c>
      <c r="AR38">
        <f t="shared" si="26"/>
        <v>-20.777488106723347</v>
      </c>
      <c r="AS38">
        <f t="shared" si="26"/>
        <v>-11.520898338508154</v>
      </c>
      <c r="AT38">
        <f t="shared" si="26"/>
        <v>-8.1459543334527691</v>
      </c>
      <c r="AU38">
        <f t="shared" si="23"/>
        <v>-40.444340778684264</v>
      </c>
      <c r="AW38">
        <v>35</v>
      </c>
      <c r="AX38">
        <f>IF(Z38&gt;0, (R38*SUMPRODUCT(K38:$K$98, X38:$X$98)-K38*$AZ$3)/Z38, 0)</f>
        <v>-1999992.812861613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500000</v>
      </c>
      <c r="S39">
        <f t="shared" si="1"/>
        <v>-3308063.8105038581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-3527.9488525774364</v>
      </c>
      <c r="AC39">
        <f t="shared" si="2"/>
        <v>-3166.3175159955981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-394.59483798768099</v>
      </c>
      <c r="AI39">
        <f t="shared" si="25"/>
        <v>-394.64269555176338</v>
      </c>
      <c r="AJ39">
        <f t="shared" si="7"/>
        <v>-361.63133658183824</v>
      </c>
      <c r="AK39">
        <f t="shared" si="22"/>
        <v>-246.95641968042057</v>
      </c>
      <c r="AL39">
        <f t="shared" si="8"/>
        <v>-1003.2304518140222</v>
      </c>
      <c r="AN39">
        <f t="shared" si="26"/>
        <v>0</v>
      </c>
      <c r="AO39">
        <f t="shared" si="26"/>
        <v>0</v>
      </c>
      <c r="AP39">
        <f t="shared" si="26"/>
        <v>-1.269925417130547E-3</v>
      </c>
      <c r="AQ39">
        <f t="shared" si="26"/>
        <v>-10.470779778229359</v>
      </c>
      <c r="AR39">
        <f t="shared" si="26"/>
        <v>-10.472049703646489</v>
      </c>
      <c r="AS39">
        <f t="shared" si="26"/>
        <v>-9.5960760803804046</v>
      </c>
      <c r="AT39">
        <f t="shared" si="26"/>
        <v>-6.5531173658546402</v>
      </c>
      <c r="AU39">
        <f t="shared" si="23"/>
        <v>-26.621243149881536</v>
      </c>
      <c r="AW39">
        <v>36</v>
      </c>
      <c r="AX39">
        <f>IF(Z39&gt;0, (R39*SUMPRODUCT(K39:$K$98, X39:$X$98)-K39*$AZ$3)/Z39, 0)</f>
        <v>-3308063.8105038581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50</v>
      </c>
      <c r="R40">
        <f t="shared" si="0"/>
        <v>500000</v>
      </c>
      <c r="S40">
        <f t="shared" si="1"/>
        <v>-5557770.6704713907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-3166.3175159955981</v>
      </c>
      <c r="AC40">
        <f t="shared" si="2"/>
        <v>-2835.3541855665098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-218.70971345500132</v>
      </c>
      <c r="AI40">
        <f t="shared" si="25"/>
        <v>-218.73522147209738</v>
      </c>
      <c r="AJ40">
        <f t="shared" si="7"/>
        <v>-330.96333042908827</v>
      </c>
      <c r="AK40">
        <f t="shared" si="22"/>
        <v>-221.64222611969188</v>
      </c>
      <c r="AL40">
        <f t="shared" si="8"/>
        <v>-771.34077802087745</v>
      </c>
      <c r="AN40">
        <f t="shared" si="26"/>
        <v>0</v>
      </c>
      <c r="AO40">
        <f t="shared" si="26"/>
        <v>0</v>
      </c>
      <c r="AP40">
        <f t="shared" si="26"/>
        <v>-6.0434690553678018E-4</v>
      </c>
      <c r="AQ40">
        <f t="shared" si="26"/>
        <v>-5.1817645424825676</v>
      </c>
      <c r="AR40">
        <f t="shared" si="26"/>
        <v>-5.1823688893881048</v>
      </c>
      <c r="AS40">
        <f t="shared" si="26"/>
        <v>-7.8413254875039682</v>
      </c>
      <c r="AT40">
        <f t="shared" si="26"/>
        <v>-5.2512428930607236</v>
      </c>
      <c r="AU40">
        <f t="shared" si="23"/>
        <v>-18.274937269952794</v>
      </c>
      <c r="AW40">
        <v>37</v>
      </c>
      <c r="AX40">
        <f>IF(Z40&gt;0, (R40*SUMPRODUCT(K40:$K$98, X40:$X$98)-K40*$AZ$3)/Z40, 0)</f>
        <v>-5557770.6704713907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500000</v>
      </c>
      <c r="S41">
        <f t="shared" si="1"/>
        <v>-9510478.619234873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-2835.3541855665098</v>
      </c>
      <c r="AC41">
        <f t="shared" si="2"/>
        <v>-2535.6840659953159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-119.2193557639622</v>
      </c>
      <c r="AI41">
        <f t="shared" si="25"/>
        <v>-119.23268676531089</v>
      </c>
      <c r="AJ41">
        <f t="shared" si="7"/>
        <v>-299.67011957119394</v>
      </c>
      <c r="AK41">
        <f t="shared" si="22"/>
        <v>-198.4747929896557</v>
      </c>
      <c r="AL41">
        <f t="shared" si="8"/>
        <v>-617.37759932616052</v>
      </c>
      <c r="AN41">
        <f t="shared" si="26"/>
        <v>0</v>
      </c>
      <c r="AO41">
        <f t="shared" si="26"/>
        <v>0</v>
      </c>
      <c r="AP41">
        <f t="shared" si="26"/>
        <v>-2.8200340555304077E-4</v>
      </c>
      <c r="AQ41">
        <f t="shared" si="26"/>
        <v>-2.5219609130536313</v>
      </c>
      <c r="AR41">
        <f t="shared" si="26"/>
        <v>-2.5222429164591844</v>
      </c>
      <c r="AS41">
        <f t="shared" si="26"/>
        <v>-6.3392082898430688</v>
      </c>
      <c r="AT41">
        <f t="shared" si="26"/>
        <v>-4.1985268829780766</v>
      </c>
      <c r="AU41">
        <f t="shared" si="23"/>
        <v>-13.05997808928033</v>
      </c>
      <c r="AW41">
        <v>38</v>
      </c>
      <c r="AX41">
        <f>IF(Z41&gt;0, (R41*SUMPRODUCT(K41:$K$98, X41:$X$98)-K41*$AZ$3)/Z41, 0)</f>
        <v>-9510478.619234873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500000</v>
      </c>
      <c r="S42">
        <f t="shared" si="1"/>
        <v>-16607970.48307731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-2535.6840659953159</v>
      </c>
      <c r="AC42">
        <f t="shared" si="2"/>
        <v>-2266.0168446640159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-63.756150105523595</v>
      </c>
      <c r="AI42">
        <f t="shared" si="25"/>
        <v>-63.762972181848255</v>
      </c>
      <c r="AJ42">
        <f t="shared" si="7"/>
        <v>-269.66722133129997</v>
      </c>
      <c r="AK42">
        <f t="shared" si="22"/>
        <v>-177.49788461967213</v>
      </c>
      <c r="AL42">
        <f t="shared" si="8"/>
        <v>-510.92807813282036</v>
      </c>
      <c r="AN42">
        <f t="shared" si="26"/>
        <v>0</v>
      </c>
      <c r="AO42">
        <f t="shared" si="26"/>
        <v>0</v>
      </c>
      <c r="AP42">
        <f t="shared" si="26"/>
        <v>-1.2885169381385473E-4</v>
      </c>
      <c r="AQ42">
        <f t="shared" si="26"/>
        <v>-1.2041917359463663</v>
      </c>
      <c r="AR42">
        <f t="shared" si="26"/>
        <v>-1.2043205876401804</v>
      </c>
      <c r="AS42">
        <f t="shared" si="26"/>
        <v>-5.0933288607499785</v>
      </c>
      <c r="AT42">
        <f t="shared" si="26"/>
        <v>-3.3524841988295191</v>
      </c>
      <c r="AU42">
        <f t="shared" si="23"/>
        <v>-9.6501336472196773</v>
      </c>
      <c r="AW42">
        <v>39</v>
      </c>
      <c r="AX42">
        <f>IF(Z42&gt;0, (R42*SUMPRODUCT(K42:$K$98, X42:$X$98)-K42*$AZ$3)/Z42, 0)</f>
        <v>-16607970.48307731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500000</v>
      </c>
      <c r="S43">
        <f t="shared" si="1"/>
        <v>-29641063.645623855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-2266.0168446640159</v>
      </c>
      <c r="AC43">
        <f t="shared" si="2"/>
        <v>-2024.1949808246461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-33.393441845158847</v>
      </c>
      <c r="AI43">
        <f t="shared" si="25"/>
        <v>-33.396856356535743</v>
      </c>
      <c r="AJ43">
        <f t="shared" si="7"/>
        <v>-241.82186383936983</v>
      </c>
      <c r="AK43">
        <f t="shared" si="22"/>
        <v>-158.62117912648114</v>
      </c>
      <c r="AL43">
        <f t="shared" si="8"/>
        <v>-433.83989932238671</v>
      </c>
      <c r="AN43">
        <f t="shared" si="26"/>
        <v>0</v>
      </c>
      <c r="AO43">
        <f t="shared" si="26"/>
        <v>0</v>
      </c>
      <c r="AP43">
        <f t="shared" si="26"/>
        <v>-5.7581649203724724E-5</v>
      </c>
      <c r="AQ43">
        <f t="shared" si="26"/>
        <v>-0.56314044435307564</v>
      </c>
      <c r="AR43">
        <f t="shared" si="26"/>
        <v>-0.56319802600227942</v>
      </c>
      <c r="AS43">
        <f t="shared" si="26"/>
        <v>-4.0780364147020105</v>
      </c>
      <c r="AT43">
        <f t="shared" si="26"/>
        <v>-2.6749564094437681</v>
      </c>
      <c r="AU43">
        <f t="shared" si="23"/>
        <v>-7.3161908501480584</v>
      </c>
      <c r="AW43">
        <v>40</v>
      </c>
      <c r="AX43">
        <f>IF(Z43&gt;0, (R43*SUMPRODUCT(K43:$K$98, X43:$X$98)-K43*$AZ$3)/Z43, 0)</f>
        <v>-29641063.645623855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500000</v>
      </c>
      <c r="S44">
        <f t="shared" si="1"/>
        <v>-54195343.136424966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-2024.1949808246461</v>
      </c>
      <c r="AC44">
        <f t="shared" si="2"/>
        <v>-1807.7705716481814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-17.125379341327214</v>
      </c>
      <c r="AI44">
        <f t="shared" si="25"/>
        <v>-17.127047169656208</v>
      </c>
      <c r="AJ44">
        <f t="shared" si="7"/>
        <v>-216.42440917646468</v>
      </c>
      <c r="AK44">
        <f t="shared" si="22"/>
        <v>-141.69364865772525</v>
      </c>
      <c r="AL44">
        <f t="shared" si="8"/>
        <v>-375.24510500384611</v>
      </c>
      <c r="AN44">
        <f t="shared" si="26"/>
        <v>0</v>
      </c>
      <c r="AO44">
        <f t="shared" si="26"/>
        <v>0</v>
      </c>
      <c r="AP44">
        <f t="shared" si="26"/>
        <v>-2.5112436925079107E-5</v>
      </c>
      <c r="AQ44">
        <f t="shared" si="26"/>
        <v>-0.2578562799607042</v>
      </c>
      <c r="AR44">
        <f t="shared" si="26"/>
        <v>-0.25788139239762931</v>
      </c>
      <c r="AS44">
        <f t="shared" si="26"/>
        <v>-3.2586952925628738</v>
      </c>
      <c r="AT44">
        <f t="shared" si="26"/>
        <v>-2.1334766610844884</v>
      </c>
      <c r="AU44">
        <f t="shared" si="23"/>
        <v>-5.6500533460449915</v>
      </c>
      <c r="AW44">
        <v>41</v>
      </c>
      <c r="AX44">
        <f>IF(Z44&gt;0, (R44*SUMPRODUCT(K44:$K$98, X44:$X$98)-K44*$AZ$3)/Z44, 0)</f>
        <v>-54195343.136424966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500000</v>
      </c>
      <c r="S45">
        <f t="shared" si="1"/>
        <v>-101658463.46999933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-1807.7705716481814</v>
      </c>
      <c r="AC45">
        <f t="shared" si="2"/>
        <v>-1614.2895443381262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-8.5717309128296506</v>
      </c>
      <c r="AI45">
        <f t="shared" si="25"/>
        <v>-8.57252488978407</v>
      </c>
      <c r="AJ45">
        <f t="shared" si="7"/>
        <v>-193.4810273100552</v>
      </c>
      <c r="AK45">
        <f t="shared" si="22"/>
        <v>-126.54394001537271</v>
      </c>
      <c r="AL45">
        <f t="shared" si="8"/>
        <v>-328.59749221521196</v>
      </c>
      <c r="AN45">
        <f t="shared" si="26"/>
        <v>0</v>
      </c>
      <c r="AO45">
        <f t="shared" si="26"/>
        <v>0</v>
      </c>
      <c r="AP45">
        <f t="shared" si="26"/>
        <v>-1.0674004632909507E-5</v>
      </c>
      <c r="AQ45">
        <f t="shared" si="26"/>
        <v>-0.11523595863365772</v>
      </c>
      <c r="AR45">
        <f t="shared" si="26"/>
        <v>-0.11524663263829062</v>
      </c>
      <c r="AS45">
        <f t="shared" si="26"/>
        <v>-2.6011049444083518</v>
      </c>
      <c r="AT45">
        <f t="shared" si="26"/>
        <v>-1.7012214201831135</v>
      </c>
      <c r="AU45">
        <f t="shared" si="23"/>
        <v>-4.4175729972297555</v>
      </c>
      <c r="AW45">
        <v>42</v>
      </c>
      <c r="AX45">
        <f>IF(Z45&gt;0, (R45*SUMPRODUCT(K45:$K$98, X45:$X$98)-K45*$AZ$3)/Z45, 0)</f>
        <v>-101658463.46999933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500000</v>
      </c>
      <c r="S46">
        <f t="shared" si="1"/>
        <v>-196085588.38314331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-1614.2895443381262</v>
      </c>
      <c r="AC46">
        <f t="shared" si="2"/>
        <v>-1441.4236342342458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-4.1848757398380823</v>
      </c>
      <c r="AI46">
        <f t="shared" si="25"/>
        <v>-4.1852432894489739</v>
      </c>
      <c r="AJ46">
        <f t="shared" si="7"/>
        <v>-172.86591010388042</v>
      </c>
      <c r="AK46">
        <f t="shared" si="22"/>
        <v>-113.00026810366884</v>
      </c>
      <c r="AL46">
        <f t="shared" si="8"/>
        <v>-290.05142149699827</v>
      </c>
      <c r="AN46">
        <f t="shared" si="26"/>
        <v>0</v>
      </c>
      <c r="AO46">
        <f t="shared" si="26"/>
        <v>0</v>
      </c>
      <c r="AP46">
        <f t="shared" si="26"/>
        <v>-4.4118164392508631E-6</v>
      </c>
      <c r="AQ46">
        <f t="shared" si="26"/>
        <v>-5.02324122733879E-2</v>
      </c>
      <c r="AR46">
        <f t="shared" si="26"/>
        <v>-5.0236824089827152E-2</v>
      </c>
      <c r="AS46">
        <f t="shared" si="26"/>
        <v>-2.0749652329434531</v>
      </c>
      <c r="AT46">
        <f t="shared" si="26"/>
        <v>-1.3563786375665434</v>
      </c>
      <c r="AU46">
        <f t="shared" si="23"/>
        <v>-3.481580694599824</v>
      </c>
      <c r="AW46">
        <v>43</v>
      </c>
      <c r="AX46">
        <f>IF(Z46&gt;0, (R46*SUMPRODUCT(K46:$K$98, X46:$X$98)-K46*$AZ$3)/Z46, 0)</f>
        <v>-196085588.38314331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500000</v>
      </c>
      <c r="S47">
        <f t="shared" si="1"/>
        <v>-389919924.64788592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-1441.4236342342458</v>
      </c>
      <c r="AC47">
        <f t="shared" si="2"/>
        <v>-1287.0264148049887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-1.9883684258304577</v>
      </c>
      <c r="AI47">
        <f t="shared" si="25"/>
        <v>-1.9885334631026574</v>
      </c>
      <c r="AJ47">
        <f t="shared" si="7"/>
        <v>-154.39721942925712</v>
      </c>
      <c r="AK47">
        <f t="shared" si="22"/>
        <v>-100.89965439639721</v>
      </c>
      <c r="AL47">
        <f t="shared" si="8"/>
        <v>-257.28540728875703</v>
      </c>
      <c r="AN47">
        <f t="shared" si="26"/>
        <v>0</v>
      </c>
      <c r="AO47">
        <f t="shared" si="26"/>
        <v>0</v>
      </c>
      <c r="AP47">
        <f t="shared" si="26"/>
        <v>-1.7687460437888826E-6</v>
      </c>
      <c r="AQ47">
        <f t="shared" si="26"/>
        <v>-2.130984558763219E-2</v>
      </c>
      <c r="AR47">
        <f t="shared" si="26"/>
        <v>-2.1311614333675979E-2</v>
      </c>
      <c r="AS47">
        <f t="shared" si="26"/>
        <v>-1.6547139164227396</v>
      </c>
      <c r="AT47">
        <f t="shared" si="26"/>
        <v>-1.0813670279111622</v>
      </c>
      <c r="AU47">
        <f t="shared" si="23"/>
        <v>-2.7573925586675778</v>
      </c>
      <c r="AW47">
        <v>44</v>
      </c>
      <c r="AX47">
        <f>IF(Z47&gt;0, (R47*SUMPRODUCT(K47:$K$98, X47:$X$98)-K47*$AZ$3)/Z47, 0)</f>
        <v>-389919924.64788592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500000</v>
      </c>
      <c r="S48">
        <f t="shared" si="1"/>
        <v>-800594528.99202538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-1287.0264148049887</v>
      </c>
      <c r="AC48">
        <f t="shared" si="2"/>
        <v>-1149.1482140777814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-0.91618471611816077</v>
      </c>
      <c r="AI48">
        <f t="shared" si="25"/>
        <v>-0.91625648454602682</v>
      </c>
      <c r="AJ48">
        <f t="shared" si="7"/>
        <v>-137.87820072720729</v>
      </c>
      <c r="AK48">
        <f t="shared" si="22"/>
        <v>-90.091849036349217</v>
      </c>
      <c r="AL48">
        <f t="shared" si="8"/>
        <v>-228.88630624810253</v>
      </c>
      <c r="AN48">
        <f t="shared" si="26"/>
        <v>0</v>
      </c>
      <c r="AO48">
        <f t="shared" si="26"/>
        <v>0</v>
      </c>
      <c r="AP48">
        <f t="shared" si="26"/>
        <v>-6.8675029523492887E-7</v>
      </c>
      <c r="AQ48">
        <f t="shared" si="26"/>
        <v>-8.7669486847131561E-3</v>
      </c>
      <c r="AR48">
        <f t="shared" si="26"/>
        <v>-8.7676354350083915E-3</v>
      </c>
      <c r="AS48">
        <f t="shared" si="26"/>
        <v>-1.3193530619431448</v>
      </c>
      <c r="AT48">
        <f t="shared" si="26"/>
        <v>-0.86208665514425931</v>
      </c>
      <c r="AU48">
        <f t="shared" si="23"/>
        <v>-2.1902073525224126</v>
      </c>
      <c r="AW48">
        <v>45</v>
      </c>
      <c r="AX48">
        <f>IF(Z48&gt;0, (R48*SUMPRODUCT(K48:$K$98, X48:$X$98)-K48*$AZ$3)/Z48, 0)</f>
        <v>-800594528.99202538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50</v>
      </c>
      <c r="R49">
        <f t="shared" si="0"/>
        <v>500000</v>
      </c>
      <c r="S49">
        <f t="shared" si="1"/>
        <v>-1701690218.0117176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-1149.1482140777814</v>
      </c>
      <c r="AC49">
        <f t="shared" si="2"/>
        <v>-1026.0324180150421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-0.4090329350640145</v>
      </c>
      <c r="AI49">
        <f t="shared" si="25"/>
        <v>-0.40906308251409546</v>
      </c>
      <c r="AJ49">
        <f t="shared" si="7"/>
        <v>-123.11579606273926</v>
      </c>
      <c r="AK49">
        <f t="shared" si="22"/>
        <v>-80.440374985444706</v>
      </c>
      <c r="AL49">
        <f t="shared" si="8"/>
        <v>-203.96523413069806</v>
      </c>
      <c r="AN49">
        <f t="shared" si="26"/>
        <v>0</v>
      </c>
      <c r="AO49">
        <f t="shared" si="26"/>
        <v>0</v>
      </c>
      <c r="AP49">
        <f t="shared" si="26"/>
        <v>-2.5757160489356898E-7</v>
      </c>
      <c r="AQ49">
        <f t="shared" si="26"/>
        <v>-3.494666025015913E-3</v>
      </c>
      <c r="AR49">
        <f t="shared" si="26"/>
        <v>-3.4949235966208062E-3</v>
      </c>
      <c r="AS49">
        <f t="shared" si="26"/>
        <v>-1.0518678393853738</v>
      </c>
      <c r="AT49">
        <f t="shared" si="26"/>
        <v>-0.68726066143592779</v>
      </c>
      <c r="AU49">
        <f t="shared" si="23"/>
        <v>-1.7426234244179222</v>
      </c>
      <c r="AW49">
        <v>46</v>
      </c>
      <c r="AX49">
        <f>IF(Z49&gt;0, (R49*SUMPRODUCT(K49:$K$98, X49:$X$98)-K49*$AZ$3)/Z49, 0)</f>
        <v>-1701690218.0117176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500000</v>
      </c>
      <c r="S50">
        <f t="shared" si="1"/>
        <v>-3749964278.9502602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-1026.0324180150421</v>
      </c>
      <c r="AC50">
        <f t="shared" si="2"/>
        <v>-916.10326713515292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-0.17631148997959389</v>
      </c>
      <c r="AI50">
        <f t="shared" si="25"/>
        <v>-0.17632370480617607</v>
      </c>
      <c r="AJ50">
        <f t="shared" si="7"/>
        <v>-109.92915087988922</v>
      </c>
      <c r="AK50">
        <f t="shared" si="22"/>
        <v>-71.822269261052952</v>
      </c>
      <c r="AL50">
        <f t="shared" si="8"/>
        <v>-181.92774384574835</v>
      </c>
      <c r="AN50">
        <f t="shared" si="26"/>
        <v>0</v>
      </c>
      <c r="AO50">
        <f t="shared" si="26"/>
        <v>0</v>
      </c>
      <c r="AP50">
        <f t="shared" si="26"/>
        <v>-9.31787075399803E-8</v>
      </c>
      <c r="AQ50">
        <f t="shared" si="26"/>
        <v>-1.3449619321415653E-3</v>
      </c>
      <c r="AR50">
        <f t="shared" si="26"/>
        <v>-1.3450551108491052E-3</v>
      </c>
      <c r="AS50">
        <f t="shared" si="26"/>
        <v>-0.83857565484364927</v>
      </c>
      <c r="AT50">
        <f t="shared" si="26"/>
        <v>-0.5478838506062067</v>
      </c>
      <c r="AU50">
        <f t="shared" si="23"/>
        <v>-1.3878045605607052</v>
      </c>
      <c r="AW50">
        <v>47</v>
      </c>
      <c r="AX50">
        <f>IF(Z50&gt;0, (R50*SUMPRODUCT(K50:$K$98, X50:$X$98)-K50*$AZ$3)/Z50, 0)</f>
        <v>-3749964278.9502602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500000</v>
      </c>
      <c r="S51">
        <f t="shared" si="1"/>
        <v>-8573724675.2879353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-916.10326713515292</v>
      </c>
      <c r="AC51">
        <f t="shared" si="2"/>
        <v>-817.95046428823275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-7.3225784165717303E-2</v>
      </c>
      <c r="AI51">
        <f t="shared" si="25"/>
        <v>-7.3230554265617087E-2</v>
      </c>
      <c r="AJ51">
        <f t="shared" si="7"/>
        <v>-98.152802846920167</v>
      </c>
      <c r="AK51">
        <f t="shared" si="22"/>
        <v>-64.127228699460716</v>
      </c>
      <c r="AL51">
        <f t="shared" si="8"/>
        <v>-162.3532621006465</v>
      </c>
      <c r="AN51">
        <f t="shared" si="26"/>
        <v>0</v>
      </c>
      <c r="AO51">
        <f t="shared" si="26"/>
        <v>0</v>
      </c>
      <c r="AP51">
        <f t="shared" si="26"/>
        <v>-3.2489185852222682E-8</v>
      </c>
      <c r="AQ51">
        <f t="shared" si="26"/>
        <v>-4.9874135991152758E-4</v>
      </c>
      <c r="AR51">
        <f t="shared" si="26"/>
        <v>-4.9877384909737985E-4</v>
      </c>
      <c r="AS51">
        <f t="shared" si="26"/>
        <v>-0.66851946931992945</v>
      </c>
      <c r="AT51">
        <f t="shared" si="26"/>
        <v>-0.43677103104209936</v>
      </c>
      <c r="AU51">
        <f t="shared" si="23"/>
        <v>-1.1057892742111262</v>
      </c>
      <c r="AW51">
        <v>48</v>
      </c>
      <c r="AX51">
        <f>IF(Z51&gt;0, (R51*SUMPRODUCT(K51:$K$98, X51:$X$98)-K51*$AZ$3)/Z51, 0)</f>
        <v>-8573724675.2879353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500000</v>
      </c>
      <c r="S52">
        <f t="shared" si="1"/>
        <v>-20385670670.076679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-817.95046428823275</v>
      </c>
      <c r="AC52">
        <f t="shared" si="2"/>
        <v>-730.31333105740327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-2.9311570454782533E-2</v>
      </c>
      <c r="AI52">
        <f t="shared" si="25"/>
        <v>-2.9313361696637848E-2</v>
      </c>
      <c r="AJ52">
        <f t="shared" si="7"/>
        <v>-87.637133230829477</v>
      </c>
      <c r="AK52">
        <f t="shared" si="22"/>
        <v>-57.256532500176299</v>
      </c>
      <c r="AL52">
        <f t="shared" si="8"/>
        <v>-144.92297909270241</v>
      </c>
      <c r="AN52">
        <f t="shared" si="26"/>
        <v>0</v>
      </c>
      <c r="AO52">
        <f t="shared" si="26"/>
        <v>0</v>
      </c>
      <c r="AP52">
        <f t="shared" si="26"/>
        <v>-1.089300141321817E-8</v>
      </c>
      <c r="AQ52">
        <f t="shared" si="26"/>
        <v>-1.7825118224014378E-4</v>
      </c>
      <c r="AR52">
        <f t="shared" si="26"/>
        <v>-1.7826207524155699E-4</v>
      </c>
      <c r="AS52">
        <f t="shared" si="26"/>
        <v>-0.5329438977222567</v>
      </c>
      <c r="AT52">
        <f t="shared" si="26"/>
        <v>-0.34819166802652163</v>
      </c>
      <c r="AU52">
        <f t="shared" si="23"/>
        <v>-0.8813138278240199</v>
      </c>
      <c r="AW52">
        <v>49</v>
      </c>
      <c r="AX52">
        <f>IF(Z52&gt;0, (R52*SUMPRODUCT(K52:$K$98, X52:$X$98)-K52*$AZ$3)/Z52, 0)</f>
        <v>-20385670670.076679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500000</v>
      </c>
      <c r="S53">
        <f t="shared" si="1"/>
        <v>-50524732258.893379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-730.31333105740327</v>
      </c>
      <c r="AC53">
        <f t="shared" si="2"/>
        <v>-652.06562361913075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-1.1280359394309004E-2</v>
      </c>
      <c r="AI53">
        <f t="shared" si="25"/>
        <v>-1.1281004687806333E-2</v>
      </c>
      <c r="AJ53">
        <f t="shared" si="7"/>
        <v>-78.247707438272528</v>
      </c>
      <c r="AK53">
        <f t="shared" si="22"/>
        <v>-51.121933174018231</v>
      </c>
      <c r="AL53">
        <f t="shared" si="8"/>
        <v>-129.38092161697855</v>
      </c>
      <c r="AN53">
        <f t="shared" si="26"/>
        <v>0</v>
      </c>
      <c r="AO53">
        <f t="shared" si="26"/>
        <v>0</v>
      </c>
      <c r="AP53">
        <f t="shared" si="26"/>
        <v>-3.5037458576854963E-9</v>
      </c>
      <c r="AQ53">
        <f t="shared" si="26"/>
        <v>-6.1248893200698497E-5</v>
      </c>
      <c r="AR53">
        <f t="shared" si="26"/>
        <v>-6.1252396946556194E-5</v>
      </c>
      <c r="AS53">
        <f t="shared" si="26"/>
        <v>-0.42486106236155369</v>
      </c>
      <c r="AT53">
        <f t="shared" si="26"/>
        <v>-0.27757642427318185</v>
      </c>
      <c r="AU53">
        <f t="shared" si="23"/>
        <v>-0.70249873903168203</v>
      </c>
      <c r="AW53">
        <v>50</v>
      </c>
      <c r="AX53">
        <f>IF(Z53&gt;0, (R53*SUMPRODUCT(K53:$K$98, X53:$X$98)-K53*$AZ$3)/Z53, 0)</f>
        <v>-50524732258.893379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500000</v>
      </c>
      <c r="S54">
        <f t="shared" si="1"/>
        <v>-130825886803.40237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-652.06562361913075</v>
      </c>
      <c r="AC54">
        <f t="shared" si="2"/>
        <v>-582.20150121672521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-4.1633050893966654E-3</v>
      </c>
      <c r="AI54">
        <f t="shared" si="25"/>
        <v>-4.1635275994500818E-3</v>
      </c>
      <c r="AJ54">
        <f t="shared" si="7"/>
        <v>-69.864122402405542</v>
      </c>
      <c r="AK54">
        <f t="shared" si="22"/>
        <v>-45.644593653339157</v>
      </c>
      <c r="AL54">
        <f t="shared" si="8"/>
        <v>-115.51287958334414</v>
      </c>
      <c r="AN54">
        <f t="shared" si="26"/>
        <v>0</v>
      </c>
      <c r="AO54">
        <f t="shared" si="26"/>
        <v>0</v>
      </c>
      <c r="AP54">
        <f t="shared" si="26"/>
        <v>-1.0787155119240501E-9</v>
      </c>
      <c r="AQ54">
        <f t="shared" si="26"/>
        <v>-2.0183455587086655E-5</v>
      </c>
      <c r="AR54">
        <f t="shared" si="26"/>
        <v>-2.0184534302598579E-5</v>
      </c>
      <c r="AS54">
        <f t="shared" si="26"/>
        <v>-0.33869711235697259</v>
      </c>
      <c r="AT54">
        <f t="shared" si="26"/>
        <v>-0.2212822767034581</v>
      </c>
      <c r="AU54">
        <f t="shared" si="23"/>
        <v>-0.55999957359473329</v>
      </c>
      <c r="AW54">
        <v>51</v>
      </c>
      <c r="AX54">
        <f>IF(Z54&gt;0, (R54*SUMPRODUCT(K54:$K$98, X54:$X$98)-K54*$AZ$3)/Z54, 0)</f>
        <v>-130825886803.40237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500000</v>
      </c>
      <c r="S55">
        <f t="shared" si="1"/>
        <v>-354692688717.79761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-582.20150121672521</v>
      </c>
      <c r="AC55">
        <f t="shared" si="2"/>
        <v>-519.82278599723509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-1.4700704181528569E-3</v>
      </c>
      <c r="AI55">
        <f t="shared" si="25"/>
        <v>-1.4701436960639237E-3</v>
      </c>
      <c r="AJ55">
        <f t="shared" si="7"/>
        <v>-62.378715219490118</v>
      </c>
      <c r="AK55">
        <f t="shared" si="22"/>
        <v>-40.754105085170771</v>
      </c>
      <c r="AL55">
        <f t="shared" si="8"/>
        <v>-103.13429044835695</v>
      </c>
      <c r="AN55">
        <f t="shared" si="26"/>
        <v>0</v>
      </c>
      <c r="AO55">
        <f t="shared" si="26"/>
        <v>0</v>
      </c>
      <c r="AP55">
        <f t="shared" si="26"/>
        <v>-3.1718478291945475E-10</v>
      </c>
      <c r="AQ55">
        <f t="shared" si="26"/>
        <v>-6.3632267851341077E-6</v>
      </c>
      <c r="AR55">
        <f t="shared" si="26"/>
        <v>-6.3635439699170274E-6</v>
      </c>
      <c r="AS55">
        <f t="shared" si="26"/>
        <v>-0.2700074136623023</v>
      </c>
      <c r="AT55">
        <f t="shared" si="26"/>
        <v>-0.1764048918200625</v>
      </c>
      <c r="AU55">
        <f t="shared" si="23"/>
        <v>-0.4464186690263347</v>
      </c>
      <c r="AW55">
        <v>52</v>
      </c>
      <c r="AX55">
        <f>IF(Z55&gt;0, (R55*SUMPRODUCT(K55:$K$98, X55:$X$98)-K55*$AZ$3)/Z55, 0)</f>
        <v>-354692688717.79761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500000</v>
      </c>
      <c r="S56">
        <f t="shared" si="1"/>
        <v>-1009383506280.2307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-519.82278599723509</v>
      </c>
      <c r="AC56">
        <f t="shared" si="2"/>
        <v>-464.12749289354639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-4.9554490143165848E-4</v>
      </c>
      <c r="AI56">
        <f t="shared" si="25"/>
        <v>-4.9556789207347133E-4</v>
      </c>
      <c r="AJ56">
        <f t="shared" si="7"/>
        <v>-55.695293103688698</v>
      </c>
      <c r="AK56">
        <f t="shared" si="22"/>
        <v>-36.387595019806461</v>
      </c>
      <c r="AL56">
        <f t="shared" si="8"/>
        <v>-92.08338369138724</v>
      </c>
      <c r="AN56">
        <f t="shared" si="26"/>
        <v>0</v>
      </c>
      <c r="AO56">
        <f t="shared" si="26"/>
        <v>0</v>
      </c>
      <c r="AP56">
        <f t="shared" si="26"/>
        <v>-8.8853049137014227E-11</v>
      </c>
      <c r="AQ56">
        <f t="shared" si="26"/>
        <v>-1.915156429078609E-6</v>
      </c>
      <c r="AR56">
        <f t="shared" si="26"/>
        <v>-1.9152452821277462E-6</v>
      </c>
      <c r="AS56">
        <f t="shared" si="26"/>
        <v>-0.21524830211911147</v>
      </c>
      <c r="AT56">
        <f t="shared" si="26"/>
        <v>-0.14062890434259048</v>
      </c>
      <c r="AU56">
        <f t="shared" si="23"/>
        <v>-0.3558791217069841</v>
      </c>
      <c r="AW56">
        <v>53</v>
      </c>
      <c r="AX56">
        <f>IF(Z56&gt;0, (R56*SUMPRODUCT(K56:$K$98, X56:$X$98)-K56*$AZ$3)/Z56, 0)</f>
        <v>-1009383506280.2307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500000</v>
      </c>
      <c r="S57">
        <f t="shared" si="1"/>
        <v>-3023701662219.2856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-464.12749289354639</v>
      </c>
      <c r="AC57">
        <f t="shared" si="2"/>
        <v>-414.39954885609956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-1.590821495537789E-4</v>
      </c>
      <c r="AI57">
        <f t="shared" si="25"/>
        <v>-1.5908900207421825E-4</v>
      </c>
      <c r="AJ57">
        <f t="shared" si="7"/>
        <v>-49.727944037446832</v>
      </c>
      <c r="AK57">
        <f t="shared" si="22"/>
        <v>-32.488924502548251</v>
      </c>
      <c r="AL57">
        <f t="shared" si="8"/>
        <v>-82.217027628997158</v>
      </c>
      <c r="AN57">
        <f t="shared" si="26"/>
        <v>0</v>
      </c>
      <c r="AO57">
        <f t="shared" si="26"/>
        <v>0</v>
      </c>
      <c r="AP57">
        <f t="shared" si="26"/>
        <v>-2.3645775259696699E-11</v>
      </c>
      <c r="AQ57">
        <f t="shared" si="26"/>
        <v>-5.4893973531056938E-7</v>
      </c>
      <c r="AR57">
        <f t="shared" si="26"/>
        <v>-5.4896338108582921E-7</v>
      </c>
      <c r="AS57">
        <f t="shared" si="26"/>
        <v>-0.17159464159884702</v>
      </c>
      <c r="AT57">
        <f t="shared" si="26"/>
        <v>-0.11210850285201129</v>
      </c>
      <c r="AU57">
        <f t="shared" si="23"/>
        <v>-0.2837036934142394</v>
      </c>
      <c r="AW57">
        <v>54</v>
      </c>
      <c r="AX57">
        <f>IF(Z57&gt;0, (R57*SUMPRODUCT(K57:$K$98, X57:$X$98)-K57*$AZ$3)/Z57, 0)</f>
        <v>-3023701662219.2856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500000</v>
      </c>
      <c r="S58">
        <f t="shared" si="1"/>
        <v>-9561783709994.918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-414.39954885609956</v>
      </c>
      <c r="AC58">
        <f t="shared" si="2"/>
        <v>-369.99959766164363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-4.8492118886339564E-5</v>
      </c>
      <c r="AI58">
        <f t="shared" si="25"/>
        <v>-4.849405366968587E-5</v>
      </c>
      <c r="AJ58">
        <f t="shared" si="7"/>
        <v>-44.399951194455923</v>
      </c>
      <c r="AK58">
        <f t="shared" si="22"/>
        <v>-29.007968419926971</v>
      </c>
      <c r="AL58">
        <f t="shared" si="8"/>
        <v>-73.407968108436563</v>
      </c>
      <c r="AN58">
        <f t="shared" si="26"/>
        <v>0</v>
      </c>
      <c r="AO58">
        <f t="shared" si="26"/>
        <v>0</v>
      </c>
      <c r="AP58">
        <f t="shared" si="26"/>
        <v>-5.9609782305638475E-12</v>
      </c>
      <c r="AQ58">
        <f t="shared" si="26"/>
        <v>-1.4940198115060912E-7</v>
      </c>
      <c r="AR58">
        <f t="shared" si="26"/>
        <v>-1.4940794212883968E-7</v>
      </c>
      <c r="AS58">
        <f t="shared" si="26"/>
        <v>-0.13679420128021538</v>
      </c>
      <c r="AT58">
        <f t="shared" si="26"/>
        <v>-8.937221244651071E-2</v>
      </c>
      <c r="AU58">
        <f t="shared" si="23"/>
        <v>-0.22616656313466824</v>
      </c>
      <c r="AW58">
        <v>55</v>
      </c>
      <c r="AX58">
        <f>IF(Z58&gt;0, (R58*SUMPRODUCT(K58:$K$98, X58:$X$98)-K58*$AZ$3)/Z58, 0)</f>
        <v>-9561783709994.918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500000</v>
      </c>
      <c r="S59">
        <f t="shared" si="1"/>
        <v>-32010285064049.496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-369.99959766164363</v>
      </c>
      <c r="AC59">
        <f t="shared" si="2"/>
        <v>-330.35678375444229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-1.3994188902274835E-5</v>
      </c>
      <c r="AI59">
        <f t="shared" si="25"/>
        <v>-1.3994704918897451E-5</v>
      </c>
      <c r="AJ59">
        <f t="shared" si="7"/>
        <v>-39.642813907201344</v>
      </c>
      <c r="AK59">
        <f t="shared" si="22"/>
        <v>-25.899971836315057</v>
      </c>
      <c r="AL59">
        <f t="shared" si="8"/>
        <v>-65.542799738221319</v>
      </c>
      <c r="AN59">
        <f t="shared" si="26"/>
        <v>0</v>
      </c>
      <c r="AO59">
        <f t="shared" si="26"/>
        <v>0</v>
      </c>
      <c r="AP59">
        <f t="shared" si="26"/>
        <v>-1.4194851860169113E-12</v>
      </c>
      <c r="AQ59">
        <f t="shared" si="26"/>
        <v>-3.8495937856422035E-8</v>
      </c>
      <c r="AR59">
        <f t="shared" si="26"/>
        <v>-3.8497357341608052E-8</v>
      </c>
      <c r="AS59">
        <f t="shared" si="26"/>
        <v>-0.10905150068234765</v>
      </c>
      <c r="AT59">
        <f t="shared" si="26"/>
        <v>-7.1246980675799668E-2</v>
      </c>
      <c r="AU59">
        <f t="shared" si="23"/>
        <v>-0.18029851985550466</v>
      </c>
      <c r="AW59">
        <v>56</v>
      </c>
      <c r="AX59">
        <f>IF(Z59&gt;0, (R59*SUMPRODUCT(K59:$K$98, X59:$X$98)-K59*$AZ$3)/Z59, 0)</f>
        <v>-32010285064049.496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500000</v>
      </c>
      <c r="S60">
        <f t="shared" si="1"/>
        <v>-114991277798641.42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-330.35678375444229</v>
      </c>
      <c r="AC60">
        <f t="shared" si="2"/>
        <v>-294.96141409954242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-3.8260263586254148E-6</v>
      </c>
      <c r="AI60">
        <f t="shared" si="25"/>
        <v>-3.8261546124459417E-6</v>
      </c>
      <c r="AJ60">
        <f t="shared" si="7"/>
        <v>-35.395369654899866</v>
      </c>
      <c r="AK60">
        <f t="shared" si="22"/>
        <v>-23.124974862810962</v>
      </c>
      <c r="AL60">
        <f t="shared" si="8"/>
        <v>-58.520348343865436</v>
      </c>
      <c r="AN60">
        <f t="shared" si="26"/>
        <v>0</v>
      </c>
      <c r="AO60">
        <f t="shared" si="26"/>
        <v>0</v>
      </c>
      <c r="AP60">
        <f t="shared" si="26"/>
        <v>-3.1500646059875653E-13</v>
      </c>
      <c r="AQ60">
        <f t="shared" si="26"/>
        <v>-9.3971705204119185E-9</v>
      </c>
      <c r="AR60">
        <f t="shared" si="26"/>
        <v>-9.3974855268725163E-9</v>
      </c>
      <c r="AS60">
        <f t="shared" si="26"/>
        <v>-8.6935188914800746E-2</v>
      </c>
      <c r="AT60">
        <f t="shared" si="26"/>
        <v>-5.6797656810745827E-2</v>
      </c>
      <c r="AU60">
        <f t="shared" si="23"/>
        <v>-0.14373285512303208</v>
      </c>
      <c r="AW60">
        <v>57</v>
      </c>
      <c r="AX60">
        <f>IF(Z60&gt;0, (R60*SUMPRODUCT(K60:$K$98, X60:$X$98)-K60*$AZ$3)/Z60, 0)</f>
        <v>-114991277798641.42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500000</v>
      </c>
      <c r="S61">
        <f t="shared" si="1"/>
        <v>-445454725024791.19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-294.96141409954242</v>
      </c>
      <c r="AC61">
        <f t="shared" si="2"/>
        <v>-263.35840545412191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-9.741065689139598E-7</v>
      </c>
      <c r="AI61">
        <f t="shared" si="25"/>
        <v>-9.7413612953939037E-7</v>
      </c>
      <c r="AJ61">
        <f t="shared" si="7"/>
        <v>-31.603008645420516</v>
      </c>
      <c r="AK61">
        <f t="shared" si="22"/>
        <v>-20.647298986967972</v>
      </c>
      <c r="AL61">
        <f t="shared" si="8"/>
        <v>-52.250308606524612</v>
      </c>
      <c r="AN61">
        <f t="shared" si="26"/>
        <v>0</v>
      </c>
      <c r="AO61">
        <f t="shared" si="26"/>
        <v>0</v>
      </c>
      <c r="AP61">
        <f t="shared" si="26"/>
        <v>-6.4825331404733053E-14</v>
      </c>
      <c r="AQ61">
        <f t="shared" si="26"/>
        <v>-2.136178793030964E-9</v>
      </c>
      <c r="AR61">
        <f t="shared" si="26"/>
        <v>-2.136243618362369E-9</v>
      </c>
      <c r="AS61">
        <f t="shared" si="26"/>
        <v>-6.9304200401387989E-2</v>
      </c>
      <c r="AT61">
        <f t="shared" si="26"/>
        <v>-4.5278744273848009E-2</v>
      </c>
      <c r="AU61">
        <f t="shared" si="23"/>
        <v>-0.1145829468114796</v>
      </c>
      <c r="AW61">
        <v>58</v>
      </c>
      <c r="AX61">
        <f>IF(Z61&gt;0, (R61*SUMPRODUCT(K61:$K$98, X61:$X$98)-K61*$AZ$3)/Z61, 0)</f>
        <v>-445454725024791.19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500000</v>
      </c>
      <c r="S62">
        <f t="shared" si="1"/>
        <v>-1871255153970103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-263.35840545412191</v>
      </c>
      <c r="AC62">
        <f t="shared" si="2"/>
        <v>-235.14143344302803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-2.2982032247769165E-7</v>
      </c>
      <c r="AI62">
        <f t="shared" si="25"/>
        <v>-2.2982660546462008E-7</v>
      </c>
      <c r="AJ62">
        <f t="shared" si="7"/>
        <v>-28.216972011093873</v>
      </c>
      <c r="AK62">
        <f t="shared" si="22"/>
        <v>-18.435088381788535</v>
      </c>
      <c r="AL62">
        <f t="shared" si="8"/>
        <v>-46.652060622709016</v>
      </c>
      <c r="AN62">
        <f t="shared" si="26"/>
        <v>0</v>
      </c>
      <c r="AO62">
        <f t="shared" si="26"/>
        <v>0</v>
      </c>
      <c r="AP62">
        <f t="shared" si="26"/>
        <v>-1.2302100221259618E-14</v>
      </c>
      <c r="AQ62">
        <f t="shared" si="26"/>
        <v>-4.4998862359709774E-10</v>
      </c>
      <c r="AR62">
        <f t="shared" si="26"/>
        <v>-4.5000092569731898E-10</v>
      </c>
      <c r="AS62">
        <f t="shared" si="26"/>
        <v>-5.5248884260801059E-2</v>
      </c>
      <c r="AT62">
        <f t="shared" si="26"/>
        <v>-3.60959377194204E-2</v>
      </c>
      <c r="AU62">
        <f t="shared" si="23"/>
        <v>-9.1344822430222392E-2</v>
      </c>
      <c r="AW62">
        <v>59</v>
      </c>
      <c r="AX62">
        <f>IF(Z62&gt;0, (R62*SUMPRODUCT(K62:$K$98, X62:$X$98)-K62*$AZ$3)/Z62, 0)</f>
        <v>-1871255153970103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500000</v>
      </c>
      <c r="S63">
        <f t="shared" si="1"/>
        <v>-8579030323578102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-235.14143344302803</v>
      </c>
      <c r="AC63">
        <f t="shared" si="2"/>
        <v>-209.94770843166543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-4.9965472774279483E-8</v>
      </c>
      <c r="AI63">
        <f t="shared" si="25"/>
        <v>-4.9966696384061198E-8</v>
      </c>
      <c r="AJ63">
        <f t="shared" si="7"/>
        <v>-25.193725011362602</v>
      </c>
      <c r="AK63">
        <f t="shared" si="22"/>
        <v>-16.459900341011963</v>
      </c>
      <c r="AL63">
        <f t="shared" si="8"/>
        <v>-41.653625402341262</v>
      </c>
      <c r="AN63">
        <f t="shared" si="26"/>
        <v>0</v>
      </c>
      <c r="AO63">
        <f t="shared" si="26"/>
        <v>0</v>
      </c>
      <c r="AP63">
        <f t="shared" si="26"/>
        <v>-2.1391341550425379E-15</v>
      </c>
      <c r="AQ63">
        <f t="shared" si="26"/>
        <v>-8.7350437191065875E-11</v>
      </c>
      <c r="AR63">
        <f t="shared" si="26"/>
        <v>-8.735257632522091E-11</v>
      </c>
      <c r="AS63">
        <f t="shared" si="26"/>
        <v>-4.4044072276783315E-2</v>
      </c>
      <c r="AT63">
        <f t="shared" si="26"/>
        <v>-2.8775460554611002E-2</v>
      </c>
      <c r="AU63">
        <f t="shared" si="23"/>
        <v>-7.281953291874689E-2</v>
      </c>
      <c r="AW63">
        <v>60</v>
      </c>
      <c r="AX63">
        <f>IF(Z63&gt;0, (R63*SUMPRODUCT(K63:$K$98, X63:$X$98)-K63*$AZ$3)/Z63, 0)</f>
        <v>-8579030323578102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500000</v>
      </c>
      <c r="S64">
        <f t="shared" si="1"/>
        <v>-4.3246955184466728E+16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-209.94770843166543</v>
      </c>
      <c r="AC64">
        <f t="shared" si="2"/>
        <v>-187.45331109977732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-9.9464939625972275E-9</v>
      </c>
      <c r="AI64">
        <f t="shared" si="25"/>
        <v>-9.9467106868848678E-9</v>
      </c>
      <c r="AJ64">
        <f t="shared" si="7"/>
        <v>-22.494397331888109</v>
      </c>
      <c r="AK64">
        <f t="shared" si="22"/>
        <v>-14.696339590216581</v>
      </c>
      <c r="AL64">
        <f t="shared" si="8"/>
        <v>-37.190736932051401</v>
      </c>
      <c r="AN64">
        <f t="shared" si="26"/>
        <v>0</v>
      </c>
      <c r="AO64">
        <f t="shared" si="26"/>
        <v>0</v>
      </c>
      <c r="AP64">
        <f t="shared" si="26"/>
        <v>-3.3828648179125824E-16</v>
      </c>
      <c r="AQ64">
        <f t="shared" si="26"/>
        <v>-1.5525553159695562E-11</v>
      </c>
      <c r="AR64">
        <f t="shared" si="26"/>
        <v>-1.5525891446177351E-11</v>
      </c>
      <c r="AS64">
        <f t="shared" si="26"/>
        <v>-3.5111664761956971E-2</v>
      </c>
      <c r="AT64">
        <f t="shared" si="26"/>
        <v>-2.293962097788944E-2</v>
      </c>
      <c r="AU64">
        <f t="shared" si="23"/>
        <v>-5.8051285755372301E-2</v>
      </c>
      <c r="AW64">
        <v>61</v>
      </c>
      <c r="AX64">
        <f>IF(Z64&gt;0, (R64*SUMPRODUCT(K64:$K$98, X64:$X$98)-K64*$AZ$3)/Z64, 0)</f>
        <v>-4.3246955184466728E+16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500000</v>
      </c>
      <c r="S65">
        <f t="shared" si="1"/>
        <v>-2.4197247887762093E+17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-187.45331109977732</v>
      </c>
      <c r="AC65">
        <f t="shared" si="2"/>
        <v>-167.36902776767184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-1.7997273407256947E-9</v>
      </c>
      <c r="AI65">
        <f t="shared" si="25"/>
        <v>-1.7997619250363866E-9</v>
      </c>
      <c r="AJ65">
        <f t="shared" si="7"/>
        <v>-20.084283332105485</v>
      </c>
      <c r="AK65">
        <f t="shared" si="22"/>
        <v>-13.121731776984413</v>
      </c>
      <c r="AL65">
        <f t="shared" si="8"/>
        <v>-33.206015110889659</v>
      </c>
      <c r="AN65">
        <f t="shared" si="26"/>
        <v>0</v>
      </c>
      <c r="AO65">
        <f t="shared" si="26"/>
        <v>0</v>
      </c>
      <c r="AP65">
        <f t="shared" si="26"/>
        <v>-4.8199014733683767E-17</v>
      </c>
      <c r="AQ65">
        <f t="shared" si="26"/>
        <v>-2.5082207184966055E-12</v>
      </c>
      <c r="AR65">
        <f t="shared" si="26"/>
        <v>-2.5082689175113392E-12</v>
      </c>
      <c r="AS65">
        <f t="shared" si="26"/>
        <v>-2.799080417894315E-2</v>
      </c>
      <c r="AT65">
        <f t="shared" si="26"/>
        <v>-1.8287325396921829E-2</v>
      </c>
      <c r="AU65">
        <f t="shared" si="23"/>
        <v>-4.6278129578373246E-2</v>
      </c>
      <c r="AW65">
        <v>62</v>
      </c>
      <c r="AX65">
        <f>IF(Z65&gt;0, (R65*SUMPRODUCT(K65:$K$98, X65:$X$98)-K65*$AZ$3)/Z65, 0)</f>
        <v>-2.4197247887762093E+17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500000</v>
      </c>
      <c r="S66">
        <f t="shared" si="1"/>
        <v>-1.5210633349908116E+18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-167.36902776767184</v>
      </c>
      <c r="AC66">
        <f t="shared" si="2"/>
        <v>-149.43663193542346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-2.9326225323304279E-10</v>
      </c>
      <c r="AI66">
        <f t="shared" si="25"/>
        <v>-2.9326716547530444E-10</v>
      </c>
      <c r="AJ66">
        <f t="shared" si="7"/>
        <v>-17.932395832248375</v>
      </c>
      <c r="AK66">
        <f t="shared" si="22"/>
        <v>-11.71583194373703</v>
      </c>
      <c r="AL66">
        <f t="shared" si="8"/>
        <v>-29.64822777627867</v>
      </c>
      <c r="AN66">
        <f t="shared" si="26"/>
        <v>0</v>
      </c>
      <c r="AO66">
        <f t="shared" si="26"/>
        <v>0</v>
      </c>
      <c r="AP66">
        <f t="shared" si="26"/>
        <v>-6.1125270082126818E-18</v>
      </c>
      <c r="AQ66">
        <f t="shared" si="26"/>
        <v>-3.6491959229597071E-13</v>
      </c>
      <c r="AR66">
        <f t="shared" si="26"/>
        <v>-3.6492570482297898E-13</v>
      </c>
      <c r="AS66">
        <f t="shared" si="26"/>
        <v>-2.2314097719197099E-2</v>
      </c>
      <c r="AT66">
        <f t="shared" si="26"/>
        <v>-1.4578543843210542E-2</v>
      </c>
      <c r="AU66">
        <f t="shared" si="23"/>
        <v>-3.6892641562772562E-2</v>
      </c>
      <c r="AW66">
        <v>63</v>
      </c>
      <c r="AX66">
        <f>IF(Z66&gt;0, (R66*SUMPRODUCT(K66:$K$98, X66:$X$98)-K66*$AZ$3)/Z66, 0)</f>
        <v>-1.5210633349908116E+18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7">$C$6</f>
        <v>500000</v>
      </c>
      <c r="S67">
        <f t="shared" ref="S67:S69" si="28">AX67</f>
        <v>-1.0908775524817877E+19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-149.43663193542346</v>
      </c>
      <c r="AC67">
        <f t="shared" ref="AC67:AC69" si="29">S67*Z67</f>
        <v>-133.425564228057</v>
      </c>
      <c r="AE67">
        <f t="shared" ref="AE67:AE69" si="30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1">-X67*R67</f>
        <v>-4.2515683228852371E-11</v>
      </c>
      <c r="AI67">
        <f t="shared" ref="AI67:AI69" si="32">SUM(AE67:AH67)</f>
        <v>-4.2516294780368509E-11</v>
      </c>
      <c r="AJ67">
        <f t="shared" ref="AJ67:AJ69" si="33">AB67-AC67</f>
        <v>-16.011067707366465</v>
      </c>
      <c r="AK67">
        <f t="shared" si="22"/>
        <v>-10.460564235479643</v>
      </c>
      <c r="AL67">
        <f t="shared" ref="AL67:AL69" si="34">SUM(AI67:AK67)</f>
        <v>-26.471631942888621</v>
      </c>
      <c r="AN67">
        <f t="shared" si="26"/>
        <v>0</v>
      </c>
      <c r="AO67">
        <f t="shared" si="26"/>
        <v>0</v>
      </c>
      <c r="AP67">
        <f t="shared" si="26"/>
        <v>-6.7944770872586713E-19</v>
      </c>
      <c r="AQ67">
        <f t="shared" si="26"/>
        <v>-4.7235895574621275E-14</v>
      </c>
      <c r="AR67">
        <f t="shared" si="26"/>
        <v>-4.7236575022330002E-14</v>
      </c>
      <c r="AS67">
        <f t="shared" si="26"/>
        <v>-1.7788662084821164E-2</v>
      </c>
      <c r="AT67">
        <f t="shared" si="26"/>
        <v>-1.1621925895416737E-2</v>
      </c>
      <c r="AU67">
        <f t="shared" si="23"/>
        <v>-2.9410587980285133E-2</v>
      </c>
      <c r="AW67">
        <v>64</v>
      </c>
      <c r="AX67">
        <f>IF(Z67&gt;0, (R67*SUMPRODUCT(K67:$K$98, X67:$X$98)-K67*$AZ$3)/Z67, 0)</f>
        <v>-1.0908775524817877E+19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50</v>
      </c>
      <c r="R68">
        <f t="shared" si="27"/>
        <v>500000</v>
      </c>
      <c r="S68">
        <f t="shared" si="28"/>
        <v>-9.1066937464182653E+19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-133.425564228057</v>
      </c>
      <c r="AC68">
        <f t="shared" si="29"/>
        <v>-119.12996806076521</v>
      </c>
      <c r="AE68">
        <f t="shared" si="30"/>
        <v>0</v>
      </c>
      <c r="AF68">
        <f t="shared" si="24"/>
        <v>0</v>
      </c>
      <c r="AG68">
        <f t="shared" si="24"/>
        <v>-6.5407913880720963E-17</v>
      </c>
      <c r="AH68">
        <f t="shared" si="31"/>
        <v>-5.4002808709511587E-12</v>
      </c>
      <c r="AI68">
        <f t="shared" si="32"/>
        <v>-5.4003462788650394E-12</v>
      </c>
      <c r="AJ68">
        <f t="shared" si="33"/>
        <v>-14.295596167291791</v>
      </c>
      <c r="AK68">
        <f t="shared" si="22"/>
        <v>-9.3397894959639913</v>
      </c>
      <c r="AL68">
        <f t="shared" si="34"/>
        <v>-23.635385663261182</v>
      </c>
      <c r="AN68">
        <f t="shared" si="26"/>
        <v>0</v>
      </c>
      <c r="AO68">
        <f t="shared" si="26"/>
        <v>0</v>
      </c>
      <c r="AP68">
        <f t="shared" si="26"/>
        <v>-6.4883649043966699E-20</v>
      </c>
      <c r="AQ68">
        <f t="shared" si="26"/>
        <v>-5.3569959349050504E-15</v>
      </c>
      <c r="AR68">
        <f t="shared" si="26"/>
        <v>-5.3570608185540939E-15</v>
      </c>
      <c r="AS68">
        <f t="shared" si="26"/>
        <v>-1.4181012503843703E-2</v>
      </c>
      <c r="AT68">
        <f t="shared" si="26"/>
        <v>-9.2649281691779065E-3</v>
      </c>
      <c r="AU68">
        <f t="shared" si="23"/>
        <v>-2.3445940673026966E-2</v>
      </c>
      <c r="AW68">
        <v>65</v>
      </c>
      <c r="AX68">
        <f>IF(Z68&gt;0, (R68*SUMPRODUCT(K68:$K$98, X68:$X$98)-K68*$AZ$3)/Z68, 0)</f>
        <v>-9.1066937464182653E+19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-119.12996806076521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-6.540791388072096E-13</v>
      </c>
      <c r="AI69">
        <f t="shared" si="32"/>
        <v>-6.540791388072096E-13</v>
      </c>
      <c r="AJ69">
        <f t="shared" si="33"/>
        <v>-119.12996806076521</v>
      </c>
      <c r="AK69">
        <f t="shared" si="22"/>
        <v>-8.339097764253566</v>
      </c>
      <c r="AL69">
        <f t="shared" si="34"/>
        <v>-127.46906582501943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-5.7931829503541692E-16</v>
      </c>
      <c r="AR69">
        <f t="shared" si="26"/>
        <v>-5.7931829503541692E-16</v>
      </c>
      <c r="AS69">
        <f t="shared" si="26"/>
        <v>-0.10551348589169446</v>
      </c>
      <c r="AT69">
        <f t="shared" si="26"/>
        <v>-7.3859440124186132E-3</v>
      </c>
      <c r="AU69">
        <f t="shared" si="23"/>
        <v>-0.11289942990411364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193299.88129771958</v>
      </c>
      <c r="AO71" s="8">
        <f t="shared" si="47"/>
        <v>-19329.988129771958</v>
      </c>
      <c r="AP71" s="8">
        <f t="shared" si="47"/>
        <v>-2855.9332791676866</v>
      </c>
      <c r="AQ71" s="8">
        <f t="shared" si="47"/>
        <v>-120092.54729572158</v>
      </c>
      <c r="AR71" s="8">
        <f t="shared" si="47"/>
        <v>51021.412593058369</v>
      </c>
      <c r="AS71" s="8">
        <f t="shared" si="47"/>
        <v>-7185.1130589578206</v>
      </c>
      <c r="AT71" s="8">
        <f t="shared" si="47"/>
        <v>2474.594103511879</v>
      </c>
      <c r="AU71" s="8">
        <f t="shared" si="47"/>
        <v>46310.893637612426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33786.313163312298</v>
      </c>
      <c r="K3">
        <v>1</v>
      </c>
      <c r="L3" s="2">
        <v>0</v>
      </c>
      <c r="O3">
        <f>$C$3</f>
        <v>33786.313163312298</v>
      </c>
      <c r="P3">
        <f>O3*C5</f>
        <v>3378.6313163312298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33786.313163312298</v>
      </c>
      <c r="AF3">
        <f t="shared" ref="AF3:AG34" si="4">-$Z3*P3</f>
        <v>-3378.6313163312298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27887.773642981068</v>
      </c>
      <c r="AJ3">
        <f t="shared" ref="AJ3:AJ66" si="7">AB3-AC3</f>
        <v>0</v>
      </c>
      <c r="AL3">
        <f t="shared" ref="AL3:AL66" si="8">SUM(AI3:AK3)</f>
        <v>27887.773642981068</v>
      </c>
      <c r="AN3">
        <f t="shared" ref="AN3:AU34" si="9">AE3*$K3</f>
        <v>33786.313163312298</v>
      </c>
      <c r="AO3">
        <f t="shared" si="9"/>
        <v>-3378.6313163312298</v>
      </c>
      <c r="AP3">
        <f t="shared" si="9"/>
        <v>-2519.9082039999998</v>
      </c>
      <c r="AQ3">
        <f t="shared" si="9"/>
        <v>0</v>
      </c>
      <c r="AR3">
        <f t="shared" si="9"/>
        <v>27887.773642981068</v>
      </c>
      <c r="AS3">
        <f t="shared" si="9"/>
        <v>0</v>
      </c>
      <c r="AT3">
        <f t="shared" si="9"/>
        <v>0</v>
      </c>
      <c r="AU3">
        <f t="shared" si="9"/>
        <v>27887.773642981068</v>
      </c>
      <c r="AW3">
        <v>0</v>
      </c>
      <c r="AX3">
        <f>IF(Z3&gt;0, (R3*SUMPRODUCT(K3:$K$98, X3:$X$98)-K3*$AZ$3)/Z3, 0)</f>
        <v>0</v>
      </c>
      <c r="AZ3">
        <f>C6*SUMPRODUCT(X4:X98, K4:K98)/1</f>
        <v>27000.510928755579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1000000</v>
      </c>
      <c r="S4">
        <f t="shared" si="1"/>
        <v>1832.7155983497307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1811.1173950718585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-1811.1173950718585</v>
      </c>
      <c r="AK4">
        <f>G4*SUM(AB4, AE4:AF4)</f>
        <v>0</v>
      </c>
      <c r="AL4">
        <f t="shared" si="8"/>
        <v>-3595.9263950718587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-1665.0890941319153</v>
      </c>
      <c r="AR4">
        <f t="shared" si="9"/>
        <v>-1665.0890941319153</v>
      </c>
      <c r="AS4">
        <f t="shared" si="9"/>
        <v>-1689.6327969697345</v>
      </c>
      <c r="AT4">
        <f t="shared" si="9"/>
        <v>0</v>
      </c>
      <c r="AU4">
        <f t="shared" si="9"/>
        <v>-3354.7218911016498</v>
      </c>
      <c r="AW4">
        <v>1</v>
      </c>
      <c r="AX4">
        <f>IF(Z4&gt;0, (R4*SUMPRODUCT(K4:$K$98, X4:$X$98)-K4*$AZ$3)/Z4, 0)</f>
        <v>1832.7155983497307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1000000</v>
      </c>
      <c r="S5">
        <f t="shared" si="1"/>
        <v>2300.9998629413872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1811.1173950718585</v>
      </c>
      <c r="AC5">
        <f t="shared" si="2"/>
        <v>2247.0684581949499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-1771.28679050031</v>
      </c>
      <c r="AI5">
        <f t="shared" si="6"/>
        <v>-1820.1148781152849</v>
      </c>
      <c r="AJ5">
        <f t="shared" si="7"/>
        <v>-435.95106312309144</v>
      </c>
      <c r="AK5">
        <f>G5*SUM(AB5, AE5:AF5)</f>
        <v>74.255813197946196</v>
      </c>
      <c r="AL5">
        <f t="shared" si="8"/>
        <v>-2181.8101280404303</v>
      </c>
      <c r="AN5">
        <f t="shared" si="9"/>
        <v>0</v>
      </c>
      <c r="AO5">
        <f t="shared" si="9"/>
        <v>0</v>
      </c>
      <c r="AP5">
        <f t="shared" si="9"/>
        <v>-41.753289207172912</v>
      </c>
      <c r="AQ5">
        <f t="shared" si="9"/>
        <v>-1514.641536153933</v>
      </c>
      <c r="AR5">
        <f t="shared" si="9"/>
        <v>-1556.3948253611059</v>
      </c>
      <c r="AS5">
        <f t="shared" si="9"/>
        <v>-372.78524938933873</v>
      </c>
      <c r="AT5">
        <f t="shared" si="9"/>
        <v>63.496741224343836</v>
      </c>
      <c r="AU5">
        <f t="shared" si="9"/>
        <v>-1865.6833335261008</v>
      </c>
      <c r="AW5">
        <v>2</v>
      </c>
      <c r="AX5">
        <f>IF(Z5&gt;0, (R5*SUMPRODUCT(K5:$K$98, X5:$X$98)-K5*$AZ$3)/Z5, 0)</f>
        <v>2300.9998629413872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1000000</v>
      </c>
      <c r="S6">
        <f t="shared" si="1"/>
        <v>3100.7263081242927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2247.0684581949499</v>
      </c>
      <c r="AC6">
        <f t="shared" si="2"/>
        <v>2992.3153670951542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-1759.2144733771538</v>
      </c>
      <c r="AI6">
        <f t="shared" si="6"/>
        <v>-1807.4663193923102</v>
      </c>
      <c r="AJ6">
        <f t="shared" si="7"/>
        <v>-745.24690890020429</v>
      </c>
      <c r="AK6">
        <f>G6*SUM(AB6, AE6:AF6)</f>
        <v>131.45350480440459</v>
      </c>
      <c r="AL6">
        <f t="shared" si="8"/>
        <v>-2421.25972348811</v>
      </c>
      <c r="AN6">
        <f t="shared" si="9"/>
        <v>0</v>
      </c>
      <c r="AO6">
        <f t="shared" si="9"/>
        <v>0</v>
      </c>
      <c r="AP6">
        <f t="shared" si="9"/>
        <v>-37.221957956744859</v>
      </c>
      <c r="AQ6">
        <f t="shared" si="9"/>
        <v>-1357.0756887596201</v>
      </c>
      <c r="AR6">
        <f t="shared" si="9"/>
        <v>-1394.2976467163649</v>
      </c>
      <c r="AS6">
        <f t="shared" si="9"/>
        <v>-574.89093996039458</v>
      </c>
      <c r="AT6">
        <f t="shared" si="9"/>
        <v>101.40455201567585</v>
      </c>
      <c r="AU6">
        <f t="shared" si="9"/>
        <v>-1867.7840346610838</v>
      </c>
      <c r="AW6">
        <v>3</v>
      </c>
      <c r="AX6">
        <f>IF(Z6&gt;0, (R6*SUMPRODUCT(K6:$K$98, X6:$X$98)-K6*$AZ$3)/Z6, 0)</f>
        <v>3100.7263081242927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1000000</v>
      </c>
      <c r="S7">
        <f t="shared" si="1"/>
        <v>3684.0287691436438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2992.3153670951542</v>
      </c>
      <c r="AC7">
        <f t="shared" si="2"/>
        <v>3513.2315577816516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-1748.0813879539696</v>
      </c>
      <c r="AI7">
        <f t="shared" si="6"/>
        <v>-1795.7633114395767</v>
      </c>
      <c r="AJ7">
        <f t="shared" si="7"/>
        <v>-520.91619068649743</v>
      </c>
      <c r="AK7">
        <f>G7*SUM(AB7, AE7:AF7)</f>
        <v>146.92268452437207</v>
      </c>
      <c r="AL7">
        <f t="shared" si="8"/>
        <v>-2169.7568176017021</v>
      </c>
      <c r="AN7">
        <f t="shared" si="9"/>
        <v>0</v>
      </c>
      <c r="AO7">
        <f t="shared" si="9"/>
        <v>0</v>
      </c>
      <c r="AP7">
        <f t="shared" si="9"/>
        <v>-33.465848422734197</v>
      </c>
      <c r="AQ7">
        <f t="shared" si="9"/>
        <v>-1226.9015694706404</v>
      </c>
      <c r="AR7">
        <f t="shared" si="9"/>
        <v>-1260.3674178933745</v>
      </c>
      <c r="AS7">
        <f t="shared" si="9"/>
        <v>-365.60820126571826</v>
      </c>
      <c r="AT7">
        <f t="shared" si="9"/>
        <v>103.1185810202897</v>
      </c>
      <c r="AU7">
        <f t="shared" si="9"/>
        <v>-1522.8570381388033</v>
      </c>
      <c r="AW7">
        <v>4</v>
      </c>
      <c r="AX7">
        <f>IF(Z7&gt;0, (R7*SUMPRODUCT(K7:$K$98, X7:$X$98)-K7*$AZ$3)/Z7, 0)</f>
        <v>3684.0287691436438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1000000</v>
      </c>
      <c r="S8">
        <f t="shared" si="1"/>
        <v>3764.5500026102832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3513.2315577816516</v>
      </c>
      <c r="AC8">
        <f t="shared" si="2"/>
        <v>3547.5721507328344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-1739.2134173530351</v>
      </c>
      <c r="AI8">
        <f t="shared" si="6"/>
        <v>-1786.3315609329184</v>
      </c>
      <c r="AJ8">
        <f t="shared" si="7"/>
        <v>-34.340592951182771</v>
      </c>
      <c r="AK8">
        <f>G8*SUM(AB8, AE8:AF8)</f>
        <v>74.831832180749174</v>
      </c>
      <c r="AL8">
        <f t="shared" si="8"/>
        <v>-1745.8403217033519</v>
      </c>
      <c r="AN8">
        <f t="shared" si="9"/>
        <v>0</v>
      </c>
      <c r="AO8">
        <f t="shared" si="9"/>
        <v>0</v>
      </c>
      <c r="AP8">
        <f t="shared" si="9"/>
        <v>-30.869183293188016</v>
      </c>
      <c r="AQ8">
        <f t="shared" si="9"/>
        <v>-1139.4357605626112</v>
      </c>
      <c r="AR8">
        <f t="shared" si="9"/>
        <v>-1170.3049438557991</v>
      </c>
      <c r="AS8">
        <f t="shared" si="9"/>
        <v>-22.498043803648613</v>
      </c>
      <c r="AT8">
        <f t="shared" si="9"/>
        <v>49.025648470982233</v>
      </c>
      <c r="AU8">
        <f t="shared" si="9"/>
        <v>-1143.7773391884655</v>
      </c>
      <c r="AW8">
        <v>5</v>
      </c>
      <c r="AX8">
        <f>IF(Z8&gt;0, (R8*SUMPRODUCT(K8:$K$98, X8:$X$98)-K8*$AZ$3)/Z8, 0)</f>
        <v>3764.5500026102832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50</v>
      </c>
      <c r="R9">
        <f t="shared" si="0"/>
        <v>1000000</v>
      </c>
      <c r="S9">
        <f t="shared" si="1"/>
        <v>3591.71734415431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3547.5721507328344</v>
      </c>
      <c r="AC9">
        <f t="shared" si="2"/>
        <v>3344.615229760544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-1737.0047088951717</v>
      </c>
      <c r="AI9">
        <f t="shared" si="6"/>
        <v>-1783.5648208038115</v>
      </c>
      <c r="AJ9">
        <f t="shared" si="7"/>
        <v>202.95692097229039</v>
      </c>
      <c r="AK9">
        <f t="shared" ref="AK9:AK72" si="22">G9*SUM(AB9:AB9, AE9:AF9)</f>
        <v>20.930675689323724</v>
      </c>
      <c r="AL9">
        <f t="shared" si="8"/>
        <v>-1559.6772241421972</v>
      </c>
      <c r="AN9">
        <f t="shared" si="9"/>
        <v>0</v>
      </c>
      <c r="AO9">
        <f t="shared" si="9"/>
        <v>0</v>
      </c>
      <c r="AP9">
        <f t="shared" si="9"/>
        <v>-28.888712968430781</v>
      </c>
      <c r="AQ9">
        <f t="shared" si="9"/>
        <v>-1077.7429091783131</v>
      </c>
      <c r="AR9">
        <f t="shared" si="9"/>
        <v>-1106.6316221467439</v>
      </c>
      <c r="AS9">
        <f t="shared" si="9"/>
        <v>125.92676423178881</v>
      </c>
      <c r="AT9">
        <f t="shared" si="9"/>
        <v>12.986658696410544</v>
      </c>
      <c r="AU9">
        <f t="shared" si="9"/>
        <v>-967.71819921854456</v>
      </c>
      <c r="AW9">
        <v>6</v>
      </c>
      <c r="AX9">
        <f>IF(Z9&gt;0, (R9*SUMPRODUCT(K9:$K$98, X9:$X$98)-K9*$AZ$3)/Z9, 0)</f>
        <v>3591.71734415431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1000000</v>
      </c>
      <c r="S10">
        <f t="shared" si="1"/>
        <v>3398.002415386597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3344.615229760544</v>
      </c>
      <c r="AC10">
        <f t="shared" si="2"/>
        <v>3126.6805796662593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-1737.6680741378696</v>
      </c>
      <c r="AI10">
        <f t="shared" si="6"/>
        <v>-1783.675701523716</v>
      </c>
      <c r="AJ10">
        <f t="shared" si="7"/>
        <v>217.93465009428473</v>
      </c>
      <c r="AK10">
        <f t="shared" si="22"/>
        <v>13.712922442018233</v>
      </c>
      <c r="AL10">
        <f t="shared" si="8"/>
        <v>-1552.0281289874131</v>
      </c>
      <c r="AN10">
        <f t="shared" si="9"/>
        <v>0</v>
      </c>
      <c r="AO10">
        <f t="shared" si="9"/>
        <v>0</v>
      </c>
      <c r="AP10">
        <f t="shared" si="9"/>
        <v>-27.080844430024815</v>
      </c>
      <c r="AQ10">
        <f t="shared" si="9"/>
        <v>-1022.8199422695062</v>
      </c>
      <c r="AR10">
        <f t="shared" si="9"/>
        <v>-1049.900786699531</v>
      </c>
      <c r="AS10">
        <f t="shared" si="9"/>
        <v>128.27991118991775</v>
      </c>
      <c r="AT10">
        <f t="shared" si="9"/>
        <v>8.0716511681611696</v>
      </c>
      <c r="AU10">
        <f t="shared" si="9"/>
        <v>-913.54922434145203</v>
      </c>
      <c r="AW10">
        <v>7</v>
      </c>
      <c r="AX10">
        <f>IF(Z10&gt;0, (R10*SUMPRODUCT(K10:$K$98, X10:$X$98)-K10*$AZ$3)/Z10, 0)</f>
        <v>3398.002415386597</v>
      </c>
    </row>
    <row r="11" spans="1:52" x14ac:dyDescent="0.25">
      <c r="A11" t="s">
        <v>33</v>
      </c>
      <c r="C11" s="12">
        <f>AU100</f>
        <v>-1302.7946263488411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1000000</v>
      </c>
      <c r="S11">
        <f t="shared" si="1"/>
        <v>3184.2764036408785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3126.6805796662593</v>
      </c>
      <c r="AC11">
        <f t="shared" si="2"/>
        <v>2895.1854707677285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-1738.0319800602188</v>
      </c>
      <c r="AI11">
        <f t="shared" si="6"/>
        <v>-1783.4926295732039</v>
      </c>
      <c r="AJ11">
        <f t="shared" si="7"/>
        <v>231.49510889853082</v>
      </c>
      <c r="AK11">
        <f t="shared" si="22"/>
        <v>7.5040333911990214</v>
      </c>
      <c r="AL11">
        <f t="shared" si="8"/>
        <v>-1544.493487283474</v>
      </c>
      <c r="AN11">
        <f t="shared" si="9"/>
        <v>0</v>
      </c>
      <c r="AO11">
        <f t="shared" si="9"/>
        <v>0</v>
      </c>
      <c r="AP11">
        <f t="shared" si="9"/>
        <v>-25.426533902091627</v>
      </c>
      <c r="AQ11">
        <f t="shared" si="9"/>
        <v>-972.09629728888694</v>
      </c>
      <c r="AR11">
        <f t="shared" si="9"/>
        <v>-997.52283119097865</v>
      </c>
      <c r="AS11">
        <f t="shared" si="9"/>
        <v>129.4772137581453</v>
      </c>
      <c r="AT11">
        <f t="shared" si="9"/>
        <v>4.1970706856981979</v>
      </c>
      <c r="AU11">
        <f t="shared" si="9"/>
        <v>-863.84854674713517</v>
      </c>
      <c r="AW11">
        <v>8</v>
      </c>
      <c r="AX11">
        <f>IF(Z11&gt;0, (R11*SUMPRODUCT(K11:$K$98, X11:$X$98)-K11*$AZ$3)/Z11, 0)</f>
        <v>3184.2764036408785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50</v>
      </c>
      <c r="R12">
        <f t="shared" si="0"/>
        <v>1000000</v>
      </c>
      <c r="S12">
        <f t="shared" si="1"/>
        <v>2976.0866854730984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2895.1854707677285</v>
      </c>
      <c r="AC12">
        <f t="shared" si="2"/>
        <v>2673.6495378951004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-1743.2858913653688</v>
      </c>
      <c r="AI12">
        <f t="shared" si="6"/>
        <v>-1788.2047700886558</v>
      </c>
      <c r="AJ12">
        <f t="shared" si="7"/>
        <v>221.53593287262811</v>
      </c>
      <c r="AK12">
        <f t="shared" si="22"/>
        <v>6.6589265827657753</v>
      </c>
      <c r="AL12">
        <f t="shared" si="8"/>
        <v>-1560.0099106332618</v>
      </c>
      <c r="AN12">
        <f t="shared" si="9"/>
        <v>0</v>
      </c>
      <c r="AO12">
        <f t="shared" si="9"/>
        <v>0</v>
      </c>
      <c r="AP12">
        <f t="shared" si="9"/>
        <v>-23.874861560684021</v>
      </c>
      <c r="AQ12">
        <f t="shared" si="9"/>
        <v>-926.57498361517992</v>
      </c>
      <c r="AR12">
        <f t="shared" si="9"/>
        <v>-950.44984517586397</v>
      </c>
      <c r="AS12">
        <f t="shared" si="9"/>
        <v>117.7487034044993</v>
      </c>
      <c r="AT12">
        <f t="shared" si="9"/>
        <v>3.5392902678105473</v>
      </c>
      <c r="AU12">
        <f t="shared" si="9"/>
        <v>-829.16185150355409</v>
      </c>
      <c r="AW12">
        <v>9</v>
      </c>
      <c r="AX12">
        <f>IF(Z12&gt;0, (R12*SUMPRODUCT(K12:$K$98, X12:$X$98)-K12*$AZ$3)/Z12, 0)</f>
        <v>2976.0866854730984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50</v>
      </c>
      <c r="R13">
        <f t="shared" si="0"/>
        <v>1000000</v>
      </c>
      <c r="S13">
        <f t="shared" si="1"/>
        <v>2767.3722384993966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2673.6495378951004</v>
      </c>
      <c r="AC13">
        <f t="shared" si="2"/>
        <v>2456.4424695254856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-1749.3989718486639</v>
      </c>
      <c r="AI13">
        <f t="shared" si="6"/>
        <v>-1793.7811918361256</v>
      </c>
      <c r="AJ13">
        <f t="shared" si="7"/>
        <v>217.20706836961472</v>
      </c>
      <c r="AK13">
        <f t="shared" si="22"/>
        <v>5.3472990757902013</v>
      </c>
      <c r="AL13">
        <f t="shared" si="8"/>
        <v>-1571.2268243907206</v>
      </c>
      <c r="AN13">
        <f t="shared" si="9"/>
        <v>0</v>
      </c>
      <c r="AO13">
        <f t="shared" si="9"/>
        <v>0</v>
      </c>
      <c r="AP13">
        <f t="shared" si="9"/>
        <v>-22.423594807541122</v>
      </c>
      <c r="AQ13">
        <f t="shared" si="9"/>
        <v>-883.86326129124905</v>
      </c>
      <c r="AR13">
        <f t="shared" si="9"/>
        <v>-906.28685609879017</v>
      </c>
      <c r="AS13">
        <f t="shared" si="9"/>
        <v>109.74131739759979</v>
      </c>
      <c r="AT13">
        <f t="shared" si="9"/>
        <v>2.7016599851051404</v>
      </c>
      <c r="AU13">
        <f t="shared" si="9"/>
        <v>-793.84387871608521</v>
      </c>
      <c r="AW13">
        <v>10</v>
      </c>
      <c r="AX13">
        <f>IF(Z13&gt;0, (R13*SUMPRODUCT(K13:$K$98, X13:$X$98)-K13*$AZ$3)/Z13, 0)</f>
        <v>2767.3722384993966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1000000</v>
      </c>
      <c r="S14">
        <f t="shared" si="1"/>
        <v>3459.7023008742685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2456.4424695254856</v>
      </c>
      <c r="AC14">
        <f t="shared" si="2"/>
        <v>3034.1889237127616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-1759.2827956821864</v>
      </c>
      <c r="AI14">
        <f t="shared" si="6"/>
        <v>-1803.1332293299893</v>
      </c>
      <c r="AJ14">
        <f t="shared" si="7"/>
        <v>-577.74645418727596</v>
      </c>
      <c r="AK14">
        <f t="shared" si="22"/>
        <v>171.95097286678401</v>
      </c>
      <c r="AL14">
        <f t="shared" si="8"/>
        <v>-2208.9287106504812</v>
      </c>
      <c r="AN14">
        <f t="shared" si="9"/>
        <v>0</v>
      </c>
      <c r="AO14">
        <f t="shared" si="9"/>
        <v>0</v>
      </c>
      <c r="AP14">
        <f t="shared" si="9"/>
        <v>-19.781175010814458</v>
      </c>
      <c r="AQ14">
        <f t="shared" si="9"/>
        <v>-793.622274169869</v>
      </c>
      <c r="AR14">
        <f t="shared" si="9"/>
        <v>-813.40344918068342</v>
      </c>
      <c r="AS14">
        <f t="shared" si="9"/>
        <v>-260.62464544700407</v>
      </c>
      <c r="AT14">
        <f t="shared" si="9"/>
        <v>77.568042197185648</v>
      </c>
      <c r="AU14">
        <f t="shared" si="9"/>
        <v>-996.46005243050183</v>
      </c>
      <c r="AW14">
        <v>11</v>
      </c>
      <c r="AX14">
        <f>IF(Z14&gt;0, (R14*SUMPRODUCT(K14:$K$98, X14:$X$98)-K14*$AZ$3)/Z14, 0)</f>
        <v>3459.7023008742685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1000000</v>
      </c>
      <c r="S15">
        <f t="shared" si="1"/>
        <v>4092.0322623204315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3034.1889237127616</v>
      </c>
      <c r="AC15">
        <f t="shared" si="2"/>
        <v>3545.5753240772829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-1780.2846326758222</v>
      </c>
      <c r="AI15">
        <f t="shared" si="6"/>
        <v>-1823.6075477555132</v>
      </c>
      <c r="AJ15">
        <f t="shared" si="7"/>
        <v>-511.38640036452125</v>
      </c>
      <c r="AK15">
        <f t="shared" si="22"/>
        <v>212.39322465989332</v>
      </c>
      <c r="AL15">
        <f t="shared" si="8"/>
        <v>-2122.6007234601411</v>
      </c>
      <c r="AN15">
        <f t="shared" si="9"/>
        <v>0</v>
      </c>
      <c r="AO15">
        <f t="shared" si="9"/>
        <v>0</v>
      </c>
      <c r="AP15">
        <f t="shared" si="9"/>
        <v>-17.449293254207085</v>
      </c>
      <c r="AQ15">
        <f t="shared" si="9"/>
        <v>-717.05028561388974</v>
      </c>
      <c r="AR15">
        <f t="shared" si="9"/>
        <v>-734.49957886809682</v>
      </c>
      <c r="AS15">
        <f t="shared" si="9"/>
        <v>-205.97254939469593</v>
      </c>
      <c r="AT15">
        <f t="shared" si="9"/>
        <v>85.546220873639214</v>
      </c>
      <c r="AU15">
        <f t="shared" si="9"/>
        <v>-854.92590738915351</v>
      </c>
      <c r="AW15">
        <v>12</v>
      </c>
      <c r="AX15">
        <f>IF(Z15&gt;0, (R15*SUMPRODUCT(K15:$K$98, X15:$X$98)-K15*$AZ$3)/Z15, 0)</f>
        <v>4092.0322623204315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1000000</v>
      </c>
      <c r="S16">
        <f t="shared" si="1"/>
        <v>4665.6231973809599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3545.5753240772829</v>
      </c>
      <c r="AC16">
        <f t="shared" si="2"/>
        <v>3993.7113550119575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-1807.02911401447</v>
      </c>
      <c r="AI16">
        <f t="shared" si="6"/>
        <v>-1849.8284484876635</v>
      </c>
      <c r="AJ16">
        <f t="shared" si="7"/>
        <v>-448.13603093467464</v>
      </c>
      <c r="AK16">
        <f t="shared" si="22"/>
        <v>248.19027268540984</v>
      </c>
      <c r="AL16">
        <f t="shared" si="8"/>
        <v>-2049.7742067369281</v>
      </c>
      <c r="AN16">
        <f t="shared" si="9"/>
        <v>0</v>
      </c>
      <c r="AO16">
        <f t="shared" si="9"/>
        <v>0</v>
      </c>
      <c r="AP16">
        <f t="shared" si="9"/>
        <v>-15.39143679451616</v>
      </c>
      <c r="AQ16">
        <f t="shared" si="9"/>
        <v>-649.84128226629946</v>
      </c>
      <c r="AR16">
        <f t="shared" si="9"/>
        <v>-665.23271906081573</v>
      </c>
      <c r="AS16">
        <f t="shared" si="9"/>
        <v>-161.15805258131942</v>
      </c>
      <c r="AT16">
        <f t="shared" si="9"/>
        <v>89.253838688632086</v>
      </c>
      <c r="AU16">
        <f t="shared" si="9"/>
        <v>-737.13693295350299</v>
      </c>
      <c r="AW16">
        <v>13</v>
      </c>
      <c r="AX16">
        <f>IF(Z16&gt;0, (R16*SUMPRODUCT(K16:$K$98, X16:$X$98)-K16*$AZ$3)/Z16, 0)</f>
        <v>4665.6231973809599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1000000</v>
      </c>
      <c r="S17">
        <f t="shared" si="1"/>
        <v>5184.7800989796979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3993.7113550119575</v>
      </c>
      <c r="AC17">
        <f t="shared" si="2"/>
        <v>4384.214998235444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-1833.5834078998687</v>
      </c>
      <c r="AI17">
        <f t="shared" si="6"/>
        <v>-1875.8630698579352</v>
      </c>
      <c r="AJ17">
        <f t="shared" si="7"/>
        <v>-390.50364322348651</v>
      </c>
      <c r="AK17">
        <f t="shared" si="22"/>
        <v>279.55979485083708</v>
      </c>
      <c r="AL17">
        <f t="shared" si="8"/>
        <v>-1986.8069182305849</v>
      </c>
      <c r="AN17">
        <f t="shared" si="9"/>
        <v>0</v>
      </c>
      <c r="AO17">
        <f t="shared" si="9"/>
        <v>0</v>
      </c>
      <c r="AP17">
        <f t="shared" si="9"/>
        <v>-13.575493653175508</v>
      </c>
      <c r="AQ17">
        <f t="shared" si="9"/>
        <v>-588.74169668623631</v>
      </c>
      <c r="AR17">
        <f t="shared" si="9"/>
        <v>-602.31719033941181</v>
      </c>
      <c r="AS17">
        <f t="shared" si="9"/>
        <v>-125.38604815195141</v>
      </c>
      <c r="AT17">
        <f t="shared" si="9"/>
        <v>89.763305686896828</v>
      </c>
      <c r="AU17">
        <f t="shared" si="9"/>
        <v>-637.93993280446648</v>
      </c>
      <c r="AW17">
        <v>14</v>
      </c>
      <c r="AX17">
        <f>IF(Z17&gt;0, (R17*SUMPRODUCT(K17:$K$98, X17:$X$98)-K17*$AZ$3)/Z17, 0)</f>
        <v>5184.7800989796979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1000000</v>
      </c>
      <c r="S18">
        <f t="shared" si="1"/>
        <v>5656.0394322518905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4384.214998235444</v>
      </c>
      <c r="AC18">
        <f t="shared" si="2"/>
        <v>4724.3526993079477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-1861.5354643179057</v>
      </c>
      <c r="AI18">
        <f t="shared" si="6"/>
        <v>-1903.2992528831758</v>
      </c>
      <c r="AJ18">
        <f t="shared" si="7"/>
        <v>-340.13770107250366</v>
      </c>
      <c r="AK18">
        <f t="shared" si="22"/>
        <v>306.8950498764811</v>
      </c>
      <c r="AL18">
        <f t="shared" si="8"/>
        <v>-1936.541904079198</v>
      </c>
      <c r="AN18">
        <f t="shared" si="9"/>
        <v>0</v>
      </c>
      <c r="AO18">
        <f t="shared" si="9"/>
        <v>0</v>
      </c>
      <c r="AP18">
        <f t="shared" si="9"/>
        <v>-11.973082927020984</v>
      </c>
      <c r="AQ18">
        <f t="shared" si="9"/>
        <v>-533.67568536163367</v>
      </c>
      <c r="AR18">
        <f t="shared" si="9"/>
        <v>-545.64876828865476</v>
      </c>
      <c r="AS18">
        <f t="shared" si="9"/>
        <v>-97.512630952594662</v>
      </c>
      <c r="AT18">
        <f t="shared" si="9"/>
        <v>87.982436658511972</v>
      </c>
      <c r="AU18">
        <f t="shared" si="9"/>
        <v>-555.17896258273731</v>
      </c>
      <c r="AW18">
        <v>15</v>
      </c>
      <c r="AX18">
        <f>IF(Z18&gt;0, (R18*SUMPRODUCT(K18:$K$98, X18:$X$98)-K18*$AZ$3)/Z18, 0)</f>
        <v>5656.0394322518905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1000000</v>
      </c>
      <c r="S19">
        <f t="shared" si="1"/>
        <v>6084.6955931681096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4724.3526993079477</v>
      </c>
      <c r="AC19">
        <f t="shared" si="2"/>
        <v>5020.0336190880453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-1896.7584211684116</v>
      </c>
      <c r="AI19">
        <f t="shared" si="6"/>
        <v>-1938.0097339269705</v>
      </c>
      <c r="AJ19">
        <f t="shared" si="7"/>
        <v>-295.68091978009761</v>
      </c>
      <c r="AK19">
        <f t="shared" si="22"/>
        <v>330.70468895155636</v>
      </c>
      <c r="AL19">
        <f t="shared" si="8"/>
        <v>-1902.9859647555118</v>
      </c>
      <c r="AN19">
        <f t="shared" si="9"/>
        <v>0</v>
      </c>
      <c r="AO19">
        <f t="shared" si="9"/>
        <v>0</v>
      </c>
      <c r="AP19">
        <f t="shared" si="9"/>
        <v>-10.559074479908645</v>
      </c>
      <c r="AQ19">
        <f t="shared" si="9"/>
        <v>-485.51214737658933</v>
      </c>
      <c r="AR19">
        <f t="shared" si="9"/>
        <v>-496.07122185649803</v>
      </c>
      <c r="AS19">
        <f t="shared" si="9"/>
        <v>-75.685272672884025</v>
      </c>
      <c r="AT19">
        <f t="shared" si="9"/>
        <v>84.65028645106571</v>
      </c>
      <c r="AU19">
        <f t="shared" si="9"/>
        <v>-487.10620807831634</v>
      </c>
      <c r="AW19">
        <v>16</v>
      </c>
      <c r="AX19">
        <f>IF(Z19&gt;0, (R19*SUMPRODUCT(K19:$K$98, X19:$X$98)-K19*$AZ$3)/Z19, 0)</f>
        <v>6084.6955931681096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1000000</v>
      </c>
      <c r="S20">
        <f t="shared" si="1"/>
        <v>6473.637963144216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5020.0336190880453</v>
      </c>
      <c r="AC20">
        <f t="shared" si="2"/>
        <v>5275.0184405880018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-1929.9245168315606</v>
      </c>
      <c r="AI20">
        <f t="shared" si="6"/>
        <v>-1970.6668202366923</v>
      </c>
      <c r="AJ20">
        <f t="shared" si="7"/>
        <v>-254.98482149995652</v>
      </c>
      <c r="AK20">
        <f t="shared" si="22"/>
        <v>351.40235333616323</v>
      </c>
      <c r="AL20">
        <f t="shared" si="8"/>
        <v>-1874.2492884004855</v>
      </c>
      <c r="AN20">
        <f t="shared" si="9"/>
        <v>0</v>
      </c>
      <c r="AO20">
        <f t="shared" si="9"/>
        <v>0</v>
      </c>
      <c r="AP20">
        <f t="shared" si="9"/>
        <v>-9.3114139753857756</v>
      </c>
      <c r="AQ20">
        <f t="shared" si="9"/>
        <v>-441.07290495513826</v>
      </c>
      <c r="AR20">
        <f t="shared" si="9"/>
        <v>-450.38431893052399</v>
      </c>
      <c r="AS20">
        <f t="shared" si="9"/>
        <v>-58.275282249429587</v>
      </c>
      <c r="AT20">
        <f t="shared" si="9"/>
        <v>80.310942444792488</v>
      </c>
      <c r="AU20">
        <f t="shared" si="9"/>
        <v>-428.34865873516111</v>
      </c>
      <c r="AW20">
        <v>17</v>
      </c>
      <c r="AX20">
        <f>IF(Z20&gt;0, (R20*SUMPRODUCT(K20:$K$98, X20:$X$98)-K20*$AZ$3)/Z20, 0)</f>
        <v>6473.637963144216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1000000</v>
      </c>
      <c r="S21">
        <f t="shared" si="1"/>
        <v>6828.5260692898491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5275.0184405880018</v>
      </c>
      <c r="AC21">
        <f t="shared" si="2"/>
        <v>5495.1035435583508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-1969.9857066280829</v>
      </c>
      <c r="AI21">
        <f t="shared" si="6"/>
        <v>-2010.2220877138318</v>
      </c>
      <c r="AJ21">
        <f t="shared" si="7"/>
        <v>-220.085102970349</v>
      </c>
      <c r="AK21">
        <f t="shared" si="22"/>
        <v>369.25129084116014</v>
      </c>
      <c r="AL21">
        <f t="shared" si="8"/>
        <v>-1861.0558998430204</v>
      </c>
      <c r="AN21">
        <f t="shared" si="9"/>
        <v>0</v>
      </c>
      <c r="AO21">
        <f t="shared" si="9"/>
        <v>0</v>
      </c>
      <c r="AP21">
        <f t="shared" si="9"/>
        <v>-8.2105253597419523</v>
      </c>
      <c r="AQ21">
        <f t="shared" si="9"/>
        <v>-401.98987001661123</v>
      </c>
      <c r="AR21">
        <f t="shared" si="9"/>
        <v>-410.20039537635319</v>
      </c>
      <c r="AS21">
        <f t="shared" si="9"/>
        <v>-44.909961345392581</v>
      </c>
      <c r="AT21">
        <f t="shared" si="9"/>
        <v>75.348403752011194</v>
      </c>
      <c r="AU21">
        <f t="shared" si="9"/>
        <v>-379.76195296973452</v>
      </c>
      <c r="AW21">
        <v>18</v>
      </c>
      <c r="AX21">
        <f>IF(Z21&gt;0, (R21*SUMPRODUCT(K21:$K$98, X21:$X$98)-K21*$AZ$3)/Z21, 0)</f>
        <v>6828.5260692898491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50</v>
      </c>
      <c r="R22">
        <f t="shared" si="0"/>
        <v>1000000</v>
      </c>
      <c r="S22">
        <f t="shared" si="1"/>
        <v>7151.9705221152062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5495.1035435583508</v>
      </c>
      <c r="AC22">
        <f t="shared" si="2"/>
        <v>5683.4333234752085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-2013.5741652304064</v>
      </c>
      <c r="AI22">
        <f t="shared" si="6"/>
        <v>-2053.3075037970361</v>
      </c>
      <c r="AJ22">
        <f t="shared" si="7"/>
        <v>-188.32977991685766</v>
      </c>
      <c r="AK22">
        <f t="shared" si="22"/>
        <v>384.65724804908461</v>
      </c>
      <c r="AL22">
        <f t="shared" si="8"/>
        <v>-1856.9800356648093</v>
      </c>
      <c r="AN22">
        <f t="shared" si="9"/>
        <v>0</v>
      </c>
      <c r="AO22">
        <f t="shared" si="9"/>
        <v>0</v>
      </c>
      <c r="AP22">
        <f t="shared" si="9"/>
        <v>-7.2391748978476507</v>
      </c>
      <c r="AQ22">
        <f t="shared" si="9"/>
        <v>-366.8610813422228</v>
      </c>
      <c r="AR22">
        <f t="shared" si="9"/>
        <v>-374.10025624007039</v>
      </c>
      <c r="AS22">
        <f t="shared" si="9"/>
        <v>-34.312551234652638</v>
      </c>
      <c r="AT22">
        <f t="shared" si="9"/>
        <v>70.082233076954182</v>
      </c>
      <c r="AU22">
        <f t="shared" si="9"/>
        <v>-338.33057439776888</v>
      </c>
      <c r="AW22">
        <v>19</v>
      </c>
      <c r="AX22">
        <f>IF(Z22&gt;0, (R22*SUMPRODUCT(K22:$K$98, X22:$X$98)-K22*$AZ$3)/Z22, 0)</f>
        <v>7151.9705221152062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1000000</v>
      </c>
      <c r="S23">
        <f t="shared" si="1"/>
        <v>7447.3718683619663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5683.4333234752085</v>
      </c>
      <c r="AC23">
        <f t="shared" si="2"/>
        <v>5843.6433581450119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-2061.6413542064124</v>
      </c>
      <c r="AI23">
        <f t="shared" si="6"/>
        <v>-2100.8742773196659</v>
      </c>
      <c r="AJ23">
        <f t="shared" si="7"/>
        <v>-160.21003466980346</v>
      </c>
      <c r="AK23">
        <f t="shared" si="22"/>
        <v>397.84033264326462</v>
      </c>
      <c r="AL23">
        <f t="shared" si="8"/>
        <v>-1863.2439793462047</v>
      </c>
      <c r="AN23">
        <f t="shared" si="9"/>
        <v>0</v>
      </c>
      <c r="AO23">
        <f t="shared" si="9"/>
        <v>0</v>
      </c>
      <c r="AP23">
        <f t="shared" si="9"/>
        <v>-6.3821448367772033</v>
      </c>
      <c r="AQ23">
        <f t="shared" si="9"/>
        <v>-335.37377997689924</v>
      </c>
      <c r="AR23">
        <f t="shared" si="9"/>
        <v>-341.75592481367647</v>
      </c>
      <c r="AS23">
        <f t="shared" si="9"/>
        <v>-26.061877740187477</v>
      </c>
      <c r="AT23">
        <f t="shared" si="9"/>
        <v>64.717956842303451</v>
      </c>
      <c r="AU23">
        <f t="shared" si="9"/>
        <v>-303.09984571156048</v>
      </c>
      <c r="AW23">
        <v>20</v>
      </c>
      <c r="AX23">
        <f>IF(Z23&gt;0, (R23*SUMPRODUCT(K23:$K$98, X23:$X$98)-K23*$AZ$3)/Z23, 0)</f>
        <v>7447.3718683619663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1000000</v>
      </c>
      <c r="S24">
        <f t="shared" si="1"/>
        <v>7717.6627634650458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5843.6433581450119</v>
      </c>
      <c r="AC24">
        <f t="shared" si="2"/>
        <v>5978.8687888931381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-2112.4677126700199</v>
      </c>
      <c r="AI24">
        <f t="shared" si="6"/>
        <v>-2151.2026831665071</v>
      </c>
      <c r="AJ24">
        <f t="shared" si="7"/>
        <v>-135.2254307481262</v>
      </c>
      <c r="AK24">
        <f t="shared" si="22"/>
        <v>409.05503507015089</v>
      </c>
      <c r="AL24">
        <f t="shared" si="8"/>
        <v>-1877.3730788444823</v>
      </c>
      <c r="AN24">
        <f t="shared" si="9"/>
        <v>0</v>
      </c>
      <c r="AO24">
        <f t="shared" si="9"/>
        <v>0</v>
      </c>
      <c r="AP24">
        <f t="shared" si="9"/>
        <v>-5.6260190134928356</v>
      </c>
      <c r="AQ24">
        <f t="shared" si="9"/>
        <v>-306.82309459740111</v>
      </c>
      <c r="AR24">
        <f t="shared" si="9"/>
        <v>-312.4491136108939</v>
      </c>
      <c r="AS24">
        <f t="shared" si="9"/>
        <v>-19.640671846276717</v>
      </c>
      <c r="AT24">
        <f t="shared" si="9"/>
        <v>59.412757396532648</v>
      </c>
      <c r="AU24">
        <f t="shared" si="9"/>
        <v>-272.67702806063795</v>
      </c>
      <c r="AW24">
        <v>21</v>
      </c>
      <c r="AX24">
        <f>IF(Z24&gt;0, (R24*SUMPRODUCT(K24:$K$98, X24:$X$98)-K24*$AZ$3)/Z24, 0)</f>
        <v>7717.6627634650458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50</v>
      </c>
      <c r="R25">
        <f t="shared" si="0"/>
        <v>1000000</v>
      </c>
      <c r="S25">
        <f t="shared" si="1"/>
        <v>7966.0058318071478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5978.8687888931381</v>
      </c>
      <c r="AC25">
        <f t="shared" si="2"/>
        <v>6092.223561014509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-2174.7230136648122</v>
      </c>
      <c r="AI25">
        <f t="shared" si="6"/>
        <v>-2212.9618983056512</v>
      </c>
      <c r="AJ25">
        <f t="shared" si="7"/>
        <v>-113.35477212137084</v>
      </c>
      <c r="AK25">
        <f t="shared" si="22"/>
        <v>418.52081522251973</v>
      </c>
      <c r="AL25">
        <f t="shared" si="8"/>
        <v>-1907.7958552045022</v>
      </c>
      <c r="AN25">
        <f t="shared" si="9"/>
        <v>0</v>
      </c>
      <c r="AO25">
        <f t="shared" si="9"/>
        <v>0</v>
      </c>
      <c r="AP25">
        <f t="shared" si="9"/>
        <v>-4.9588978200228144</v>
      </c>
      <c r="AQ25">
        <f t="shared" si="9"/>
        <v>-282.02258807774746</v>
      </c>
      <c r="AR25">
        <f t="shared" si="9"/>
        <v>-286.98148589777026</v>
      </c>
      <c r="AS25">
        <f t="shared" si="9"/>
        <v>-14.700081805249885</v>
      </c>
      <c r="AT25">
        <f t="shared" si="9"/>
        <v>54.274646808725016</v>
      </c>
      <c r="AU25">
        <f t="shared" si="9"/>
        <v>-247.40692089429513</v>
      </c>
      <c r="AW25">
        <v>22</v>
      </c>
      <c r="AX25">
        <f>IF(Z25&gt;0, (R25*SUMPRODUCT(K25:$K$98, X25:$X$98)-K25*$AZ$3)/Z25, 0)</f>
        <v>7966.0058318071478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50</v>
      </c>
      <c r="R26">
        <f t="shared" si="0"/>
        <v>1000000</v>
      </c>
      <c r="S26">
        <f t="shared" si="1"/>
        <v>8193.8097094046534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6092.223561014509</v>
      </c>
      <c r="AC26">
        <f t="shared" si="2"/>
        <v>6185.3597825070947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-2247.8766575001932</v>
      </c>
      <c r="AI26">
        <f t="shared" si="6"/>
        <v>-2285.620759461749</v>
      </c>
      <c r="AJ26">
        <f t="shared" si="7"/>
        <v>-93.136221492585719</v>
      </c>
      <c r="AK26">
        <f t="shared" si="22"/>
        <v>426.45564927101566</v>
      </c>
      <c r="AL26">
        <f t="shared" si="8"/>
        <v>-1952.3013316833189</v>
      </c>
      <c r="AN26">
        <f t="shared" si="9"/>
        <v>0</v>
      </c>
      <c r="AO26">
        <f t="shared" si="9"/>
        <v>0</v>
      </c>
      <c r="AP26">
        <f t="shared" si="9"/>
        <v>-4.3702976576880319</v>
      </c>
      <c r="AQ26">
        <f t="shared" si="9"/>
        <v>-260.27616449984208</v>
      </c>
      <c r="AR26">
        <f t="shared" si="9"/>
        <v>-264.64646215753015</v>
      </c>
      <c r="AS26">
        <f t="shared" si="9"/>
        <v>-10.784016296096924</v>
      </c>
      <c r="AT26">
        <f t="shared" si="9"/>
        <v>49.378261192046878</v>
      </c>
      <c r="AU26">
        <f t="shared" si="9"/>
        <v>-226.05221726158015</v>
      </c>
      <c r="AW26">
        <v>23</v>
      </c>
      <c r="AX26">
        <f>IF(Z26&gt;0, (R26*SUMPRODUCT(K26:$K$98, X26:$X$98)-K26*$AZ$3)/Z26, 0)</f>
        <v>8193.8097094046534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1000000</v>
      </c>
      <c r="S27">
        <f t="shared" si="1"/>
        <v>8408.5589254903771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6185.3597825070947</v>
      </c>
      <c r="AC27">
        <f t="shared" si="2"/>
        <v>6260.0468408379047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-2848.1178471582898</v>
      </c>
      <c r="AI27">
        <f t="shared" si="6"/>
        <v>-2885.3421022078719</v>
      </c>
      <c r="AJ27">
        <f t="shared" si="7"/>
        <v>-74.687058330810032</v>
      </c>
      <c r="AK27">
        <f t="shared" si="22"/>
        <v>432.97518477549664</v>
      </c>
      <c r="AL27">
        <f t="shared" si="8"/>
        <v>-2527.0539757631855</v>
      </c>
      <c r="AN27">
        <f t="shared" si="9"/>
        <v>0</v>
      </c>
      <c r="AO27">
        <f t="shared" si="9"/>
        <v>0</v>
      </c>
      <c r="AP27">
        <f t="shared" si="9"/>
        <v>-3.8483087942850291</v>
      </c>
      <c r="AQ27">
        <f t="shared" si="9"/>
        <v>-294.4434198556886</v>
      </c>
      <c r="AR27">
        <f t="shared" si="9"/>
        <v>-298.29172864997361</v>
      </c>
      <c r="AS27">
        <f t="shared" si="9"/>
        <v>-7.7212791232731615</v>
      </c>
      <c r="AT27">
        <f t="shared" si="9"/>
        <v>44.761734225690766</v>
      </c>
      <c r="AU27">
        <f t="shared" si="9"/>
        <v>-261.25127354755602</v>
      </c>
      <c r="AW27">
        <v>24</v>
      </c>
      <c r="AX27">
        <f>IF(Z27&gt;0, (R27*SUMPRODUCT(K27:$K$98, X27:$X$98)-K27*$AZ$3)/Z27, 0)</f>
        <v>8408.5589254903771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1000000</v>
      </c>
      <c r="S28">
        <f t="shared" si="1"/>
        <v>8540.2210113976071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6260.0468408379047</v>
      </c>
      <c r="AC28">
        <f t="shared" si="2"/>
        <v>6264.6777270810126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-3490.4134236000896</v>
      </c>
      <c r="AI28">
        <f t="shared" si="6"/>
        <v>-3527.0909154279962</v>
      </c>
      <c r="AJ28">
        <f t="shared" si="7"/>
        <v>-4.6308862431078524</v>
      </c>
      <c r="AK28">
        <f t="shared" si="22"/>
        <v>438.20327885865339</v>
      </c>
      <c r="AL28">
        <f t="shared" si="8"/>
        <v>-3093.5185228124506</v>
      </c>
      <c r="AN28">
        <f t="shared" si="9"/>
        <v>0</v>
      </c>
      <c r="AO28">
        <f t="shared" si="9"/>
        <v>0</v>
      </c>
      <c r="AP28">
        <f t="shared" si="9"/>
        <v>-3.3855209403318862</v>
      </c>
      <c r="AQ28">
        <f t="shared" si="9"/>
        <v>-322.18309232973854</v>
      </c>
      <c r="AR28">
        <f t="shared" si="9"/>
        <v>-325.56861327007044</v>
      </c>
      <c r="AS28">
        <f t="shared" si="9"/>
        <v>-0.42745459318479773</v>
      </c>
      <c r="AT28">
        <f t="shared" si="9"/>
        <v>40.448414075285612</v>
      </c>
      <c r="AU28">
        <f t="shared" si="9"/>
        <v>-285.54765378796964</v>
      </c>
      <c r="AW28">
        <v>25</v>
      </c>
      <c r="AX28">
        <f>IF(Z28&gt;0, (R28*SUMPRODUCT(K28:$K$98, X28:$X$98)-K28*$AZ$3)/Z28, 0)</f>
        <v>8540.2210113976071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1000000</v>
      </c>
      <c r="S29">
        <f t="shared" si="1"/>
        <v>8599.8052622393971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6264.6777270810126</v>
      </c>
      <c r="AC29">
        <f t="shared" si="2"/>
        <v>6209.5252651966348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-4160.1665170753849</v>
      </c>
      <c r="AI29">
        <f t="shared" si="6"/>
        <v>-4196.2692256591581</v>
      </c>
      <c r="AJ29">
        <f t="shared" si="7"/>
        <v>55.152461884377772</v>
      </c>
      <c r="AK29">
        <f t="shared" si="22"/>
        <v>438.52744089567091</v>
      </c>
      <c r="AL29">
        <f t="shared" si="8"/>
        <v>-3702.5893228791092</v>
      </c>
      <c r="AN29">
        <f t="shared" si="9"/>
        <v>0</v>
      </c>
      <c r="AO29">
        <f t="shared" si="9"/>
        <v>0</v>
      </c>
      <c r="AP29">
        <f t="shared" si="9"/>
        <v>-2.9754156194018586</v>
      </c>
      <c r="AQ29">
        <f t="shared" si="9"/>
        <v>-342.86137854438249</v>
      </c>
      <c r="AR29">
        <f t="shared" si="9"/>
        <v>-345.8367941637843</v>
      </c>
      <c r="AS29">
        <f t="shared" si="9"/>
        <v>4.5454067846033812</v>
      </c>
      <c r="AT29">
        <f t="shared" si="9"/>
        <v>36.141371336436201</v>
      </c>
      <c r="AU29">
        <f t="shared" si="9"/>
        <v>-305.15001604274471</v>
      </c>
      <c r="AW29">
        <v>26</v>
      </c>
      <c r="AX29">
        <f>IF(Z29&gt;0, (R29*SUMPRODUCT(K29:$K$98, X29:$X$98)-K29*$AZ$3)/Z29, 0)</f>
        <v>8599.8052622393971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1000000</v>
      </c>
      <c r="S30">
        <f t="shared" si="1"/>
        <v>8599.6564264532008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6209.5252651966348</v>
      </c>
      <c r="AC30">
        <f t="shared" si="2"/>
        <v>6105.0840924070308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-4911.7691704973695</v>
      </c>
      <c r="AI30">
        <f t="shared" si="6"/>
        <v>-4947.2652635367804</v>
      </c>
      <c r="AJ30">
        <f t="shared" si="7"/>
        <v>104.44117278960402</v>
      </c>
      <c r="AK30">
        <f t="shared" si="22"/>
        <v>434.66676856376449</v>
      </c>
      <c r="AL30">
        <f t="shared" si="8"/>
        <v>-4408.1573221834115</v>
      </c>
      <c r="AN30">
        <f t="shared" si="9"/>
        <v>0</v>
      </c>
      <c r="AO30">
        <f t="shared" si="9"/>
        <v>0</v>
      </c>
      <c r="AP30">
        <f t="shared" si="9"/>
        <v>-2.6119832288476359</v>
      </c>
      <c r="AQ30">
        <f t="shared" si="9"/>
        <v>-361.43298033013258</v>
      </c>
      <c r="AR30">
        <f t="shared" si="9"/>
        <v>-364.04496355898021</v>
      </c>
      <c r="AS30">
        <f t="shared" si="9"/>
        <v>7.6853131815024796</v>
      </c>
      <c r="AT30">
        <f t="shared" si="9"/>
        <v>31.984993626351752</v>
      </c>
      <c r="AU30">
        <f t="shared" si="9"/>
        <v>-324.374656751126</v>
      </c>
      <c r="AW30">
        <v>27</v>
      </c>
      <c r="AX30">
        <f>IF(Z30&gt;0, (R30*SUMPRODUCT(K30:$K$98, X30:$X$98)-K30*$AZ$3)/Z30, 0)</f>
        <v>8599.6564264532008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50</v>
      </c>
      <c r="R31">
        <f t="shared" si="0"/>
        <v>1000000</v>
      </c>
      <c r="S31">
        <f t="shared" si="1"/>
        <v>8544.9805202636817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6105.0840924070308</v>
      </c>
      <c r="AC31">
        <f t="shared" si="2"/>
        <v>5956.5262957865225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-5743.6632802531594</v>
      </c>
      <c r="AI31">
        <f t="shared" si="6"/>
        <v>-5778.5172291981635</v>
      </c>
      <c r="AJ31">
        <f t="shared" si="7"/>
        <v>148.55779662050827</v>
      </c>
      <c r="AK31">
        <f t="shared" si="22"/>
        <v>427.3558864684922</v>
      </c>
      <c r="AL31">
        <f t="shared" si="8"/>
        <v>-5202.6035461091633</v>
      </c>
      <c r="AN31">
        <f t="shared" si="9"/>
        <v>0</v>
      </c>
      <c r="AO31">
        <f t="shared" si="9"/>
        <v>0</v>
      </c>
      <c r="AP31">
        <f t="shared" si="9"/>
        <v>-2.289938390502789</v>
      </c>
      <c r="AQ31">
        <f t="shared" si="9"/>
        <v>-377.36427135778291</v>
      </c>
      <c r="AR31">
        <f t="shared" si="9"/>
        <v>-379.65420974828567</v>
      </c>
      <c r="AS31">
        <f t="shared" si="9"/>
        <v>9.7603919207716636</v>
      </c>
      <c r="AT31">
        <f t="shared" si="9"/>
        <v>28.077697949684442</v>
      </c>
      <c r="AU31">
        <f t="shared" si="9"/>
        <v>-341.81611987782958</v>
      </c>
      <c r="AW31">
        <v>28</v>
      </c>
      <c r="AX31">
        <f>IF(Z31&gt;0, (R31*SUMPRODUCT(K31:$K$98, X31:$X$98)-K31*$AZ$3)/Z31, 0)</f>
        <v>8544.9805202636817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1000000</v>
      </c>
      <c r="S32">
        <f t="shared" si="1"/>
        <v>8441.0268863380661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5956.5262957865225</v>
      </c>
      <c r="AC32">
        <f t="shared" si="2"/>
        <v>5769.2291527409061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-6633.390318712607</v>
      </c>
      <c r="AI32">
        <f t="shared" si="6"/>
        <v>-6667.5640586522259</v>
      </c>
      <c r="AJ32">
        <f t="shared" si="7"/>
        <v>187.29714304561639</v>
      </c>
      <c r="AK32">
        <f t="shared" si="22"/>
        <v>416.95684070505661</v>
      </c>
      <c r="AL32">
        <f t="shared" si="8"/>
        <v>-6063.310074901553</v>
      </c>
      <c r="AN32">
        <f t="shared" si="9"/>
        <v>0</v>
      </c>
      <c r="AO32">
        <f t="shared" si="9"/>
        <v>0</v>
      </c>
      <c r="AP32">
        <f t="shared" si="9"/>
        <v>-2.0046857110558625</v>
      </c>
      <c r="AQ32">
        <f t="shared" si="9"/>
        <v>-389.12518241419855</v>
      </c>
      <c r="AR32">
        <f t="shared" si="9"/>
        <v>-391.12986812525446</v>
      </c>
      <c r="AS32">
        <f t="shared" si="9"/>
        <v>10.987147062292649</v>
      </c>
      <c r="AT32">
        <f t="shared" si="9"/>
        <v>24.459348674312878</v>
      </c>
      <c r="AU32">
        <f t="shared" si="9"/>
        <v>-355.68337238864893</v>
      </c>
      <c r="AW32">
        <v>29</v>
      </c>
      <c r="AX32">
        <f>IF(Z32&gt;0, (R32*SUMPRODUCT(K32:$K$98, X32:$X$98)-K32*$AZ$3)/Z32, 0)</f>
        <v>8441.0268863380661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1000000</v>
      </c>
      <c r="S33">
        <f t="shared" si="1"/>
        <v>8295.3115435783093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5769.2291527409061</v>
      </c>
      <c r="AC33">
        <f t="shared" si="2"/>
        <v>5549.8067634625695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-7610.7160642870585</v>
      </c>
      <c r="AI33">
        <f t="shared" si="6"/>
        <v>-7644.1675310240662</v>
      </c>
      <c r="AJ33">
        <f t="shared" si="7"/>
        <v>219.4223892783366</v>
      </c>
      <c r="AK33">
        <f t="shared" si="22"/>
        <v>403.84604069186349</v>
      </c>
      <c r="AL33">
        <f t="shared" si="8"/>
        <v>-7020.8991010538657</v>
      </c>
      <c r="AN33">
        <f t="shared" si="9"/>
        <v>0</v>
      </c>
      <c r="AO33">
        <f t="shared" si="9"/>
        <v>0</v>
      </c>
      <c r="AP33">
        <f t="shared" si="9"/>
        <v>-1.7520678759069495</v>
      </c>
      <c r="AQ33">
        <f t="shared" si="9"/>
        <v>-398.62201659857595</v>
      </c>
      <c r="AR33">
        <f t="shared" si="9"/>
        <v>-400.37408447448291</v>
      </c>
      <c r="AS33">
        <f t="shared" si="9"/>
        <v>11.492557935703493</v>
      </c>
      <c r="AT33">
        <f t="shared" si="9"/>
        <v>21.152007482100352</v>
      </c>
      <c r="AU33">
        <f t="shared" si="9"/>
        <v>-367.72951905667907</v>
      </c>
      <c r="AW33">
        <v>30</v>
      </c>
      <c r="AX33">
        <f>IF(Z33&gt;0, (R33*SUMPRODUCT(K33:$K$98, X33:$X$98)-K33*$AZ$3)/Z33, 0)</f>
        <v>8295.3115435783093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1000000</v>
      </c>
      <c r="S34">
        <f t="shared" si="1"/>
        <v>8112.3075913011844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5549.8067634625695</v>
      </c>
      <c r="AC34">
        <f t="shared" si="2"/>
        <v>5302.7050978781572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-8677.3011051691938</v>
      </c>
      <c r="AI34">
        <f t="shared" si="6"/>
        <v>-8709.9841921835741</v>
      </c>
      <c r="AJ34">
        <f t="shared" si="7"/>
        <v>247.10166558441233</v>
      </c>
      <c r="AK34">
        <f t="shared" si="22"/>
        <v>388.48647344237992</v>
      </c>
      <c r="AL34">
        <f t="shared" si="8"/>
        <v>-8074.3960531567818</v>
      </c>
      <c r="AN34">
        <f t="shared" si="9"/>
        <v>0</v>
      </c>
      <c r="AO34">
        <f t="shared" si="9"/>
        <v>0</v>
      </c>
      <c r="AP34">
        <f t="shared" si="9"/>
        <v>-1.5284133047556405</v>
      </c>
      <c r="AQ34">
        <f t="shared" si="9"/>
        <v>-405.79099681362266</v>
      </c>
      <c r="AR34">
        <f t="shared" si="9"/>
        <v>-407.3194101183783</v>
      </c>
      <c r="AS34">
        <f t="shared" si="9"/>
        <v>11.555624263409719</v>
      </c>
      <c r="AT34">
        <f t="shared" si="9"/>
        <v>18.167436095179557</v>
      </c>
      <c r="AU34">
        <f t="shared" ref="AU34:AU97" si="23">AL34*$K34</f>
        <v>-377.59634975978906</v>
      </c>
      <c r="AW34">
        <v>31</v>
      </c>
      <c r="AX34">
        <f>IF(Z34&gt;0, (R34*SUMPRODUCT(K34:$K$98, X34:$X$98)-K34*$AZ$3)/Z34, 0)</f>
        <v>8112.3075913011844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1000000</v>
      </c>
      <c r="S35">
        <f t="shared" si="1"/>
        <v>7894.9274142782524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5302.7050978781572</v>
      </c>
      <c r="AC35">
        <f t="shared" si="2"/>
        <v>5032.2001287557505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-9728.4927833602778</v>
      </c>
      <c r="AI35">
        <f t="shared" ref="AI35:AI66" si="25">SUM(AE35:AH35)</f>
        <v>-9760.3626148653457</v>
      </c>
      <c r="AJ35">
        <f t="shared" si="7"/>
        <v>270.50496912240669</v>
      </c>
      <c r="AK35">
        <f t="shared" si="22"/>
        <v>371.18935685147102</v>
      </c>
      <c r="AL35">
        <f t="shared" si="8"/>
        <v>-9118.6682888914675</v>
      </c>
      <c r="AN35">
        <f t="shared" ref="AN35:AT66" si="26">AE35*$K35</f>
        <v>0</v>
      </c>
      <c r="AO35">
        <f t="shared" si="26"/>
        <v>0</v>
      </c>
      <c r="AP35">
        <f t="shared" si="26"/>
        <v>-1.3306979384222211</v>
      </c>
      <c r="AQ35">
        <f t="shared" si="26"/>
        <v>-406.20501205707541</v>
      </c>
      <c r="AR35">
        <f t="shared" si="26"/>
        <v>-407.53570999549765</v>
      </c>
      <c r="AS35">
        <f t="shared" si="26"/>
        <v>11.294706866803336</v>
      </c>
      <c r="AT35">
        <f t="shared" si="26"/>
        <v>15.498698568518639</v>
      </c>
      <c r="AU35">
        <f t="shared" si="23"/>
        <v>-380.74230456017563</v>
      </c>
      <c r="AW35">
        <v>32</v>
      </c>
      <c r="AX35">
        <f>IF(Z35&gt;0, (R35*SUMPRODUCT(K35:$K$98, X35:$X$98)-K35*$AZ$3)/Z35, 0)</f>
        <v>7894.9274142782524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1000000</v>
      </c>
      <c r="S36">
        <f t="shared" si="1"/>
        <v>7653.2538898207886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5032.2001287557505</v>
      </c>
      <c r="AC36">
        <f t="shared" si="2"/>
        <v>4746.786212851548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-10791.546266788411</v>
      </c>
      <c r="AI36">
        <f t="shared" si="25"/>
        <v>-10822.557822665089</v>
      </c>
      <c r="AJ36">
        <f t="shared" si="7"/>
        <v>285.41391590420244</v>
      </c>
      <c r="AK36">
        <f t="shared" si="22"/>
        <v>352.25400901290254</v>
      </c>
      <c r="AL36">
        <f t="shared" si="8"/>
        <v>-10184.889897747984</v>
      </c>
      <c r="AN36">
        <f t="shared" si="26"/>
        <v>0</v>
      </c>
      <c r="AO36">
        <f t="shared" si="26"/>
        <v>0</v>
      </c>
      <c r="AP36">
        <f t="shared" si="26"/>
        <v>-1.1561262172760476</v>
      </c>
      <c r="AQ36">
        <f t="shared" si="26"/>
        <v>-402.31420872902675</v>
      </c>
      <c r="AR36">
        <f t="shared" si="26"/>
        <v>-403.47033494630278</v>
      </c>
      <c r="AS36">
        <f t="shared" si="26"/>
        <v>10.640372648972082</v>
      </c>
      <c r="AT36">
        <f t="shared" si="26"/>
        <v>13.132204542716433</v>
      </c>
      <c r="AU36">
        <f t="shared" si="23"/>
        <v>-379.69775775461432</v>
      </c>
      <c r="AW36">
        <v>33</v>
      </c>
      <c r="AX36">
        <f>IF(Z36&gt;0, (R36*SUMPRODUCT(K36:$K$98, X36:$X$98)-K36*$AZ$3)/Z36, 0)</f>
        <v>7653.2538898207886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1000000</v>
      </c>
      <c r="S37">
        <f t="shared" si="1"/>
        <v>7394.2969499080227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4746.786212851548</v>
      </c>
      <c r="AC37">
        <f t="shared" si="2"/>
        <v>4452.3211971161572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-11899.729411754017</v>
      </c>
      <c r="AI37">
        <f t="shared" si="25"/>
        <v>-11929.835865601341</v>
      </c>
      <c r="AJ37">
        <f t="shared" si="7"/>
        <v>294.46501573539081</v>
      </c>
      <c r="AK37">
        <f t="shared" si="22"/>
        <v>332.27503489960839</v>
      </c>
      <c r="AL37">
        <f t="shared" si="8"/>
        <v>-11303.095814966342</v>
      </c>
      <c r="AN37">
        <f t="shared" si="26"/>
        <v>0</v>
      </c>
      <c r="AO37">
        <f t="shared" si="26"/>
        <v>0</v>
      </c>
      <c r="AP37">
        <f t="shared" si="26"/>
        <v>-1.0021281819139978</v>
      </c>
      <c r="AQ37">
        <f t="shared" si="26"/>
        <v>-396.09627427874204</v>
      </c>
      <c r="AR37">
        <f t="shared" si="26"/>
        <v>-397.09840246065608</v>
      </c>
      <c r="AS37">
        <f t="shared" si="26"/>
        <v>9.8016090620523837</v>
      </c>
      <c r="AT37">
        <f t="shared" si="26"/>
        <v>11.060159336864633</v>
      </c>
      <c r="AU37">
        <f t="shared" si="23"/>
        <v>-376.2366340617391</v>
      </c>
      <c r="AW37">
        <v>34</v>
      </c>
      <c r="AX37">
        <f>IF(Z37&gt;0, (R37*SUMPRODUCT(K37:$K$98, X37:$X$98)-K37*$AZ$3)/Z37, 0)</f>
        <v>7394.2969499080227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1000000</v>
      </c>
      <c r="S38">
        <f t="shared" si="1"/>
        <v>7123.5212011616168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4452.3211971161572</v>
      </c>
      <c r="AC38">
        <f t="shared" si="2"/>
        <v>4152.5188451531612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-13177.136026616688</v>
      </c>
      <c r="AI38">
        <f t="shared" si="25"/>
        <v>-13206.282559124207</v>
      </c>
      <c r="AJ38">
        <f t="shared" si="7"/>
        <v>299.802351962996</v>
      </c>
      <c r="AK38">
        <f t="shared" si="22"/>
        <v>311.66248379813106</v>
      </c>
      <c r="AL38">
        <f t="shared" si="8"/>
        <v>-12594.817723363079</v>
      </c>
      <c r="AN38">
        <f t="shared" si="26"/>
        <v>0</v>
      </c>
      <c r="AO38">
        <f t="shared" si="26"/>
        <v>0</v>
      </c>
      <c r="AP38">
        <f t="shared" si="26"/>
        <v>-0.86622865040655761</v>
      </c>
      <c r="AQ38">
        <f t="shared" si="26"/>
        <v>-391.621636419879</v>
      </c>
      <c r="AR38">
        <f t="shared" si="26"/>
        <v>-392.48786507028558</v>
      </c>
      <c r="AS38">
        <f t="shared" si="26"/>
        <v>8.9100611423545075</v>
      </c>
      <c r="AT38">
        <f t="shared" si="26"/>
        <v>9.2625416986794349</v>
      </c>
      <c r="AU38">
        <f t="shared" si="23"/>
        <v>-374.31526222925163</v>
      </c>
      <c r="AW38">
        <v>35</v>
      </c>
      <c r="AX38">
        <f>IF(Z38&gt;0, (R38*SUMPRODUCT(K38:$K$98, X38:$X$98)-K38*$AZ$3)/Z38, 0)</f>
        <v>7123.5212011616168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1000000</v>
      </c>
      <c r="S39">
        <f t="shared" si="1"/>
        <v>6836.8573436434726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4152.5188451531612</v>
      </c>
      <c r="AC39">
        <f t="shared" si="2"/>
        <v>3846.8739250866283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-14434.35621155128</v>
      </c>
      <c r="AI39">
        <f t="shared" si="25"/>
        <v>-14462.489560923146</v>
      </c>
      <c r="AJ39">
        <f t="shared" si="7"/>
        <v>305.6449200665329</v>
      </c>
      <c r="AK39">
        <f t="shared" si="22"/>
        <v>290.67631916072133</v>
      </c>
      <c r="AL39">
        <f t="shared" si="8"/>
        <v>-13866.168321695892</v>
      </c>
      <c r="AN39">
        <f t="shared" si="26"/>
        <v>0</v>
      </c>
      <c r="AO39">
        <f t="shared" si="26"/>
        <v>0</v>
      </c>
      <c r="AP39">
        <f t="shared" si="26"/>
        <v>-0.7465330950578617</v>
      </c>
      <c r="AQ39">
        <f t="shared" si="26"/>
        <v>-383.02316853011882</v>
      </c>
      <c r="AR39">
        <f t="shared" si="26"/>
        <v>-383.76970162517671</v>
      </c>
      <c r="AS39">
        <f t="shared" si="26"/>
        <v>8.1104473253425944</v>
      </c>
      <c r="AT39">
        <f t="shared" si="26"/>
        <v>7.7132476952809084</v>
      </c>
      <c r="AU39">
        <f t="shared" si="23"/>
        <v>-367.94600660455319</v>
      </c>
      <c r="AW39">
        <v>36</v>
      </c>
      <c r="AX39">
        <f>IF(Z39&gt;0, (R39*SUMPRODUCT(K39:$K$98, X39:$X$98)-K39*$AZ$3)/Z39, 0)</f>
        <v>6836.8573436434726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1000000</v>
      </c>
      <c r="S40">
        <f t="shared" si="1"/>
        <v>6538.5892075498059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3846.8739250866283</v>
      </c>
      <c r="AC40">
        <f t="shared" si="2"/>
        <v>3540.6156818719951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-15544.962910023372</v>
      </c>
      <c r="AI40">
        <f t="shared" si="25"/>
        <v>-15572.03767775602</v>
      </c>
      <c r="AJ40">
        <f t="shared" si="7"/>
        <v>306.25824321463324</v>
      </c>
      <c r="AK40">
        <f t="shared" si="22"/>
        <v>269.28117475606399</v>
      </c>
      <c r="AL40">
        <f t="shared" si="8"/>
        <v>-14996.498259785321</v>
      </c>
      <c r="AN40">
        <f t="shared" si="26"/>
        <v>0</v>
      </c>
      <c r="AO40">
        <f t="shared" si="26"/>
        <v>0</v>
      </c>
      <c r="AP40">
        <f t="shared" si="26"/>
        <v>-0.64146703507909653</v>
      </c>
      <c r="AQ40">
        <f t="shared" si="26"/>
        <v>-368.29794319098073</v>
      </c>
      <c r="AR40">
        <f t="shared" si="26"/>
        <v>-368.93941022605981</v>
      </c>
      <c r="AS40">
        <f t="shared" si="26"/>
        <v>7.2560019418575088</v>
      </c>
      <c r="AT40">
        <f t="shared" si="26"/>
        <v>6.3799253415240402</v>
      </c>
      <c r="AU40">
        <f t="shared" si="23"/>
        <v>-355.30348294267827</v>
      </c>
      <c r="AW40">
        <v>37</v>
      </c>
      <c r="AX40">
        <f>IF(Z40&gt;0, (R40*SUMPRODUCT(K40:$K$98, X40:$X$98)-K40*$AZ$3)/Z40, 0)</f>
        <v>6538.5892075498059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1000000</v>
      </c>
      <c r="S41">
        <f t="shared" si="1"/>
        <v>6239.4630292245538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3540.6156818719951</v>
      </c>
      <c r="AC41">
        <f t="shared" si="2"/>
        <v>3240.8578505698442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-16667.458776228941</v>
      </c>
      <c r="AI41">
        <f t="shared" si="25"/>
        <v>-16693.429423345449</v>
      </c>
      <c r="AJ41">
        <f t="shared" si="7"/>
        <v>299.75783130215086</v>
      </c>
      <c r="AK41">
        <f t="shared" si="22"/>
        <v>247.84309773103968</v>
      </c>
      <c r="AL41">
        <f t="shared" si="8"/>
        <v>-16145.828494312258</v>
      </c>
      <c r="AN41">
        <f t="shared" si="26"/>
        <v>0</v>
      </c>
      <c r="AO41">
        <f t="shared" si="26"/>
        <v>0</v>
      </c>
      <c r="AP41">
        <f t="shared" si="26"/>
        <v>-0.54938190610774984</v>
      </c>
      <c r="AQ41">
        <f t="shared" si="26"/>
        <v>-352.58267656474294</v>
      </c>
      <c r="AR41">
        <f t="shared" si="26"/>
        <v>-353.13205847085067</v>
      </c>
      <c r="AS41">
        <f t="shared" si="26"/>
        <v>6.3410637398719008</v>
      </c>
      <c r="AT41">
        <f t="shared" si="26"/>
        <v>5.2428617907089414</v>
      </c>
      <c r="AU41">
        <f t="shared" si="23"/>
        <v>-341.5481329402698</v>
      </c>
      <c r="AW41">
        <v>38</v>
      </c>
      <c r="AX41">
        <f>IF(Z41&gt;0, (R41*SUMPRODUCT(K41:$K$98, X41:$X$98)-K41*$AZ$3)/Z41, 0)</f>
        <v>6239.4630292245538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1000000</v>
      </c>
      <c r="S42">
        <f t="shared" si="1"/>
        <v>5940.6546070331988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3240.8578505698442</v>
      </c>
      <c r="AC42">
        <f t="shared" si="2"/>
        <v>2949.471702477269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-17729.469967227069</v>
      </c>
      <c r="AI42">
        <f t="shared" si="25"/>
        <v>-17754.294434374053</v>
      </c>
      <c r="AJ42">
        <f t="shared" si="7"/>
        <v>291.38614809257524</v>
      </c>
      <c r="AK42">
        <f t="shared" si="22"/>
        <v>226.8600495398891</v>
      </c>
      <c r="AL42">
        <f t="shared" si="8"/>
        <v>-17236.048236741586</v>
      </c>
      <c r="AN42">
        <f t="shared" si="26"/>
        <v>0</v>
      </c>
      <c r="AO42">
        <f t="shared" si="26"/>
        <v>0</v>
      </c>
      <c r="AP42">
        <f t="shared" si="26"/>
        <v>-0.46887113067823166</v>
      </c>
      <c r="AQ42">
        <f t="shared" si="26"/>
        <v>-334.86465512594486</v>
      </c>
      <c r="AR42">
        <f t="shared" si="26"/>
        <v>-335.33352625662314</v>
      </c>
      <c r="AS42">
        <f t="shared" si="26"/>
        <v>5.5035442215624597</v>
      </c>
      <c r="AT42">
        <f t="shared" si="26"/>
        <v>4.2848101151052749</v>
      </c>
      <c r="AU42">
        <f t="shared" si="23"/>
        <v>-325.54517191995535</v>
      </c>
      <c r="AW42">
        <v>39</v>
      </c>
      <c r="AX42">
        <f>IF(Z42&gt;0, (R42*SUMPRODUCT(K42:$K$98, X42:$X$98)-K42*$AZ$3)/Z42, 0)</f>
        <v>5940.6546070331988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1000000</v>
      </c>
      <c r="S43">
        <f t="shared" si="1"/>
        <v>5646.5249556271547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2949.471702477269</v>
      </c>
      <c r="AC43">
        <f t="shared" si="2"/>
        <v>2669.2468049157592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-18800.636918986202</v>
      </c>
      <c r="AI43">
        <f t="shared" si="25"/>
        <v>-18824.273109615766</v>
      </c>
      <c r="AJ43">
        <f t="shared" si="7"/>
        <v>280.22489756150981</v>
      </c>
      <c r="AK43">
        <f t="shared" si="22"/>
        <v>206.46301917340884</v>
      </c>
      <c r="AL43">
        <f t="shared" si="8"/>
        <v>-18337.585192880844</v>
      </c>
      <c r="AN43">
        <f t="shared" si="26"/>
        <v>0</v>
      </c>
      <c r="AO43">
        <f t="shared" si="26"/>
        <v>0</v>
      </c>
      <c r="AP43">
        <f t="shared" si="26"/>
        <v>-0.3985960763093892</v>
      </c>
      <c r="AQ43">
        <f t="shared" si="26"/>
        <v>-317.05024830238085</v>
      </c>
      <c r="AR43">
        <f t="shared" si="26"/>
        <v>-317.4488443786903</v>
      </c>
      <c r="AS43">
        <f t="shared" si="26"/>
        <v>4.7256576325168878</v>
      </c>
      <c r="AT43">
        <f t="shared" si="26"/>
        <v>3.4817518032106269</v>
      </c>
      <c r="AU43">
        <f t="shared" si="23"/>
        <v>-309.24143494296271</v>
      </c>
      <c r="AW43">
        <v>40</v>
      </c>
      <c r="AX43">
        <f>IF(Z43&gt;0, (R43*SUMPRODUCT(K43:$K$98, X43:$X$98)-K43*$AZ$3)/Z43, 0)</f>
        <v>5646.5249556271547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1000000</v>
      </c>
      <c r="S44">
        <f t="shared" si="1"/>
        <v>5358.6119701924781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2669.2468049157592</v>
      </c>
      <c r="AC44">
        <f t="shared" si="2"/>
        <v>2400.9820544387667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-19936.131239687042</v>
      </c>
      <c r="AI44">
        <f t="shared" si="25"/>
        <v>-19958.534261848326</v>
      </c>
      <c r="AJ44">
        <f t="shared" si="7"/>
        <v>268.2647504769925</v>
      </c>
      <c r="AK44">
        <f t="shared" si="22"/>
        <v>186.84727634410316</v>
      </c>
      <c r="AL44">
        <f t="shared" si="8"/>
        <v>-19503.422235027232</v>
      </c>
      <c r="AN44">
        <f t="shared" si="26"/>
        <v>0</v>
      </c>
      <c r="AO44">
        <f t="shared" si="26"/>
        <v>0</v>
      </c>
      <c r="AP44">
        <f t="shared" si="26"/>
        <v>-0.33732157631364601</v>
      </c>
      <c r="AQ44">
        <f t="shared" si="26"/>
        <v>-300.17767991092472</v>
      </c>
      <c r="AR44">
        <f t="shared" si="26"/>
        <v>-300.51500148723835</v>
      </c>
      <c r="AS44">
        <f t="shared" si="26"/>
        <v>4.0392536260877296</v>
      </c>
      <c r="AT44">
        <f t="shared" si="26"/>
        <v>2.8133533651200402</v>
      </c>
      <c r="AU44">
        <f t="shared" si="23"/>
        <v>-293.66239449603063</v>
      </c>
      <c r="AW44">
        <v>41</v>
      </c>
      <c r="AX44">
        <f>IF(Z44&gt;0, (R44*SUMPRODUCT(K44:$K$98, X44:$X$98)-K44*$AZ$3)/Z44, 0)</f>
        <v>5358.6119701924781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1000000</v>
      </c>
      <c r="S45">
        <f t="shared" si="1"/>
        <v>5073.9661489763712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2400.9820544387667</v>
      </c>
      <c r="AC45">
        <f t="shared" si="2"/>
        <v>2144.3628547290809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-20959.192189032616</v>
      </c>
      <c r="AI45">
        <f t="shared" si="25"/>
        <v>-20980.323221362833</v>
      </c>
      <c r="AJ45">
        <f t="shared" si="7"/>
        <v>256.61919970968574</v>
      </c>
      <c r="AK45">
        <f t="shared" si="22"/>
        <v>168.06874381071367</v>
      </c>
      <c r="AL45">
        <f t="shared" si="8"/>
        <v>-20555.635277842433</v>
      </c>
      <c r="AN45">
        <f t="shared" si="26"/>
        <v>0</v>
      </c>
      <c r="AO45">
        <f t="shared" si="26"/>
        <v>0</v>
      </c>
      <c r="AP45">
        <f t="shared" si="26"/>
        <v>-0.28407970248423237</v>
      </c>
      <c r="AQ45">
        <f t="shared" si="26"/>
        <v>-281.76953157445013</v>
      </c>
      <c r="AR45">
        <f t="shared" si="26"/>
        <v>-282.05361127693436</v>
      </c>
      <c r="AS45">
        <f t="shared" si="26"/>
        <v>3.449916916790571</v>
      </c>
      <c r="AT45">
        <f t="shared" si="26"/>
        <v>2.2594692957981235</v>
      </c>
      <c r="AU45">
        <f t="shared" si="23"/>
        <v>-276.34422506434566</v>
      </c>
      <c r="AW45">
        <v>42</v>
      </c>
      <c r="AX45">
        <f>IF(Z45&gt;0, (R45*SUMPRODUCT(K45:$K$98, X45:$X$98)-K45*$AZ$3)/Z45, 0)</f>
        <v>5073.9661489763712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1000000</v>
      </c>
      <c r="S46">
        <f t="shared" si="1"/>
        <v>4794.9692699625875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2144.3628547290809</v>
      </c>
      <c r="AC46">
        <f t="shared" si="2"/>
        <v>1901.4848233343098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-21836.148253977171</v>
      </c>
      <c r="AI46">
        <f t="shared" si="25"/>
        <v>-21855.976168571389</v>
      </c>
      <c r="AJ46">
        <f t="shared" si="7"/>
        <v>242.87803139477114</v>
      </c>
      <c r="AK46">
        <f t="shared" si="22"/>
        <v>150.10539983103567</v>
      </c>
      <c r="AL46">
        <f t="shared" si="8"/>
        <v>-21462.992737345583</v>
      </c>
      <c r="AN46">
        <f t="shared" si="26"/>
        <v>0</v>
      </c>
      <c r="AO46">
        <f t="shared" si="26"/>
        <v>0</v>
      </c>
      <c r="AP46">
        <f t="shared" si="26"/>
        <v>-0.23800084932911136</v>
      </c>
      <c r="AQ46">
        <f t="shared" si="26"/>
        <v>-262.10632519259468</v>
      </c>
      <c r="AR46">
        <f t="shared" si="26"/>
        <v>-262.34432604192381</v>
      </c>
      <c r="AS46">
        <f t="shared" si="26"/>
        <v>2.9153432894146194</v>
      </c>
      <c r="AT46">
        <f t="shared" si="26"/>
        <v>1.8017634925203423</v>
      </c>
      <c r="AU46">
        <f t="shared" si="23"/>
        <v>-257.62721925998886</v>
      </c>
      <c r="AW46">
        <v>43</v>
      </c>
      <c r="AX46">
        <f>IF(Z46&gt;0, (R46*SUMPRODUCT(K46:$K$98, X46:$X$98)-K46*$AZ$3)/Z46, 0)</f>
        <v>4794.9692699625875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1000000</v>
      </c>
      <c r="S47">
        <f t="shared" si="1"/>
        <v>4525.5981017351805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1901.4848233343098</v>
      </c>
      <c r="AC47">
        <f t="shared" si="2"/>
        <v>1674.1030518735704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-22674.078490631317</v>
      </c>
      <c r="AI47">
        <f t="shared" si="25"/>
        <v>-22692.574422155059</v>
      </c>
      <c r="AJ47">
        <f t="shared" si="7"/>
        <v>227.3817714607394</v>
      </c>
      <c r="AK47">
        <f t="shared" si="22"/>
        <v>133.1039376334017</v>
      </c>
      <c r="AL47">
        <f t="shared" si="8"/>
        <v>-22332.088713060919</v>
      </c>
      <c r="AN47">
        <f t="shared" si="26"/>
        <v>0</v>
      </c>
      <c r="AO47">
        <f t="shared" si="26"/>
        <v>0</v>
      </c>
      <c r="AP47">
        <f t="shared" si="26"/>
        <v>-0.19822556003713424</v>
      </c>
      <c r="AQ47">
        <f t="shared" si="26"/>
        <v>-243.00381418267659</v>
      </c>
      <c r="AR47">
        <f t="shared" si="26"/>
        <v>-243.20203974271374</v>
      </c>
      <c r="AS47">
        <f t="shared" si="26"/>
        <v>2.4369077562911312</v>
      </c>
      <c r="AT47">
        <f t="shared" si="26"/>
        <v>1.4265084484476063</v>
      </c>
      <c r="AU47">
        <f t="shared" si="23"/>
        <v>-239.338623537975</v>
      </c>
      <c r="AW47">
        <v>44</v>
      </c>
      <c r="AX47">
        <f>IF(Z47&gt;0, (R47*SUMPRODUCT(K47:$K$98, X47:$X$98)-K47*$AZ$3)/Z47, 0)</f>
        <v>4525.5981017351805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1000000</v>
      </c>
      <c r="S48">
        <f t="shared" si="1"/>
        <v>4265.5431214290447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1674.1030518735704</v>
      </c>
      <c r="AC48">
        <f t="shared" si="2"/>
        <v>1462.1033035229082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-23448.720278563567</v>
      </c>
      <c r="AI48">
        <f t="shared" si="25"/>
        <v>-23465.858814758147</v>
      </c>
      <c r="AJ48">
        <f t="shared" si="7"/>
        <v>211.99974835066223</v>
      </c>
      <c r="AK48">
        <f t="shared" si="22"/>
        <v>117.18721363114994</v>
      </c>
      <c r="AL48">
        <f t="shared" si="8"/>
        <v>-23136.671852776333</v>
      </c>
      <c r="AN48">
        <f t="shared" si="26"/>
        <v>0</v>
      </c>
      <c r="AO48">
        <f t="shared" si="26"/>
        <v>0</v>
      </c>
      <c r="AP48">
        <f t="shared" si="26"/>
        <v>-0.16399822514566734</v>
      </c>
      <c r="AQ48">
        <f t="shared" si="26"/>
        <v>-224.38021917170536</v>
      </c>
      <c r="AR48">
        <f t="shared" si="26"/>
        <v>-224.54421739685102</v>
      </c>
      <c r="AS48">
        <f t="shared" si="26"/>
        <v>2.0286203014138198</v>
      </c>
      <c r="AT48">
        <f t="shared" si="26"/>
        <v>1.1213615227743099</v>
      </c>
      <c r="AU48">
        <f t="shared" si="23"/>
        <v>-221.39423557266289</v>
      </c>
      <c r="AW48">
        <v>45</v>
      </c>
      <c r="AX48">
        <f>IF(Z48&gt;0, (R48*SUMPRODUCT(K48:$K$98, X48:$X$98)-K48*$AZ$3)/Z48, 0)</f>
        <v>4265.5431214290447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1000000</v>
      </c>
      <c r="S49">
        <f t="shared" si="1"/>
        <v>4014.8879751837362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1462.1033035229082</v>
      </c>
      <c r="AC49">
        <f t="shared" si="2"/>
        <v>1265.4052859869296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-24164.78657288475</v>
      </c>
      <c r="AI49">
        <f t="shared" si="25"/>
        <v>-24180.545484388738</v>
      </c>
      <c r="AJ49">
        <f t="shared" si="7"/>
        <v>196.69801753597858</v>
      </c>
      <c r="AK49">
        <f t="shared" si="22"/>
        <v>102.34723124660358</v>
      </c>
      <c r="AL49">
        <f t="shared" si="8"/>
        <v>-23881.500235606156</v>
      </c>
      <c r="AN49">
        <f t="shared" si="26"/>
        <v>0</v>
      </c>
      <c r="AO49">
        <f t="shared" si="26"/>
        <v>0</v>
      </c>
      <c r="AP49">
        <f t="shared" si="26"/>
        <v>-0.1346398490273179</v>
      </c>
      <c r="AQ49">
        <f t="shared" si="26"/>
        <v>-206.45735685026142</v>
      </c>
      <c r="AR49">
        <f t="shared" si="26"/>
        <v>-206.59199669928876</v>
      </c>
      <c r="AS49">
        <f t="shared" si="26"/>
        <v>1.6805343045625165</v>
      </c>
      <c r="AT49">
        <f t="shared" si="26"/>
        <v>0.8744268764958415</v>
      </c>
      <c r="AU49">
        <f t="shared" si="23"/>
        <v>-204.0370355182304</v>
      </c>
      <c r="AW49">
        <v>46</v>
      </c>
      <c r="AX49">
        <f>IF(Z49&gt;0, (R49*SUMPRODUCT(K49:$K$98, X49:$X$98)-K49*$AZ$3)/Z49, 0)</f>
        <v>4014.8879751837362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1000000</v>
      </c>
      <c r="S50">
        <f t="shared" si="1"/>
        <v>3772.922620887236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1265.4052859869296</v>
      </c>
      <c r="AC50">
        <f t="shared" si="2"/>
        <v>1083.6641805971385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-24805.030992445398</v>
      </c>
      <c r="AI50">
        <f t="shared" si="25"/>
        <v>-24819.392063284722</v>
      </c>
      <c r="AJ50">
        <f t="shared" si="7"/>
        <v>181.74110538979107</v>
      </c>
      <c r="AK50">
        <f t="shared" si="22"/>
        <v>88.578370019085085</v>
      </c>
      <c r="AL50">
        <f t="shared" si="8"/>
        <v>-24549.072587875846</v>
      </c>
      <c r="AN50">
        <f t="shared" si="26"/>
        <v>0</v>
      </c>
      <c r="AO50">
        <f t="shared" si="26"/>
        <v>0</v>
      </c>
      <c r="AP50">
        <f t="shared" si="26"/>
        <v>-0.10955096338824674</v>
      </c>
      <c r="AQ50">
        <f t="shared" si="26"/>
        <v>-189.22092039657787</v>
      </c>
      <c r="AR50">
        <f t="shared" si="26"/>
        <v>-189.33047135996611</v>
      </c>
      <c r="AS50">
        <f t="shared" si="26"/>
        <v>1.3863808211415369</v>
      </c>
      <c r="AT50">
        <f t="shared" si="26"/>
        <v>0.67570488855041544</v>
      </c>
      <c r="AU50">
        <f t="shared" si="23"/>
        <v>-187.26838565027415</v>
      </c>
      <c r="AW50">
        <v>47</v>
      </c>
      <c r="AX50">
        <f>IF(Z50&gt;0, (R50*SUMPRODUCT(K50:$K$98, X50:$X$98)-K50*$AZ$3)/Z50, 0)</f>
        <v>3772.922620887236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1000000</v>
      </c>
      <c r="S51">
        <f t="shared" si="1"/>
        <v>3538.2711012610184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1083.6641805971385</v>
      </c>
      <c r="AC51">
        <f t="shared" si="2"/>
        <v>916.51134186169452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-25321.187061831326</v>
      </c>
      <c r="AI51">
        <f t="shared" si="25"/>
        <v>-25334.138462609168</v>
      </c>
      <c r="AJ51">
        <f t="shared" si="7"/>
        <v>167.15283873544399</v>
      </c>
      <c r="AK51">
        <f t="shared" si="22"/>
        <v>75.856492641799704</v>
      </c>
      <c r="AL51">
        <f t="shared" si="8"/>
        <v>-25091.129131231923</v>
      </c>
      <c r="AN51">
        <f t="shared" si="26"/>
        <v>0</v>
      </c>
      <c r="AO51">
        <f t="shared" si="26"/>
        <v>0</v>
      </c>
      <c r="AP51">
        <f t="shared" si="26"/>
        <v>-8.8212086907549253E-2</v>
      </c>
      <c r="AQ51">
        <f t="shared" si="26"/>
        <v>-172.46279317694797</v>
      </c>
      <c r="AR51">
        <f t="shared" si="26"/>
        <v>-172.5510052638555</v>
      </c>
      <c r="AS51">
        <f t="shared" si="26"/>
        <v>1.1384792263244583</v>
      </c>
      <c r="AT51">
        <f t="shared" si="26"/>
        <v>0.51665913488438187</v>
      </c>
      <c r="AU51">
        <f t="shared" si="23"/>
        <v>-170.89586690264667</v>
      </c>
      <c r="AW51">
        <v>48</v>
      </c>
      <c r="AX51">
        <f>IF(Z51&gt;0, (R51*SUMPRODUCT(K51:$K$98, X51:$X$98)-K51*$AZ$3)/Z51, 0)</f>
        <v>3538.2711012610184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1000000</v>
      </c>
      <c r="S52">
        <f t="shared" si="1"/>
        <v>3310.821537380059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916.51134186169452</v>
      </c>
      <c r="AC52">
        <f t="shared" si="2"/>
        <v>763.75219302504468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-25754.14693172228</v>
      </c>
      <c r="AI52">
        <f t="shared" si="25"/>
        <v>-25765.681111145757</v>
      </c>
      <c r="AJ52">
        <f t="shared" si="7"/>
        <v>152.75914883664984</v>
      </c>
      <c r="AK52">
        <f t="shared" si="22"/>
        <v>64.155793930318623</v>
      </c>
      <c r="AL52">
        <f t="shared" si="8"/>
        <v>-25548.766168378788</v>
      </c>
      <c r="AN52">
        <f t="shared" si="26"/>
        <v>0</v>
      </c>
      <c r="AO52">
        <f t="shared" si="26"/>
        <v>0</v>
      </c>
      <c r="AP52">
        <f t="shared" si="26"/>
        <v>-7.0142305120645135E-2</v>
      </c>
      <c r="AQ52">
        <f t="shared" si="26"/>
        <v>-156.61757684555721</v>
      </c>
      <c r="AR52">
        <f t="shared" si="26"/>
        <v>-156.68771915067785</v>
      </c>
      <c r="AS52">
        <f t="shared" si="26"/>
        <v>0.92896758705359983</v>
      </c>
      <c r="AT52">
        <f t="shared" si="26"/>
        <v>0.39014784735863373</v>
      </c>
      <c r="AU52">
        <f t="shared" si="23"/>
        <v>-155.36860371626562</v>
      </c>
      <c r="AW52">
        <v>49</v>
      </c>
      <c r="AX52">
        <f>IF(Z52&gt;0, (R52*SUMPRODUCT(K52:$K$98, X52:$X$98)-K52*$AZ$3)/Z52, 0)</f>
        <v>3310.821537380059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50</v>
      </c>
      <c r="R53">
        <f t="shared" si="0"/>
        <v>1000000</v>
      </c>
      <c r="S53">
        <f t="shared" si="1"/>
        <v>3085.934208821393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763.75219302504468</v>
      </c>
      <c r="AC53">
        <f t="shared" si="2"/>
        <v>624.72715576903954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-25933.30645328711</v>
      </c>
      <c r="AI53">
        <f t="shared" si="25"/>
        <v>-25943.42862559369</v>
      </c>
      <c r="AJ53">
        <f t="shared" si="7"/>
        <v>139.02503725600513</v>
      </c>
      <c r="AK53">
        <f t="shared" si="22"/>
        <v>53.462653511753132</v>
      </c>
      <c r="AL53">
        <f t="shared" si="8"/>
        <v>-25750.940934825932</v>
      </c>
      <c r="AN53">
        <f t="shared" si="26"/>
        <v>0</v>
      </c>
      <c r="AO53">
        <f t="shared" si="26"/>
        <v>0</v>
      </c>
      <c r="AP53">
        <f t="shared" si="26"/>
        <v>-5.4960292389035992E-2</v>
      </c>
      <c r="AQ53">
        <f t="shared" si="26"/>
        <v>-140.80990345925645</v>
      </c>
      <c r="AR53">
        <f t="shared" si="26"/>
        <v>-140.86486375164552</v>
      </c>
      <c r="AS53">
        <f t="shared" si="26"/>
        <v>0.75486333027758967</v>
      </c>
      <c r="AT53">
        <f t="shared" si="26"/>
        <v>0.2902858180936444</v>
      </c>
      <c r="AU53">
        <f t="shared" si="23"/>
        <v>-139.81971460327426</v>
      </c>
      <c r="AW53">
        <v>50</v>
      </c>
      <c r="AX53">
        <f>IF(Z53&gt;0, (R53*SUMPRODUCT(K53:$K$98, X53:$X$98)-K53*$AZ$3)/Z53, 0)</f>
        <v>3085.934208821393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1000000</v>
      </c>
      <c r="S54">
        <f t="shared" si="1"/>
        <v>2860.8915111929387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624.72715576903954</v>
      </c>
      <c r="AC54">
        <f t="shared" si="2"/>
        <v>499.62487694331156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-25779.436912302255</v>
      </c>
      <c r="AI54">
        <f t="shared" si="25"/>
        <v>-25788.168891040154</v>
      </c>
      <c r="AJ54">
        <f t="shared" si="7"/>
        <v>125.10227882572798</v>
      </c>
      <c r="AK54">
        <f t="shared" si="22"/>
        <v>43.730900903832769</v>
      </c>
      <c r="AL54">
        <f t="shared" si="8"/>
        <v>-25619.335711310592</v>
      </c>
      <c r="AN54">
        <f t="shared" si="26"/>
        <v>0</v>
      </c>
      <c r="AO54">
        <f t="shared" si="26"/>
        <v>0</v>
      </c>
      <c r="AP54">
        <f t="shared" si="26"/>
        <v>-4.2332113851704586E-2</v>
      </c>
      <c r="AQ54">
        <f t="shared" si="26"/>
        <v>-124.97717770065177</v>
      </c>
      <c r="AR54">
        <f t="shared" si="26"/>
        <v>-125.01950981450346</v>
      </c>
      <c r="AS54">
        <f t="shared" si="26"/>
        <v>0.6064884110831108</v>
      </c>
      <c r="AT54">
        <f t="shared" si="26"/>
        <v>0.21200480801269028</v>
      </c>
      <c r="AU54">
        <f t="shared" si="23"/>
        <v>-124.20101659540767</v>
      </c>
      <c r="AW54">
        <v>51</v>
      </c>
      <c r="AX54">
        <f>IF(Z54&gt;0, (R54*SUMPRODUCT(K54:$K$98, X54:$X$98)-K54*$AZ$3)/Z54, 0)</f>
        <v>2860.8915111929387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50</v>
      </c>
      <c r="R55">
        <f t="shared" si="0"/>
        <v>1000000</v>
      </c>
      <c r="S55">
        <f t="shared" si="1"/>
        <v>2632.4949341617139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499.62487694331156</v>
      </c>
      <c r="AC55">
        <f t="shared" si="2"/>
        <v>388.67236409402483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-25249.071874475714</v>
      </c>
      <c r="AI55">
        <f t="shared" si="25"/>
        <v>-25256.454079832507</v>
      </c>
      <c r="AJ55">
        <f t="shared" si="7"/>
        <v>110.95251284928673</v>
      </c>
      <c r="AK55">
        <f t="shared" si="22"/>
        <v>34.973741386031811</v>
      </c>
      <c r="AL55">
        <f t="shared" si="8"/>
        <v>-25110.52782559719</v>
      </c>
      <c r="AN55">
        <f t="shared" si="26"/>
        <v>0</v>
      </c>
      <c r="AO55">
        <f t="shared" si="26"/>
        <v>0</v>
      </c>
      <c r="AP55">
        <f t="shared" si="26"/>
        <v>-3.1954011372281509E-2</v>
      </c>
      <c r="AQ55">
        <f t="shared" si="26"/>
        <v>-109.2910710041471</v>
      </c>
      <c r="AR55">
        <f t="shared" si="26"/>
        <v>-109.32302501551938</v>
      </c>
      <c r="AS55">
        <f t="shared" si="26"/>
        <v>0.48025998817636673</v>
      </c>
      <c r="AT55">
        <f t="shared" si="26"/>
        <v>0.1513844814614933</v>
      </c>
      <c r="AU55">
        <f t="shared" si="23"/>
        <v>-108.69138054588153</v>
      </c>
      <c r="AW55">
        <v>52</v>
      </c>
      <c r="AX55">
        <f>IF(Z55&gt;0, (R55*SUMPRODUCT(K55:$K$98, X55:$X$98)-K55*$AZ$3)/Z55, 0)</f>
        <v>2632.4949341617139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1000000</v>
      </c>
      <c r="S56">
        <f t="shared" si="1"/>
        <v>2393.1206333689365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388.67236409402483</v>
      </c>
      <c r="AC56">
        <f t="shared" si="2"/>
        <v>291.90331527859661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-24191.652315613392</v>
      </c>
      <c r="AI56">
        <f t="shared" si="25"/>
        <v>-24197.751116300838</v>
      </c>
      <c r="AJ56">
        <f t="shared" si="7"/>
        <v>96.769048815428221</v>
      </c>
      <c r="AK56">
        <f t="shared" si="22"/>
        <v>27.20706548658174</v>
      </c>
      <c r="AL56">
        <f t="shared" si="8"/>
        <v>-24073.775001998827</v>
      </c>
      <c r="AN56">
        <f t="shared" si="26"/>
        <v>0</v>
      </c>
      <c r="AO56">
        <f t="shared" si="26"/>
        <v>0</v>
      </c>
      <c r="AP56">
        <f t="shared" si="26"/>
        <v>-2.3570330988140747E-2</v>
      </c>
      <c r="AQ56">
        <f t="shared" si="26"/>
        <v>-93.494652711447543</v>
      </c>
      <c r="AR56">
        <f t="shared" si="26"/>
        <v>-93.518223042435679</v>
      </c>
      <c r="AS56">
        <f t="shared" si="26"/>
        <v>0.37398803910456141</v>
      </c>
      <c r="AT56">
        <f t="shared" si="26"/>
        <v>0.1051484663295961</v>
      </c>
      <c r="AU56">
        <f t="shared" si="23"/>
        <v>-93.039086537001523</v>
      </c>
      <c r="AW56">
        <v>53</v>
      </c>
      <c r="AX56">
        <f>IF(Z56&gt;0, (R56*SUMPRODUCT(K56:$K$98, X56:$X$98)-K56*$AZ$3)/Z56, 0)</f>
        <v>2393.1206333689365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50</v>
      </c>
      <c r="R57">
        <f t="shared" si="0"/>
        <v>1000000</v>
      </c>
      <c r="S57">
        <f t="shared" si="1"/>
        <v>2135.3085223607245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291.90331527859661</v>
      </c>
      <c r="AC57">
        <f t="shared" si="2"/>
        <v>209.58903952136205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-22602.269151292843</v>
      </c>
      <c r="AI57">
        <f t="shared" si="25"/>
        <v>-22607.176850515851</v>
      </c>
      <c r="AJ57">
        <f t="shared" si="7"/>
        <v>82.314275757234554</v>
      </c>
      <c r="AK57">
        <f t="shared" si="22"/>
        <v>20.433232069501763</v>
      </c>
      <c r="AL57">
        <f t="shared" si="8"/>
        <v>-22504.429342689113</v>
      </c>
      <c r="AN57">
        <f t="shared" si="26"/>
        <v>0</v>
      </c>
      <c r="AO57">
        <f t="shared" si="26"/>
        <v>0</v>
      </c>
      <c r="AP57">
        <f t="shared" si="26"/>
        <v>-1.6934842281283967E-2</v>
      </c>
      <c r="AQ57">
        <f t="shared" si="26"/>
        <v>-77.992934343237351</v>
      </c>
      <c r="AR57">
        <f t="shared" si="26"/>
        <v>-78.009869185518639</v>
      </c>
      <c r="AS57">
        <f t="shared" si="26"/>
        <v>0.28403926445048594</v>
      </c>
      <c r="AT57">
        <f t="shared" si="26"/>
        <v>7.0508306778818558E-2</v>
      </c>
      <c r="AU57">
        <f t="shared" si="23"/>
        <v>-77.655321614289321</v>
      </c>
      <c r="AW57">
        <v>54</v>
      </c>
      <c r="AX57">
        <f>IF(Z57&gt;0, (R57*SUMPRODUCT(K57:$K$98, X57:$X$98)-K57*$AZ$3)/Z57, 0)</f>
        <v>2135.3085223607245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1000000</v>
      </c>
      <c r="S58">
        <f t="shared" si="1"/>
        <v>1846.2007143052062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209.58903952136205</v>
      </c>
      <c r="AC58">
        <f t="shared" si="2"/>
        <v>141.5785846015294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-20485.991455518928</v>
      </c>
      <c r="AI58">
        <f t="shared" si="25"/>
        <v>-20489.825778176928</v>
      </c>
      <c r="AJ58">
        <f t="shared" si="7"/>
        <v>68.010454919832654</v>
      </c>
      <c r="AK58">
        <f t="shared" si="22"/>
        <v>14.671232766495345</v>
      </c>
      <c r="AL58">
        <f t="shared" si="8"/>
        <v>-20407.144090490601</v>
      </c>
      <c r="AN58">
        <f t="shared" si="26"/>
        <v>0</v>
      </c>
      <c r="AO58">
        <f t="shared" si="26"/>
        <v>0</v>
      </c>
      <c r="AP58">
        <f t="shared" si="26"/>
        <v>-1.1813371216436247E-2</v>
      </c>
      <c r="AQ58">
        <f t="shared" si="26"/>
        <v>-63.116394572545182</v>
      </c>
      <c r="AR58">
        <f t="shared" si="26"/>
        <v>-63.128207943761623</v>
      </c>
      <c r="AS58">
        <f t="shared" si="26"/>
        <v>0.20953707400976362</v>
      </c>
      <c r="AT58">
        <f t="shared" si="26"/>
        <v>4.5201391310075487E-2</v>
      </c>
      <c r="AU58">
        <f t="shared" si="23"/>
        <v>-62.873469478441784</v>
      </c>
      <c r="AW58">
        <v>55</v>
      </c>
      <c r="AX58">
        <f>IF(Z58&gt;0, (R58*SUMPRODUCT(K58:$K$98, X58:$X$98)-K58*$AZ$3)/Z58, 0)</f>
        <v>1846.2007143052062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1000000</v>
      </c>
      <c r="S59">
        <f t="shared" si="1"/>
        <v>1508.0097961532258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141.5785846015294</v>
      </c>
      <c r="AC59">
        <f t="shared" si="2"/>
        <v>87.375118085595417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-17978.905279739814</v>
      </c>
      <c r="AI59">
        <f t="shared" si="25"/>
        <v>-17981.802313907247</v>
      </c>
      <c r="AJ59">
        <f t="shared" si="7"/>
        <v>54.203466515933982</v>
      </c>
      <c r="AK59">
        <f t="shared" si="22"/>
        <v>9.9105009221070581</v>
      </c>
      <c r="AL59">
        <f t="shared" si="8"/>
        <v>-17917.688346469207</v>
      </c>
      <c r="AN59">
        <f t="shared" si="26"/>
        <v>0</v>
      </c>
      <c r="AO59">
        <f t="shared" si="26"/>
        <v>0</v>
      </c>
      <c r="AP59">
        <f t="shared" si="26"/>
        <v>-7.9693112660004471E-3</v>
      </c>
      <c r="AQ59">
        <f t="shared" si="26"/>
        <v>-49.457301541988954</v>
      </c>
      <c r="AR59">
        <f t="shared" si="26"/>
        <v>-49.46527085325495</v>
      </c>
      <c r="AS59">
        <f t="shared" si="26"/>
        <v>0.14910569616941902</v>
      </c>
      <c r="AT59">
        <f t="shared" si="26"/>
        <v>2.7262317972671448E-2</v>
      </c>
      <c r="AU59">
        <f t="shared" si="23"/>
        <v>-49.288902839112865</v>
      </c>
      <c r="AW59">
        <v>56</v>
      </c>
      <c r="AX59">
        <f>IF(Z59&gt;0, (R59*SUMPRODUCT(K59:$K$98, X59:$X$98)-K59*$AZ$3)/Z59, 0)</f>
        <v>1508.0097961532258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1000000</v>
      </c>
      <c r="S60">
        <f t="shared" si="1"/>
        <v>1089.689430231839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87.375118085595417</v>
      </c>
      <c r="AC60">
        <f t="shared" si="2"/>
        <v>45.875788022723583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-15261.40222992839</v>
      </c>
      <c r="AI60">
        <f t="shared" si="25"/>
        <v>-15263.507223642651</v>
      </c>
      <c r="AJ60">
        <f t="shared" si="7"/>
        <v>41.499330062871834</v>
      </c>
      <c r="AK60">
        <f t="shared" si="22"/>
        <v>6.1162582659916795</v>
      </c>
      <c r="AL60">
        <f t="shared" si="8"/>
        <v>-15215.891635313788</v>
      </c>
      <c r="AN60">
        <f t="shared" si="26"/>
        <v>0</v>
      </c>
      <c r="AO60">
        <f t="shared" si="26"/>
        <v>0</v>
      </c>
      <c r="AP60">
        <f t="shared" si="26"/>
        <v>-5.1701120230717955E-3</v>
      </c>
      <c r="AQ60">
        <f t="shared" si="26"/>
        <v>-37.483797991071988</v>
      </c>
      <c r="AR60">
        <f t="shared" si="26"/>
        <v>-37.488968103095054</v>
      </c>
      <c r="AS60">
        <f t="shared" si="26"/>
        <v>0.10192723325193477</v>
      </c>
      <c r="AT60">
        <f t="shared" si="26"/>
        <v>1.5022249322153675E-2</v>
      </c>
      <c r="AU60">
        <f t="shared" si="23"/>
        <v>-37.372018620520969</v>
      </c>
      <c r="AW60">
        <v>57</v>
      </c>
      <c r="AX60">
        <f>IF(Z60&gt;0, (R60*SUMPRODUCT(K60:$K$98, X60:$X$98)-K60*$AZ$3)/Z60, 0)</f>
        <v>1089.689430231839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1000000</v>
      </c>
      <c r="S61">
        <f t="shared" si="1"/>
        <v>530.36319863983408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45.875788022723583</v>
      </c>
      <c r="AC61">
        <f t="shared" si="2"/>
        <v>15.497321709434772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-12458.669937671673</v>
      </c>
      <c r="AI61">
        <f t="shared" si="25"/>
        <v>-12460.13094795191</v>
      </c>
      <c r="AJ61">
        <f t="shared" si="7"/>
        <v>30.378466313288811</v>
      </c>
      <c r="AK61">
        <f t="shared" si="22"/>
        <v>3.2113051615906509</v>
      </c>
      <c r="AL61">
        <f t="shared" si="8"/>
        <v>-12426.541176477031</v>
      </c>
      <c r="AN61">
        <f t="shared" si="26"/>
        <v>0</v>
      </c>
      <c r="AO61">
        <f t="shared" si="26"/>
        <v>0</v>
      </c>
      <c r="AP61">
        <f t="shared" si="26"/>
        <v>-3.2039401813298029E-3</v>
      </c>
      <c r="AQ61">
        <f t="shared" si="26"/>
        <v>-27.321391066994611</v>
      </c>
      <c r="AR61">
        <f t="shared" si="26"/>
        <v>-27.32459500717594</v>
      </c>
      <c r="AS61">
        <f t="shared" si="26"/>
        <v>6.6618825469582671E-2</v>
      </c>
      <c r="AT61">
        <f t="shared" si="26"/>
        <v>7.0422705308198575E-3</v>
      </c>
      <c r="AU61">
        <f t="shared" si="23"/>
        <v>-27.25093391117554</v>
      </c>
      <c r="AW61">
        <v>58</v>
      </c>
      <c r="AX61">
        <f>IF(Z61&gt;0, (R61*SUMPRODUCT(K61:$K$98, X61:$X$98)-K61*$AZ$3)/Z61, 0)</f>
        <v>530.36319863983408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1000000</v>
      </c>
      <c r="S62">
        <f t="shared" si="1"/>
        <v>-285.28895147646796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15.497321709434772</v>
      </c>
      <c r="AC62">
        <f t="shared" si="2"/>
        <v>-5.4800232166820635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-9719.3269128617248</v>
      </c>
      <c r="AI62">
        <f t="shared" si="25"/>
        <v>-9720.2873466935162</v>
      </c>
      <c r="AJ62">
        <f t="shared" si="7"/>
        <v>20.977344926116835</v>
      </c>
      <c r="AK62">
        <f t="shared" si="22"/>
        <v>1.0848125196604341</v>
      </c>
      <c r="AL62">
        <f t="shared" si="8"/>
        <v>-9698.2251892477379</v>
      </c>
      <c r="AN62">
        <f t="shared" si="26"/>
        <v>0</v>
      </c>
      <c r="AO62">
        <f t="shared" si="26"/>
        <v>0</v>
      </c>
      <c r="AP62">
        <f t="shared" si="26"/>
        <v>-1.8805312487782612E-3</v>
      </c>
      <c r="AQ62">
        <f t="shared" si="26"/>
        <v>-19.0304603729438</v>
      </c>
      <c r="AR62">
        <f t="shared" si="26"/>
        <v>-19.03234090419258</v>
      </c>
      <c r="AS62">
        <f t="shared" si="26"/>
        <v>4.1073680814024453E-2</v>
      </c>
      <c r="AT62">
        <f t="shared" si="26"/>
        <v>2.1240649535259558E-3</v>
      </c>
      <c r="AU62">
        <f t="shared" si="23"/>
        <v>-18.98914315842503</v>
      </c>
      <c r="AW62">
        <v>59</v>
      </c>
      <c r="AX62">
        <f>IF(Z62&gt;0, (R62*SUMPRODUCT(K62:$K$98, X62:$X$98)-K62*$AZ$3)/Z62, 0)</f>
        <v>-285.28895147646796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1000000</v>
      </c>
      <c r="S63">
        <f t="shared" si="1"/>
        <v>-1588.2520560597929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-5.4800232166820635</v>
      </c>
      <c r="AC63">
        <f t="shared" si="2"/>
        <v>-18.846156678127791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-7150.6164515581331</v>
      </c>
      <c r="AI63">
        <f t="shared" si="25"/>
        <v>-7151.209750229028</v>
      </c>
      <c r="AJ63">
        <f t="shared" si="7"/>
        <v>13.366133461445727</v>
      </c>
      <c r="AK63">
        <f t="shared" si="22"/>
        <v>-0.38360162516774449</v>
      </c>
      <c r="AL63">
        <f t="shared" si="8"/>
        <v>-7138.2272183927507</v>
      </c>
      <c r="AN63">
        <f t="shared" si="26"/>
        <v>0</v>
      </c>
      <c r="AO63">
        <f t="shared" si="26"/>
        <v>0</v>
      </c>
      <c r="AP63">
        <f t="shared" si="26"/>
        <v>-1.0372142083328135E-3</v>
      </c>
      <c r="AQ63">
        <f t="shared" si="26"/>
        <v>-12.50082183853084</v>
      </c>
      <c r="AR63">
        <f t="shared" si="26"/>
        <v>-12.501859052739173</v>
      </c>
      <c r="AS63">
        <f t="shared" si="26"/>
        <v>2.3366887904489667E-2</v>
      </c>
      <c r="AT63">
        <f t="shared" si="26"/>
        <v>-6.706184852283538E-4</v>
      </c>
      <c r="AU63">
        <f t="shared" si="23"/>
        <v>-12.479162783319913</v>
      </c>
      <c r="AW63">
        <v>60</v>
      </c>
      <c r="AX63">
        <f>IF(Z63&gt;0, (R63*SUMPRODUCT(K63:$K$98, X63:$X$98)-K63*$AZ$3)/Z63, 0)</f>
        <v>-1588.2520560597929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1000000</v>
      </c>
      <c r="S64">
        <f t="shared" si="1"/>
        <v>-3844.2519639716547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-18.846156678127791</v>
      </c>
      <c r="AC64">
        <f t="shared" si="2"/>
        <v>-26.289543774249658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-4908.6506562602817</v>
      </c>
      <c r="AI64">
        <f t="shared" si="25"/>
        <v>-4908.992589411655</v>
      </c>
      <c r="AJ64">
        <f t="shared" si="7"/>
        <v>7.4433870961218673</v>
      </c>
      <c r="AK64">
        <f t="shared" si="22"/>
        <v>-1.3192309674689455</v>
      </c>
      <c r="AL64">
        <f t="shared" si="8"/>
        <v>-4902.8684332830017</v>
      </c>
      <c r="AN64">
        <f t="shared" si="26"/>
        <v>0</v>
      </c>
      <c r="AO64">
        <f t="shared" si="26"/>
        <v>0</v>
      </c>
      <c r="AP64">
        <f t="shared" si="26"/>
        <v>-5.3372588760077703E-4</v>
      </c>
      <c r="AQ64">
        <f t="shared" si="26"/>
        <v>-7.6619477167252699</v>
      </c>
      <c r="AR64">
        <f t="shared" si="26"/>
        <v>-7.6624814426128713</v>
      </c>
      <c r="AS64">
        <f t="shared" si="26"/>
        <v>1.1618435851224938E-2</v>
      </c>
      <c r="AT64">
        <f t="shared" si="26"/>
        <v>-2.0591969986987774E-3</v>
      </c>
      <c r="AU64">
        <f t="shared" si="23"/>
        <v>-7.6529222037603439</v>
      </c>
      <c r="AW64">
        <v>61</v>
      </c>
      <c r="AX64">
        <f>IF(Z64&gt;0, (R64*SUMPRODUCT(K64:$K$98, X64:$X$98)-K64*$AZ$3)/Z64, 0)</f>
        <v>-3844.2519639716547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1000000</v>
      </c>
      <c r="S65">
        <f t="shared" si="1"/>
        <v>-7565.0820043677813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-26.289543774249658</v>
      </c>
      <c r="AC65">
        <f t="shared" si="2"/>
        <v>-29.435924756681217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-2879.25119221162</v>
      </c>
      <c r="AI65">
        <f t="shared" si="25"/>
        <v>-2879.4457434718688</v>
      </c>
      <c r="AJ65">
        <f t="shared" si="7"/>
        <v>3.1463809824315589</v>
      </c>
      <c r="AK65">
        <f t="shared" si="22"/>
        <v>-1.8402680641974762</v>
      </c>
      <c r="AL65">
        <f t="shared" si="8"/>
        <v>-2878.1396305536346</v>
      </c>
      <c r="AN65">
        <f t="shared" si="26"/>
        <v>0</v>
      </c>
      <c r="AO65">
        <f t="shared" si="26"/>
        <v>0</v>
      </c>
      <c r="AP65">
        <f t="shared" si="26"/>
        <v>-2.7113968361924188E-4</v>
      </c>
      <c r="AQ65">
        <f t="shared" si="26"/>
        <v>-4.012717554843185</v>
      </c>
      <c r="AR65">
        <f t="shared" si="26"/>
        <v>-4.0129886945268041</v>
      </c>
      <c r="AS65">
        <f t="shared" si="26"/>
        <v>4.3850075452186903E-3</v>
      </c>
      <c r="AT65">
        <f t="shared" si="26"/>
        <v>-2.5647209895397526E-3</v>
      </c>
      <c r="AU65">
        <f t="shared" si="23"/>
        <v>-4.0111684079711249</v>
      </c>
      <c r="AW65">
        <v>62</v>
      </c>
      <c r="AX65">
        <f>IF(Z65&gt;0, (R65*SUMPRODUCT(K65:$K$98, X65:$X$98)-K65*$AZ$3)/Z65, 0)</f>
        <v>-7565.0820043677813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1000000</v>
      </c>
      <c r="S66">
        <f t="shared" si="1"/>
        <v>-13475.45218002633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-29.435924756681217</v>
      </c>
      <c r="AC66">
        <f t="shared" si="2"/>
        <v>-29.41688629876214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-1669.1168682751547</v>
      </c>
      <c r="AI66">
        <f t="shared" si="25"/>
        <v>-1669.2260181793872</v>
      </c>
      <c r="AJ66">
        <f t="shared" si="7"/>
        <v>-1.903845791907699E-2</v>
      </c>
      <c r="AK66">
        <f t="shared" si="22"/>
        <v>-2.0605147329676856</v>
      </c>
      <c r="AL66">
        <f t="shared" si="8"/>
        <v>-1671.305571370274</v>
      </c>
      <c r="AN66">
        <f t="shared" si="26"/>
        <v>0</v>
      </c>
      <c r="AO66">
        <f t="shared" si="26"/>
        <v>0</v>
      </c>
      <c r="AP66">
        <f t="shared" si="26"/>
        <v>-1.3582020226782582E-4</v>
      </c>
      <c r="AQ66">
        <f t="shared" si="26"/>
        <v>-2.0769582186265096</v>
      </c>
      <c r="AR66">
        <f t="shared" si="26"/>
        <v>-2.0770940388287777</v>
      </c>
      <c r="AS66">
        <f t="shared" si="26"/>
        <v>-2.3690421202120032E-5</v>
      </c>
      <c r="AT66">
        <f t="shared" si="26"/>
        <v>-2.5639924265223758E-3</v>
      </c>
      <c r="AU66">
        <f t="shared" si="23"/>
        <v>-2.0796817216765024</v>
      </c>
      <c r="AW66">
        <v>63</v>
      </c>
      <c r="AX66">
        <f>IF(Z66&gt;0, (R66*SUMPRODUCT(K66:$K$98, X66:$X$98)-K66*$AZ$3)/Z66, 0)</f>
        <v>-13475.45218002633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7">$C$6</f>
        <v>1000000</v>
      </c>
      <c r="S67">
        <f t="shared" ref="S67:S98" si="28">AX67</f>
        <v>-23136.380417060911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-29.41688629876214</v>
      </c>
      <c r="AC67">
        <f t="shared" ref="AC67:AC98" si="29">S67*Z67</f>
        <v>-27.894062363136641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-6.0281819931019519E-2</v>
      </c>
      <c r="AH67">
        <f t="shared" ref="AH67:AH98" si="32">-X67*R67</f>
        <v>-955.53170518105219</v>
      </c>
      <c r="AI67">
        <f t="shared" ref="AI67:AI98" si="33">SUM(AE67:AH67)</f>
        <v>-955.59198700098318</v>
      </c>
      <c r="AJ67">
        <f t="shared" ref="AJ67:AJ98" si="34">AB67-AC67</f>
        <v>-1.5228239356254996</v>
      </c>
      <c r="AK67">
        <f t="shared" si="22"/>
        <v>-2.0591820409133499</v>
      </c>
      <c r="AL67">
        <f t="shared" ref="AL67:AL98" si="35">SUM(AI67:AK67)</f>
        <v>-959.17399297752206</v>
      </c>
      <c r="AN67">
        <f t="shared" ref="AN67:AU98" si="36">AE67*$K67</f>
        <v>0</v>
      </c>
      <c r="AO67">
        <f t="shared" si="36"/>
        <v>0</v>
      </c>
      <c r="AP67">
        <f t="shared" si="36"/>
        <v>-6.6974479416983447E-5</v>
      </c>
      <c r="AQ67">
        <f t="shared" si="36"/>
        <v>-1.0616175588951091</v>
      </c>
      <c r="AR67">
        <f t="shared" si="36"/>
        <v>-1.061684533374526</v>
      </c>
      <c r="AS67">
        <f t="shared" si="36"/>
        <v>-1.691892189866651E-3</v>
      </c>
      <c r="AT67">
        <f t="shared" si="36"/>
        <v>-2.2877983009269884E-3</v>
      </c>
      <c r="AU67">
        <f t="shared" si="23"/>
        <v>-1.0656642238653198</v>
      </c>
      <c r="AW67">
        <v>64</v>
      </c>
      <c r="AX67">
        <f>IF(Z67&gt;0, (R67*SUMPRODUCT(K67:$K$98, X67:$X$98)-K67*$AZ$3)/Z67, 0)</f>
        <v>-23136.380417060911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50</v>
      </c>
      <c r="R68">
        <f t="shared" si="27"/>
        <v>1000000</v>
      </c>
      <c r="S68">
        <f t="shared" si="28"/>
        <v>-39348.869185934404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-27.894062363136641</v>
      </c>
      <c r="AC68">
        <f t="shared" si="29"/>
        <v>-25.741588712878166</v>
      </c>
      <c r="AE68">
        <f t="shared" si="30"/>
        <v>0</v>
      </c>
      <c r="AF68">
        <f t="shared" si="31"/>
        <v>0</v>
      </c>
      <c r="AG68">
        <f t="shared" si="31"/>
        <v>-3.2709438981895475E-2</v>
      </c>
      <c r="AH68">
        <f t="shared" si="32"/>
        <v>-539.39125499627698</v>
      </c>
      <c r="AI68">
        <f t="shared" si="33"/>
        <v>-539.42396443525888</v>
      </c>
      <c r="AJ68">
        <f t="shared" si="34"/>
        <v>-2.1524736502584751</v>
      </c>
      <c r="AK68">
        <f t="shared" si="22"/>
        <v>-1.9525843654195649</v>
      </c>
      <c r="AL68">
        <f t="shared" si="35"/>
        <v>-543.52902245093685</v>
      </c>
      <c r="AN68">
        <f t="shared" si="36"/>
        <v>0</v>
      </c>
      <c r="AO68">
        <f t="shared" si="36"/>
        <v>0</v>
      </c>
      <c r="AP68">
        <f t="shared" si="36"/>
        <v>-3.2447262623245067E-5</v>
      </c>
      <c r="AQ68">
        <f t="shared" si="36"/>
        <v>-0.53506786579962728</v>
      </c>
      <c r="AR68">
        <f t="shared" si="36"/>
        <v>-0.53510031306225059</v>
      </c>
      <c r="AS68">
        <f t="shared" si="36"/>
        <v>-2.1352209023887221E-3</v>
      </c>
      <c r="AT68">
        <f t="shared" si="36"/>
        <v>-1.9369337925324308E-3</v>
      </c>
      <c r="AU68">
        <f t="shared" si="23"/>
        <v>-0.53917246775717165</v>
      </c>
      <c r="AW68">
        <v>65</v>
      </c>
      <c r="AX68">
        <f>IF(Z68&gt;0, (R68*SUMPRODUCT(K68:$K$98, X68:$X$98)-K68*$AZ$3)/Z68, 0)</f>
        <v>-39348.869185934404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7"/>
        <v>1000000</v>
      </c>
      <c r="S69">
        <f t="shared" si="28"/>
        <v>-67129.791434071391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-25.741588712878166</v>
      </c>
      <c r="AC69">
        <f t="shared" si="29"/>
        <v>-23.406932284790663</v>
      </c>
      <c r="AE69">
        <f t="shared" si="30"/>
        <v>0</v>
      </c>
      <c r="AF69">
        <f t="shared" si="31"/>
        <v>0</v>
      </c>
      <c r="AG69">
        <f t="shared" si="31"/>
        <v>-1.74340868523171E-2</v>
      </c>
      <c r="AH69">
        <f t="shared" si="32"/>
        <v>-298.96515479518831</v>
      </c>
      <c r="AI69">
        <f t="shared" si="33"/>
        <v>-298.9825888820406</v>
      </c>
      <c r="AJ69">
        <f t="shared" si="34"/>
        <v>-2.3346564280875022</v>
      </c>
      <c r="AK69">
        <f t="shared" si="22"/>
        <v>-1.8019112099014718</v>
      </c>
      <c r="AL69">
        <f t="shared" si="35"/>
        <v>-303.11915652002955</v>
      </c>
      <c r="AN69">
        <f t="shared" si="36"/>
        <v>0</v>
      </c>
      <c r="AO69">
        <f t="shared" si="36"/>
        <v>0</v>
      </c>
      <c r="AP69">
        <f t="shared" si="36"/>
        <v>-1.544138143467173E-5</v>
      </c>
      <c r="AQ69">
        <f t="shared" si="36"/>
        <v>-0.26479362125321909</v>
      </c>
      <c r="AR69">
        <f t="shared" si="36"/>
        <v>-0.26480906263465376</v>
      </c>
      <c r="AS69">
        <f t="shared" si="36"/>
        <v>-2.0678066325117601E-3</v>
      </c>
      <c r="AT69">
        <f t="shared" si="36"/>
        <v>-1.595953865504661E-3</v>
      </c>
      <c r="AU69">
        <f t="shared" si="23"/>
        <v>-0.26847282313267012</v>
      </c>
      <c r="AW69">
        <v>66</v>
      </c>
      <c r="AX69">
        <f>IF(Z69&gt;0, (R69*SUMPRODUCT(K69:$K$98, X69:$X$98)-K69*$AZ$3)/Z69, 0)</f>
        <v>-67129.791434071391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50</v>
      </c>
      <c r="R70">
        <f t="shared" si="27"/>
        <v>1000000</v>
      </c>
      <c r="S70">
        <f t="shared" si="28"/>
        <v>-115840.94675678144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-23.406932284790663</v>
      </c>
      <c r="AC70">
        <f t="shared" si="29"/>
        <v>-21.109472072216089</v>
      </c>
      <c r="AE70">
        <f t="shared" si="30"/>
        <v>0</v>
      </c>
      <c r="AF70">
        <f t="shared" si="31"/>
        <v>0</v>
      </c>
      <c r="AG70">
        <f t="shared" si="31"/>
        <v>-9.111403464500914E-3</v>
      </c>
      <c r="AH70">
        <f t="shared" si="32"/>
        <v>-162.96685038586031</v>
      </c>
      <c r="AI70">
        <f t="shared" si="33"/>
        <v>-162.9759617893248</v>
      </c>
      <c r="AJ70">
        <f t="shared" si="34"/>
        <v>-2.297460212574574</v>
      </c>
      <c r="AK70">
        <f t="shared" si="22"/>
        <v>-1.6384852599353465</v>
      </c>
      <c r="AL70">
        <f t="shared" si="35"/>
        <v>-166.91190726183473</v>
      </c>
      <c r="AN70">
        <f t="shared" si="36"/>
        <v>0</v>
      </c>
      <c r="AO70">
        <f t="shared" si="36"/>
        <v>0</v>
      </c>
      <c r="AP70">
        <f t="shared" si="36"/>
        <v>-7.205335397809715E-6</v>
      </c>
      <c r="AQ70">
        <f t="shared" si="36"/>
        <v>-0.12887485669246662</v>
      </c>
      <c r="AR70">
        <f t="shared" si="36"/>
        <v>-0.12888206202786442</v>
      </c>
      <c r="AS70">
        <f t="shared" si="36"/>
        <v>-1.816841001413142E-3</v>
      </c>
      <c r="AT70">
        <f t="shared" si="36"/>
        <v>-1.2957208939543192E-3</v>
      </c>
      <c r="AU70">
        <f t="shared" si="23"/>
        <v>-0.13199462392323189</v>
      </c>
      <c r="AW70">
        <v>67</v>
      </c>
      <c r="AX70">
        <f>IF(Z70&gt;0, (R70*SUMPRODUCT(K70:$K$98, X70:$X$98)-K70*$AZ$3)/Z70, 0)</f>
        <v>-115840.94675678144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50</v>
      </c>
      <c r="R71">
        <f t="shared" si="27"/>
        <v>1000000</v>
      </c>
      <c r="S71">
        <f t="shared" si="28"/>
        <v>-203214.34157975545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-21.109472072216089</v>
      </c>
      <c r="AC71">
        <f t="shared" si="29"/>
        <v>-18.950620291562316</v>
      </c>
      <c r="AE71">
        <f t="shared" si="30"/>
        <v>0</v>
      </c>
      <c r="AF71">
        <f t="shared" si="31"/>
        <v>0</v>
      </c>
      <c r="AG71">
        <f t="shared" si="31"/>
        <v>-4.6627172433410108E-3</v>
      </c>
      <c r="AH71">
        <f t="shared" si="32"/>
        <v>-87.151443730297899</v>
      </c>
      <c r="AI71">
        <f t="shared" si="33"/>
        <v>-87.156106447541234</v>
      </c>
      <c r="AJ71">
        <f t="shared" si="34"/>
        <v>-2.158851780653773</v>
      </c>
      <c r="AK71">
        <f t="shared" si="22"/>
        <v>-1.4776630450551265</v>
      </c>
      <c r="AL71">
        <f t="shared" si="35"/>
        <v>-90.792621273250134</v>
      </c>
      <c r="AN71">
        <f t="shared" si="36"/>
        <v>0</v>
      </c>
      <c r="AO71">
        <f t="shared" si="36"/>
        <v>0</v>
      </c>
      <c r="AP71">
        <f t="shared" si="36"/>
        <v>-3.2922285767576819E-6</v>
      </c>
      <c r="AQ71">
        <f t="shared" si="36"/>
        <v>-6.1535464961839551E-2</v>
      </c>
      <c r="AR71">
        <f t="shared" si="36"/>
        <v>-6.15387571904163E-2</v>
      </c>
      <c r="AS71">
        <f t="shared" si="36"/>
        <v>-1.5243115021402879E-3</v>
      </c>
      <c r="AT71">
        <f t="shared" si="36"/>
        <v>-1.043341092728035E-3</v>
      </c>
      <c r="AU71">
        <f t="shared" si="23"/>
        <v>-6.4106409785284632E-2</v>
      </c>
      <c r="AW71">
        <v>68</v>
      </c>
      <c r="AX71">
        <f>IF(Z71&gt;0, (R71*SUMPRODUCT(K71:$K$98, X71:$X$98)-K71*$AZ$3)/Z71, 0)</f>
        <v>-203214.34157975545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50</v>
      </c>
      <c r="R72">
        <f t="shared" si="27"/>
        <v>1000000</v>
      </c>
      <c r="S72">
        <f t="shared" si="28"/>
        <v>-363570.86469461391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-18.950620291562316</v>
      </c>
      <c r="AC72">
        <f t="shared" si="29"/>
        <v>-16.969542687465012</v>
      </c>
      <c r="AE72">
        <f t="shared" si="30"/>
        <v>0</v>
      </c>
      <c r="AF72">
        <f t="shared" si="31"/>
        <v>0</v>
      </c>
      <c r="AG72">
        <f t="shared" si="31"/>
        <v>-2.3337324762971313E-3</v>
      </c>
      <c r="AH72">
        <f t="shared" si="32"/>
        <v>-45.647151892209379</v>
      </c>
      <c r="AI72">
        <f t="shared" si="33"/>
        <v>-45.649485624685674</v>
      </c>
      <c r="AJ72">
        <f t="shared" si="34"/>
        <v>-1.9810776040973046</v>
      </c>
      <c r="AK72">
        <f t="shared" si="22"/>
        <v>-1.3265434204093622</v>
      </c>
      <c r="AL72">
        <f t="shared" si="35"/>
        <v>-48.95710664919234</v>
      </c>
      <c r="AN72">
        <f t="shared" si="36"/>
        <v>0</v>
      </c>
      <c r="AO72">
        <f t="shared" si="36"/>
        <v>0</v>
      </c>
      <c r="AP72">
        <f t="shared" si="36"/>
        <v>-1.4712414357486323E-6</v>
      </c>
      <c r="AQ72">
        <f t="shared" si="36"/>
        <v>-2.8777069338422084E-2</v>
      </c>
      <c r="AR72">
        <f t="shared" si="36"/>
        <v>-2.877854057985783E-2</v>
      </c>
      <c r="AS72">
        <f t="shared" si="36"/>
        <v>-1.2489192691041275E-3</v>
      </c>
      <c r="AT72">
        <f t="shared" si="36"/>
        <v>-8.3628507819483459E-4</v>
      </c>
      <c r="AU72">
        <f t="shared" si="23"/>
        <v>-3.0863744927156794E-2</v>
      </c>
      <c r="AW72">
        <v>69</v>
      </c>
      <c r="AX72">
        <f>IF(Z72&gt;0, (R72*SUMPRODUCT(K72:$K$98, X72:$X$98)-K72*$AZ$3)/Z72, 0)</f>
        <v>-363570.86469461391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50</v>
      </c>
      <c r="R73">
        <f t="shared" si="27"/>
        <v>1000000</v>
      </c>
      <c r="S73">
        <f t="shared" si="28"/>
        <v>-665598.30095011904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-16.969542687465012</v>
      </c>
      <c r="AC73">
        <f t="shared" si="29"/>
        <v>-15.174558088000623</v>
      </c>
      <c r="AE73">
        <f t="shared" si="30"/>
        <v>0</v>
      </c>
      <c r="AF73">
        <f t="shared" si="31"/>
        <v>0</v>
      </c>
      <c r="AG73">
        <f t="shared" si="31"/>
        <v>-1.1399186315784952E-3</v>
      </c>
      <c r="AH73">
        <f t="shared" si="32"/>
        <v>-23.409530399113297</v>
      </c>
      <c r="AI73">
        <f t="shared" si="33"/>
        <v>-23.410670317744877</v>
      </c>
      <c r="AJ73">
        <f t="shared" si="34"/>
        <v>-1.7949845994643887</v>
      </c>
      <c r="AK73">
        <f t="shared" ref="AK73:AK98" si="49">G73*SUM(AB73:AB73, AE73:AF73)</f>
        <v>-1.1878679881225509</v>
      </c>
      <c r="AL73">
        <f t="shared" si="35"/>
        <v>-26.393522905331817</v>
      </c>
      <c r="AN73">
        <f t="shared" si="36"/>
        <v>0</v>
      </c>
      <c r="AO73">
        <f t="shared" si="36"/>
        <v>0</v>
      </c>
      <c r="AP73">
        <f t="shared" si="36"/>
        <v>-6.4163597722050723E-7</v>
      </c>
      <c r="AQ73">
        <f t="shared" si="36"/>
        <v>-1.3176727266146031E-2</v>
      </c>
      <c r="AR73">
        <f t="shared" si="36"/>
        <v>-1.3177368902123253E-2</v>
      </c>
      <c r="AS73">
        <f t="shared" si="36"/>
        <v>-1.0103586919868548E-3</v>
      </c>
      <c r="AT73">
        <f t="shared" si="36"/>
        <v>-6.6862565121209429E-4</v>
      </c>
      <c r="AU73">
        <f t="shared" si="23"/>
        <v>-1.4856353245322203E-2</v>
      </c>
      <c r="AW73">
        <v>70</v>
      </c>
      <c r="AX73">
        <f>IF(Z73&gt;0, (R73*SUMPRODUCT(K73:$K$98, X73:$X$98)-K73*$AZ$3)/Z73, 0)</f>
        <v>-665598.30095011904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50</v>
      </c>
      <c r="R74">
        <f t="shared" si="27"/>
        <v>1000000</v>
      </c>
      <c r="S74">
        <f t="shared" si="28"/>
        <v>-1249336.1631791936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-15.174558088000623</v>
      </c>
      <c r="AC74">
        <f t="shared" si="29"/>
        <v>-13.559376182407119</v>
      </c>
      <c r="AE74">
        <f t="shared" si="30"/>
        <v>0</v>
      </c>
      <c r="AF74">
        <f t="shared" si="31"/>
        <v>0</v>
      </c>
      <c r="AG74">
        <f t="shared" si="31"/>
        <v>-5.4266323916785087E-4</v>
      </c>
      <c r="AH74">
        <f t="shared" si="32"/>
        <v>-11.717124121897188</v>
      </c>
      <c r="AI74">
        <f t="shared" si="33"/>
        <v>-11.717666785136355</v>
      </c>
      <c r="AJ74">
        <f t="shared" si="34"/>
        <v>-1.6151819055935039</v>
      </c>
      <c r="AK74">
        <f t="shared" si="49"/>
        <v>-1.0622190661600437</v>
      </c>
      <c r="AL74">
        <f t="shared" si="35"/>
        <v>-14.395067756889903</v>
      </c>
      <c r="AN74">
        <f t="shared" si="36"/>
        <v>0</v>
      </c>
      <c r="AO74">
        <f t="shared" si="36"/>
        <v>0</v>
      </c>
      <c r="AP74">
        <f t="shared" si="36"/>
        <v>-2.7272643487073845E-7</v>
      </c>
      <c r="AQ74">
        <f t="shared" si="36"/>
        <v>-5.8886787570191978E-3</v>
      </c>
      <c r="AR74">
        <f t="shared" si="36"/>
        <v>-5.8889514834540684E-3</v>
      </c>
      <c r="AS74">
        <f t="shared" si="36"/>
        <v>-8.1174247855029342E-4</v>
      </c>
      <c r="AT74">
        <f t="shared" si="36"/>
        <v>-5.3383977033304869E-4</v>
      </c>
      <c r="AU74">
        <f t="shared" si="23"/>
        <v>-7.2345337323374099E-3</v>
      </c>
      <c r="AW74">
        <v>71</v>
      </c>
      <c r="AX74">
        <f>IF(Z74&gt;0, (R74*SUMPRODUCT(K74:$K$98, X74:$X$98)-K74*$AZ$3)/Z74, 0)</f>
        <v>-1249336.1631791936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50</v>
      </c>
      <c r="R75">
        <f t="shared" si="27"/>
        <v>1000000</v>
      </c>
      <c r="S75">
        <f t="shared" si="28"/>
        <v>-2410598.70424269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-13.559376182407119</v>
      </c>
      <c r="AC75">
        <f t="shared" si="29"/>
        <v>-12.111373224682307</v>
      </c>
      <c r="AE75">
        <f t="shared" si="30"/>
        <v>0</v>
      </c>
      <c r="AF75">
        <f t="shared" si="31"/>
        <v>0</v>
      </c>
      <c r="AG75">
        <f t="shared" si="31"/>
        <v>-2.512108963504815E-4</v>
      </c>
      <c r="AH75">
        <f t="shared" si="32"/>
        <v>-5.7205142085138183</v>
      </c>
      <c r="AI75">
        <f t="shared" si="33"/>
        <v>-5.7207654194101689</v>
      </c>
      <c r="AJ75">
        <f t="shared" si="34"/>
        <v>-1.4480029577248121</v>
      </c>
      <c r="AK75">
        <f t="shared" si="49"/>
        <v>-0.94915633276849842</v>
      </c>
      <c r="AL75">
        <f t="shared" si="35"/>
        <v>-8.1179247099034804</v>
      </c>
      <c r="AN75">
        <f t="shared" si="36"/>
        <v>0</v>
      </c>
      <c r="AO75">
        <f t="shared" si="36"/>
        <v>0</v>
      </c>
      <c r="AP75">
        <f t="shared" si="36"/>
        <v>-1.127242314539854E-7</v>
      </c>
      <c r="AQ75">
        <f t="shared" si="36"/>
        <v>-2.5669291302422752E-3</v>
      </c>
      <c r="AR75">
        <f t="shared" si="36"/>
        <v>-2.5670418544737291E-3</v>
      </c>
      <c r="AS75">
        <f t="shared" si="36"/>
        <v>-6.4975294831519077E-4</v>
      </c>
      <c r="AT75">
        <f t="shared" si="36"/>
        <v>-4.2590874717368579E-4</v>
      </c>
      <c r="AU75">
        <f t="shared" si="23"/>
        <v>-3.642703549962606E-3</v>
      </c>
      <c r="AW75">
        <v>72</v>
      </c>
      <c r="AX75">
        <f>IF(Z75&gt;0, (R75*SUMPRODUCT(K75:$K$98, X75:$X$98)-K75*$AZ$3)/Z75, 0)</f>
        <v>-2410598.70424269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50</v>
      </c>
      <c r="R76">
        <f t="shared" si="27"/>
        <v>1000000</v>
      </c>
      <c r="S76">
        <f t="shared" si="28"/>
        <v>-4794297.9214978712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-12.111373224682307</v>
      </c>
      <c r="AC76">
        <f t="shared" si="29"/>
        <v>-10.815822621239485</v>
      </c>
      <c r="AE76">
        <f t="shared" si="30"/>
        <v>0</v>
      </c>
      <c r="AF76">
        <f t="shared" si="31"/>
        <v>0</v>
      </c>
      <c r="AG76">
        <f t="shared" si="31"/>
        <v>-1.1279881641001906E-4</v>
      </c>
      <c r="AH76">
        <f t="shared" si="32"/>
        <v>-2.7179994195391521</v>
      </c>
      <c r="AI76">
        <f t="shared" si="33"/>
        <v>-2.7181122183555622</v>
      </c>
      <c r="AJ76">
        <f t="shared" si="34"/>
        <v>-1.2955506034428215</v>
      </c>
      <c r="AK76">
        <f t="shared" si="49"/>
        <v>-0.84779612572776153</v>
      </c>
      <c r="AL76">
        <f t="shared" si="35"/>
        <v>-4.8614589475261454</v>
      </c>
      <c r="AN76">
        <f t="shared" si="36"/>
        <v>0</v>
      </c>
      <c r="AO76">
        <f t="shared" si="36"/>
        <v>0</v>
      </c>
      <c r="AP76">
        <f t="shared" si="36"/>
        <v>-4.5192392106239655E-8</v>
      </c>
      <c r="AQ76">
        <f t="shared" si="36"/>
        <v>-1.0889555353653056E-3</v>
      </c>
      <c r="AR76">
        <f t="shared" si="36"/>
        <v>-1.089000727757412E-3</v>
      </c>
      <c r="AS76">
        <f t="shared" si="36"/>
        <v>-5.1905713843166637E-4</v>
      </c>
      <c r="AT76">
        <f t="shared" si="36"/>
        <v>-3.3966610784966282E-4</v>
      </c>
      <c r="AU76">
        <f t="shared" si="23"/>
        <v>-1.9477239740387413E-3</v>
      </c>
      <c r="AW76">
        <v>73</v>
      </c>
      <c r="AX76">
        <f>IF(Z76&gt;0, (R76*SUMPRODUCT(K76:$K$98, X76:$X$98)-K76*$AZ$3)/Z76, 0)</f>
        <v>-4794297.9214978712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50</v>
      </c>
      <c r="R77">
        <f t="shared" si="27"/>
        <v>1000000</v>
      </c>
      <c r="S77">
        <f t="shared" si="28"/>
        <v>-9844548.063528128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-10.815822621239485</v>
      </c>
      <c r="AC77">
        <f t="shared" si="29"/>
        <v>-9.6578780655489052</v>
      </c>
      <c r="AE77">
        <f t="shared" si="30"/>
        <v>0</v>
      </c>
      <c r="AF77">
        <f t="shared" si="31"/>
        <v>0</v>
      </c>
      <c r="AG77">
        <f t="shared" si="31"/>
        <v>-4.9051911795368275E-5</v>
      </c>
      <c r="AH77">
        <f t="shared" si="32"/>
        <v>-1.2523783290110118</v>
      </c>
      <c r="AI77">
        <f t="shared" si="33"/>
        <v>-1.252427380922807</v>
      </c>
      <c r="AJ77">
        <f t="shared" si="34"/>
        <v>-1.1579445556905803</v>
      </c>
      <c r="AK77">
        <f t="shared" si="49"/>
        <v>-0.7571075834867641</v>
      </c>
      <c r="AL77">
        <f t="shared" si="35"/>
        <v>-3.1674795201001515</v>
      </c>
      <c r="AN77">
        <f t="shared" si="36"/>
        <v>0</v>
      </c>
      <c r="AO77">
        <f t="shared" si="36"/>
        <v>0</v>
      </c>
      <c r="AP77">
        <f t="shared" si="36"/>
        <v>-1.7546831400877577E-8</v>
      </c>
      <c r="AQ77">
        <f t="shared" si="36"/>
        <v>-4.4800030386061369E-4</v>
      </c>
      <c r="AR77">
        <f t="shared" si="36"/>
        <v>-4.4801785069201454E-4</v>
      </c>
      <c r="AS77">
        <f t="shared" si="36"/>
        <v>-4.1421949005839275E-4</v>
      </c>
      <c r="AT77">
        <f t="shared" si="36"/>
        <v>-2.7083223942807696E-4</v>
      </c>
      <c r="AU77">
        <f t="shared" si="23"/>
        <v>-1.1330695801784843E-3</v>
      </c>
      <c r="AW77">
        <v>74</v>
      </c>
      <c r="AX77">
        <f>IF(Z77&gt;0, (R77*SUMPRODUCT(K77:$K$98, X77:$X$98)-K77*$AZ$3)/Z77, 0)</f>
        <v>-9844548.063528128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50</v>
      </c>
      <c r="R78">
        <f t="shared" si="27"/>
        <v>1000000</v>
      </c>
      <c r="S78">
        <f t="shared" si="28"/>
        <v>-20925662.098953109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-9.6578780655489052</v>
      </c>
      <c r="AC78">
        <f t="shared" si="29"/>
        <v>-8.6234747165438836</v>
      </c>
      <c r="AE78">
        <f t="shared" si="30"/>
        <v>0</v>
      </c>
      <c r="AF78">
        <f t="shared" si="31"/>
        <v>0</v>
      </c>
      <c r="AG78">
        <f t="shared" si="31"/>
        <v>-2.0605022378181543E-5</v>
      </c>
      <c r="AH78">
        <f t="shared" si="32"/>
        <v>-0.55912740598466104</v>
      </c>
      <c r="AI78">
        <f t="shared" si="33"/>
        <v>-0.55914801100703926</v>
      </c>
      <c r="AJ78">
        <f t="shared" si="34"/>
        <v>-1.0344033490050215</v>
      </c>
      <c r="AK78">
        <f t="shared" si="49"/>
        <v>-0.67605146458842347</v>
      </c>
      <c r="AL78">
        <f t="shared" si="35"/>
        <v>-2.2696028246004842</v>
      </c>
      <c r="AN78">
        <f t="shared" si="36"/>
        <v>0</v>
      </c>
      <c r="AO78">
        <f t="shared" si="36"/>
        <v>0</v>
      </c>
      <c r="AP78">
        <f t="shared" si="36"/>
        <v>-6.5810900353159966E-9</v>
      </c>
      <c r="AQ78">
        <f t="shared" si="36"/>
        <v>-1.7858111155919437E-4</v>
      </c>
      <c r="AR78">
        <f t="shared" si="36"/>
        <v>-1.7858769264922968E-4</v>
      </c>
      <c r="AS78">
        <f t="shared" si="36"/>
        <v>-3.3038069300244191E-4</v>
      </c>
      <c r="AT78">
        <f t="shared" si="36"/>
        <v>-2.1592578136070487E-4</v>
      </c>
      <c r="AU78">
        <f t="shared" si="23"/>
        <v>-7.2489416701237649E-4</v>
      </c>
      <c r="AW78">
        <v>75</v>
      </c>
      <c r="AX78">
        <f>IF(Z78&gt;0, (R78*SUMPRODUCT(K78:$K$98, X78:$X$98)-K78*$AZ$3)/Z78, 0)</f>
        <v>-20925662.098953109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50</v>
      </c>
      <c r="R79">
        <f t="shared" si="27"/>
        <v>1000000</v>
      </c>
      <c r="S79">
        <f t="shared" si="28"/>
        <v>-46114001.136316739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-8.6234747165438836</v>
      </c>
      <c r="AC79">
        <f t="shared" si="29"/>
        <v>-7.6996788786296548</v>
      </c>
      <c r="AE79">
        <f t="shared" si="30"/>
        <v>0</v>
      </c>
      <c r="AF79">
        <f t="shared" si="31"/>
        <v>0</v>
      </c>
      <c r="AG79">
        <f t="shared" si="31"/>
        <v>-8.3485261405411102E-6</v>
      </c>
      <c r="AH79">
        <f t="shared" si="32"/>
        <v>-0.24100892027717233</v>
      </c>
      <c r="AI79">
        <f t="shared" si="33"/>
        <v>-0.24101726880331287</v>
      </c>
      <c r="AJ79">
        <f t="shared" si="34"/>
        <v>-0.92379583791422881</v>
      </c>
      <c r="AK79">
        <f t="shared" si="49"/>
        <v>-0.60364323015807186</v>
      </c>
      <c r="AL79">
        <f t="shared" si="35"/>
        <v>-1.7684563368756134</v>
      </c>
      <c r="AN79">
        <f t="shared" si="36"/>
        <v>0</v>
      </c>
      <c r="AO79">
        <f t="shared" si="36"/>
        <v>0</v>
      </c>
      <c r="AP79">
        <f t="shared" si="36"/>
        <v>-2.3807650068740118E-9</v>
      </c>
      <c r="AQ79">
        <f t="shared" si="36"/>
        <v>-6.8728970129713267E-5</v>
      </c>
      <c r="AR79">
        <f t="shared" si="36"/>
        <v>-6.8731350894720144E-5</v>
      </c>
      <c r="AS79">
        <f t="shared" si="36"/>
        <v>-2.6344060824363692E-4</v>
      </c>
      <c r="AT79">
        <f t="shared" si="36"/>
        <v>-1.7214208290226241E-4</v>
      </c>
      <c r="AU79">
        <f t="shared" si="23"/>
        <v>-5.0431404204061942E-4</v>
      </c>
      <c r="AW79">
        <v>76</v>
      </c>
      <c r="AX79">
        <f>IF(Z79&gt;0, (R79*SUMPRODUCT(K79:$K$98, X79:$X$98)-K79*$AZ$3)/Z79, 0)</f>
        <v>-46114001.136316739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50</v>
      </c>
      <c r="R80">
        <f t="shared" si="27"/>
        <v>1000000</v>
      </c>
      <c r="S80">
        <f t="shared" si="28"/>
        <v>-105433403.30424014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-7.6996788786296548</v>
      </c>
      <c r="AC80">
        <f t="shared" si="29"/>
        <v>-6.8747704477553304</v>
      </c>
      <c r="AE80">
        <f t="shared" si="30"/>
        <v>0</v>
      </c>
      <c r="AF80">
        <f t="shared" si="31"/>
        <v>0</v>
      </c>
      <c r="AG80">
        <f t="shared" si="31"/>
        <v>-3.2602430692279726E-6</v>
      </c>
      <c r="AH80">
        <f t="shared" si="32"/>
        <v>-0.10009595619815452</v>
      </c>
      <c r="AI80">
        <f t="shared" si="33"/>
        <v>-0.10009921644122374</v>
      </c>
      <c r="AJ80">
        <f t="shared" si="34"/>
        <v>-0.82490843087432442</v>
      </c>
      <c r="AK80">
        <f t="shared" si="49"/>
        <v>-0.53897752150407585</v>
      </c>
      <c r="AL80">
        <f t="shared" si="35"/>
        <v>-1.4639851688196241</v>
      </c>
      <c r="AN80">
        <f t="shared" si="36"/>
        <v>0</v>
      </c>
      <c r="AO80">
        <f t="shared" si="36"/>
        <v>0</v>
      </c>
      <c r="AP80">
        <f t="shared" si="36"/>
        <v>-8.3011579384281207E-10</v>
      </c>
      <c r="AQ80">
        <f t="shared" si="36"/>
        <v>-2.5486208351809316E-5</v>
      </c>
      <c r="AR80">
        <f t="shared" si="36"/>
        <v>-2.5487038467603155E-5</v>
      </c>
      <c r="AS80">
        <f t="shared" si="36"/>
        <v>-2.1003633851908536E-4</v>
      </c>
      <c r="AT80">
        <f t="shared" si="36"/>
        <v>-1.3723325029036412E-4</v>
      </c>
      <c r="AU80">
        <f t="shared" si="23"/>
        <v>-3.727566272770527E-4</v>
      </c>
      <c r="AW80">
        <v>77</v>
      </c>
      <c r="AX80">
        <f>IF(Z80&gt;0, (R80*SUMPRODUCT(K80:$K$98, X80:$X$98)-K80*$AZ$3)/Z80, 0)</f>
        <v>-105433403.30424014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50</v>
      </c>
      <c r="R81">
        <f t="shared" si="27"/>
        <v>1000000</v>
      </c>
      <c r="S81">
        <f t="shared" si="28"/>
        <v>-250688813.30213764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-6.8747704477553304</v>
      </c>
      <c r="AC81">
        <f t="shared" si="29"/>
        <v>-6.1382091841025632</v>
      </c>
      <c r="AE81">
        <f t="shared" si="30"/>
        <v>0</v>
      </c>
      <c r="AF81">
        <f t="shared" si="31"/>
        <v>0</v>
      </c>
      <c r="AG81">
        <f t="shared" si="31"/>
        <v>-1.2242686666486012E-6</v>
      </c>
      <c r="AH81">
        <f t="shared" si="32"/>
        <v>-4.0067439437741832E-2</v>
      </c>
      <c r="AI81">
        <f t="shared" si="33"/>
        <v>-4.0068663706408478E-2</v>
      </c>
      <c r="AJ81">
        <f t="shared" si="34"/>
        <v>-0.7365612636527672</v>
      </c>
      <c r="AK81">
        <f t="shared" si="49"/>
        <v>-0.48123393134287318</v>
      </c>
      <c r="AL81">
        <f t="shared" si="35"/>
        <v>-1.257863858702049</v>
      </c>
      <c r="AN81">
        <f t="shared" si="36"/>
        <v>0</v>
      </c>
      <c r="AO81">
        <f t="shared" si="36"/>
        <v>0</v>
      </c>
      <c r="AP81">
        <f t="shared" si="36"/>
        <v>-2.7832191784042058E-10</v>
      </c>
      <c r="AQ81">
        <f t="shared" si="36"/>
        <v>-9.108822998627015E-6</v>
      </c>
      <c r="AR81">
        <f t="shared" si="36"/>
        <v>-9.1091013205448551E-6</v>
      </c>
      <c r="AS81">
        <f t="shared" si="36"/>
        <v>-1.6744783975235298E-4</v>
      </c>
      <c r="AT81">
        <f t="shared" si="36"/>
        <v>-1.0940241660181084E-4</v>
      </c>
      <c r="AU81">
        <f t="shared" si="23"/>
        <v>-2.8595935767470872E-4</v>
      </c>
      <c r="AW81">
        <v>78</v>
      </c>
      <c r="AX81">
        <f>IF(Z81&gt;0, (R81*SUMPRODUCT(K81:$K$98, X81:$X$98)-K81*$AZ$3)/Z81, 0)</f>
        <v>-250688813.30213764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50</v>
      </c>
      <c r="R82">
        <f t="shared" si="27"/>
        <v>1000000</v>
      </c>
      <c r="S82">
        <f t="shared" si="28"/>
        <v>-621318774.60930181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-6.1382091841025632</v>
      </c>
      <c r="AC82">
        <f t="shared" si="29"/>
        <v>-5.4805515519781345</v>
      </c>
      <c r="AE82">
        <f t="shared" si="30"/>
        <v>0</v>
      </c>
      <c r="AF82">
        <f t="shared" si="31"/>
        <v>0</v>
      </c>
      <c r="AG82">
        <f t="shared" si="31"/>
        <v>-4.4104184324901652E-7</v>
      </c>
      <c r="AH82">
        <f t="shared" si="32"/>
        <v>-1.5419682734661972E-2</v>
      </c>
      <c r="AI82">
        <f t="shared" si="33"/>
        <v>-1.5420123776505222E-2</v>
      </c>
      <c r="AJ82">
        <f t="shared" si="34"/>
        <v>-0.65765763212442874</v>
      </c>
      <c r="AK82">
        <f t="shared" si="49"/>
        <v>-0.42967464288717949</v>
      </c>
      <c r="AL82">
        <f t="shared" si="35"/>
        <v>-1.1027523987881134</v>
      </c>
      <c r="AN82">
        <f t="shared" si="36"/>
        <v>0</v>
      </c>
      <c r="AO82">
        <f t="shared" si="36"/>
        <v>0</v>
      </c>
      <c r="AP82">
        <f t="shared" si="36"/>
        <v>-8.9522550281975741E-11</v>
      </c>
      <c r="AQ82">
        <f t="shared" si="36"/>
        <v>-3.1298828990393483E-6</v>
      </c>
      <c r="AR82">
        <f t="shared" si="36"/>
        <v>-3.1299724215896305E-6</v>
      </c>
      <c r="AS82">
        <f t="shared" si="36"/>
        <v>-1.3349116266717301E-4</v>
      </c>
      <c r="AT82">
        <f t="shared" si="36"/>
        <v>-8.721523912423762E-5</v>
      </c>
      <c r="AU82">
        <f t="shared" si="23"/>
        <v>-2.2383637421300023E-4</v>
      </c>
      <c r="AW82">
        <v>79</v>
      </c>
      <c r="AX82">
        <f>IF(Z82&gt;0, (R82*SUMPRODUCT(K82:$K$98, X82:$X$98)-K82*$AZ$3)/Z82, 0)</f>
        <v>-621318774.60930181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50</v>
      </c>
      <c r="R83">
        <f t="shared" si="27"/>
        <v>1000000</v>
      </c>
      <c r="S83">
        <f t="shared" si="28"/>
        <v>-1608808450.9832747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-5.4805515519781345</v>
      </c>
      <c r="AC83">
        <f t="shared" si="29"/>
        <v>-4.8933522345865432</v>
      </c>
      <c r="AE83">
        <f t="shared" si="30"/>
        <v>0</v>
      </c>
      <c r="AF83">
        <f t="shared" si="31"/>
        <v>0</v>
      </c>
      <c r="AG83">
        <f t="shared" si="31"/>
        <v>-1.5208001398786209E-7</v>
      </c>
      <c r="AH83">
        <f t="shared" si="32"/>
        <v>-5.6910282165732852E-3</v>
      </c>
      <c r="AI83">
        <f t="shared" si="33"/>
        <v>-5.6911802965872735E-3</v>
      </c>
      <c r="AJ83">
        <f t="shared" si="34"/>
        <v>-0.58719931739159126</v>
      </c>
      <c r="AK83">
        <f t="shared" si="49"/>
        <v>-0.38363860863846944</v>
      </c>
      <c r="AL83">
        <f t="shared" si="35"/>
        <v>-0.97652910632664802</v>
      </c>
      <c r="AN83">
        <f t="shared" si="36"/>
        <v>0</v>
      </c>
      <c r="AO83">
        <f t="shared" si="36"/>
        <v>0</v>
      </c>
      <c r="AP83">
        <f t="shared" si="36"/>
        <v>-2.7561748933457098E-11</v>
      </c>
      <c r="AQ83">
        <f t="shared" si="36"/>
        <v>-1.0313958209586434E-6</v>
      </c>
      <c r="AR83">
        <f t="shared" si="36"/>
        <v>-1.0314233827075769E-6</v>
      </c>
      <c r="AS83">
        <f t="shared" si="36"/>
        <v>-1.0641924428765593E-4</v>
      </c>
      <c r="AT83">
        <f t="shared" si="36"/>
        <v>-6.9527551551370968E-5</v>
      </c>
      <c r="AU83">
        <f t="shared" si="23"/>
        <v>-1.7697821922173449E-4</v>
      </c>
      <c r="AW83">
        <v>80</v>
      </c>
      <c r="AX83">
        <f>IF(Z83&gt;0, (R83*SUMPRODUCT(K83:$K$98, X83:$X$98)-K83*$AZ$3)/Z83, 0)</f>
        <v>-1608808450.9832747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50</v>
      </c>
      <c r="R84">
        <f t="shared" si="27"/>
        <v>1000000</v>
      </c>
      <c r="S84">
        <f t="shared" si="28"/>
        <v>-4361772002.1093817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-4.8933522345865432</v>
      </c>
      <c r="AC84">
        <f t="shared" si="29"/>
        <v>-4.3690653666301422</v>
      </c>
      <c r="AE84">
        <f t="shared" si="30"/>
        <v>0</v>
      </c>
      <c r="AF84">
        <f t="shared" si="31"/>
        <v>0</v>
      </c>
      <c r="AG84">
        <f t="shared" si="31"/>
        <v>-5.0083605522219334E-8</v>
      </c>
      <c r="AH84">
        <f t="shared" si="32"/>
        <v>-2.0095121665152827E-3</v>
      </c>
      <c r="AI84">
        <f t="shared" si="33"/>
        <v>-2.009562250120805E-3</v>
      </c>
      <c r="AJ84">
        <f t="shared" si="34"/>
        <v>-0.524286867956401</v>
      </c>
      <c r="AK84">
        <f t="shared" si="49"/>
        <v>-0.34253465642105807</v>
      </c>
      <c r="AL84">
        <f t="shared" si="35"/>
        <v>-0.86883108662757991</v>
      </c>
      <c r="AN84">
        <f t="shared" si="36"/>
        <v>0</v>
      </c>
      <c r="AO84">
        <f t="shared" si="36"/>
        <v>0</v>
      </c>
      <c r="AP84">
        <f t="shared" si="36"/>
        <v>-8.1042381014306027E-12</v>
      </c>
      <c r="AQ84">
        <f t="shared" si="36"/>
        <v>-3.251675851878616E-7</v>
      </c>
      <c r="AR84">
        <f t="shared" si="36"/>
        <v>-3.2517568942596306E-7</v>
      </c>
      <c r="AS84">
        <f t="shared" si="36"/>
        <v>-8.4837055301199466E-5</v>
      </c>
      <c r="AT84">
        <f t="shared" si="36"/>
        <v>-5.5426968260031304E-5</v>
      </c>
      <c r="AU84">
        <f t="shared" si="23"/>
        <v>-1.4058919925065674E-4</v>
      </c>
      <c r="AW84">
        <v>81</v>
      </c>
      <c r="AX84">
        <f>IF(Z84&gt;0, (R84*SUMPRODUCT(K84:$K$98, X84:$X$98)-K84*$AZ$3)/Z84, 0)</f>
        <v>-4361772002.1093817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50</v>
      </c>
      <c r="R85">
        <f t="shared" si="27"/>
        <v>1000000</v>
      </c>
      <c r="S85">
        <f t="shared" si="28"/>
        <v>-12412719847.76993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-4.3690653666301422</v>
      </c>
      <c r="AC85">
        <f t="shared" si="29"/>
        <v>-3.9009514959475289</v>
      </c>
      <c r="AE85">
        <f t="shared" si="30"/>
        <v>0</v>
      </c>
      <c r="AF85">
        <f t="shared" si="31"/>
        <v>0</v>
      </c>
      <c r="AG85">
        <f t="shared" si="31"/>
        <v>-1.5713524287138301E-8</v>
      </c>
      <c r="AH85">
        <f t="shared" si="32"/>
        <v>-6.7738490359717674E-4</v>
      </c>
      <c r="AI85">
        <f t="shared" si="33"/>
        <v>-6.7740061712146383E-4</v>
      </c>
      <c r="AJ85">
        <f t="shared" si="34"/>
        <v>-0.46811387068261334</v>
      </c>
      <c r="AK85">
        <f t="shared" si="49"/>
        <v>-0.30583457566410999</v>
      </c>
      <c r="AL85">
        <f t="shared" si="35"/>
        <v>-0.77462584696384473</v>
      </c>
      <c r="AN85">
        <f t="shared" si="36"/>
        <v>0</v>
      </c>
      <c r="AO85">
        <f t="shared" si="36"/>
        <v>0</v>
      </c>
      <c r="AP85">
        <f t="shared" si="36"/>
        <v>-2.2702421585821578E-12</v>
      </c>
      <c r="AQ85">
        <f t="shared" si="36"/>
        <v>-9.7866508978647852E-8</v>
      </c>
      <c r="AR85">
        <f t="shared" si="36"/>
        <v>-9.7868779220806422E-8</v>
      </c>
      <c r="AS85">
        <f t="shared" si="36"/>
        <v>-6.7631667143608481E-5</v>
      </c>
      <c r="AT85">
        <f t="shared" si="36"/>
        <v>-4.4186048561560121E-5</v>
      </c>
      <c r="AU85">
        <f t="shared" si="23"/>
        <v>-1.119155844843894E-4</v>
      </c>
      <c r="AW85">
        <v>82</v>
      </c>
      <c r="AX85">
        <f>IF(Z85&gt;0, (R85*SUMPRODUCT(K85:$K$98, X85:$X$98)-K85*$AZ$3)/Z85, 0)</f>
        <v>-12412719847.76993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50</v>
      </c>
      <c r="R86">
        <f t="shared" si="27"/>
        <v>1000000</v>
      </c>
      <c r="S86">
        <f t="shared" si="28"/>
        <v>-37183451237.968102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-3.9009514959475289</v>
      </c>
      <c r="AC86">
        <f t="shared" si="29"/>
        <v>-3.4829924903763616</v>
      </c>
      <c r="AE86">
        <f t="shared" si="30"/>
        <v>0</v>
      </c>
      <c r="AF86">
        <f t="shared" si="31"/>
        <v>0</v>
      </c>
      <c r="AG86">
        <f t="shared" si="31"/>
        <v>-4.6835250284942222E-9</v>
      </c>
      <c r="AH86">
        <f t="shared" si="32"/>
        <v>-2.1745728031545393E-4</v>
      </c>
      <c r="AI86">
        <f t="shared" si="33"/>
        <v>-2.1746196384048243E-4</v>
      </c>
      <c r="AJ86">
        <f t="shared" si="34"/>
        <v>-0.41795900557116727</v>
      </c>
      <c r="AK86">
        <f t="shared" si="49"/>
        <v>-0.27306660471632704</v>
      </c>
      <c r="AL86">
        <f t="shared" si="35"/>
        <v>-0.69124307225133474</v>
      </c>
      <c r="AN86">
        <f t="shared" si="36"/>
        <v>0</v>
      </c>
      <c r="AO86">
        <f t="shared" si="36"/>
        <v>0</v>
      </c>
      <c r="AP86">
        <f t="shared" si="36"/>
        <v>-6.0416199993478719E-13</v>
      </c>
      <c r="AQ86">
        <f t="shared" si="36"/>
        <v>-2.8051398161953125E-8</v>
      </c>
      <c r="AR86">
        <f t="shared" si="36"/>
        <v>-2.805200232395306E-8</v>
      </c>
      <c r="AS86">
        <f t="shared" si="36"/>
        <v>-5.3915575802488272E-5</v>
      </c>
      <c r="AT86">
        <f t="shared" si="36"/>
        <v>-3.5224849876346009E-5</v>
      </c>
      <c r="AU86">
        <f t="shared" si="23"/>
        <v>-8.916847768115823E-5</v>
      </c>
      <c r="AW86">
        <v>83</v>
      </c>
      <c r="AX86">
        <f>IF(Z86&gt;0, (R86*SUMPRODUCT(K86:$K$98, X86:$X$98)-K86*$AZ$3)/Z86, 0)</f>
        <v>-37183451237.968102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50</v>
      </c>
      <c r="R87">
        <f t="shared" si="27"/>
        <v>1000000</v>
      </c>
      <c r="S87">
        <f t="shared" si="28"/>
        <v>-117584391694.09715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-3.4829924903763616</v>
      </c>
      <c r="AC87">
        <f t="shared" si="29"/>
        <v>-3.1098147475012619</v>
      </c>
      <c r="AE87">
        <f t="shared" si="30"/>
        <v>0</v>
      </c>
      <c r="AF87">
        <f t="shared" si="31"/>
        <v>0</v>
      </c>
      <c r="AG87">
        <f t="shared" si="31"/>
        <v>-1.3223756583236114E-9</v>
      </c>
      <c r="AH87">
        <f t="shared" si="32"/>
        <v>-6.6286282397713377E-5</v>
      </c>
      <c r="AI87">
        <f t="shared" si="33"/>
        <v>-6.6287604773371706E-5</v>
      </c>
      <c r="AJ87">
        <f t="shared" si="34"/>
        <v>-0.37317774287509975</v>
      </c>
      <c r="AK87">
        <f t="shared" si="49"/>
        <v>-0.24380947432634534</v>
      </c>
      <c r="AL87">
        <f t="shared" si="35"/>
        <v>-0.61705350480621846</v>
      </c>
      <c r="AN87">
        <f t="shared" si="36"/>
        <v>0</v>
      </c>
      <c r="AO87">
        <f t="shared" si="36"/>
        <v>0</v>
      </c>
      <c r="AP87">
        <f t="shared" si="36"/>
        <v>-1.5230613036755126E-13</v>
      </c>
      <c r="AQ87">
        <f t="shared" si="36"/>
        <v>-7.634598462924676E-9</v>
      </c>
      <c r="AR87">
        <f t="shared" si="36"/>
        <v>-7.6347507690550444E-9</v>
      </c>
      <c r="AS87">
        <f t="shared" si="36"/>
        <v>-4.2981173767714851E-5</v>
      </c>
      <c r="AT87">
        <f t="shared" si="36"/>
        <v>-2.8081035330510559E-5</v>
      </c>
      <c r="AU87">
        <f t="shared" si="23"/>
        <v>-7.1069843848994458E-5</v>
      </c>
      <c r="AW87">
        <v>84</v>
      </c>
      <c r="AX87">
        <f>IF(Z87&gt;0, (R87*SUMPRODUCT(K87:$K$98, X87:$X$98)-K87*$AZ$3)/Z87, 0)</f>
        <v>-117584391694.09715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50</v>
      </c>
      <c r="R88">
        <f t="shared" si="27"/>
        <v>1000000</v>
      </c>
      <c r="S88">
        <f t="shared" si="28"/>
        <v>-393640979421.37958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-3.1098147475012619</v>
      </c>
      <c r="AC88">
        <f t="shared" si="29"/>
        <v>-2.7766203168086303</v>
      </c>
      <c r="AE88">
        <f t="shared" si="30"/>
        <v>0</v>
      </c>
      <c r="AF88">
        <f t="shared" si="31"/>
        <v>0</v>
      </c>
      <c r="AG88">
        <f t="shared" si="31"/>
        <v>-3.5268435731590216E-10</v>
      </c>
      <c r="AH88">
        <f t="shared" si="32"/>
        <v>-1.912935088848946E-5</v>
      </c>
      <c r="AI88">
        <f t="shared" si="33"/>
        <v>-1.9129703572846775E-5</v>
      </c>
      <c r="AJ88">
        <f t="shared" si="34"/>
        <v>-0.33319443069263155</v>
      </c>
      <c r="AK88">
        <f t="shared" si="49"/>
        <v>-0.21768703232508835</v>
      </c>
      <c r="AL88">
        <f t="shared" si="35"/>
        <v>-0.55090059272129277</v>
      </c>
      <c r="AN88">
        <f t="shared" si="36"/>
        <v>0</v>
      </c>
      <c r="AO88">
        <f t="shared" si="36"/>
        <v>0</v>
      </c>
      <c r="AP88">
        <f t="shared" si="36"/>
        <v>-3.626859341438149E-14</v>
      </c>
      <c r="AQ88">
        <f t="shared" si="36"/>
        <v>-1.9671829364244366E-9</v>
      </c>
      <c r="AR88">
        <f t="shared" si="36"/>
        <v>-1.9672192050178508E-9</v>
      </c>
      <c r="AS88">
        <f t="shared" si="36"/>
        <v>-3.4264330368083749E-5</v>
      </c>
      <c r="AT88">
        <f t="shared" si="36"/>
        <v>-2.2386029613187962E-5</v>
      </c>
      <c r="AU88">
        <f t="shared" si="23"/>
        <v>-5.6652327200476734E-5</v>
      </c>
      <c r="AW88">
        <v>85</v>
      </c>
      <c r="AX88">
        <f>IF(Z88&gt;0, (R88*SUMPRODUCT(K88:$K$98, X88:$X$98)-K88*$AZ$3)/Z88, 0)</f>
        <v>-393640979421.37958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50</v>
      </c>
      <c r="R89">
        <f t="shared" si="27"/>
        <v>1000000</v>
      </c>
      <c r="S89">
        <f t="shared" si="28"/>
        <v>-1414085477614.0498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-2.7766203168086303</v>
      </c>
      <c r="AC89">
        <f t="shared" si="29"/>
        <v>-2.4791252845550726</v>
      </c>
      <c r="AE89">
        <f t="shared" si="30"/>
        <v>0</v>
      </c>
      <c r="AF89">
        <f t="shared" si="31"/>
        <v>0</v>
      </c>
      <c r="AG89">
        <f t="shared" si="31"/>
        <v>-8.7658254179161696E-11</v>
      </c>
      <c r="AH89">
        <f t="shared" si="32"/>
        <v>-5.2299851912716283E-6</v>
      </c>
      <c r="AI89">
        <f t="shared" si="33"/>
        <v>-5.2300728495258078E-6</v>
      </c>
      <c r="AJ89">
        <f t="shared" si="34"/>
        <v>-0.29749503225355767</v>
      </c>
      <c r="AK89">
        <f t="shared" si="49"/>
        <v>-0.19436342217660413</v>
      </c>
      <c r="AL89">
        <f t="shared" si="35"/>
        <v>-0.49186368450301132</v>
      </c>
      <c r="AN89">
        <f t="shared" si="36"/>
        <v>0</v>
      </c>
      <c r="AO89">
        <f t="shared" si="36"/>
        <v>0</v>
      </c>
      <c r="AP89">
        <f t="shared" si="36"/>
        <v>-8.0485808199364835E-15</v>
      </c>
      <c r="AQ89">
        <f t="shared" si="36"/>
        <v>-4.8020530289122888E-10</v>
      </c>
      <c r="AR89">
        <f t="shared" si="36"/>
        <v>-4.8021335147204883E-10</v>
      </c>
      <c r="AS89">
        <f t="shared" si="36"/>
        <v>-2.7315314833084762E-5</v>
      </c>
      <c r="AT89">
        <f t="shared" si="36"/>
        <v>-1.784600579234116E-5</v>
      </c>
      <c r="AU89">
        <f t="shared" si="23"/>
        <v>-4.516180083877739E-5</v>
      </c>
      <c r="AW89">
        <v>86</v>
      </c>
      <c r="AX89">
        <f>IF(Z89&gt;0, (R89*SUMPRODUCT(K89:$K$98, X89:$X$98)-K89*$AZ$3)/Z89, 0)</f>
        <v>-1414085477614.0498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50</v>
      </c>
      <c r="R90">
        <f t="shared" si="27"/>
        <v>1000000</v>
      </c>
      <c r="S90">
        <f t="shared" si="28"/>
        <v>-5477902930982.127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-2.4791252845550726</v>
      </c>
      <c r="AC90">
        <f t="shared" si="29"/>
        <v>-2.2135047187667589</v>
      </c>
      <c r="AE90">
        <f t="shared" si="30"/>
        <v>0</v>
      </c>
      <c r="AF90">
        <f t="shared" si="31"/>
        <v>0</v>
      </c>
      <c r="AG90">
        <f t="shared" si="31"/>
        <v>-2.0203942518290501E-11</v>
      </c>
      <c r="AH90">
        <f t="shared" si="32"/>
        <v>-1.3315545823815914E-6</v>
      </c>
      <c r="AI90">
        <f t="shared" si="33"/>
        <v>-1.3315747863241096E-6</v>
      </c>
      <c r="AJ90">
        <f t="shared" si="34"/>
        <v>-0.26562056578831372</v>
      </c>
      <c r="AK90">
        <f t="shared" si="49"/>
        <v>-0.17353876991885511</v>
      </c>
      <c r="AL90">
        <f t="shared" si="35"/>
        <v>-0.43916066728195513</v>
      </c>
      <c r="AN90">
        <f t="shared" si="36"/>
        <v>0</v>
      </c>
      <c r="AO90">
        <f t="shared" si="36"/>
        <v>0</v>
      </c>
      <c r="AP90">
        <f t="shared" si="36"/>
        <v>-1.6563213275004808E-15</v>
      </c>
      <c r="AQ90">
        <f t="shared" si="36"/>
        <v>-1.0916098437386747E-10</v>
      </c>
      <c r="AR90">
        <f t="shared" si="36"/>
        <v>-1.0916264069519496E-10</v>
      </c>
      <c r="AS90">
        <f t="shared" si="36"/>
        <v>-2.1775601852937463E-5</v>
      </c>
      <c r="AT90">
        <f t="shared" si="36"/>
        <v>-1.4226726566093952E-5</v>
      </c>
      <c r="AU90">
        <f t="shared" si="23"/>
        <v>-3.6002437581672108E-5</v>
      </c>
      <c r="AW90">
        <v>87</v>
      </c>
      <c r="AX90">
        <f>IF(Z90&gt;0, (R90*SUMPRODUCT(K90:$K$98, X90:$X$98)-K90*$AZ$3)/Z90, 0)</f>
        <v>-5477902930982.127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50</v>
      </c>
      <c r="R91">
        <f t="shared" si="27"/>
        <v>1000000</v>
      </c>
      <c r="S91">
        <f t="shared" si="28"/>
        <v>-23011438687482.652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-2.2135047187667589</v>
      </c>
      <c r="AC91">
        <f t="shared" si="29"/>
        <v>-1.976343498993314</v>
      </c>
      <c r="AE91">
        <f t="shared" si="30"/>
        <v>0</v>
      </c>
      <c r="AF91">
        <f t="shared" si="31"/>
        <v>0</v>
      </c>
      <c r="AG91">
        <f t="shared" si="31"/>
        <v>-4.2942632267237807E-12</v>
      </c>
      <c r="AH91">
        <f t="shared" si="32"/>
        <v>-3.1415279732767631E-7</v>
      </c>
      <c r="AI91">
        <f t="shared" si="33"/>
        <v>-3.1415709159090303E-7</v>
      </c>
      <c r="AJ91">
        <f t="shared" si="34"/>
        <v>-0.23716121977344495</v>
      </c>
      <c r="AK91">
        <f t="shared" si="49"/>
        <v>-0.15494533031367314</v>
      </c>
      <c r="AL91">
        <f t="shared" si="35"/>
        <v>-0.39210686424420971</v>
      </c>
      <c r="AN91">
        <f t="shared" si="36"/>
        <v>0</v>
      </c>
      <c r="AO91">
        <f t="shared" si="36"/>
        <v>0</v>
      </c>
      <c r="AP91">
        <f t="shared" si="36"/>
        <v>-3.1432513383237346E-16</v>
      </c>
      <c r="AQ91">
        <f t="shared" si="36"/>
        <v>-2.299489222023603E-11</v>
      </c>
      <c r="AR91">
        <f t="shared" si="36"/>
        <v>-2.2995206545369865E-11</v>
      </c>
      <c r="AS91">
        <f t="shared" si="36"/>
        <v>-1.7359376500543525E-5</v>
      </c>
      <c r="AT91">
        <f t="shared" si="36"/>
        <v>-1.1341459318203864E-5</v>
      </c>
      <c r="AU91">
        <f t="shared" si="23"/>
        <v>-2.8700858813953936E-5</v>
      </c>
      <c r="AW91">
        <v>88</v>
      </c>
      <c r="AX91">
        <f>IF(Z91&gt;0, (R91*SUMPRODUCT(K91:$K$98, X91:$X$98)-K91*$AZ$3)/Z91, 0)</f>
        <v>-23011438687482.652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50</v>
      </c>
      <c r="R92">
        <f t="shared" si="27"/>
        <v>1000000</v>
      </c>
      <c r="S92">
        <f t="shared" si="28"/>
        <v>-105499151129708.02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-1.976343498993314</v>
      </c>
      <c r="AC92">
        <f t="shared" si="29"/>
        <v>-1.7645924098354107</v>
      </c>
      <c r="AE92">
        <f t="shared" si="30"/>
        <v>0</v>
      </c>
      <c r="AF92">
        <f t="shared" si="31"/>
        <v>0</v>
      </c>
      <c r="AG92">
        <f t="shared" si="31"/>
        <v>-8.3630644935990889E-13</v>
      </c>
      <c r="AH92">
        <f t="shared" si="32"/>
        <v>-6.8300282901932673E-8</v>
      </c>
      <c r="AI92">
        <f t="shared" si="33"/>
        <v>-6.8301119208382035E-8</v>
      </c>
      <c r="AJ92">
        <f t="shared" si="34"/>
        <v>-0.2117510891579033</v>
      </c>
      <c r="AK92">
        <f t="shared" si="49"/>
        <v>-0.13834404492953198</v>
      </c>
      <c r="AL92">
        <f t="shared" si="35"/>
        <v>-0.35009520238855452</v>
      </c>
      <c r="AN92">
        <f t="shared" si="36"/>
        <v>0</v>
      </c>
      <c r="AO92">
        <f t="shared" si="36"/>
        <v>0</v>
      </c>
      <c r="AP92">
        <f t="shared" si="36"/>
        <v>-5.4656003241396213E-17</v>
      </c>
      <c r="AQ92">
        <f t="shared" si="36"/>
        <v>-4.4636992654229615E-12</v>
      </c>
      <c r="AR92">
        <f t="shared" si="36"/>
        <v>-4.463753921426203E-12</v>
      </c>
      <c r="AS92">
        <f t="shared" si="36"/>
        <v>-1.383878866920329E-5</v>
      </c>
      <c r="AT92">
        <f t="shared" si="36"/>
        <v>-9.0413419313980486E-6</v>
      </c>
      <c r="AU92">
        <f t="shared" si="23"/>
        <v>-2.2880135064355263E-5</v>
      </c>
      <c r="AW92">
        <v>89</v>
      </c>
      <c r="AX92">
        <f>IF(Z92&gt;0, (R92*SUMPRODUCT(K92:$K$98, X92:$X$98)-K92*$AZ$3)/Z92, 0)</f>
        <v>-105499151129708.02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50</v>
      </c>
      <c r="R93">
        <f t="shared" si="27"/>
        <v>1000000</v>
      </c>
      <c r="S93">
        <f t="shared" si="28"/>
        <v>-531821999553470.5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-1.7645924098354107</v>
      </c>
      <c r="AC93">
        <f t="shared" si="29"/>
        <v>-1.5755289373569294</v>
      </c>
      <c r="AE93">
        <f t="shared" si="30"/>
        <v>0</v>
      </c>
      <c r="AF93">
        <f t="shared" si="31"/>
        <v>0</v>
      </c>
      <c r="AG93">
        <f t="shared" si="31"/>
        <v>-1.4812558888874269E-13</v>
      </c>
      <c r="AH93">
        <f t="shared" si="32"/>
        <v>-1.3596355919551341E-8</v>
      </c>
      <c r="AI93">
        <f t="shared" si="33"/>
        <v>-1.359650404514023E-8</v>
      </c>
      <c r="AJ93">
        <f t="shared" si="34"/>
        <v>-0.18906347247848121</v>
      </c>
      <c r="AK93">
        <f t="shared" si="49"/>
        <v>-0.12352146868847876</v>
      </c>
      <c r="AL93">
        <f t="shared" si="35"/>
        <v>-0.31258495476346398</v>
      </c>
      <c r="AN93">
        <f t="shared" si="36"/>
        <v>0</v>
      </c>
      <c r="AO93">
        <f t="shared" si="36"/>
        <v>0</v>
      </c>
      <c r="AP93">
        <f t="shared" si="36"/>
        <v>-8.6433976110001652E-18</v>
      </c>
      <c r="AQ93">
        <f t="shared" si="36"/>
        <v>-7.9337210508325103E-13</v>
      </c>
      <c r="AR93">
        <f t="shared" si="36"/>
        <v>-7.9338074848086213E-13</v>
      </c>
      <c r="AS93">
        <f t="shared" si="36"/>
        <v>-1.1032197600748866E-5</v>
      </c>
      <c r="AT93">
        <f t="shared" si="36"/>
        <v>-7.2077024326373381E-6</v>
      </c>
      <c r="AU93">
        <f t="shared" si="23"/>
        <v>-1.823990082676695E-5</v>
      </c>
      <c r="AW93">
        <v>90</v>
      </c>
      <c r="AX93">
        <f>IF(Z93&gt;0, (R93*SUMPRODUCT(K93:$K$98, X93:$X$98)-K93*$AZ$3)/Z93, 0)</f>
        <v>-531821999553470.5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50</v>
      </c>
      <c r="R94">
        <f t="shared" si="27"/>
        <v>1000000</v>
      </c>
      <c r="S94">
        <f t="shared" si="28"/>
        <v>-2975614976933226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-1.5755289373569294</v>
      </c>
      <c r="AC94">
        <f t="shared" si="29"/>
        <v>-1.4067222654979508</v>
      </c>
      <c r="AE94">
        <f t="shared" si="30"/>
        <v>0</v>
      </c>
      <c r="AF94">
        <f t="shared" si="31"/>
        <v>0</v>
      </c>
      <c r="AG94">
        <f t="shared" si="31"/>
        <v>-2.3637504791493024E-14</v>
      </c>
      <c r="AH94">
        <f t="shared" si="32"/>
        <v>-2.4601365641672451E-9</v>
      </c>
      <c r="AI94">
        <f t="shared" si="33"/>
        <v>-2.4601602016720364E-9</v>
      </c>
      <c r="AJ94">
        <f t="shared" si="34"/>
        <v>-0.16880667185897869</v>
      </c>
      <c r="AK94">
        <f t="shared" si="49"/>
        <v>-0.11028702561498507</v>
      </c>
      <c r="AL94">
        <f t="shared" si="35"/>
        <v>-0.27909369993412397</v>
      </c>
      <c r="AN94">
        <f t="shared" si="36"/>
        <v>0</v>
      </c>
      <c r="AO94">
        <f t="shared" si="36"/>
        <v>0</v>
      </c>
      <c r="AP94">
        <f t="shared" si="36"/>
        <v>-1.2315101880386448E-18</v>
      </c>
      <c r="AQ94">
        <f t="shared" si="36"/>
        <v>-1.2817271829083716E-13</v>
      </c>
      <c r="AR94">
        <f t="shared" si="36"/>
        <v>-1.281739498010252E-13</v>
      </c>
      <c r="AS94">
        <f t="shared" si="36"/>
        <v>-8.7948003834163492E-6</v>
      </c>
      <c r="AT94">
        <f t="shared" si="36"/>
        <v>-5.7459362505222478E-6</v>
      </c>
      <c r="AU94">
        <f t="shared" si="23"/>
        <v>-1.4540736762112548E-5</v>
      </c>
      <c r="AW94">
        <v>91</v>
      </c>
      <c r="AX94">
        <f>IF(Z94&gt;0, (R94*SUMPRODUCT(K94:$K$98, X94:$X$98)-K94*$AZ$3)/Z94, 0)</f>
        <v>-2975614976933226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50</v>
      </c>
      <c r="R95">
        <f t="shared" si="27"/>
        <v>1000000</v>
      </c>
      <c r="S95">
        <f t="shared" si="28"/>
        <v>-1.8705014973013112E+16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-1.4067222654979508</v>
      </c>
      <c r="AC95">
        <f t="shared" si="29"/>
        <v>-1.2560020227661395</v>
      </c>
      <c r="AE95">
        <f t="shared" si="30"/>
        <v>0</v>
      </c>
      <c r="AF95">
        <f t="shared" si="31"/>
        <v>0</v>
      </c>
      <c r="AG95">
        <f t="shared" si="31"/>
        <v>-3.3573937913929816E-15</v>
      </c>
      <c r="AH95">
        <f t="shared" si="32"/>
        <v>-4.0087471904370225E-10</v>
      </c>
      <c r="AI95">
        <f t="shared" si="33"/>
        <v>-4.0087807643749362E-10</v>
      </c>
      <c r="AJ95">
        <f t="shared" si="34"/>
        <v>-0.15072024273181128</v>
      </c>
      <c r="AK95">
        <f t="shared" si="49"/>
        <v>-9.8470558584856566E-2</v>
      </c>
      <c r="AL95">
        <f t="shared" si="35"/>
        <v>-0.24919080171754593</v>
      </c>
      <c r="AN95">
        <f t="shared" si="36"/>
        <v>0</v>
      </c>
      <c r="AO95">
        <f t="shared" si="36"/>
        <v>0</v>
      </c>
      <c r="AP95">
        <f t="shared" si="36"/>
        <v>-1.5617828137915486E-19</v>
      </c>
      <c r="AQ95">
        <f t="shared" si="36"/>
        <v>-1.8647775196671513E-14</v>
      </c>
      <c r="AR95">
        <f t="shared" si="36"/>
        <v>-1.8647931374952891E-14</v>
      </c>
      <c r="AS95">
        <f t="shared" si="36"/>
        <v>-7.0111610199698748E-6</v>
      </c>
      <c r="AT95">
        <f t="shared" si="36"/>
        <v>-4.580625199717056E-6</v>
      </c>
      <c r="AU95">
        <f t="shared" si="23"/>
        <v>-1.1591786238334863E-5</v>
      </c>
      <c r="AW95">
        <v>92</v>
      </c>
      <c r="AX95">
        <f>IF(Z95&gt;0, (R95*SUMPRODUCT(K95:$K$98, X95:$X$98)-K95*$AZ$3)/Z95, 0)</f>
        <v>-1.8705014973013112E+16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50</v>
      </c>
      <c r="R96">
        <f t="shared" si="27"/>
        <v>1000000</v>
      </c>
      <c r="S96">
        <f t="shared" si="28"/>
        <v>-1.3414879238423862E+17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-1.2560020227661395</v>
      </c>
      <c r="AC96">
        <f t="shared" si="29"/>
        <v>-1.1214303774697836</v>
      </c>
      <c r="AE96">
        <f t="shared" si="30"/>
        <v>0</v>
      </c>
      <c r="AF96">
        <f t="shared" si="31"/>
        <v>0</v>
      </c>
      <c r="AG96">
        <f t="shared" si="31"/>
        <v>-4.1798004944304752E-16</v>
      </c>
      <c r="AH96">
        <f t="shared" si="32"/>
        <v>-5.8116796080720085E-11</v>
      </c>
      <c r="AI96">
        <f t="shared" si="33"/>
        <v>-5.8117214060769531E-11</v>
      </c>
      <c r="AJ96">
        <f t="shared" si="34"/>
        <v>-0.1345716452963559</v>
      </c>
      <c r="AK96">
        <f t="shared" si="49"/>
        <v>-8.7920141593629778E-2</v>
      </c>
      <c r="AL96">
        <f t="shared" si="35"/>
        <v>-0.2224917869481029</v>
      </c>
      <c r="AN96">
        <f t="shared" si="36"/>
        <v>0</v>
      </c>
      <c r="AO96">
        <f t="shared" si="36"/>
        <v>0</v>
      </c>
      <c r="AP96">
        <f t="shared" si="36"/>
        <v>-1.7360246473060359E-20</v>
      </c>
      <c r="AQ96">
        <f t="shared" si="36"/>
        <v>-2.4138039734917086E-15</v>
      </c>
      <c r="AR96">
        <f t="shared" si="36"/>
        <v>-2.4138213337381819E-15</v>
      </c>
      <c r="AS96">
        <f t="shared" si="36"/>
        <v>-5.5892546396483312E-6</v>
      </c>
      <c r="AT96">
        <f t="shared" si="36"/>
        <v>-3.6516463645706829E-6</v>
      </c>
      <c r="AU96">
        <f t="shared" si="23"/>
        <v>-9.2409010066328348E-6</v>
      </c>
      <c r="AW96">
        <v>93</v>
      </c>
      <c r="AX96">
        <f>IF(Z96&gt;0, (R96*SUMPRODUCT(K96:$K$98, X96:$X$98)-K96*$AZ$3)/Z96, 0)</f>
        <v>-1.3414879238423862E+17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50</v>
      </c>
      <c r="R97">
        <f t="shared" si="27"/>
        <v>1000000</v>
      </c>
      <c r="S97">
        <f t="shared" si="28"/>
        <v>-1.1198800139537266E+18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-1.1214303774697836</v>
      </c>
      <c r="AC97">
        <f t="shared" si="29"/>
        <v>-1.0012771227408803</v>
      </c>
      <c r="AE97">
        <f t="shared" si="30"/>
        <v>0</v>
      </c>
      <c r="AF97">
        <f t="shared" si="31"/>
        <v>0</v>
      </c>
      <c r="AG97">
        <f t="shared" si="31"/>
        <v>-4.4704660779054363E-17</v>
      </c>
      <c r="AH97">
        <f t="shared" si="32"/>
        <v>-7.3819117633912542E-12</v>
      </c>
      <c r="AI97">
        <f t="shared" si="33"/>
        <v>-7.381956468052034E-12</v>
      </c>
      <c r="AJ97">
        <f t="shared" si="34"/>
        <v>-0.12015325472890326</v>
      </c>
      <c r="AK97">
        <f t="shared" si="49"/>
        <v>-7.8500126422884856E-2</v>
      </c>
      <c r="AL97">
        <f t="shared" si="35"/>
        <v>-0.19865338115917008</v>
      </c>
      <c r="AN97">
        <f t="shared" si="36"/>
        <v>0</v>
      </c>
      <c r="AO97">
        <f t="shared" si="36"/>
        <v>0</v>
      </c>
      <c r="AP97">
        <f t="shared" si="36"/>
        <v>-1.6578113738687559E-21</v>
      </c>
      <c r="AQ97">
        <f t="shared" si="36"/>
        <v>-2.7374812981422765E-16</v>
      </c>
      <c r="AR97">
        <f t="shared" si="36"/>
        <v>-2.7374978762560155E-16</v>
      </c>
      <c r="AS97">
        <f t="shared" si="36"/>
        <v>-4.4557195788018057E-6</v>
      </c>
      <c r="AT97">
        <f t="shared" si="36"/>
        <v>-2.9110701248172314E-6</v>
      </c>
      <c r="AU97">
        <f t="shared" si="23"/>
        <v>-7.3667897038927871E-6</v>
      </c>
      <c r="AW97">
        <v>94</v>
      </c>
      <c r="AX97">
        <f>IF(Z97&gt;0, (R97*SUMPRODUCT(K97:$K$98, X97:$X$98)-K97*$AZ$3)/Z97, 0)</f>
        <v>-1.1198800139537266E+18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-1.0012771227408803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-8.9409321558108735E-13</v>
      </c>
      <c r="AI98">
        <f t="shared" si="33"/>
        <v>-8.9409321558108735E-13</v>
      </c>
      <c r="AJ98">
        <f t="shared" si="34"/>
        <v>-1.0012771227408803</v>
      </c>
      <c r="AK98">
        <f t="shared" si="49"/>
        <v>-7.0089398591861626E-2</v>
      </c>
      <c r="AL98">
        <f t="shared" si="35"/>
        <v>-1.0713665213336361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-2.9603774533370644E-17</v>
      </c>
      <c r="AR98">
        <f t="shared" si="36"/>
        <v>-2.9603774533370644E-17</v>
      </c>
      <c r="AS98">
        <f t="shared" si="36"/>
        <v>-3.315267543751409E-5</v>
      </c>
      <c r="AT98">
        <f t="shared" si="36"/>
        <v>-2.3206872806259862E-6</v>
      </c>
      <c r="AU98">
        <f t="shared" si="36"/>
        <v>-3.5473362718169679E-5</v>
      </c>
      <c r="AW98">
        <v>95</v>
      </c>
    </row>
    <row r="100" spans="5:50" x14ac:dyDescent="0.25">
      <c r="AN100" s="8">
        <f t="shared" ref="AN100:AU100" si="50">SUM(AN3:AN98)</f>
        <v>33786.313163312298</v>
      </c>
      <c r="AO100" s="8">
        <f t="shared" si="50"/>
        <v>-3378.6313163312298</v>
      </c>
      <c r="AP100" s="8">
        <f t="shared" si="50"/>
        <v>-2955.1234901320558</v>
      </c>
      <c r="AQ100" s="8">
        <f t="shared" si="50"/>
        <v>-27000.510928755586</v>
      </c>
      <c r="AR100" s="8">
        <f t="shared" si="50"/>
        <v>452.04742809343315</v>
      </c>
      <c r="AS100" s="8">
        <f t="shared" si="50"/>
        <v>-3405.7076743915177</v>
      </c>
      <c r="AT100" s="8">
        <f t="shared" si="50"/>
        <v>1650.8656199492448</v>
      </c>
      <c r="AU100" s="8">
        <f t="shared" si="50"/>
        <v>-1302.7946263488411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71204.550111343429</v>
      </c>
      <c r="K3">
        <v>1</v>
      </c>
      <c r="L3" s="2">
        <v>0</v>
      </c>
      <c r="O3">
        <f>$C$3</f>
        <v>71204.550111343429</v>
      </c>
      <c r="P3">
        <f>O3*C5</f>
        <v>7120.4550111343433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71204.550111343429</v>
      </c>
      <c r="AF3">
        <f t="shared" ref="AF3:AG34" si="4">-$Z3*P3</f>
        <v>-7120.4550111343433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61564.186896209088</v>
      </c>
      <c r="AJ3">
        <f t="shared" ref="AJ3:AJ66" si="7">AB3-AC3</f>
        <v>0</v>
      </c>
      <c r="AL3">
        <f t="shared" ref="AL3:AL66" si="8">SUM(AI3:AK3)</f>
        <v>61564.186896209088</v>
      </c>
      <c r="AN3">
        <f t="shared" ref="AN3:AU34" si="9">AE3*$K3</f>
        <v>71204.550111343429</v>
      </c>
      <c r="AO3">
        <f t="shared" si="9"/>
        <v>-7120.4550111343433</v>
      </c>
      <c r="AP3">
        <f t="shared" si="9"/>
        <v>-2519.9082039999998</v>
      </c>
      <c r="AQ3">
        <f t="shared" si="9"/>
        <v>0</v>
      </c>
      <c r="AR3">
        <f t="shared" si="9"/>
        <v>61564.186896209088</v>
      </c>
      <c r="AS3">
        <f t="shared" si="9"/>
        <v>0</v>
      </c>
      <c r="AT3">
        <f t="shared" si="9"/>
        <v>0</v>
      </c>
      <c r="AU3">
        <f t="shared" si="9"/>
        <v>61564.186896209088</v>
      </c>
      <c r="AW3">
        <v>0</v>
      </c>
      <c r="AX3">
        <f>IF(Z3&gt;0, (R3*SUMPRODUCT(K3:$K$98, X3:$X$98)-K3*$AZ$3)/Z3, 0)</f>
        <v>0</v>
      </c>
      <c r="AZ3">
        <f>C6*SUMPRODUCT(X4:X89, K4:K89)/1</f>
        <v>45392.450725064293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1000000</v>
      </c>
      <c r="S4">
        <f t="shared" si="1"/>
        <v>3081.6132677287223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3044.7963495961594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-3044.7963495961594</v>
      </c>
      <c r="AK4">
        <f>G4*SUM(AB4, AE4:AF4)</f>
        <v>0</v>
      </c>
      <c r="AL4">
        <f t="shared" si="8"/>
        <v>-4992.0833495961597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-1816.6685325123613</v>
      </c>
      <c r="AR4">
        <f t="shared" si="9"/>
        <v>-1816.6685325123613</v>
      </c>
      <c r="AS4">
        <f t="shared" si="9"/>
        <v>-2840.5600798546125</v>
      </c>
      <c r="AT4">
        <f t="shared" si="9"/>
        <v>0</v>
      </c>
      <c r="AU4">
        <f t="shared" si="9"/>
        <v>-4657.2286123669737</v>
      </c>
      <c r="AW4">
        <v>1</v>
      </c>
      <c r="AX4">
        <f>IF(Z4&gt;0, (R4*SUMPRODUCT(K4:$K$98, X4:$X$98)-K4*$AZ$3)/Z4, 0)</f>
        <v>3081.6132677287223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1000000</v>
      </c>
      <c r="S5">
        <f t="shared" si="1"/>
        <v>4876.3223411694889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3044.7963495961594</v>
      </c>
      <c r="AC5">
        <f t="shared" si="2"/>
        <v>4760.3336357525332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-1958.2888594791843</v>
      </c>
      <c r="AI5">
        <f t="shared" si="6"/>
        <v>-2007.0995543297104</v>
      </c>
      <c r="AJ5">
        <f t="shared" si="7"/>
        <v>-1715.5372861563737</v>
      </c>
      <c r="AK5">
        <f>G5*SUM(AB5, AE5:AF5)</f>
        <v>124.83665033344253</v>
      </c>
      <c r="AL5">
        <f t="shared" si="8"/>
        <v>-3597.8001901526418</v>
      </c>
      <c r="AN5">
        <f t="shared" si="9"/>
        <v>0</v>
      </c>
      <c r="AO5">
        <f t="shared" si="9"/>
        <v>0</v>
      </c>
      <c r="AP5">
        <f t="shared" si="9"/>
        <v>-41.738416514843131</v>
      </c>
      <c r="AQ5">
        <f t="shared" si="9"/>
        <v>-1674.5485046590854</v>
      </c>
      <c r="AR5">
        <f t="shared" si="9"/>
        <v>-1716.2869211739287</v>
      </c>
      <c r="AS5">
        <f t="shared" si="9"/>
        <v>-1466.9696880081738</v>
      </c>
      <c r="AT5">
        <f t="shared" si="9"/>
        <v>106.74882059948591</v>
      </c>
      <c r="AU5">
        <f t="shared" si="9"/>
        <v>-3076.5077885826167</v>
      </c>
      <c r="AW5">
        <v>2</v>
      </c>
      <c r="AX5">
        <f>IF(Z5&gt;0, (R5*SUMPRODUCT(K5:$K$98, X5:$X$98)-K5*$AZ$3)/Z5, 0)</f>
        <v>4876.3223411694889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1000000</v>
      </c>
      <c r="S6">
        <f t="shared" si="1"/>
        <v>7138.6785299669582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4760.3336357525332</v>
      </c>
      <c r="AC6">
        <f t="shared" si="2"/>
        <v>6885.0419361568129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-1981.6663764504037</v>
      </c>
      <c r="AI6">
        <f t="shared" si="6"/>
        <v>-2029.889881033602</v>
      </c>
      <c r="AJ6">
        <f t="shared" si="7"/>
        <v>-2124.7083004042797</v>
      </c>
      <c r="AK6">
        <f>G6*SUM(AB6, AE6:AF6)</f>
        <v>278.4795176915232</v>
      </c>
      <c r="AL6">
        <f t="shared" si="8"/>
        <v>-3876.1186637463588</v>
      </c>
      <c r="AN6">
        <f t="shared" si="9"/>
        <v>0</v>
      </c>
      <c r="AO6">
        <f t="shared" si="9"/>
        <v>0</v>
      </c>
      <c r="AP6">
        <f t="shared" si="9"/>
        <v>-37.200095091882702</v>
      </c>
      <c r="AQ6">
        <f t="shared" si="9"/>
        <v>-1528.6773178659869</v>
      </c>
      <c r="AR6">
        <f t="shared" si="9"/>
        <v>-1565.8774129578696</v>
      </c>
      <c r="AS6">
        <f t="shared" si="9"/>
        <v>-1639.0212926393178</v>
      </c>
      <c r="AT6">
        <f t="shared" si="9"/>
        <v>214.82189295042807</v>
      </c>
      <c r="AU6">
        <f t="shared" si="9"/>
        <v>-2990.0768126467597</v>
      </c>
      <c r="AW6">
        <v>3</v>
      </c>
      <c r="AX6">
        <f>IF(Z6&gt;0, (R6*SUMPRODUCT(K6:$K$98, X6:$X$98)-K6*$AZ$3)/Z6, 0)</f>
        <v>7138.6785299669582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1000000</v>
      </c>
      <c r="S7">
        <f t="shared" si="1"/>
        <v>8935.2053545453255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6885.0419361568129</v>
      </c>
      <c r="AC7">
        <f t="shared" si="2"/>
        <v>8513.5883491588393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-2011.4361326184078</v>
      </c>
      <c r="AI7">
        <f t="shared" si="6"/>
        <v>-2059.0768303491432</v>
      </c>
      <c r="AJ7">
        <f t="shared" si="7"/>
        <v>-1628.5464130020264</v>
      </c>
      <c r="AK7">
        <f>G7*SUM(AB7, AE7:AF7)</f>
        <v>338.05555906529952</v>
      </c>
      <c r="AL7">
        <f t="shared" si="8"/>
        <v>-3349.5676842858702</v>
      </c>
      <c r="AN7">
        <f t="shared" si="9"/>
        <v>0</v>
      </c>
      <c r="AO7">
        <f t="shared" si="9"/>
        <v>0</v>
      </c>
      <c r="AP7">
        <f t="shared" si="9"/>
        <v>-33.436913875576771</v>
      </c>
      <c r="AQ7">
        <f t="shared" si="9"/>
        <v>-1411.7387010726886</v>
      </c>
      <c r="AR7">
        <f t="shared" si="9"/>
        <v>-1445.1756149482653</v>
      </c>
      <c r="AS7">
        <f t="shared" si="9"/>
        <v>-1143.0052192287176</v>
      </c>
      <c r="AT7">
        <f t="shared" si="9"/>
        <v>237.26635318218504</v>
      </c>
      <c r="AU7">
        <f t="shared" si="9"/>
        <v>-2350.9144809947979</v>
      </c>
      <c r="AW7">
        <v>4</v>
      </c>
      <c r="AX7">
        <f>IF(Z7&gt;0, (R7*SUMPRODUCT(K7:$K$98, X7:$X$98)-K7*$AZ$3)/Z7, 0)</f>
        <v>8935.2053545453255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1000000</v>
      </c>
      <c r="S8">
        <f t="shared" si="1"/>
        <v>9797.8889362632908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8513.5883491588393</v>
      </c>
      <c r="AC8">
        <f t="shared" si="2"/>
        <v>9222.2122168230999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-2040.9941877615254</v>
      </c>
      <c r="AI8">
        <f t="shared" si="6"/>
        <v>-2088.0564288055652</v>
      </c>
      <c r="AJ8">
        <f t="shared" si="7"/>
        <v>-708.62386766426062</v>
      </c>
      <c r="AK8">
        <f t="shared" ref="AK8:AK71" si="22">G8*SUM(AB8:AB8, AE8:AF8)</f>
        <v>181.33943183708328</v>
      </c>
      <c r="AL8">
        <f t="shared" si="8"/>
        <v>-2615.3408646327425</v>
      </c>
      <c r="AN8">
        <f t="shared" si="9"/>
        <v>0</v>
      </c>
      <c r="AO8">
        <f t="shared" si="9"/>
        <v>0</v>
      </c>
      <c r="AP8">
        <f t="shared" si="9"/>
        <v>-30.832559065355689</v>
      </c>
      <c r="AQ8">
        <f t="shared" si="9"/>
        <v>-1337.1457127873934</v>
      </c>
      <c r="AR8">
        <f t="shared" si="9"/>
        <v>-1367.978271852749</v>
      </c>
      <c r="AS8">
        <f t="shared" si="9"/>
        <v>-464.25088925182149</v>
      </c>
      <c r="AT8">
        <f t="shared" si="9"/>
        <v>118.80349551911084</v>
      </c>
      <c r="AU8">
        <f t="shared" si="9"/>
        <v>-1713.4256655854597</v>
      </c>
      <c r="AW8">
        <v>5</v>
      </c>
      <c r="AX8">
        <f>IF(Z8&gt;0, (R8*SUMPRODUCT(K8:$K$98, X8:$X$98)-K8*$AZ$3)/Z8, 0)</f>
        <v>9797.8889362632908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1000000</v>
      </c>
      <c r="S9">
        <f t="shared" si="1"/>
        <v>10174.070732743088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9222.2122168230999</v>
      </c>
      <c r="AC9">
        <f t="shared" si="2"/>
        <v>9459.4466960748541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-2072.1081171521387</v>
      </c>
      <c r="AI9">
        <f t="shared" si="6"/>
        <v>-2118.5961303798804</v>
      </c>
      <c r="AJ9">
        <f t="shared" si="7"/>
        <v>-237.23447925175424</v>
      </c>
      <c r="AK9">
        <f t="shared" si="22"/>
        <v>54.411052079256287</v>
      </c>
      <c r="AL9">
        <f t="shared" si="8"/>
        <v>-2301.4195575523781</v>
      </c>
      <c r="AN9">
        <f t="shared" si="9"/>
        <v>0</v>
      </c>
      <c r="AO9">
        <f t="shared" si="9"/>
        <v>0</v>
      </c>
      <c r="AP9">
        <f t="shared" si="9"/>
        <v>-28.843978580722517</v>
      </c>
      <c r="AQ9">
        <f t="shared" si="9"/>
        <v>-1285.6613565152497</v>
      </c>
      <c r="AR9">
        <f t="shared" si="9"/>
        <v>-1314.5053350959722</v>
      </c>
      <c r="AS9">
        <f t="shared" si="9"/>
        <v>-147.1946371341806</v>
      </c>
      <c r="AT9">
        <f t="shared" si="9"/>
        <v>33.759911679600044</v>
      </c>
      <c r="AU9">
        <f t="shared" si="9"/>
        <v>-1427.9400605505525</v>
      </c>
      <c r="AW9">
        <v>6</v>
      </c>
      <c r="AX9">
        <f>IF(Z9&gt;0, (R9*SUMPRODUCT(K9:$K$98, X9:$X$98)-K9*$AZ$3)/Z9, 0)</f>
        <v>10174.070732743088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1000000</v>
      </c>
      <c r="S10">
        <f t="shared" si="1"/>
        <v>10474.497896114208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9459.4466960748541</v>
      </c>
      <c r="AC10">
        <f t="shared" si="2"/>
        <v>9619.2692467514898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-2111.3154146756251</v>
      </c>
      <c r="AI10">
        <f t="shared" si="6"/>
        <v>-2157.2329820003561</v>
      </c>
      <c r="AJ10">
        <f t="shared" si="7"/>
        <v>-159.82255067663573</v>
      </c>
      <c r="AK10">
        <f t="shared" si="22"/>
        <v>38.783731453906903</v>
      </c>
      <c r="AL10">
        <f t="shared" si="8"/>
        <v>-2278.2718012230848</v>
      </c>
      <c r="AN10">
        <f t="shared" si="9"/>
        <v>0</v>
      </c>
      <c r="AO10">
        <f t="shared" si="9"/>
        <v>0</v>
      </c>
      <c r="AP10">
        <f t="shared" si="9"/>
        <v>-27.027833600233901</v>
      </c>
      <c r="AQ10">
        <f t="shared" si="9"/>
        <v>-1242.7548981831055</v>
      </c>
      <c r="AR10">
        <f t="shared" si="9"/>
        <v>-1269.7827317833396</v>
      </c>
      <c r="AS10">
        <f t="shared" si="9"/>
        <v>-94.074175896651596</v>
      </c>
      <c r="AT10">
        <f t="shared" si="9"/>
        <v>22.828740745762069</v>
      </c>
      <c r="AU10">
        <f t="shared" si="9"/>
        <v>-1341.0281669342291</v>
      </c>
      <c r="AW10">
        <v>7</v>
      </c>
      <c r="AX10">
        <f>IF(Z10&gt;0, (R10*SUMPRODUCT(K10:$K$98, X10:$X$98)-K10*$AZ$3)/Z10, 0)</f>
        <v>10474.497896114208</v>
      </c>
    </row>
    <row r="11" spans="1:52" x14ac:dyDescent="0.25">
      <c r="A11" t="s">
        <v>33</v>
      </c>
      <c r="C11" s="12">
        <f>AU91</f>
        <v>10998.867360847755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1000000</v>
      </c>
      <c r="S11">
        <f t="shared" si="1"/>
        <v>10701.936289049852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9619.2692467514898</v>
      </c>
      <c r="AC11">
        <f t="shared" si="2"/>
        <v>9706.8659704725651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-2148.2331835579043</v>
      </c>
      <c r="AI11">
        <f t="shared" si="6"/>
        <v>-2193.5841635502097</v>
      </c>
      <c r="AJ11">
        <f t="shared" si="7"/>
        <v>-87.59672372107525</v>
      </c>
      <c r="AK11">
        <f t="shared" si="22"/>
        <v>23.086246192203575</v>
      </c>
      <c r="AL11">
        <f t="shared" si="8"/>
        <v>-2258.0946410790816</v>
      </c>
      <c r="AN11">
        <f t="shared" si="9"/>
        <v>0</v>
      </c>
      <c r="AO11">
        <f t="shared" si="9"/>
        <v>0</v>
      </c>
      <c r="AP11">
        <f t="shared" si="9"/>
        <v>-25.365194791994067</v>
      </c>
      <c r="AQ11">
        <f t="shared" si="9"/>
        <v>-1201.525373185252</v>
      </c>
      <c r="AR11">
        <f t="shared" si="9"/>
        <v>-1226.8905679772458</v>
      </c>
      <c r="AS11">
        <f t="shared" si="9"/>
        <v>-48.993604122833531</v>
      </c>
      <c r="AT11">
        <f t="shared" si="9"/>
        <v>12.912336884021661</v>
      </c>
      <c r="AU11">
        <f t="shared" si="9"/>
        <v>-1262.971835216058</v>
      </c>
      <c r="AW11">
        <v>8</v>
      </c>
      <c r="AX11">
        <f>IF(Z11&gt;0, (R11*SUMPRODUCT(K11:$K$98, X11:$X$98)-K11*$AZ$3)/Z11, 0)</f>
        <v>10701.936289049852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1000000</v>
      </c>
      <c r="S12">
        <f t="shared" si="1"/>
        <v>10903.810762699364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9706.8659704725651</v>
      </c>
      <c r="AC12">
        <f t="shared" si="2"/>
        <v>9767.1602142511947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-2192.8260039211541</v>
      </c>
      <c r="AI12">
        <f t="shared" si="6"/>
        <v>-2237.6138328133407</v>
      </c>
      <c r="AJ12">
        <f t="shared" si="7"/>
        <v>-60.294243778629607</v>
      </c>
      <c r="AK12">
        <f t="shared" si="22"/>
        <v>22.325791732086898</v>
      </c>
      <c r="AL12">
        <f t="shared" si="8"/>
        <v>-2275.5822848598832</v>
      </c>
      <c r="AN12">
        <f t="shared" si="9"/>
        <v>0</v>
      </c>
      <c r="AO12">
        <f t="shared" si="9"/>
        <v>0</v>
      </c>
      <c r="AP12">
        <f t="shared" si="9"/>
        <v>-23.805207182302279</v>
      </c>
      <c r="AQ12">
        <f t="shared" si="9"/>
        <v>-1165.5103323659853</v>
      </c>
      <c r="AR12">
        <f t="shared" si="9"/>
        <v>-1189.3155395482877</v>
      </c>
      <c r="AS12">
        <f t="shared" si="9"/>
        <v>-32.047031538537482</v>
      </c>
      <c r="AT12">
        <f t="shared" si="9"/>
        <v>11.86639564446445</v>
      </c>
      <c r="AU12">
        <f t="shared" si="9"/>
        <v>-1209.4961754423605</v>
      </c>
      <c r="AW12">
        <v>9</v>
      </c>
      <c r="AX12">
        <f>IF(Z12&gt;0, (R12*SUMPRODUCT(K12:$K$98, X12:$X$98)-K12*$AZ$3)/Z12, 0)</f>
        <v>10903.810762699364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50</v>
      </c>
      <c r="R13">
        <f t="shared" si="0"/>
        <v>1000000</v>
      </c>
      <c r="S13">
        <f t="shared" si="1"/>
        <v>11072.447113446839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9767.1602142511947</v>
      </c>
      <c r="AC13">
        <f t="shared" si="2"/>
        <v>9794.2179863810888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-2241.3450897055977</v>
      </c>
      <c r="AI13">
        <f t="shared" si="6"/>
        <v>-2285.5729730543771</v>
      </c>
      <c r="AJ13">
        <f t="shared" si="7"/>
        <v>-27.057772129894147</v>
      </c>
      <c r="AK13">
        <f t="shared" si="22"/>
        <v>19.53432042850239</v>
      </c>
      <c r="AL13">
        <f t="shared" si="8"/>
        <v>-2293.096424755769</v>
      </c>
      <c r="AN13">
        <f t="shared" si="9"/>
        <v>0</v>
      </c>
      <c r="AO13">
        <f t="shared" si="9"/>
        <v>0</v>
      </c>
      <c r="AP13">
        <f t="shared" si="9"/>
        <v>-22.345618035519614</v>
      </c>
      <c r="AQ13">
        <f t="shared" si="9"/>
        <v>-1132.4132530916406</v>
      </c>
      <c r="AR13">
        <f t="shared" si="9"/>
        <v>-1154.7588711271603</v>
      </c>
      <c r="AS13">
        <f t="shared" si="9"/>
        <v>-13.670621226404016</v>
      </c>
      <c r="AT13">
        <f t="shared" si="9"/>
        <v>9.8694857141701817</v>
      </c>
      <c r="AU13">
        <f t="shared" si="9"/>
        <v>-1158.560006639394</v>
      </c>
      <c r="AW13">
        <v>10</v>
      </c>
      <c r="AX13">
        <f>IF(Z13&gt;0, (R13*SUMPRODUCT(K13:$K$98, X13:$X$98)-K13*$AZ$3)/Z13, 0)</f>
        <v>11072.447113446839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1000000</v>
      </c>
      <c r="S14">
        <f t="shared" si="1"/>
        <v>12730.478304309607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9794.2179863810888</v>
      </c>
      <c r="AC14">
        <f t="shared" si="2"/>
        <v>11119.019234311174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-2294.8495296451083</v>
      </c>
      <c r="AI14">
        <f t="shared" si="6"/>
        <v>-2338.5203916839173</v>
      </c>
      <c r="AJ14">
        <f t="shared" si="7"/>
        <v>-1324.8012479300851</v>
      </c>
      <c r="AK14">
        <f t="shared" si="22"/>
        <v>685.59525904667623</v>
      </c>
      <c r="AL14">
        <f t="shared" si="8"/>
        <v>-2977.726380567326</v>
      </c>
      <c r="AN14">
        <f t="shared" si="9"/>
        <v>0</v>
      </c>
      <c r="AO14">
        <f t="shared" si="9"/>
        <v>0</v>
      </c>
      <c r="AP14">
        <f t="shared" si="9"/>
        <v>-19.700169257188232</v>
      </c>
      <c r="AQ14">
        <f t="shared" si="9"/>
        <v>-1035.219412742789</v>
      </c>
      <c r="AR14">
        <f t="shared" si="9"/>
        <v>-1054.919581999977</v>
      </c>
      <c r="AS14">
        <f t="shared" si="9"/>
        <v>-597.62522647625997</v>
      </c>
      <c r="AT14">
        <f t="shared" si="9"/>
        <v>309.27584239446838</v>
      </c>
      <c r="AU14">
        <f t="shared" si="9"/>
        <v>-1343.2689660817687</v>
      </c>
      <c r="AW14">
        <v>11</v>
      </c>
      <c r="AX14">
        <f>IF(Z14&gt;0, (R14*SUMPRODUCT(K14:$K$98, X14:$X$98)-K14*$AZ$3)/Z14, 0)</f>
        <v>12730.478304309607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1000000</v>
      </c>
      <c r="S15">
        <f t="shared" si="1"/>
        <v>14237.841598782981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11119.019234311174</v>
      </c>
      <c r="AC15">
        <f t="shared" si="2"/>
        <v>12277.741340337761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-2351.4252500417738</v>
      </c>
      <c r="AI15">
        <f t="shared" si="6"/>
        <v>-2394.5418321976927</v>
      </c>
      <c r="AJ15">
        <f t="shared" si="7"/>
        <v>-1158.7221060265874</v>
      </c>
      <c r="AK15">
        <f t="shared" si="22"/>
        <v>778.3313464017823</v>
      </c>
      <c r="AL15">
        <f t="shared" si="8"/>
        <v>-2774.9325918224977</v>
      </c>
      <c r="AN15">
        <f t="shared" si="9"/>
        <v>0</v>
      </c>
      <c r="AO15">
        <f t="shared" si="9"/>
        <v>0</v>
      </c>
      <c r="AP15">
        <f t="shared" si="9"/>
        <v>-17.366187957892809</v>
      </c>
      <c r="AQ15">
        <f t="shared" si="9"/>
        <v>-947.09021029290182</v>
      </c>
      <c r="AR15">
        <f t="shared" si="9"/>
        <v>-964.45639825079456</v>
      </c>
      <c r="AS15">
        <f t="shared" si="9"/>
        <v>-466.7017856715874</v>
      </c>
      <c r="AT15">
        <f t="shared" si="9"/>
        <v>313.49072164982738</v>
      </c>
      <c r="AU15">
        <f t="shared" si="9"/>
        <v>-1117.6674622725545</v>
      </c>
      <c r="AW15">
        <v>12</v>
      </c>
      <c r="AX15">
        <f>IF(Z15&gt;0, (R15*SUMPRODUCT(K15:$K$98, X15:$X$98)-K15*$AZ$3)/Z15, 0)</f>
        <v>14237.841598782981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50</v>
      </c>
      <c r="R16">
        <f t="shared" si="0"/>
        <v>1000000</v>
      </c>
      <c r="S16">
        <f t="shared" si="1"/>
        <v>15611.090099627922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12277.741340337761</v>
      </c>
      <c r="AC16">
        <f t="shared" si="2"/>
        <v>13289.527486088968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-2420.7227289239854</v>
      </c>
      <c r="AI16">
        <f t="shared" si="6"/>
        <v>-2463.287109121899</v>
      </c>
      <c r="AJ16">
        <f t="shared" si="7"/>
        <v>-1011.7861457512063</v>
      </c>
      <c r="AK16">
        <f t="shared" si="22"/>
        <v>859.44189382364334</v>
      </c>
      <c r="AL16">
        <f t="shared" si="8"/>
        <v>-2615.6313610494617</v>
      </c>
      <c r="AN16">
        <f t="shared" si="9"/>
        <v>0</v>
      </c>
      <c r="AO16">
        <f t="shared" si="9"/>
        <v>0</v>
      </c>
      <c r="AP16">
        <f t="shared" si="9"/>
        <v>-15.30694286669971</v>
      </c>
      <c r="AQ16">
        <f t="shared" si="9"/>
        <v>-870.53692161073934</v>
      </c>
      <c r="AR16">
        <f t="shared" si="9"/>
        <v>-885.84386447743907</v>
      </c>
      <c r="AS16">
        <f t="shared" si="9"/>
        <v>-363.85711842436638</v>
      </c>
      <c r="AT16">
        <f t="shared" si="9"/>
        <v>309.07129164896287</v>
      </c>
      <c r="AU16">
        <f t="shared" si="9"/>
        <v>-940.62969125284246</v>
      </c>
      <c r="AW16">
        <v>13</v>
      </c>
      <c r="AX16">
        <f>IF(Z16&gt;0, (R16*SUMPRODUCT(K16:$K$98, X16:$X$98)-K16*$AZ$3)/Z16, 0)</f>
        <v>15611.090099627922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50</v>
      </c>
      <c r="R17">
        <f t="shared" si="0"/>
        <v>1000000</v>
      </c>
      <c r="S17">
        <f t="shared" si="1"/>
        <v>16861.180176486232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13289.527486088968</v>
      </c>
      <c r="AC17">
        <f t="shared" si="2"/>
        <v>14167.987310946175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-2502.1513463723732</v>
      </c>
      <c r="AI17">
        <f t="shared" si="6"/>
        <v>-2544.1649752009889</v>
      </c>
      <c r="AJ17">
        <f t="shared" si="7"/>
        <v>-878.45982485720742</v>
      </c>
      <c r="AK17">
        <f t="shared" si="22"/>
        <v>930.2669240262278</v>
      </c>
      <c r="AL17">
        <f t="shared" si="8"/>
        <v>-2492.3578760319688</v>
      </c>
      <c r="AN17">
        <f t="shared" si="9"/>
        <v>0</v>
      </c>
      <c r="AO17">
        <f t="shared" si="9"/>
        <v>0</v>
      </c>
      <c r="AP17">
        <f t="shared" si="9"/>
        <v>-13.490073597925941</v>
      </c>
      <c r="AQ17">
        <f t="shared" si="9"/>
        <v>-803.41086349395459</v>
      </c>
      <c r="AR17">
        <f t="shared" si="9"/>
        <v>-816.90093709188045</v>
      </c>
      <c r="AS17">
        <f t="shared" si="9"/>
        <v>-282.06294053974642</v>
      </c>
      <c r="AT17">
        <f t="shared" si="9"/>
        <v>298.69758030238262</v>
      </c>
      <c r="AU17">
        <f t="shared" si="9"/>
        <v>-800.26629732924437</v>
      </c>
      <c r="AW17">
        <v>14</v>
      </c>
      <c r="AX17">
        <f>IF(Z17&gt;0, (R17*SUMPRODUCT(K17:$K$98, X17:$X$98)-K17*$AZ$3)/Z17, 0)</f>
        <v>16861.180176486232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1000000</v>
      </c>
      <c r="S18">
        <f t="shared" si="1"/>
        <v>18011.570657759286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14167.987310946175</v>
      </c>
      <c r="AC18">
        <f t="shared" si="2"/>
        <v>14926.180685370038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-3170.2904525995718</v>
      </c>
      <c r="AI18">
        <f t="shared" si="6"/>
        <v>-3211.7254306172717</v>
      </c>
      <c r="AJ18">
        <f t="shared" si="7"/>
        <v>-758.19337442386313</v>
      </c>
      <c r="AK18">
        <f t="shared" si="22"/>
        <v>991.75911176623231</v>
      </c>
      <c r="AL18">
        <f t="shared" si="8"/>
        <v>-2978.1596932749026</v>
      </c>
      <c r="AN18">
        <f t="shared" si="9"/>
        <v>0</v>
      </c>
      <c r="AO18">
        <f t="shared" si="9"/>
        <v>0</v>
      </c>
      <c r="AP18">
        <f t="shared" si="9"/>
        <v>-11.878817629532842</v>
      </c>
      <c r="AQ18">
        <f t="shared" si="9"/>
        <v>-908.87708696243408</v>
      </c>
      <c r="AR18">
        <f t="shared" si="9"/>
        <v>-920.75590459196701</v>
      </c>
      <c r="AS18">
        <f t="shared" si="9"/>
        <v>-217.36323400132864</v>
      </c>
      <c r="AT18">
        <f t="shared" si="9"/>
        <v>284.32320191086143</v>
      </c>
      <c r="AU18">
        <f t="shared" si="9"/>
        <v>-853.79593668243422</v>
      </c>
      <c r="AW18">
        <v>15</v>
      </c>
      <c r="AX18">
        <f>IF(Z18&gt;0, (R18*SUMPRODUCT(K18:$K$98, X18:$X$98)-K18*$AZ$3)/Z18, 0)</f>
        <v>18011.570657759286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1000000</v>
      </c>
      <c r="S19">
        <f t="shared" si="1"/>
        <v>18874.558938890852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14926.180685370038</v>
      </c>
      <c r="AC19">
        <f t="shared" si="2"/>
        <v>15411.593096548504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-3885.2410420816955</v>
      </c>
      <c r="AI19">
        <f t="shared" si="6"/>
        <v>-3926.0674082671139</v>
      </c>
      <c r="AJ19">
        <f t="shared" si="7"/>
        <v>-485.41241117846585</v>
      </c>
      <c r="AK19">
        <f t="shared" si="22"/>
        <v>1044.8326479759028</v>
      </c>
      <c r="AL19">
        <f t="shared" si="8"/>
        <v>-3366.6471714696772</v>
      </c>
      <c r="AN19">
        <f t="shared" si="9"/>
        <v>0</v>
      </c>
      <c r="AO19">
        <f t="shared" si="9"/>
        <v>0</v>
      </c>
      <c r="AP19">
        <f t="shared" si="9"/>
        <v>-10.450301153298868</v>
      </c>
      <c r="AQ19">
        <f t="shared" si="9"/>
        <v>-994.5028846924813</v>
      </c>
      <c r="AR19">
        <f t="shared" si="9"/>
        <v>-1004.9531858457801</v>
      </c>
      <c r="AS19">
        <f t="shared" si="9"/>
        <v>-124.25073192469544</v>
      </c>
      <c r="AT19">
        <f t="shared" si="9"/>
        <v>267.44520383120931</v>
      </c>
      <c r="AU19">
        <f t="shared" si="9"/>
        <v>-861.75871393926627</v>
      </c>
      <c r="AW19">
        <v>16</v>
      </c>
      <c r="AX19">
        <f>IF(Z19&gt;0, (R19*SUMPRODUCT(K19:$K$98, X19:$X$98)-K19*$AZ$3)/Z19, 0)</f>
        <v>18874.558938890852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1000000</v>
      </c>
      <c r="S20">
        <f t="shared" si="1"/>
        <v>19486.601603418636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15411.593096548504</v>
      </c>
      <c r="AC20">
        <f t="shared" si="2"/>
        <v>15661.991549481834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-4630.7550804008242</v>
      </c>
      <c r="AI20">
        <f t="shared" si="6"/>
        <v>-4670.9416451703682</v>
      </c>
      <c r="AJ20">
        <f t="shared" si="7"/>
        <v>-250.39845293333019</v>
      </c>
      <c r="AK20">
        <f t="shared" si="22"/>
        <v>1078.8115167583953</v>
      </c>
      <c r="AL20">
        <f t="shared" si="8"/>
        <v>-3842.5285813453029</v>
      </c>
      <c r="AN20">
        <f t="shared" si="9"/>
        <v>0</v>
      </c>
      <c r="AO20">
        <f t="shared" si="9"/>
        <v>0</v>
      </c>
      <c r="AP20">
        <f t="shared" si="9"/>
        <v>-9.1844031766439294</v>
      </c>
      <c r="AQ20">
        <f t="shared" si="9"/>
        <v>-1058.3318557978716</v>
      </c>
      <c r="AR20">
        <f t="shared" si="9"/>
        <v>-1067.5162589745155</v>
      </c>
      <c r="AS20">
        <f t="shared" si="9"/>
        <v>-57.227094670467729</v>
      </c>
      <c r="AT20">
        <f t="shared" si="9"/>
        <v>246.5560313088732</v>
      </c>
      <c r="AU20">
        <f t="shared" si="9"/>
        <v>-878.1873223361099</v>
      </c>
      <c r="AW20">
        <v>17</v>
      </c>
      <c r="AX20">
        <f>IF(Z20&gt;0, (R20*SUMPRODUCT(K20:$K$98, X20:$X$98)-K20*$AZ$3)/Z20, 0)</f>
        <v>19486.601603418636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1000000</v>
      </c>
      <c r="S21">
        <f t="shared" si="1"/>
        <v>19886.926918513447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15661.991549481834</v>
      </c>
      <c r="AC21">
        <f t="shared" si="2"/>
        <v>15715.178745135572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-5467.3773145087498</v>
      </c>
      <c r="AI21">
        <f t="shared" si="6"/>
        <v>-5506.8886447648738</v>
      </c>
      <c r="AJ21">
        <f t="shared" si="7"/>
        <v>-53.187195653737945</v>
      </c>
      <c r="AK21">
        <f t="shared" si="22"/>
        <v>1096.3394084637284</v>
      </c>
      <c r="AL21">
        <f t="shared" si="8"/>
        <v>-4463.7364319548833</v>
      </c>
      <c r="AN21">
        <f t="shared" si="9"/>
        <v>0</v>
      </c>
      <c r="AO21">
        <f t="shared" si="9"/>
        <v>0</v>
      </c>
      <c r="AP21">
        <f t="shared" si="9"/>
        <v>-8.0625734797989175</v>
      </c>
      <c r="AQ21">
        <f t="shared" si="9"/>
        <v>-1115.6579911196654</v>
      </c>
      <c r="AR21">
        <f t="shared" si="9"/>
        <v>-1123.7205645994643</v>
      </c>
      <c r="AS21">
        <f t="shared" si="9"/>
        <v>-10.853232993243585</v>
      </c>
      <c r="AT21">
        <f t="shared" si="9"/>
        <v>223.71600708554098</v>
      </c>
      <c r="AU21">
        <f t="shared" si="9"/>
        <v>-910.8577905071669</v>
      </c>
      <c r="AW21">
        <v>18</v>
      </c>
      <c r="AX21">
        <f>IF(Z21&gt;0, (R21*SUMPRODUCT(K21:$K$98, X21:$X$98)-K21*$AZ$3)/Z21, 0)</f>
        <v>19886.926918513447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50</v>
      </c>
      <c r="R22">
        <f t="shared" si="0"/>
        <v>1000000</v>
      </c>
      <c r="S22">
        <f t="shared" si="1"/>
        <v>20094.504753873705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15715.178745135572</v>
      </c>
      <c r="AC22">
        <f t="shared" si="2"/>
        <v>15591.948478526274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-6393.3733916598458</v>
      </c>
      <c r="AI22">
        <f t="shared" si="6"/>
        <v>-6432.1699399438248</v>
      </c>
      <c r="AJ22">
        <f t="shared" si="7"/>
        <v>123.23026660929827</v>
      </c>
      <c r="AK22">
        <f t="shared" si="22"/>
        <v>1100.0625121594901</v>
      </c>
      <c r="AL22">
        <f t="shared" si="8"/>
        <v>-5208.8771611750362</v>
      </c>
      <c r="AN22">
        <f t="shared" si="9"/>
        <v>0</v>
      </c>
      <c r="AO22">
        <f t="shared" si="9"/>
        <v>0</v>
      </c>
      <c r="AP22">
        <f t="shared" si="9"/>
        <v>-7.0684973524070775</v>
      </c>
      <c r="AQ22">
        <f t="shared" si="9"/>
        <v>-1164.8341125893121</v>
      </c>
      <c r="AR22">
        <f t="shared" si="9"/>
        <v>-1171.9026099417192</v>
      </c>
      <c r="AS22">
        <f t="shared" si="9"/>
        <v>22.451812127418972</v>
      </c>
      <c r="AT22">
        <f t="shared" si="9"/>
        <v>200.42476195988218</v>
      </c>
      <c r="AU22">
        <f t="shared" si="9"/>
        <v>-949.02603585441807</v>
      </c>
      <c r="AW22">
        <v>19</v>
      </c>
      <c r="AX22">
        <f>IF(Z22&gt;0, (R22*SUMPRODUCT(K22:$K$98, X22:$X$98)-K22*$AZ$3)/Z22, 0)</f>
        <v>20094.504753873705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1000000</v>
      </c>
      <c r="S23">
        <f t="shared" si="1"/>
        <v>20128.093931456937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15591.948478526274</v>
      </c>
      <c r="AC23">
        <f t="shared" si="2"/>
        <v>15313.210548535511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-7383.7443267186</v>
      </c>
      <c r="AI23">
        <f t="shared" si="6"/>
        <v>-7421.7837223034039</v>
      </c>
      <c r="AJ23">
        <f t="shared" si="7"/>
        <v>278.7379299907625</v>
      </c>
      <c r="AK23">
        <f t="shared" si="22"/>
        <v>1091.4363934968392</v>
      </c>
      <c r="AL23">
        <f t="shared" si="8"/>
        <v>-6051.6093988158027</v>
      </c>
      <c r="AN23">
        <f t="shared" si="9"/>
        <v>0</v>
      </c>
      <c r="AO23">
        <f t="shared" si="9"/>
        <v>0</v>
      </c>
      <c r="AP23">
        <f t="shared" si="9"/>
        <v>-6.1879899039097781</v>
      </c>
      <c r="AQ23">
        <f t="shared" si="9"/>
        <v>-1201.1372590010008</v>
      </c>
      <c r="AR23">
        <f t="shared" si="9"/>
        <v>-1207.3252489049107</v>
      </c>
      <c r="AS23">
        <f t="shared" si="9"/>
        <v>45.343188820502739</v>
      </c>
      <c r="AT23">
        <f t="shared" si="9"/>
        <v>177.54744206335965</v>
      </c>
      <c r="AU23">
        <f t="shared" si="9"/>
        <v>-984.43461802104832</v>
      </c>
      <c r="AW23">
        <v>20</v>
      </c>
      <c r="AX23">
        <f>IF(Z23&gt;0, (R23*SUMPRODUCT(K23:$K$98, X23:$X$98)-K23*$AZ$3)/Z23, 0)</f>
        <v>20128.093931456937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50</v>
      </c>
      <c r="R24">
        <f t="shared" si="0"/>
        <v>1000000</v>
      </c>
      <c r="S24">
        <f t="shared" si="1"/>
        <v>20012.169061648681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15313.210548535511</v>
      </c>
      <c r="AC24">
        <f t="shared" si="2"/>
        <v>14903.230595426066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-8471.6229351708025</v>
      </c>
      <c r="AI24">
        <f t="shared" si="6"/>
        <v>-8508.8583556529993</v>
      </c>
      <c r="AJ24">
        <f t="shared" si="7"/>
        <v>409.97995310944498</v>
      </c>
      <c r="AK24">
        <f t="shared" si="22"/>
        <v>1071.924738397486</v>
      </c>
      <c r="AL24">
        <f t="shared" si="8"/>
        <v>-7026.9536641460681</v>
      </c>
      <c r="AN24">
        <f t="shared" si="9"/>
        <v>0</v>
      </c>
      <c r="AO24">
        <f t="shared" si="9"/>
        <v>0</v>
      </c>
      <c r="AP24">
        <f t="shared" si="9"/>
        <v>-5.4082184889553169</v>
      </c>
      <c r="AQ24">
        <f t="shared" si="9"/>
        <v>-1230.4517364414971</v>
      </c>
      <c r="AR24">
        <f t="shared" si="9"/>
        <v>-1235.8599549304524</v>
      </c>
      <c r="AS24">
        <f t="shared" si="9"/>
        <v>59.547096119611396</v>
      </c>
      <c r="AT24">
        <f t="shared" si="9"/>
        <v>155.690552541004</v>
      </c>
      <c r="AU24">
        <f t="shared" si="9"/>
        <v>-1020.6223062698371</v>
      </c>
      <c r="AW24">
        <v>21</v>
      </c>
      <c r="AX24">
        <f>IF(Z24&gt;0, (R24*SUMPRODUCT(K24:$K$98, X24:$X$98)-K24*$AZ$3)/Z24, 0)</f>
        <v>20012.169061648681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1000000</v>
      </c>
      <c r="S25">
        <f t="shared" si="1"/>
        <v>19762.397662239695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14903.230595426066</v>
      </c>
      <c r="AC25">
        <f t="shared" si="2"/>
        <v>14379.169310673456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-9658.8576471641773</v>
      </c>
      <c r="AI25">
        <f t="shared" si="6"/>
        <v>-9695.2377705591935</v>
      </c>
      <c r="AJ25">
        <f t="shared" si="7"/>
        <v>524.06128475260994</v>
      </c>
      <c r="AK25">
        <f t="shared" si="22"/>
        <v>1043.2261416798247</v>
      </c>
      <c r="AL25">
        <f t="shared" si="8"/>
        <v>-8127.9503441267589</v>
      </c>
      <c r="AN25">
        <f t="shared" si="9"/>
        <v>0</v>
      </c>
      <c r="AO25">
        <f t="shared" si="9"/>
        <v>0</v>
      </c>
      <c r="AP25">
        <f t="shared" si="9"/>
        <v>-4.717849808909885</v>
      </c>
      <c r="AQ25">
        <f t="shared" si="9"/>
        <v>-1252.5806801194931</v>
      </c>
      <c r="AR25">
        <f t="shared" si="9"/>
        <v>-1257.2985299284028</v>
      </c>
      <c r="AS25">
        <f t="shared" si="9"/>
        <v>67.961353656811141</v>
      </c>
      <c r="AT25">
        <f t="shared" si="9"/>
        <v>135.28772840413498</v>
      </c>
      <c r="AU25">
        <f t="shared" si="9"/>
        <v>-1054.0494478674566</v>
      </c>
      <c r="AW25">
        <v>22</v>
      </c>
      <c r="AX25">
        <f>IF(Z25&gt;0, (R25*SUMPRODUCT(K25:$K$98, X25:$X$98)-K25*$AZ$3)/Z25, 0)</f>
        <v>19762.397662239695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1000000</v>
      </c>
      <c r="S26">
        <f t="shared" si="1"/>
        <v>19390.194711609711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14379.169310673456</v>
      </c>
      <c r="AC26">
        <f t="shared" si="2"/>
        <v>13757.29439099047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-10828.957734331005</v>
      </c>
      <c r="AI26">
        <f t="shared" si="6"/>
        <v>-10864.432608605355</v>
      </c>
      <c r="AJ26">
        <f t="shared" si="7"/>
        <v>621.87491968298673</v>
      </c>
      <c r="AK26">
        <f t="shared" si="22"/>
        <v>1006.541851747142</v>
      </c>
      <c r="AL26">
        <f t="shared" si="8"/>
        <v>-9236.0158371752259</v>
      </c>
      <c r="AN26">
        <f t="shared" si="9"/>
        <v>0</v>
      </c>
      <c r="AO26">
        <f t="shared" si="9"/>
        <v>0</v>
      </c>
      <c r="AP26">
        <f t="shared" si="9"/>
        <v>-4.1075493094492357</v>
      </c>
      <c r="AQ26">
        <f t="shared" si="9"/>
        <v>-1253.8586471007613</v>
      </c>
      <c r="AR26">
        <f t="shared" si="9"/>
        <v>-1257.9661964102106</v>
      </c>
      <c r="AS26">
        <f t="shared" si="9"/>
        <v>72.005382659088909</v>
      </c>
      <c r="AT26">
        <f t="shared" si="9"/>
        <v>116.54503004299838</v>
      </c>
      <c r="AU26">
        <f t="shared" si="9"/>
        <v>-1069.4157837081234</v>
      </c>
      <c r="AW26">
        <v>23</v>
      </c>
      <c r="AX26">
        <f>IF(Z26&gt;0, (R26*SUMPRODUCT(K26:$K$98, X26:$X$98)-K26*$AZ$3)/Z26, 0)</f>
        <v>19390.194711609711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50</v>
      </c>
      <c r="R27">
        <f t="shared" si="0"/>
        <v>1000000</v>
      </c>
      <c r="S27">
        <f t="shared" si="1"/>
        <v>18926.347673369528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13757.29439099047</v>
      </c>
      <c r="AC27">
        <f t="shared" si="2"/>
        <v>13066.565887136589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-12012.261407132866</v>
      </c>
      <c r="AI27">
        <f t="shared" si="6"/>
        <v>-12046.780919594115</v>
      </c>
      <c r="AJ27">
        <f t="shared" si="7"/>
        <v>690.72850385388119</v>
      </c>
      <c r="AK27">
        <f t="shared" si="22"/>
        <v>963.010607369333</v>
      </c>
      <c r="AL27">
        <f t="shared" si="8"/>
        <v>-10393.041808370901</v>
      </c>
      <c r="AN27">
        <f t="shared" si="9"/>
        <v>0</v>
      </c>
      <c r="AO27">
        <f t="shared" si="9"/>
        <v>0</v>
      </c>
      <c r="AP27">
        <f t="shared" si="9"/>
        <v>-3.5686877602282805</v>
      </c>
      <c r="AQ27">
        <f t="shared" si="9"/>
        <v>-1241.8486589119482</v>
      </c>
      <c r="AR27">
        <f t="shared" si="9"/>
        <v>-1245.4173466721763</v>
      </c>
      <c r="AS27">
        <f t="shared" si="9"/>
        <v>71.408724561542584</v>
      </c>
      <c r="AT27">
        <f t="shared" si="9"/>
        <v>99.55772612219836</v>
      </c>
      <c r="AU27">
        <f t="shared" si="9"/>
        <v>-1074.4508959884354</v>
      </c>
      <c r="AW27">
        <v>24</v>
      </c>
      <c r="AX27">
        <f>IF(Z27&gt;0, (R27*SUMPRODUCT(K27:$K$98, X27:$X$98)-K27*$AZ$3)/Z27, 0)</f>
        <v>18926.347673369528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1000000</v>
      </c>
      <c r="S28">
        <f t="shared" si="1"/>
        <v>18392.668204970847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13066.565887136589</v>
      </c>
      <c r="AC28">
        <f t="shared" si="2"/>
        <v>12327.511998980788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-13245.79970602088</v>
      </c>
      <c r="AI28">
        <f t="shared" si="6"/>
        <v>-13279.311733372217</v>
      </c>
      <c r="AJ28">
        <f t="shared" si="7"/>
        <v>739.05388815580045</v>
      </c>
      <c r="AK28">
        <f t="shared" si="22"/>
        <v>914.65961209956129</v>
      </c>
      <c r="AL28">
        <f t="shared" si="8"/>
        <v>-11625.598233116854</v>
      </c>
      <c r="AN28">
        <f t="shared" si="9"/>
        <v>0</v>
      </c>
      <c r="AO28">
        <f t="shared" si="9"/>
        <v>0</v>
      </c>
      <c r="AP28">
        <f t="shared" si="9"/>
        <v>-3.0933323053622925</v>
      </c>
      <c r="AQ28">
        <f t="shared" si="9"/>
        <v>-1222.6553682183815</v>
      </c>
      <c r="AR28">
        <f t="shared" si="9"/>
        <v>-1225.7487005237438</v>
      </c>
      <c r="AS28">
        <f t="shared" si="9"/>
        <v>68.218471048269095</v>
      </c>
      <c r="AT28">
        <f t="shared" si="9"/>
        <v>84.427781609723539</v>
      </c>
      <c r="AU28">
        <f t="shared" si="9"/>
        <v>-1073.1024478657512</v>
      </c>
      <c r="AW28">
        <v>25</v>
      </c>
      <c r="AX28">
        <f>IF(Z28&gt;0, (R28*SUMPRODUCT(K28:$K$98, X28:$X$98)-K28*$AZ$3)/Z28, 0)</f>
        <v>18392.668204970847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50</v>
      </c>
      <c r="R29">
        <f t="shared" si="0"/>
        <v>1000000</v>
      </c>
      <c r="S29">
        <f t="shared" si="1"/>
        <v>17805.990006991196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12327.511998980788</v>
      </c>
      <c r="AC29">
        <f t="shared" si="2"/>
        <v>11553.780533223251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-14667.703648383133</v>
      </c>
      <c r="AI29">
        <f t="shared" si="6"/>
        <v>-14700.147170278537</v>
      </c>
      <c r="AJ29">
        <f t="shared" si="7"/>
        <v>773.73146575753708</v>
      </c>
      <c r="AK29">
        <f t="shared" si="22"/>
        <v>862.92583992865525</v>
      </c>
      <c r="AL29">
        <f t="shared" si="8"/>
        <v>-13063.489864592344</v>
      </c>
      <c r="AN29">
        <f t="shared" si="9"/>
        <v>0</v>
      </c>
      <c r="AO29">
        <f t="shared" si="9"/>
        <v>0</v>
      </c>
      <c r="AP29">
        <f t="shared" si="9"/>
        <v>-2.6738426445759225</v>
      </c>
      <c r="AQ29">
        <f t="shared" si="9"/>
        <v>-1208.8432211363765</v>
      </c>
      <c r="AR29">
        <f t="shared" si="9"/>
        <v>-1211.5170637809524</v>
      </c>
      <c r="AS29">
        <f t="shared" si="9"/>
        <v>63.767312169823832</v>
      </c>
      <c r="AT29">
        <f t="shared" si="9"/>
        <v>71.118293425307769</v>
      </c>
      <c r="AU29">
        <f t="shared" si="9"/>
        <v>-1076.631458185821</v>
      </c>
      <c r="AW29">
        <v>26</v>
      </c>
      <c r="AX29">
        <f>IF(Z29&gt;0, (R29*SUMPRODUCT(K29:$K$98, X29:$X$98)-K29*$AZ$3)/Z29, 0)</f>
        <v>17805.990006991196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1000000</v>
      </c>
      <c r="S30">
        <f t="shared" si="1"/>
        <v>17157.132049718613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11553.780533223251</v>
      </c>
      <c r="AC30">
        <f t="shared" si="2"/>
        <v>10745.762224998345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-16067.137717830225</v>
      </c>
      <c r="AI30">
        <f t="shared" si="6"/>
        <v>-16098.453447620783</v>
      </c>
      <c r="AJ30">
        <f t="shared" si="7"/>
        <v>808.01830822490592</v>
      </c>
      <c r="AK30">
        <f t="shared" si="22"/>
        <v>808.76463732562763</v>
      </c>
      <c r="AL30">
        <f t="shared" si="8"/>
        <v>-14481.670502070248</v>
      </c>
      <c r="AN30">
        <f t="shared" si="9"/>
        <v>0</v>
      </c>
      <c r="AO30">
        <f t="shared" si="9"/>
        <v>0</v>
      </c>
      <c r="AP30">
        <f t="shared" si="9"/>
        <v>-2.3043708196630326</v>
      </c>
      <c r="AQ30">
        <f t="shared" si="9"/>
        <v>-1182.3017876351105</v>
      </c>
      <c r="AR30">
        <f t="shared" si="9"/>
        <v>-1184.6061584547733</v>
      </c>
      <c r="AS30">
        <f t="shared" si="9"/>
        <v>59.458100567349504</v>
      </c>
      <c r="AT30">
        <f t="shared" si="9"/>
        <v>59.513019261982222</v>
      </c>
      <c r="AU30">
        <f t="shared" si="9"/>
        <v>-1065.6350386254417</v>
      </c>
      <c r="AW30">
        <v>27</v>
      </c>
      <c r="AX30">
        <f>IF(Z30&gt;0, (R30*SUMPRODUCT(K30:$K$98, X30:$X$98)-K30*$AZ$3)/Z30, 0)</f>
        <v>17157.132049718613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50</v>
      </c>
      <c r="R31">
        <f t="shared" si="0"/>
        <v>1000000</v>
      </c>
      <c r="S31">
        <f t="shared" si="1"/>
        <v>16460.176675293314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10745.762224998345</v>
      </c>
      <c r="AC31">
        <f t="shared" si="2"/>
        <v>9921.3398238913342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-17303.373717078728</v>
      </c>
      <c r="AI31">
        <f t="shared" si="6"/>
        <v>-17333.511120885527</v>
      </c>
      <c r="AJ31">
        <f t="shared" si="7"/>
        <v>824.42240110701096</v>
      </c>
      <c r="AK31">
        <f t="shared" si="22"/>
        <v>752.20335574988428</v>
      </c>
      <c r="AL31">
        <f t="shared" si="8"/>
        <v>-15756.885364028632</v>
      </c>
      <c r="AN31">
        <f t="shared" si="9"/>
        <v>0</v>
      </c>
      <c r="AO31">
        <f t="shared" si="9"/>
        <v>0</v>
      </c>
      <c r="AP31">
        <f t="shared" si="9"/>
        <v>-1.980056781404264</v>
      </c>
      <c r="AQ31">
        <f t="shared" si="9"/>
        <v>-1136.8485052433334</v>
      </c>
      <c r="AR31">
        <f t="shared" si="9"/>
        <v>-1138.8285620247377</v>
      </c>
      <c r="AS31">
        <f t="shared" si="9"/>
        <v>54.165354670837971</v>
      </c>
      <c r="AT31">
        <f t="shared" si="9"/>
        <v>49.420493055596218</v>
      </c>
      <c r="AU31">
        <f t="shared" si="9"/>
        <v>-1035.2427142983036</v>
      </c>
      <c r="AW31">
        <v>28</v>
      </c>
      <c r="AX31">
        <f>IF(Z31&gt;0, (R31*SUMPRODUCT(K31:$K$98, X31:$X$98)-K31*$AZ$3)/Z31, 0)</f>
        <v>16460.176675293314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1000000</v>
      </c>
      <c r="S32">
        <f t="shared" si="1"/>
        <v>15746.340849625369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9921.3398238913342</v>
      </c>
      <c r="AC32">
        <f t="shared" si="2"/>
        <v>9104.0264851909451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-18552.843759641968</v>
      </c>
      <c r="AI32">
        <f t="shared" si="6"/>
        <v>-18581.752147222716</v>
      </c>
      <c r="AJ32">
        <f t="shared" si="7"/>
        <v>817.31333870038907</v>
      </c>
      <c r="AK32">
        <f t="shared" si="22"/>
        <v>694.49378767239341</v>
      </c>
      <c r="AL32">
        <f t="shared" si="8"/>
        <v>-17069.945020849933</v>
      </c>
      <c r="AN32">
        <f t="shared" si="9"/>
        <v>0</v>
      </c>
      <c r="AO32">
        <f t="shared" si="9"/>
        <v>0</v>
      </c>
      <c r="AP32">
        <f t="shared" si="9"/>
        <v>-1.6958118021377639</v>
      </c>
      <c r="AQ32">
        <f t="shared" si="9"/>
        <v>-1088.3391999272442</v>
      </c>
      <c r="AR32">
        <f t="shared" si="9"/>
        <v>-1090.0350117293819</v>
      </c>
      <c r="AS32">
        <f t="shared" si="9"/>
        <v>47.944894952762326</v>
      </c>
      <c r="AT32">
        <f t="shared" si="9"/>
        <v>40.740105561283528</v>
      </c>
      <c r="AU32">
        <f t="shared" si="9"/>
        <v>-1001.3500112153361</v>
      </c>
      <c r="AW32">
        <v>29</v>
      </c>
      <c r="AX32">
        <f>IF(Z32&gt;0, (R32*SUMPRODUCT(K32:$K$98, X32:$X$98)-K32*$AZ$3)/Z32, 0)</f>
        <v>15746.340849625369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1000000</v>
      </c>
      <c r="S33">
        <f t="shared" si="1"/>
        <v>15020.302571484975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9104.0264851909451</v>
      </c>
      <c r="AC33">
        <f t="shared" si="2"/>
        <v>8300.9865411056126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-19734.987238267546</v>
      </c>
      <c r="AI33">
        <f t="shared" si="6"/>
        <v>-19762.619792610574</v>
      </c>
      <c r="AJ33">
        <f t="shared" si="7"/>
        <v>803.03994408533254</v>
      </c>
      <c r="AK33">
        <f t="shared" si="22"/>
        <v>637.28185396336619</v>
      </c>
      <c r="AL33">
        <f t="shared" si="8"/>
        <v>-18322.297994561875</v>
      </c>
      <c r="AN33">
        <f t="shared" si="9"/>
        <v>0</v>
      </c>
      <c r="AO33">
        <f t="shared" si="9"/>
        <v>0</v>
      </c>
      <c r="AP33">
        <f t="shared" si="9"/>
        <v>-1.4472941104286703</v>
      </c>
      <c r="AQ33">
        <f t="shared" si="9"/>
        <v>-1033.6478649334952</v>
      </c>
      <c r="AR33">
        <f t="shared" si="9"/>
        <v>-1035.0951590439238</v>
      </c>
      <c r="AS33">
        <f t="shared" si="9"/>
        <v>42.060352694354457</v>
      </c>
      <c r="AT33">
        <f t="shared" si="9"/>
        <v>33.378538316598359</v>
      </c>
      <c r="AU33">
        <f t="shared" si="9"/>
        <v>-959.65626803297096</v>
      </c>
      <c r="AW33">
        <v>30</v>
      </c>
      <c r="AX33">
        <f>IF(Z33&gt;0, (R33*SUMPRODUCT(K33:$K$98, X33:$X$98)-K33*$AZ$3)/Z33, 0)</f>
        <v>15020.302571484975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1000000</v>
      </c>
      <c r="S34">
        <f t="shared" si="1"/>
        <v>14295.152815362457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8300.9865411056126</v>
      </c>
      <c r="AC34">
        <f t="shared" si="2"/>
        <v>7522.0701546023984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-20927.322156462884</v>
      </c>
      <c r="AI34">
        <f t="shared" si="6"/>
        <v>-20953.632019154658</v>
      </c>
      <c r="AJ34">
        <f t="shared" si="7"/>
        <v>778.9163865032142</v>
      </c>
      <c r="AK34">
        <f t="shared" si="22"/>
        <v>581.06905787739288</v>
      </c>
      <c r="AL34">
        <f t="shared" si="8"/>
        <v>-19593.646574774051</v>
      </c>
      <c r="AN34">
        <f t="shared" si="9"/>
        <v>0</v>
      </c>
      <c r="AO34">
        <f t="shared" si="9"/>
        <v>0</v>
      </c>
      <c r="AP34">
        <f t="shared" si="9"/>
        <v>-1.2303716649137235</v>
      </c>
      <c r="AQ34">
        <f t="shared" si="9"/>
        <v>-978.65901108952028</v>
      </c>
      <c r="AR34">
        <f t="shared" si="9"/>
        <v>-979.889382754434</v>
      </c>
      <c r="AS34">
        <f t="shared" si="9"/>
        <v>36.425756474592369</v>
      </c>
      <c r="AT34">
        <f t="shared" si="9"/>
        <v>27.17349431070852</v>
      </c>
      <c r="AU34">
        <f t="shared" ref="AU34:AU89" si="23">AL34*$K34</f>
        <v>-916.29013196913309</v>
      </c>
      <c r="AW34">
        <v>31</v>
      </c>
      <c r="AX34">
        <f>IF(Z34&gt;0, (R34*SUMPRODUCT(K34:$K$98, X34:$X$98)-K34*$AZ$3)/Z34, 0)</f>
        <v>14295.152815362457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1000000</v>
      </c>
      <c r="S35">
        <f t="shared" si="1"/>
        <v>13575.801790324309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7522.0701546023984</v>
      </c>
      <c r="AC35">
        <f t="shared" si="2"/>
        <v>6770.8499635399148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-22191.261009095215</v>
      </c>
      <c r="AI35">
        <f t="shared" ref="AI35:AI66" si="25">SUM(AE35:AH35)</f>
        <v>-22216.198210109618</v>
      </c>
      <c r="AJ35">
        <f t="shared" si="7"/>
        <v>751.22019106248354</v>
      </c>
      <c r="AK35">
        <f t="shared" si="22"/>
        <v>526.54491082216794</v>
      </c>
      <c r="AL35">
        <f t="shared" si="8"/>
        <v>-20938.433108224966</v>
      </c>
      <c r="AN35">
        <f t="shared" ref="AN35:AT66" si="26">AE35*$K35</f>
        <v>0</v>
      </c>
      <c r="AO35">
        <f t="shared" si="26"/>
        <v>0</v>
      </c>
      <c r="AP35">
        <f t="shared" si="26"/>
        <v>-1.0412317986246218</v>
      </c>
      <c r="AQ35">
        <f t="shared" si="26"/>
        <v>-926.57738937517843</v>
      </c>
      <c r="AR35">
        <f t="shared" si="26"/>
        <v>-927.61862117380315</v>
      </c>
      <c r="AS35">
        <f t="shared" si="26"/>
        <v>31.36656556809967</v>
      </c>
      <c r="AT35">
        <f t="shared" si="26"/>
        <v>21.985438712042015</v>
      </c>
      <c r="AU35">
        <f t="shared" si="23"/>
        <v>-874.26661689366142</v>
      </c>
      <c r="AW35">
        <v>32</v>
      </c>
      <c r="AX35">
        <f>IF(Z35&gt;0, (R35*SUMPRODUCT(K35:$K$98, X35:$X$98)-K35*$AZ$3)/Z35, 0)</f>
        <v>13575.801790324309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1000000</v>
      </c>
      <c r="S36">
        <f t="shared" si="1"/>
        <v>12855.021008333775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6770.8499635399148</v>
      </c>
      <c r="AC36">
        <f t="shared" si="2"/>
        <v>6047.3429491888828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-23330.048283425818</v>
      </c>
      <c r="AI36">
        <f t="shared" si="25"/>
        <v>-23353.569610015904</v>
      </c>
      <c r="AJ36">
        <f t="shared" si="7"/>
        <v>723.50701435103201</v>
      </c>
      <c r="AK36">
        <f t="shared" si="22"/>
        <v>473.95949744779409</v>
      </c>
      <c r="AL36">
        <f t="shared" si="8"/>
        <v>-22156.103098217078</v>
      </c>
      <c r="AN36">
        <f t="shared" si="26"/>
        <v>0</v>
      </c>
      <c r="AO36">
        <f t="shared" si="26"/>
        <v>0</v>
      </c>
      <c r="AP36">
        <f t="shared" si="26"/>
        <v>-0.87688674647770759</v>
      </c>
      <c r="AQ36">
        <f t="shared" si="26"/>
        <v>-869.75579613112711</v>
      </c>
      <c r="AR36">
        <f t="shared" si="26"/>
        <v>-870.63268287760479</v>
      </c>
      <c r="AS36">
        <f t="shared" si="26"/>
        <v>26.972701111826979</v>
      </c>
      <c r="AT36">
        <f t="shared" si="26"/>
        <v>17.669445644888427</v>
      </c>
      <c r="AU36">
        <f t="shared" si="23"/>
        <v>-825.99053612088937</v>
      </c>
      <c r="AW36">
        <v>33</v>
      </c>
      <c r="AX36">
        <f>IF(Z36&gt;0, (R36*SUMPRODUCT(K36:$K$98, X36:$X$98)-K36*$AZ$3)/Z36, 0)</f>
        <v>12855.021008333775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1000000</v>
      </c>
      <c r="S37">
        <f t="shared" si="1"/>
        <v>12140.246898024156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6047.3429491888828</v>
      </c>
      <c r="AC37">
        <f t="shared" si="2"/>
        <v>5358.8999879007379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-24306.203621526369</v>
      </c>
      <c r="AI37">
        <f t="shared" si="25"/>
        <v>-24328.274424669478</v>
      </c>
      <c r="AJ37">
        <f t="shared" si="7"/>
        <v>688.44296128814494</v>
      </c>
      <c r="AK37">
        <f t="shared" si="22"/>
        <v>423.31400644322184</v>
      </c>
      <c r="AL37">
        <f t="shared" si="8"/>
        <v>-23216.517456938112</v>
      </c>
      <c r="AN37">
        <f t="shared" si="26"/>
        <v>0</v>
      </c>
      <c r="AO37">
        <f t="shared" si="26"/>
        <v>0</v>
      </c>
      <c r="AP37">
        <f t="shared" si="26"/>
        <v>-0.73465224231822523</v>
      </c>
      <c r="AQ37">
        <f t="shared" si="26"/>
        <v>-809.06013600925712</v>
      </c>
      <c r="AR37">
        <f t="shared" si="26"/>
        <v>-809.79478825157537</v>
      </c>
      <c r="AS37">
        <f t="shared" si="26"/>
        <v>22.915621236757524</v>
      </c>
      <c r="AT37">
        <f t="shared" si="26"/>
        <v>14.090496934875482</v>
      </c>
      <c r="AU37">
        <f t="shared" si="23"/>
        <v>-772.78867007994234</v>
      </c>
      <c r="AW37">
        <v>34</v>
      </c>
      <c r="AX37">
        <f>IF(Z37&gt;0, (R37*SUMPRODUCT(K37:$K$98, X37:$X$98)-K37*$AZ$3)/Z37, 0)</f>
        <v>12140.246898024156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1000000</v>
      </c>
      <c r="S38">
        <f t="shared" si="1"/>
        <v>11442.811760800436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5358.8999879007379</v>
      </c>
      <c r="AC38">
        <f t="shared" si="2"/>
        <v>4711.7263115727128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-25238.918618505744</v>
      </c>
      <c r="AI38">
        <f t="shared" si="25"/>
        <v>-25259.506767686496</v>
      </c>
      <c r="AJ38">
        <f t="shared" si="7"/>
        <v>647.17367632802507</v>
      </c>
      <c r="AK38">
        <f t="shared" si="22"/>
        <v>375.12299915305169</v>
      </c>
      <c r="AL38">
        <f t="shared" si="8"/>
        <v>-24237.21009220542</v>
      </c>
      <c r="AN38">
        <f t="shared" si="26"/>
        <v>0</v>
      </c>
      <c r="AO38">
        <f t="shared" si="26"/>
        <v>0</v>
      </c>
      <c r="AP38">
        <f t="shared" si="26"/>
        <v>-0.61187534656521958</v>
      </c>
      <c r="AQ38">
        <f t="shared" si="26"/>
        <v>-750.09520967851597</v>
      </c>
      <c r="AR38">
        <f t="shared" si="26"/>
        <v>-750.70708502508114</v>
      </c>
      <c r="AS38">
        <f t="shared" si="26"/>
        <v>19.233861869491868</v>
      </c>
      <c r="AT38">
        <f t="shared" si="26"/>
        <v>11.148574507412905</v>
      </c>
      <c r="AU38">
        <f t="shared" si="23"/>
        <v>-720.32464864817644</v>
      </c>
      <c r="AW38">
        <v>35</v>
      </c>
      <c r="AX38">
        <f>IF(Z38&gt;0, (R38*SUMPRODUCT(K38:$K$98, X38:$X$98)-K38*$AZ$3)/Z38, 0)</f>
        <v>11442.811760800436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1000000</v>
      </c>
      <c r="S39">
        <f t="shared" si="1"/>
        <v>10761.984933393058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4711.7263115727128</v>
      </c>
      <c r="AC39">
        <f t="shared" si="2"/>
        <v>4106.1725837524418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-26101.186121557486</v>
      </c>
      <c r="AI39">
        <f t="shared" si="25"/>
        <v>-26120.263329940353</v>
      </c>
      <c r="AJ39">
        <f t="shared" si="7"/>
        <v>605.55372782027098</v>
      </c>
      <c r="AK39">
        <f t="shared" si="22"/>
        <v>329.82084181008992</v>
      </c>
      <c r="AL39">
        <f t="shared" si="8"/>
        <v>-25184.88876030999</v>
      </c>
      <c r="AN39">
        <f t="shared" si="26"/>
        <v>0</v>
      </c>
      <c r="AO39">
        <f t="shared" si="26"/>
        <v>0</v>
      </c>
      <c r="AP39">
        <f t="shared" si="26"/>
        <v>-0.50622367180240468</v>
      </c>
      <c r="AQ39">
        <f t="shared" si="26"/>
        <v>-692.60858358703911</v>
      </c>
      <c r="AR39">
        <f t="shared" si="26"/>
        <v>-693.11480725884155</v>
      </c>
      <c r="AS39">
        <f t="shared" si="26"/>
        <v>16.068683919503904</v>
      </c>
      <c r="AT39">
        <f t="shared" si="26"/>
        <v>8.7519680147754215</v>
      </c>
      <c r="AU39">
        <f t="shared" si="23"/>
        <v>-668.2941553245621</v>
      </c>
      <c r="AW39">
        <v>36</v>
      </c>
      <c r="AX39">
        <f>IF(Z39&gt;0, (R39*SUMPRODUCT(K39:$K$98, X39:$X$98)-K39*$AZ$3)/Z39, 0)</f>
        <v>10761.984933393058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1000000</v>
      </c>
      <c r="S40">
        <f t="shared" si="1"/>
        <v>10097.808370378905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4106.1725837524418</v>
      </c>
      <c r="AC40">
        <f t="shared" si="2"/>
        <v>3542.6188946816928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-26898.252204542725</v>
      </c>
      <c r="AI40">
        <f t="shared" si="25"/>
        <v>-26915.793728231536</v>
      </c>
      <c r="AJ40">
        <f t="shared" si="7"/>
        <v>563.55368907074899</v>
      </c>
      <c r="AK40">
        <f t="shared" si="22"/>
        <v>287.43208086267094</v>
      </c>
      <c r="AL40">
        <f t="shared" si="8"/>
        <v>-26064.807958298115</v>
      </c>
      <c r="AN40">
        <f t="shared" si="26"/>
        <v>0</v>
      </c>
      <c r="AO40">
        <f t="shared" si="26"/>
        <v>0</v>
      </c>
      <c r="AP40">
        <f t="shared" si="26"/>
        <v>-0.41560131937397937</v>
      </c>
      <c r="AQ40">
        <f t="shared" si="26"/>
        <v>-637.28495331292197</v>
      </c>
      <c r="AR40">
        <f t="shared" si="26"/>
        <v>-637.70055463229585</v>
      </c>
      <c r="AS40">
        <f t="shared" si="26"/>
        <v>13.351956242276698</v>
      </c>
      <c r="AT40">
        <f t="shared" si="26"/>
        <v>6.8099644110804887</v>
      </c>
      <c r="AU40">
        <f t="shared" si="23"/>
        <v>-617.53863397893872</v>
      </c>
      <c r="AW40">
        <v>37</v>
      </c>
      <c r="AX40">
        <f>IF(Z40&gt;0, (R40*SUMPRODUCT(K40:$K$98, X40:$X$98)-K40*$AZ$3)/Z40, 0)</f>
        <v>10097.808370378905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1000000</v>
      </c>
      <c r="S41">
        <f t="shared" si="1"/>
        <v>9447.7799301860596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3542.6188946816928</v>
      </c>
      <c r="AC41">
        <f t="shared" si="2"/>
        <v>3020.5615257583136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-27610.919614947972</v>
      </c>
      <c r="AI41">
        <f t="shared" si="25"/>
        <v>-27626.90517741915</v>
      </c>
      <c r="AJ41">
        <f t="shared" si="7"/>
        <v>522.05736892337927</v>
      </c>
      <c r="AK41">
        <f t="shared" si="22"/>
        <v>247.98332262771854</v>
      </c>
      <c r="AL41">
        <f t="shared" si="8"/>
        <v>-26856.864485868053</v>
      </c>
      <c r="AN41">
        <f t="shared" si="26"/>
        <v>0</v>
      </c>
      <c r="AO41">
        <f t="shared" si="26"/>
        <v>0</v>
      </c>
      <c r="AP41">
        <f t="shared" si="26"/>
        <v>-0.33815787266374675</v>
      </c>
      <c r="AQ41">
        <f t="shared" si="26"/>
        <v>-584.0801570864852</v>
      </c>
      <c r="AR41">
        <f t="shared" si="26"/>
        <v>-584.41831495914903</v>
      </c>
      <c r="AS41">
        <f t="shared" si="26"/>
        <v>11.043578203887328</v>
      </c>
      <c r="AT41">
        <f t="shared" si="26"/>
        <v>5.2458281018938573</v>
      </c>
      <c r="AU41">
        <f t="shared" si="23"/>
        <v>-568.12890865336783</v>
      </c>
      <c r="AW41">
        <v>38</v>
      </c>
      <c r="AX41">
        <f>IF(Z41&gt;0, (R41*SUMPRODUCT(K41:$K$98, X41:$X$98)-K41*$AZ$3)/Z41, 0)</f>
        <v>9447.7799301860596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1000000</v>
      </c>
      <c r="S42">
        <f t="shared" si="1"/>
        <v>8807.1820876190559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3020.5615257583136</v>
      </c>
      <c r="AC42">
        <f t="shared" si="2"/>
        <v>2539.3631404482071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-28185.462083567454</v>
      </c>
      <c r="AI42">
        <f t="shared" si="25"/>
        <v>-28199.878517309742</v>
      </c>
      <c r="AJ42">
        <f t="shared" si="7"/>
        <v>481.19838531010646</v>
      </c>
      <c r="AK42">
        <f t="shared" si="22"/>
        <v>211.43930680308196</v>
      </c>
      <c r="AL42">
        <f t="shared" si="8"/>
        <v>-27507.240825196557</v>
      </c>
      <c r="AN42">
        <f t="shared" si="26"/>
        <v>0</v>
      </c>
      <c r="AO42">
        <f t="shared" si="26"/>
        <v>0</v>
      </c>
      <c r="AP42">
        <f t="shared" si="26"/>
        <v>-0.27228981589299922</v>
      </c>
      <c r="AQ42">
        <f t="shared" si="26"/>
        <v>-532.35178815982317</v>
      </c>
      <c r="AR42">
        <f t="shared" si="26"/>
        <v>-532.6240779757162</v>
      </c>
      <c r="AS42">
        <f t="shared" si="26"/>
        <v>9.0886152627174361</v>
      </c>
      <c r="AT42">
        <f t="shared" si="26"/>
        <v>3.9935514532336995</v>
      </c>
      <c r="AU42">
        <f t="shared" si="23"/>
        <v>-519.54191125976513</v>
      </c>
      <c r="AW42">
        <v>39</v>
      </c>
      <c r="AX42">
        <f>IF(Z42&gt;0, (R42*SUMPRODUCT(K42:$K$98, X42:$X$98)-K42*$AZ$3)/Z42, 0)</f>
        <v>8807.1820876190559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1000000</v>
      </c>
      <c r="S43">
        <f t="shared" si="1"/>
        <v>8173.870631558696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2539.3631404482071</v>
      </c>
      <c r="AC43">
        <f t="shared" si="2"/>
        <v>2098.8700770887212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-28667.397388050576</v>
      </c>
      <c r="AI43">
        <f t="shared" si="25"/>
        <v>-28680.236287586038</v>
      </c>
      <c r="AJ43">
        <f t="shared" si="7"/>
        <v>440.49306335948586</v>
      </c>
      <c r="AK43">
        <f t="shared" si="22"/>
        <v>177.75541983137452</v>
      </c>
      <c r="AL43">
        <f t="shared" si="8"/>
        <v>-28061.987804395179</v>
      </c>
      <c r="AN43">
        <f t="shared" si="26"/>
        <v>0</v>
      </c>
      <c r="AO43">
        <f t="shared" si="26"/>
        <v>0</v>
      </c>
      <c r="AP43">
        <f t="shared" si="26"/>
        <v>-0.21651268003247448</v>
      </c>
      <c r="AQ43">
        <f t="shared" si="26"/>
        <v>-483.44135888746115</v>
      </c>
      <c r="AR43">
        <f t="shared" si="26"/>
        <v>-483.65787156749366</v>
      </c>
      <c r="AS43">
        <f t="shared" si="26"/>
        <v>7.4283885016982856</v>
      </c>
      <c r="AT43">
        <f t="shared" si="26"/>
        <v>2.9976324864673916</v>
      </c>
      <c r="AU43">
        <f t="shared" si="23"/>
        <v>-473.23185057932801</v>
      </c>
      <c r="AW43">
        <v>40</v>
      </c>
      <c r="AX43">
        <f>IF(Z43&gt;0, (R43*SUMPRODUCT(K43:$K$98, X43:$X$98)-K43*$AZ$3)/Z43, 0)</f>
        <v>8173.870631558696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50</v>
      </c>
      <c r="R44">
        <f t="shared" si="0"/>
        <v>1000000</v>
      </c>
      <c r="S44">
        <f t="shared" si="1"/>
        <v>7532.7057675412671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2098.8700770887212</v>
      </c>
      <c r="AC44">
        <f t="shared" si="2"/>
        <v>1697.4454367729909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-28866.823026731927</v>
      </c>
      <c r="AI44">
        <f t="shared" si="25"/>
        <v>-28878.090196120698</v>
      </c>
      <c r="AJ44">
        <f t="shared" si="7"/>
        <v>401.42464031573036</v>
      </c>
      <c r="AK44">
        <f t="shared" si="22"/>
        <v>146.92090539621051</v>
      </c>
      <c r="AL44">
        <f t="shared" si="8"/>
        <v>-28329.744650408757</v>
      </c>
      <c r="AN44">
        <f t="shared" si="26"/>
        <v>0</v>
      </c>
      <c r="AO44">
        <f t="shared" si="26"/>
        <v>0</v>
      </c>
      <c r="AP44">
        <f t="shared" si="26"/>
        <v>-0.1696494031676207</v>
      </c>
      <c r="AQ44">
        <f t="shared" si="26"/>
        <v>-434.64681579311639</v>
      </c>
      <c r="AR44">
        <f t="shared" si="26"/>
        <v>-434.81646519628407</v>
      </c>
      <c r="AS44">
        <f t="shared" si="26"/>
        <v>6.044237758084952</v>
      </c>
      <c r="AT44">
        <f t="shared" si="26"/>
        <v>2.2121832958468852</v>
      </c>
      <c r="AU44">
        <f t="shared" si="23"/>
        <v>-426.56004414235218</v>
      </c>
      <c r="AW44">
        <v>41</v>
      </c>
      <c r="AX44">
        <f>IF(Z44&gt;0, (R44*SUMPRODUCT(K44:$K$98, X44:$X$98)-K44*$AZ$3)/Z44, 0)</f>
        <v>7532.7057675412671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1000000</v>
      </c>
      <c r="S45">
        <f t="shared" si="1"/>
        <v>6872.768939014195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1697.4454367729909</v>
      </c>
      <c r="AC45">
        <f t="shared" si="2"/>
        <v>1336.027833990348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-28695.548113646124</v>
      </c>
      <c r="AI45">
        <f t="shared" si="25"/>
        <v>-28705.267833935322</v>
      </c>
      <c r="AJ45">
        <f t="shared" si="7"/>
        <v>361.41760278264292</v>
      </c>
      <c r="AK45">
        <f t="shared" si="22"/>
        <v>118.82118057410938</v>
      </c>
      <c r="AL45">
        <f t="shared" si="8"/>
        <v>-28225.029050578571</v>
      </c>
      <c r="AN45">
        <f t="shared" si="26"/>
        <v>0</v>
      </c>
      <c r="AO45">
        <f t="shared" si="26"/>
        <v>0</v>
      </c>
      <c r="AP45">
        <f t="shared" si="26"/>
        <v>-0.13066920748766084</v>
      </c>
      <c r="AQ45">
        <f t="shared" si="26"/>
        <v>-385.7749419600774</v>
      </c>
      <c r="AR45">
        <f t="shared" si="26"/>
        <v>-385.90561116756504</v>
      </c>
      <c r="AS45">
        <f t="shared" si="26"/>
        <v>4.8587974059474615</v>
      </c>
      <c r="AT45">
        <f t="shared" si="26"/>
        <v>1.5973987971258377</v>
      </c>
      <c r="AU45">
        <f t="shared" si="23"/>
        <v>-379.44941496449172</v>
      </c>
      <c r="AW45">
        <v>42</v>
      </c>
      <c r="AX45">
        <f>IF(Z45&gt;0, (R45*SUMPRODUCT(K45:$K$98, X45:$X$98)-K45*$AZ$3)/Z45, 0)</f>
        <v>6872.768939014195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50</v>
      </c>
      <c r="R46">
        <f t="shared" si="0"/>
        <v>1000000</v>
      </c>
      <c r="S46">
        <f t="shared" si="1"/>
        <v>6179.8925122576957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1336.027833990348</v>
      </c>
      <c r="AC46">
        <f t="shared" si="2"/>
        <v>1015.6361179324791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-28105.189390431169</v>
      </c>
      <c r="AI46">
        <f t="shared" si="25"/>
        <v>-28113.406654047954</v>
      </c>
      <c r="AJ46">
        <f t="shared" si="7"/>
        <v>320.39171605786885</v>
      </c>
      <c r="AK46">
        <f t="shared" si="22"/>
        <v>93.521948379324371</v>
      </c>
      <c r="AL46">
        <f t="shared" si="8"/>
        <v>-27699.492989610764</v>
      </c>
      <c r="AN46">
        <f t="shared" si="26"/>
        <v>0</v>
      </c>
      <c r="AO46">
        <f t="shared" si="26"/>
        <v>0</v>
      </c>
      <c r="AP46">
        <f t="shared" si="26"/>
        <v>-9.8634463582299867E-2</v>
      </c>
      <c r="AQ46">
        <f t="shared" si="26"/>
        <v>-337.35564643943525</v>
      </c>
      <c r="AR46">
        <f t="shared" si="26"/>
        <v>-337.45428090301755</v>
      </c>
      <c r="AS46">
        <f t="shared" si="26"/>
        <v>3.8457650287651792</v>
      </c>
      <c r="AT46">
        <f t="shared" si="26"/>
        <v>1.1225740881334958</v>
      </c>
      <c r="AU46">
        <f t="shared" si="23"/>
        <v>-332.48594178611893</v>
      </c>
      <c r="AW46">
        <v>43</v>
      </c>
      <c r="AX46">
        <f>IF(Z46&gt;0, (R46*SUMPRODUCT(K46:$K$98, X46:$X$98)-K46*$AZ$3)/Z46, 0)</f>
        <v>6179.8925122576957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1000000</v>
      </c>
      <c r="S47">
        <f t="shared" si="1"/>
        <v>5425.6351140397919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1015.6361179324791</v>
      </c>
      <c r="AC47">
        <f t="shared" si="2"/>
        <v>736.6583517628726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-26928.156938913035</v>
      </c>
      <c r="AI47">
        <f t="shared" si="25"/>
        <v>-26934.945622046707</v>
      </c>
      <c r="AJ47">
        <f t="shared" si="7"/>
        <v>278.97776616960653</v>
      </c>
      <c r="AK47">
        <f t="shared" si="22"/>
        <v>71.094528255273545</v>
      </c>
      <c r="AL47">
        <f t="shared" si="8"/>
        <v>-26584.873327621826</v>
      </c>
      <c r="AN47">
        <f t="shared" si="26"/>
        <v>0</v>
      </c>
      <c r="AO47">
        <f t="shared" si="26"/>
        <v>0</v>
      </c>
      <c r="AP47">
        <f t="shared" si="26"/>
        <v>-7.2756028230283751E-2</v>
      </c>
      <c r="AQ47">
        <f t="shared" si="26"/>
        <v>-288.59584515284007</v>
      </c>
      <c r="AR47">
        <f t="shared" si="26"/>
        <v>-288.66860118107036</v>
      </c>
      <c r="AS47">
        <f t="shared" si="26"/>
        <v>2.9898750363499209</v>
      </c>
      <c r="AT47">
        <f t="shared" si="26"/>
        <v>0.76193797867851165</v>
      </c>
      <c r="AU47">
        <f t="shared" si="23"/>
        <v>-284.9167881660419</v>
      </c>
      <c r="AW47">
        <v>44</v>
      </c>
      <c r="AX47">
        <f>IF(Z47&gt;0, (R47*SUMPRODUCT(K47:$K$98, X47:$X$98)-K47*$AZ$3)/Z47, 0)</f>
        <v>5425.6351140397919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50</v>
      </c>
      <c r="R48">
        <f t="shared" si="0"/>
        <v>1000000</v>
      </c>
      <c r="S48">
        <f t="shared" si="1"/>
        <v>4578.0672191150197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736.6583517628726</v>
      </c>
      <c r="AC48">
        <f t="shared" si="2"/>
        <v>500.18561399380815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-25158.986370217848</v>
      </c>
      <c r="AI48">
        <f t="shared" si="25"/>
        <v>-25164.449217201673</v>
      </c>
      <c r="AJ48">
        <f t="shared" si="7"/>
        <v>236.47273776906445</v>
      </c>
      <c r="AK48">
        <f t="shared" si="22"/>
        <v>51.566084623401089</v>
      </c>
      <c r="AL48">
        <f t="shared" si="8"/>
        <v>-24876.410394809205</v>
      </c>
      <c r="AN48">
        <f t="shared" si="26"/>
        <v>0</v>
      </c>
      <c r="AO48">
        <f t="shared" si="26"/>
        <v>0</v>
      </c>
      <c r="AP48">
        <f t="shared" si="26"/>
        <v>-5.227384646029911E-2</v>
      </c>
      <c r="AQ48">
        <f t="shared" si="26"/>
        <v>-240.74571272224856</v>
      </c>
      <c r="AR48">
        <f t="shared" si="26"/>
        <v>-240.79798656870884</v>
      </c>
      <c r="AS48">
        <f t="shared" si="26"/>
        <v>2.2628017264235218</v>
      </c>
      <c r="AT48">
        <f t="shared" si="26"/>
        <v>0.49343457690537246</v>
      </c>
      <c r="AU48">
        <f t="shared" si="23"/>
        <v>-238.04175026537993</v>
      </c>
      <c r="AW48">
        <v>45</v>
      </c>
      <c r="AX48">
        <f>IF(Z48&gt;0, (R48*SUMPRODUCT(K48:$K$98, X48:$X$98)-K48*$AZ$3)/Z48, 0)</f>
        <v>4578.0672191150197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1000000</v>
      </c>
      <c r="S49">
        <f t="shared" si="1"/>
        <v>3584.5199839918791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500.18561399380815</v>
      </c>
      <c r="AC49">
        <f t="shared" si="2"/>
        <v>305.97839000707381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-22803.320160459149</v>
      </c>
      <c r="AI49">
        <f t="shared" si="25"/>
        <v>-22807.588212965111</v>
      </c>
      <c r="AJ49">
        <f t="shared" si="7"/>
        <v>194.20722398673433</v>
      </c>
      <c r="AK49">
        <f t="shared" si="22"/>
        <v>35.012992979566576</v>
      </c>
      <c r="AL49">
        <f t="shared" si="8"/>
        <v>-22578.367995998811</v>
      </c>
      <c r="AN49">
        <f t="shared" si="26"/>
        <v>0</v>
      </c>
      <c r="AO49">
        <f t="shared" si="26"/>
        <v>0</v>
      </c>
      <c r="AP49">
        <f t="shared" si="26"/>
        <v>-3.6465078498486334E-2</v>
      </c>
      <c r="AQ49">
        <f t="shared" si="26"/>
        <v>-194.82535852484679</v>
      </c>
      <c r="AR49">
        <f t="shared" si="26"/>
        <v>-194.86182360334527</v>
      </c>
      <c r="AS49">
        <f t="shared" si="26"/>
        <v>1.6592536426752031</v>
      </c>
      <c r="AT49">
        <f t="shared" si="26"/>
        <v>0.2991414786211839</v>
      </c>
      <c r="AU49">
        <f t="shared" si="23"/>
        <v>-192.90342848204889</v>
      </c>
      <c r="AW49">
        <v>46</v>
      </c>
      <c r="AX49">
        <f>IF(Z49&gt;0, (R49*SUMPRODUCT(K49:$K$98, X49:$X$98)-K49*$AZ$3)/Z49, 0)</f>
        <v>3584.5199839918791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1000000</v>
      </c>
      <c r="S50">
        <f t="shared" si="1"/>
        <v>2367.7141410745767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305.97839000707381</v>
      </c>
      <c r="AC50">
        <f t="shared" si="2"/>
        <v>152.70525356750773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-20012.638105344326</v>
      </c>
      <c r="AI50">
        <f t="shared" si="25"/>
        <v>-20015.862845419964</v>
      </c>
      <c r="AJ50">
        <f t="shared" si="7"/>
        <v>153.27313643956609</v>
      </c>
      <c r="AK50">
        <f t="shared" si="22"/>
        <v>21.418487300495169</v>
      </c>
      <c r="AL50">
        <f t="shared" si="8"/>
        <v>-19841.171221679902</v>
      </c>
      <c r="AN50">
        <f t="shared" si="26"/>
        <v>0</v>
      </c>
      <c r="AO50">
        <f t="shared" si="26"/>
        <v>0</v>
      </c>
      <c r="AP50">
        <f t="shared" si="26"/>
        <v>-2.4599376043415656E-2</v>
      </c>
      <c r="AQ50">
        <f t="shared" si="26"/>
        <v>-152.66297401564174</v>
      </c>
      <c r="AR50">
        <f t="shared" si="26"/>
        <v>-152.68757339168516</v>
      </c>
      <c r="AS50">
        <f t="shared" si="26"/>
        <v>1.1692178073874582</v>
      </c>
      <c r="AT50">
        <f t="shared" si="26"/>
        <v>0.16338725324457107</v>
      </c>
      <c r="AU50">
        <f t="shared" si="23"/>
        <v>-151.35496833105313</v>
      </c>
      <c r="AW50">
        <v>47</v>
      </c>
      <c r="AX50">
        <f>IF(Z50&gt;0, (R50*SUMPRODUCT(K50:$K$98, X50:$X$98)-K50*$AZ$3)/Z50, 0)</f>
        <v>2367.7141410745767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1000000</v>
      </c>
      <c r="S51">
        <f t="shared" si="1"/>
        <v>792.59070769483822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152.70525356750773</v>
      </c>
      <c r="AC51">
        <f t="shared" si="2"/>
        <v>37.142477842294795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-16987.737298545449</v>
      </c>
      <c r="AI51">
        <f t="shared" si="25"/>
        <v>-16990.080404355402</v>
      </c>
      <c r="AJ51">
        <f t="shared" si="7"/>
        <v>115.56277572521293</v>
      </c>
      <c r="AK51">
        <f t="shared" si="22"/>
        <v>10.689367749725541</v>
      </c>
      <c r="AL51">
        <f t="shared" si="8"/>
        <v>-16863.828260880466</v>
      </c>
      <c r="AN51">
        <f t="shared" si="26"/>
        <v>0</v>
      </c>
      <c r="AO51">
        <f t="shared" si="26"/>
        <v>0</v>
      </c>
      <c r="AP51">
        <f t="shared" si="26"/>
        <v>-1.5958911077388008E-2</v>
      </c>
      <c r="AQ51">
        <f t="shared" si="26"/>
        <v>-115.70360493405231</v>
      </c>
      <c r="AR51">
        <f t="shared" si="26"/>
        <v>-115.71956384512968</v>
      </c>
      <c r="AS51">
        <f t="shared" si="26"/>
        <v>0.78709892392422398</v>
      </c>
      <c r="AT51">
        <f t="shared" si="26"/>
        <v>7.2805363149508015E-2</v>
      </c>
      <c r="AU51">
        <f t="shared" si="23"/>
        <v>-114.85965955805598</v>
      </c>
      <c r="AW51">
        <v>48</v>
      </c>
      <c r="AX51">
        <f>IF(Z51&gt;0, (R51*SUMPRODUCT(K51:$K$98, X51:$X$98)-K51*$AZ$3)/Z51, 0)</f>
        <v>792.59070769483822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1000000</v>
      </c>
      <c r="S52">
        <f t="shared" si="1"/>
        <v>-1396.9319432143445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37.142477842294795</v>
      </c>
      <c r="AC52">
        <f t="shared" si="2"/>
        <v>-45.435950046731591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-13867.966311470784</v>
      </c>
      <c r="AI52">
        <f t="shared" si="25"/>
        <v>-13869.592587907064</v>
      </c>
      <c r="AJ52">
        <f t="shared" si="7"/>
        <v>82.578427889026386</v>
      </c>
      <c r="AK52">
        <f t="shared" si="22"/>
        <v>2.5999734489606361</v>
      </c>
      <c r="AL52">
        <f t="shared" si="8"/>
        <v>-13784.414186569076</v>
      </c>
      <c r="AN52">
        <f t="shared" si="26"/>
        <v>0</v>
      </c>
      <c r="AO52">
        <f t="shared" si="26"/>
        <v>0</v>
      </c>
      <c r="AP52">
        <f t="shared" si="26"/>
        <v>-9.889804364574149E-3</v>
      </c>
      <c r="AQ52">
        <f t="shared" si="26"/>
        <v>-84.334662112340681</v>
      </c>
      <c r="AR52">
        <f t="shared" si="26"/>
        <v>-84.344551916705257</v>
      </c>
      <c r="AS52">
        <f t="shared" si="26"/>
        <v>0.50218061231003464</v>
      </c>
      <c r="AT52">
        <f t="shared" si="26"/>
        <v>1.5811105781082444E-2</v>
      </c>
      <c r="AU52">
        <f t="shared" si="23"/>
        <v>-83.826560198614132</v>
      </c>
      <c r="AW52">
        <v>49</v>
      </c>
      <c r="AX52">
        <f>IF(Z52&gt;0, (R52*SUMPRODUCT(K52:$K$98, X52:$X$98)-K52*$AZ$3)/Z52, 0)</f>
        <v>-1396.9319432143445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1000000</v>
      </c>
      <c r="S53">
        <f t="shared" si="1"/>
        <v>-4686.03582617745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-45.435950046731591</v>
      </c>
      <c r="AC53">
        <f t="shared" si="2"/>
        <v>-100.19456122601349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-10818.755041433205</v>
      </c>
      <c r="AI53">
        <f t="shared" si="25"/>
        <v>-10819.824117353051</v>
      </c>
      <c r="AJ53">
        <f t="shared" si="7"/>
        <v>54.7586111792819</v>
      </c>
      <c r="AK53">
        <f t="shared" si="22"/>
        <v>-3.1805165032712117</v>
      </c>
      <c r="AL53">
        <f t="shared" si="8"/>
        <v>-10768.24602267704</v>
      </c>
      <c r="AN53">
        <f t="shared" si="26"/>
        <v>0</v>
      </c>
      <c r="AO53">
        <f t="shared" si="26"/>
        <v>0</v>
      </c>
      <c r="AP53">
        <f t="shared" si="26"/>
        <v>-5.8047544895691973E-3</v>
      </c>
      <c r="AQ53">
        <f t="shared" si="26"/>
        <v>-58.742523082337641</v>
      </c>
      <c r="AR53">
        <f t="shared" si="26"/>
        <v>-58.748327836827208</v>
      </c>
      <c r="AS53">
        <f t="shared" si="26"/>
        <v>0.29732247091617253</v>
      </c>
      <c r="AT53">
        <f t="shared" si="26"/>
        <v>-1.7269229536267843E-2</v>
      </c>
      <c r="AU53">
        <f t="shared" si="23"/>
        <v>-58.468274595447305</v>
      </c>
      <c r="AW53">
        <v>50</v>
      </c>
      <c r="AX53">
        <f>IF(Z53&gt;0, (R53*SUMPRODUCT(K53:$K$98, X53:$X$98)-K53*$AZ$3)/Z53, 0)</f>
        <v>-4686.03582617745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1000000</v>
      </c>
      <c r="S54">
        <f t="shared" si="1"/>
        <v>-10033.891219650264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-100.19456122601349</v>
      </c>
      <c r="AC54">
        <f t="shared" si="2"/>
        <v>-132.52989597526278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-7959.4779019396037</v>
      </c>
      <c r="AI54">
        <f t="shared" si="25"/>
        <v>-7960.1383132051542</v>
      </c>
      <c r="AJ54">
        <f t="shared" si="7"/>
        <v>32.335334749249284</v>
      </c>
      <c r="AK54">
        <f t="shared" si="22"/>
        <v>-7.013619285820945</v>
      </c>
      <c r="AL54">
        <f t="shared" si="8"/>
        <v>-7934.8165977417257</v>
      </c>
      <c r="AN54">
        <f t="shared" si="26"/>
        <v>0</v>
      </c>
      <c r="AO54">
        <f t="shared" si="26"/>
        <v>0</v>
      </c>
      <c r="AP54">
        <f t="shared" si="26"/>
        <v>-3.2016345574562627E-3</v>
      </c>
      <c r="AQ54">
        <f t="shared" si="26"/>
        <v>-38.587075720044474</v>
      </c>
      <c r="AR54">
        <f t="shared" si="26"/>
        <v>-38.59027735460193</v>
      </c>
      <c r="AS54">
        <f t="shared" si="26"/>
        <v>0.1567597807009698</v>
      </c>
      <c r="AT54">
        <f t="shared" si="26"/>
        <v>-3.4001609375357074E-2</v>
      </c>
      <c r="AU54">
        <f t="shared" si="23"/>
        <v>-38.467519183276316</v>
      </c>
      <c r="AW54">
        <v>51</v>
      </c>
      <c r="AX54">
        <f>IF(Z54&gt;0, (R54*SUMPRODUCT(K54:$K$98, X54:$X$98)-K54*$AZ$3)/Z54, 0)</f>
        <v>-10033.891219650264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1000000</v>
      </c>
      <c r="S55">
        <f t="shared" si="1"/>
        <v>-19381.835410889948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-132.52989597526278</v>
      </c>
      <c r="AC55">
        <f t="shared" si="2"/>
        <v>-147.53912496933563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-5463.9060410423162</v>
      </c>
      <c r="AI55">
        <f t="shared" si="25"/>
        <v>-5464.286652893159</v>
      </c>
      <c r="AJ55">
        <f t="shared" si="7"/>
        <v>15.009228994072856</v>
      </c>
      <c r="AK55">
        <f t="shared" si="22"/>
        <v>-9.2770927182683955</v>
      </c>
      <c r="AL55">
        <f t="shared" si="8"/>
        <v>-5458.5545166173542</v>
      </c>
      <c r="AN55">
        <f t="shared" si="26"/>
        <v>0</v>
      </c>
      <c r="AO55">
        <f t="shared" si="26"/>
        <v>0</v>
      </c>
      <c r="AP55">
        <f t="shared" si="26"/>
        <v>-1.6474853817306742E-3</v>
      </c>
      <c r="AQ55">
        <f t="shared" si="26"/>
        <v>-23.650617577559721</v>
      </c>
      <c r="AR55">
        <f t="shared" si="26"/>
        <v>-23.652265062941453</v>
      </c>
      <c r="AS55">
        <f t="shared" si="26"/>
        <v>6.4967723164785898E-2</v>
      </c>
      <c r="AT55">
        <f t="shared" si="26"/>
        <v>-4.0156066093236568E-2</v>
      </c>
      <c r="AU55">
        <f t="shared" si="23"/>
        <v>-23.6274534058699</v>
      </c>
      <c r="AW55">
        <v>52</v>
      </c>
      <c r="AX55">
        <f>IF(Z55&gt;0, (R55*SUMPRODUCT(K55:$K$98, X55:$X$98)-K55*$AZ$3)/Z55, 0)</f>
        <v>-19381.835410889948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1000000</v>
      </c>
      <c r="S56">
        <f t="shared" si="1"/>
        <v>-34664.565078308748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-147.53912496933563</v>
      </c>
      <c r="AC56">
        <f t="shared" si="2"/>
        <v>-150.13809368442065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-3204.945530751816</v>
      </c>
      <c r="AI56">
        <f t="shared" si="25"/>
        <v>-3205.1620892076126</v>
      </c>
      <c r="AJ56">
        <f t="shared" si="7"/>
        <v>2.5989687150850216</v>
      </c>
      <c r="AK56">
        <f t="shared" si="22"/>
        <v>-10.327738747853495</v>
      </c>
      <c r="AL56">
        <f t="shared" si="8"/>
        <v>-3212.8908592403809</v>
      </c>
      <c r="AN56">
        <f t="shared" si="26"/>
        <v>0</v>
      </c>
      <c r="AO56">
        <f t="shared" si="26"/>
        <v>0</v>
      </c>
      <c r="AP56">
        <f t="shared" si="26"/>
        <v>-8.3694397357751585E-4</v>
      </c>
      <c r="AQ56">
        <f t="shared" si="26"/>
        <v>-12.386308526902672</v>
      </c>
      <c r="AR56">
        <f t="shared" si="26"/>
        <v>-12.38714547087625</v>
      </c>
      <c r="AS56">
        <f t="shared" si="26"/>
        <v>1.0044360519680775E-2</v>
      </c>
      <c r="AT56">
        <f t="shared" si="26"/>
        <v>-3.9914113138188906E-2</v>
      </c>
      <c r="AU56">
        <f t="shared" si="23"/>
        <v>-12.417015223494758</v>
      </c>
      <c r="AW56">
        <v>53</v>
      </c>
      <c r="AX56">
        <f>IF(Z56&gt;0, (R56*SUMPRODUCT(K56:$K$98, X56:$X$98)-K56*$AZ$3)/Z56, 0)</f>
        <v>-34664.565078308748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1000000</v>
      </c>
      <c r="S57">
        <f t="shared" si="1"/>
        <v>-59149.053269891519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-150.13809368442065</v>
      </c>
      <c r="AC57">
        <f t="shared" si="2"/>
        <v>-143.72828715554235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-1857.9235676800756</v>
      </c>
      <c r="AI57">
        <f t="shared" si="25"/>
        <v>-1858.0450643729303</v>
      </c>
      <c r="AJ57">
        <f t="shared" si="7"/>
        <v>-6.4098065288783062</v>
      </c>
      <c r="AK57">
        <f t="shared" si="22"/>
        <v>-10.509666557909446</v>
      </c>
      <c r="AL57">
        <f t="shared" si="8"/>
        <v>-1874.964537459718</v>
      </c>
      <c r="AN57">
        <f t="shared" si="26"/>
        <v>0</v>
      </c>
      <c r="AO57">
        <f t="shared" si="26"/>
        <v>0</v>
      </c>
      <c r="AP57">
        <f t="shared" si="26"/>
        <v>-4.1924479021583172E-4</v>
      </c>
      <c r="AQ57">
        <f t="shared" si="26"/>
        <v>-6.4110780142858754</v>
      </c>
      <c r="AR57">
        <f t="shared" si="26"/>
        <v>-6.411497259076091</v>
      </c>
      <c r="AS57">
        <f t="shared" si="26"/>
        <v>-2.2118116389701719E-2</v>
      </c>
      <c r="AT57">
        <f t="shared" si="26"/>
        <v>-3.6265373548720135E-2</v>
      </c>
      <c r="AU57">
        <f t="shared" si="23"/>
        <v>-6.4698807490145134</v>
      </c>
      <c r="AW57">
        <v>54</v>
      </c>
      <c r="AX57">
        <f>IF(Z57&gt;0, (R57*SUMPRODUCT(K57:$K$98, X57:$X$98)-K57*$AZ$3)/Z57, 0)</f>
        <v>-59149.053269891519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1000000</v>
      </c>
      <c r="S58">
        <f t="shared" si="1"/>
        <v>-99370.793521978994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-143.72828715554235</v>
      </c>
      <c r="AC58">
        <f t="shared" si="2"/>
        <v>-133.35711958430946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-1063.6192758365596</v>
      </c>
      <c r="AI58">
        <f t="shared" si="25"/>
        <v>-1063.6863765986939</v>
      </c>
      <c r="AJ58">
        <f t="shared" si="7"/>
        <v>-10.371167571232888</v>
      </c>
      <c r="AK58">
        <f t="shared" si="22"/>
        <v>-10.060980100887965</v>
      </c>
      <c r="AL58">
        <f t="shared" si="8"/>
        <v>-1084.1185242708148</v>
      </c>
      <c r="AN58">
        <f t="shared" si="26"/>
        <v>0</v>
      </c>
      <c r="AO58">
        <f t="shared" si="26"/>
        <v>0</v>
      </c>
      <c r="AP58">
        <f t="shared" si="26"/>
        <v>-2.0673435250537296E-4</v>
      </c>
      <c r="AQ58">
        <f t="shared" si="26"/>
        <v>-3.276961919779565</v>
      </c>
      <c r="AR58">
        <f t="shared" si="26"/>
        <v>-3.2771686541320704</v>
      </c>
      <c r="AS58">
        <f t="shared" si="26"/>
        <v>-3.1953088822927009E-2</v>
      </c>
      <c r="AT58">
        <f t="shared" si="26"/>
        <v>-3.0997415537000909E-2</v>
      </c>
      <c r="AU58">
        <f t="shared" si="23"/>
        <v>-3.3401191584919983</v>
      </c>
      <c r="AW58">
        <v>55</v>
      </c>
      <c r="AX58">
        <f>IF(Z58&gt;0, (R58*SUMPRODUCT(K58:$K$98, X58:$X$98)-K58*$AZ$3)/Z58, 0)</f>
        <v>-99370.793521978994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1000000</v>
      </c>
      <c r="S59">
        <f t="shared" si="1"/>
        <v>-167058.15773203466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-133.35711958430946</v>
      </c>
      <c r="AC59">
        <f t="shared" si="2"/>
        <v>-121.6499336598759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-600.40596551739588</v>
      </c>
      <c r="AI59">
        <f t="shared" si="25"/>
        <v>-600.44237497363292</v>
      </c>
      <c r="AJ59">
        <f t="shared" si="7"/>
        <v>-11.70718592443356</v>
      </c>
      <c r="AK59">
        <f t="shared" si="22"/>
        <v>-9.3349983709016637</v>
      </c>
      <c r="AL59">
        <f t="shared" si="8"/>
        <v>-621.48455926896816</v>
      </c>
      <c r="AN59">
        <f t="shared" si="26"/>
        <v>0</v>
      </c>
      <c r="AO59">
        <f t="shared" si="26"/>
        <v>0</v>
      </c>
      <c r="AP59">
        <f t="shared" si="26"/>
        <v>-1.0015701334868976E-4</v>
      </c>
      <c r="AQ59">
        <f t="shared" si="26"/>
        <v>-1.6516277505319055</v>
      </c>
      <c r="AR59">
        <f t="shared" si="26"/>
        <v>-1.651727907545254</v>
      </c>
      <c r="AS59">
        <f t="shared" si="26"/>
        <v>-3.2204731904634548E-2</v>
      </c>
      <c r="AT59">
        <f t="shared" si="26"/>
        <v>-2.5679195820889299E-2</v>
      </c>
      <c r="AU59">
        <f t="shared" si="23"/>
        <v>-1.7096118352707779</v>
      </c>
      <c r="AW59">
        <v>56</v>
      </c>
      <c r="AX59">
        <f>IF(Z59&gt;0, (R59*SUMPRODUCT(K59:$K$98, X59:$X$98)-K59*$AZ$3)/Z59, 0)</f>
        <v>-167058.15773203466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50</v>
      </c>
      <c r="R60">
        <f t="shared" si="0"/>
        <v>1000000</v>
      </c>
      <c r="S60">
        <f t="shared" si="1"/>
        <v>-283215.9532220054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-121.6499336598759</v>
      </c>
      <c r="AC60">
        <f t="shared" si="2"/>
        <v>-109.92285797807463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-332.78341233415381</v>
      </c>
      <c r="AI60">
        <f t="shared" si="25"/>
        <v>-332.80281852521182</v>
      </c>
      <c r="AJ60">
        <f t="shared" si="7"/>
        <v>-11.727075681801267</v>
      </c>
      <c r="AK60">
        <f t="shared" si="22"/>
        <v>-8.5154953561913143</v>
      </c>
      <c r="AL60">
        <f t="shared" si="8"/>
        <v>-353.04538956320437</v>
      </c>
      <c r="AN60">
        <f t="shared" si="26"/>
        <v>0</v>
      </c>
      <c r="AO60">
        <f t="shared" si="26"/>
        <v>0</v>
      </c>
      <c r="AP60">
        <f t="shared" si="26"/>
        <v>-4.7663886609857703E-5</v>
      </c>
      <c r="AQ60">
        <f t="shared" si="26"/>
        <v>-0.81735518236003968</v>
      </c>
      <c r="AR60">
        <f t="shared" si="26"/>
        <v>-0.81740284624664949</v>
      </c>
      <c r="AS60">
        <f t="shared" si="26"/>
        <v>-2.8803076497166281E-2</v>
      </c>
      <c r="AT60">
        <f t="shared" si="26"/>
        <v>-2.0915057667468644E-2</v>
      </c>
      <c r="AU60">
        <f t="shared" si="23"/>
        <v>-0.86712098041128438</v>
      </c>
      <c r="AW60">
        <v>57</v>
      </c>
      <c r="AX60">
        <f>IF(Z60&gt;0, (R60*SUMPRODUCT(K60:$K$98, X60:$X$98)-K60*$AZ$3)/Z60, 0)</f>
        <v>-283215.9532220054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1000000</v>
      </c>
      <c r="S61">
        <f t="shared" si="1"/>
        <v>-487055.37474931311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-109.92285797807463</v>
      </c>
      <c r="AC61">
        <f t="shared" si="2"/>
        <v>-98.794942238708629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-181.40128941083188</v>
      </c>
      <c r="AI61">
        <f t="shared" si="25"/>
        <v>-181.41143147550878</v>
      </c>
      <c r="AJ61">
        <f t="shared" si="7"/>
        <v>-11.127915739366003</v>
      </c>
      <c r="AK61">
        <f t="shared" si="22"/>
        <v>-7.694600058465225</v>
      </c>
      <c r="AL61">
        <f t="shared" si="8"/>
        <v>-200.23394727334002</v>
      </c>
      <c r="AN61">
        <f t="shared" si="26"/>
        <v>0</v>
      </c>
      <c r="AO61">
        <f t="shared" si="26"/>
        <v>0</v>
      </c>
      <c r="AP61">
        <f t="shared" si="26"/>
        <v>-2.2241163515076224E-5</v>
      </c>
      <c r="AQ61">
        <f t="shared" si="26"/>
        <v>-0.39780615369417427</v>
      </c>
      <c r="AR61">
        <f t="shared" si="26"/>
        <v>-0.39782839485768939</v>
      </c>
      <c r="AS61">
        <f t="shared" si="26"/>
        <v>-2.4403097537440778E-2</v>
      </c>
      <c r="AT61">
        <f t="shared" si="26"/>
        <v>-1.6873966350595536E-2</v>
      </c>
      <c r="AU61">
        <f t="shared" si="23"/>
        <v>-0.43910545874572571</v>
      </c>
      <c r="AW61">
        <v>58</v>
      </c>
      <c r="AX61">
        <f>IF(Z61&gt;0, (R61*SUMPRODUCT(K61:$K$98, X61:$X$98)-K61*$AZ$3)/Z61, 0)</f>
        <v>-487055.37474931311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1000000</v>
      </c>
      <c r="S62">
        <f t="shared" si="1"/>
        <v>-852839.2564463478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-98.794942238708629</v>
      </c>
      <c r="AC62">
        <f t="shared" si="2"/>
        <v>-88.527327926575978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-97.009816593125265</v>
      </c>
      <c r="AI62">
        <f t="shared" si="25"/>
        <v>-97.015006746325739</v>
      </c>
      <c r="AJ62">
        <f t="shared" si="7"/>
        <v>-10.26761431213265</v>
      </c>
      <c r="AK62">
        <f t="shared" si="22"/>
        <v>-6.9156459567096045</v>
      </c>
      <c r="AL62">
        <f t="shared" si="8"/>
        <v>-114.198267015168</v>
      </c>
      <c r="AN62">
        <f t="shared" si="26"/>
        <v>0</v>
      </c>
      <c r="AO62">
        <f t="shared" si="26"/>
        <v>0</v>
      </c>
      <c r="AP62">
        <f t="shared" si="26"/>
        <v>-1.0162329726792826E-5</v>
      </c>
      <c r="AQ62">
        <f t="shared" si="26"/>
        <v>-0.1899454033199553</v>
      </c>
      <c r="AR62">
        <f t="shared" si="26"/>
        <v>-0.18995556564968211</v>
      </c>
      <c r="AS62">
        <f t="shared" si="26"/>
        <v>-2.010400813179139E-2</v>
      </c>
      <c r="AT62">
        <f t="shared" si="26"/>
        <v>-1.3540847788370251E-2</v>
      </c>
      <c r="AU62">
        <f t="shared" si="23"/>
        <v>-0.22360042156984375</v>
      </c>
      <c r="AW62">
        <v>59</v>
      </c>
      <c r="AX62">
        <f>IF(Z62&gt;0, (R62*SUMPRODUCT(K62:$K$98, X62:$X$98)-K62*$AZ$3)/Z62, 0)</f>
        <v>-852839.2564463478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1000000</v>
      </c>
      <c r="S63">
        <f t="shared" si="1"/>
        <v>-1524309.9253323211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-88.527327926575978</v>
      </c>
      <c r="AC63">
        <f t="shared" si="2"/>
        <v>-79.194576485407694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-50.810653771445295</v>
      </c>
      <c r="AI63">
        <f t="shared" si="25"/>
        <v>-50.813251490425188</v>
      </c>
      <c r="AJ63">
        <f t="shared" si="7"/>
        <v>-9.3327514411682841</v>
      </c>
      <c r="AK63">
        <f t="shared" si="22"/>
        <v>-6.196912954860319</v>
      </c>
      <c r="AL63">
        <f t="shared" si="8"/>
        <v>-66.342915886453795</v>
      </c>
      <c r="AN63">
        <f t="shared" si="26"/>
        <v>0</v>
      </c>
      <c r="AO63">
        <f t="shared" si="26"/>
        <v>0</v>
      </c>
      <c r="AP63">
        <f t="shared" si="26"/>
        <v>-4.5413737926186949E-6</v>
      </c>
      <c r="AQ63">
        <f t="shared" si="26"/>
        <v>-8.8827996103427828E-2</v>
      </c>
      <c r="AR63">
        <f t="shared" si="26"/>
        <v>-8.8832537477220447E-2</v>
      </c>
      <c r="AS63">
        <f t="shared" si="26"/>
        <v>-1.6315665064641341E-2</v>
      </c>
      <c r="AT63">
        <f t="shared" si="26"/>
        <v>-1.0833542159950763E-2</v>
      </c>
      <c r="AU63">
        <f t="shared" si="23"/>
        <v>-0.11598174470181255</v>
      </c>
      <c r="AW63">
        <v>60</v>
      </c>
      <c r="AX63">
        <f>IF(Z63&gt;0, (R63*SUMPRODUCT(K63:$K$98, X63:$X$98)-K63*$AZ$3)/Z63, 0)</f>
        <v>-1524309.9253323211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1000000</v>
      </c>
      <c r="S64">
        <f t="shared" si="1"/>
        <v>-2789149.0790851144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-79.194576485407694</v>
      </c>
      <c r="AC64">
        <f t="shared" si="2"/>
        <v>-70.780996584646644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-26.057563172182796</v>
      </c>
      <c r="AI64">
        <f t="shared" si="25"/>
        <v>-26.058832035814277</v>
      </c>
      <c r="AJ64">
        <f t="shared" si="7"/>
        <v>-8.4135799007610501</v>
      </c>
      <c r="AK64">
        <f t="shared" si="22"/>
        <v>-5.5436203539785387</v>
      </c>
      <c r="AL64">
        <f t="shared" si="8"/>
        <v>-40.016032290553866</v>
      </c>
      <c r="AN64">
        <f t="shared" si="26"/>
        <v>0</v>
      </c>
      <c r="AO64">
        <f t="shared" si="26"/>
        <v>0</v>
      </c>
      <c r="AP64">
        <f t="shared" si="26"/>
        <v>-1.9805782657744227E-6</v>
      </c>
      <c r="AQ64">
        <f t="shared" si="26"/>
        <v>-4.0673435661163479E-2</v>
      </c>
      <c r="AR64">
        <f t="shared" si="26"/>
        <v>-4.0675416239429253E-2</v>
      </c>
      <c r="AS64">
        <f t="shared" si="26"/>
        <v>-1.3132816699413435E-2</v>
      </c>
      <c r="AT64">
        <f t="shared" si="26"/>
        <v>-8.6530764334159533E-3</v>
      </c>
      <c r="AU64">
        <f t="shared" si="23"/>
        <v>-6.246130937225864E-2</v>
      </c>
      <c r="AW64">
        <v>61</v>
      </c>
      <c r="AX64">
        <f>IF(Z64&gt;0, (R64*SUMPRODUCT(K64:$K$98, X64:$X$98)-K64*$AZ$3)/Z64, 0)</f>
        <v>-2789149.0790851144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1000000</v>
      </c>
      <c r="S65">
        <f t="shared" si="1"/>
        <v>-5233874.3912872178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-70.780996584646644</v>
      </c>
      <c r="AC65">
        <f t="shared" si="2"/>
        <v>-63.230234398107363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-13.042538521584683</v>
      </c>
      <c r="AI65">
        <f t="shared" si="25"/>
        <v>-13.043142569653771</v>
      </c>
      <c r="AJ65">
        <f t="shared" si="7"/>
        <v>-7.5507621865392807</v>
      </c>
      <c r="AK65">
        <f t="shared" si="22"/>
        <v>-4.9546697609252659</v>
      </c>
      <c r="AL65">
        <f t="shared" si="8"/>
        <v>-25.548574517118318</v>
      </c>
      <c r="AN65">
        <f t="shared" si="26"/>
        <v>0</v>
      </c>
      <c r="AO65">
        <f t="shared" si="26"/>
        <v>0</v>
      </c>
      <c r="AP65">
        <f t="shared" si="26"/>
        <v>-8.4184189880845153E-7</v>
      </c>
      <c r="AQ65">
        <f t="shared" si="26"/>
        <v>-1.8176956365200225E-2</v>
      </c>
      <c r="AR65">
        <f t="shared" si="26"/>
        <v>-1.8177798207099031E-2</v>
      </c>
      <c r="AS65">
        <f t="shared" si="26"/>
        <v>-1.0523248565575433E-2</v>
      </c>
      <c r="AT65">
        <f t="shared" si="26"/>
        <v>-6.9051600575509046E-3</v>
      </c>
      <c r="AU65">
        <f t="shared" si="23"/>
        <v>-3.5606206830225369E-2</v>
      </c>
      <c r="AW65">
        <v>62</v>
      </c>
      <c r="AX65">
        <f>IF(Z65&gt;0, (R65*SUMPRODUCT(K65:$K$98, X65:$X$98)-K65*$AZ$3)/Z65, 0)</f>
        <v>-5233874.3912872178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1000000</v>
      </c>
      <c r="S66">
        <f t="shared" si="1"/>
        <v>-10097430.338499427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-63.230234398107363</v>
      </c>
      <c r="AC66">
        <f t="shared" si="2"/>
        <v>-56.470343834650741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-6.3676057496379448</v>
      </c>
      <c r="AI66">
        <f t="shared" si="25"/>
        <v>-6.3678853769388599</v>
      </c>
      <c r="AJ66">
        <f t="shared" si="7"/>
        <v>-6.7598905634566222</v>
      </c>
      <c r="AK66">
        <f t="shared" si="22"/>
        <v>-4.4261164078675161</v>
      </c>
      <c r="AL66">
        <f t="shared" si="8"/>
        <v>-17.553892348262998</v>
      </c>
      <c r="AN66">
        <f t="shared" si="26"/>
        <v>0</v>
      </c>
      <c r="AO66">
        <f t="shared" si="26"/>
        <v>0</v>
      </c>
      <c r="AP66">
        <f t="shared" si="26"/>
        <v>-3.4795299947334903E-7</v>
      </c>
      <c r="AQ66">
        <f t="shared" si="26"/>
        <v>-7.9235021501824262E-3</v>
      </c>
      <c r="AR66">
        <f t="shared" si="26"/>
        <v>-7.9238501031819002E-3</v>
      </c>
      <c r="AS66">
        <f t="shared" si="26"/>
        <v>-8.4116400293143025E-3</v>
      </c>
      <c r="AT66">
        <f t="shared" si="26"/>
        <v>-5.5076184446077002E-3</v>
      </c>
      <c r="AU66">
        <f t="shared" si="23"/>
        <v>-2.1843108577103903E-2</v>
      </c>
      <c r="AW66">
        <v>63</v>
      </c>
      <c r="AX66">
        <f>IF(Z66&gt;0, (R66*SUMPRODUCT(K66:$K$98, X66:$X$98)-K66*$AZ$3)/Z66, 0)</f>
        <v>-10097430.338499427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7">$C$6</f>
        <v>1000000</v>
      </c>
      <c r="S67">
        <f t="shared" ref="S67:S89" si="28">AX67</f>
        <v>-20080869.432625368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-56.470343834650741</v>
      </c>
      <c r="AC67">
        <f t="shared" ref="AC67:AC89" si="29">S67*Z67</f>
        <v>-50.426421336960018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-1.2555836166892322E-4</v>
      </c>
      <c r="AH67">
        <f t="shared" ref="AH67:AH89" si="32">-X67*R67</f>
        <v>-3.0254533247399231</v>
      </c>
      <c r="AI67">
        <f t="shared" ref="AI67:AI89" si="33">SUM(AE67:AH67)</f>
        <v>-3.0255788831015922</v>
      </c>
      <c r="AJ67">
        <f t="shared" ref="AJ67:AJ89" si="34">AB67-AC67</f>
        <v>-6.0439224976907227</v>
      </c>
      <c r="AK67">
        <f t="shared" si="22"/>
        <v>-3.9529240684255522</v>
      </c>
      <c r="AL67">
        <f t="shared" ref="AL67:AL89" si="35">SUM(AI67:AK67)</f>
        <v>-13.022425449217867</v>
      </c>
      <c r="AN67">
        <f t="shared" ref="AN67:AT89" si="36">AE67*$K67</f>
        <v>0</v>
      </c>
      <c r="AO67">
        <f t="shared" si="36"/>
        <v>0</v>
      </c>
      <c r="AP67">
        <f t="shared" si="36"/>
        <v>-1.3949820889362856E-7</v>
      </c>
      <c r="AQ67">
        <f t="shared" si="36"/>
        <v>-3.361347777102707E-3</v>
      </c>
      <c r="AR67">
        <f t="shared" si="36"/>
        <v>-3.361487275311601E-3</v>
      </c>
      <c r="AS67">
        <f t="shared" si="36"/>
        <v>-6.7149360019758859E-3</v>
      </c>
      <c r="AT67">
        <f t="shared" si="36"/>
        <v>-4.3917889665675879E-3</v>
      </c>
      <c r="AU67">
        <f t="shared" si="23"/>
        <v>-1.4468212243855074E-2</v>
      </c>
      <c r="AW67">
        <v>64</v>
      </c>
      <c r="AX67">
        <f>IF(Z67&gt;0, (R67*SUMPRODUCT(K67:$K$98, X67:$X$98)-K67*$AZ$3)/Z67, 0)</f>
        <v>-20080869.432625368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50</v>
      </c>
      <c r="R68">
        <f t="shared" si="27"/>
        <v>1000000</v>
      </c>
      <c r="S68">
        <f t="shared" si="28"/>
        <v>-41232502.977141522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-50.426421336960018</v>
      </c>
      <c r="AC68">
        <f t="shared" si="29"/>
        <v>-45.026348756307726</v>
      </c>
      <c r="AE68">
        <f t="shared" si="30"/>
        <v>0</v>
      </c>
      <c r="AF68">
        <f t="shared" si="31"/>
        <v>0</v>
      </c>
      <c r="AG68">
        <f t="shared" si="31"/>
        <v>-5.460055236189449E-5</v>
      </c>
      <c r="AH68">
        <f t="shared" si="32"/>
        <v>-1.3940445138067896</v>
      </c>
      <c r="AI68">
        <f t="shared" si="33"/>
        <v>-1.3940991143591515</v>
      </c>
      <c r="AJ68">
        <f t="shared" si="34"/>
        <v>-5.4000725806522922</v>
      </c>
      <c r="AK68">
        <f t="shared" si="22"/>
        <v>-3.5298494935872018</v>
      </c>
      <c r="AL68">
        <f t="shared" si="35"/>
        <v>-10.324021188598646</v>
      </c>
      <c r="AN68">
        <f t="shared" si="36"/>
        <v>0</v>
      </c>
      <c r="AO68">
        <f t="shared" si="36"/>
        <v>0</v>
      </c>
      <c r="AP68">
        <f t="shared" si="36"/>
        <v>-5.4162911899565992E-8</v>
      </c>
      <c r="AQ68">
        <f t="shared" si="36"/>
        <v>-1.3828708120924699E-3</v>
      </c>
      <c r="AR68">
        <f t="shared" si="36"/>
        <v>-1.3829249750043693E-3</v>
      </c>
      <c r="AS68">
        <f t="shared" si="36"/>
        <v>-5.3567893141179147E-3</v>
      </c>
      <c r="AT68">
        <f t="shared" si="36"/>
        <v>-3.501556648597567E-3</v>
      </c>
      <c r="AU68">
        <f t="shared" si="23"/>
        <v>-1.0241270937719852E-2</v>
      </c>
      <c r="AW68">
        <v>65</v>
      </c>
      <c r="AX68">
        <f>IF(Z68&gt;0, (R68*SUMPRODUCT(K68:$K$98, X68:$X$98)-K68*$AZ$3)/Z68, 0)</f>
        <v>-41232502.977141522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7"/>
        <v>1000000</v>
      </c>
      <c r="S69">
        <f t="shared" si="28"/>
        <v>-87642920.066047207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-45.026348756307726</v>
      </c>
      <c r="AC69">
        <f t="shared" si="29"/>
        <v>-40.203237048165015</v>
      </c>
      <c r="AE69">
        <f t="shared" si="30"/>
        <v>0</v>
      </c>
      <c r="AF69">
        <f t="shared" si="31"/>
        <v>0</v>
      </c>
      <c r="AG69">
        <f t="shared" si="31"/>
        <v>-2.2935815590048852E-5</v>
      </c>
      <c r="AH69">
        <f t="shared" si="32"/>
        <v>-0.62237462496453388</v>
      </c>
      <c r="AI69">
        <f t="shared" si="33"/>
        <v>-0.62239756078012398</v>
      </c>
      <c r="AJ69">
        <f t="shared" si="34"/>
        <v>-4.8231117081427115</v>
      </c>
      <c r="AK69">
        <f t="shared" si="22"/>
        <v>-3.1518444129415411</v>
      </c>
      <c r="AL69">
        <f t="shared" si="35"/>
        <v>-8.5973536818643765</v>
      </c>
      <c r="AN69">
        <f t="shared" si="36"/>
        <v>0</v>
      </c>
      <c r="AO69">
        <f t="shared" si="36"/>
        <v>0</v>
      </c>
      <c r="AP69">
        <f t="shared" si="36"/>
        <v>-2.0314265957334303E-8</v>
      </c>
      <c r="AQ69">
        <f t="shared" si="36"/>
        <v>-5.5123758764921271E-4</v>
      </c>
      <c r="AR69">
        <f t="shared" si="36"/>
        <v>-5.5125790191517014E-4</v>
      </c>
      <c r="AS69">
        <f t="shared" si="36"/>
        <v>-4.2718330026883201E-3</v>
      </c>
      <c r="AT69">
        <f t="shared" si="36"/>
        <v>-2.7915905326868864E-3</v>
      </c>
      <c r="AU69">
        <f t="shared" si="23"/>
        <v>-7.6146814372903765E-3</v>
      </c>
      <c r="AW69">
        <v>66</v>
      </c>
      <c r="AX69">
        <f>IF(Z69&gt;0, (R69*SUMPRODUCT(K69:$K$98, X69:$X$98)-K69*$AZ$3)/Z69, 0)</f>
        <v>-87642920.066047207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50</v>
      </c>
      <c r="R70">
        <f t="shared" si="27"/>
        <v>1000000</v>
      </c>
      <c r="S70">
        <f t="shared" si="28"/>
        <v>-193137950.31399325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-40.203237048165015</v>
      </c>
      <c r="AC70">
        <f t="shared" si="29"/>
        <v>-35.8962038402573</v>
      </c>
      <c r="AE70">
        <f t="shared" si="30"/>
        <v>0</v>
      </c>
      <c r="AF70">
        <f t="shared" si="31"/>
        <v>0</v>
      </c>
      <c r="AG70">
        <f t="shared" si="31"/>
        <v>-9.2928924071885382E-6</v>
      </c>
      <c r="AH70">
        <f t="shared" si="32"/>
        <v>-0.26827130053919651</v>
      </c>
      <c r="AI70">
        <f t="shared" si="33"/>
        <v>-0.26828059343160371</v>
      </c>
      <c r="AJ70">
        <f t="shared" si="34"/>
        <v>-4.3070332079077147</v>
      </c>
      <c r="AK70">
        <f t="shared" si="22"/>
        <v>-2.8142265933715511</v>
      </c>
      <c r="AL70">
        <f t="shared" si="35"/>
        <v>-7.3895403947108687</v>
      </c>
      <c r="AN70">
        <f t="shared" si="36"/>
        <v>0</v>
      </c>
      <c r="AO70">
        <f t="shared" si="36"/>
        <v>0</v>
      </c>
      <c r="AP70">
        <f t="shared" si="36"/>
        <v>-7.3488576014036083E-9</v>
      </c>
      <c r="AQ70">
        <f t="shared" si="36"/>
        <v>-2.121500497176592E-4</v>
      </c>
      <c r="AR70">
        <f t="shared" si="36"/>
        <v>-2.1215739857526061E-4</v>
      </c>
      <c r="AS70">
        <f t="shared" si="36"/>
        <v>-3.4060196053648565E-3</v>
      </c>
      <c r="AT70">
        <f t="shared" si="36"/>
        <v>-2.2255019843738424E-3</v>
      </c>
      <c r="AU70">
        <f t="shared" si="23"/>
        <v>-5.843678988313959E-3</v>
      </c>
      <c r="AW70">
        <v>67</v>
      </c>
      <c r="AX70">
        <f>IF(Z70&gt;0, (R70*SUMPRODUCT(K70:$K$98, X70:$X$98)-K70*$AZ$3)/Z70, 0)</f>
        <v>-193137950.31399325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50</v>
      </c>
      <c r="R71">
        <f t="shared" si="27"/>
        <v>1000000</v>
      </c>
      <c r="S71">
        <f t="shared" si="28"/>
        <v>-441582462.9236123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-35.8962038402573</v>
      </c>
      <c r="AC71">
        <f t="shared" si="29"/>
        <v>-32.050358449686151</v>
      </c>
      <c r="AE71">
        <f t="shared" si="30"/>
        <v>0</v>
      </c>
      <c r="AF71">
        <f t="shared" si="31"/>
        <v>0</v>
      </c>
      <c r="AG71">
        <f t="shared" si="31"/>
        <v>-3.6290343413423125E-6</v>
      </c>
      <c r="AH71">
        <f t="shared" si="32"/>
        <v>-0.11141858283548681</v>
      </c>
      <c r="AI71">
        <f t="shared" si="33"/>
        <v>-0.11142221186982815</v>
      </c>
      <c r="AJ71">
        <f t="shared" si="34"/>
        <v>-3.8458453905711494</v>
      </c>
      <c r="AK71">
        <f t="shared" si="22"/>
        <v>-2.5127342688180114</v>
      </c>
      <c r="AL71">
        <f t="shared" si="35"/>
        <v>-6.4700018712589884</v>
      </c>
      <c r="AN71">
        <f t="shared" si="36"/>
        <v>0</v>
      </c>
      <c r="AO71">
        <f t="shared" si="36"/>
        <v>0</v>
      </c>
      <c r="AP71">
        <f t="shared" si="36"/>
        <v>-2.5623708110683644E-9</v>
      </c>
      <c r="AQ71">
        <f t="shared" si="36"/>
        <v>-7.8669887803446483E-5</v>
      </c>
      <c r="AR71">
        <f t="shared" si="36"/>
        <v>-7.8672450174257553E-5</v>
      </c>
      <c r="AS71">
        <f t="shared" si="36"/>
        <v>-2.7154556958632514E-3</v>
      </c>
      <c r="AT71">
        <f t="shared" si="36"/>
        <v>-1.7741791178556272E-3</v>
      </c>
      <c r="AU71">
        <f t="shared" si="23"/>
        <v>-4.5683072638931363E-3</v>
      </c>
      <c r="AW71">
        <v>68</v>
      </c>
      <c r="AX71">
        <f>IF(Z71&gt;0, (R71*SUMPRODUCT(K71:$K$98, X71:$X$98)-K71*$AZ$3)/Z71, 0)</f>
        <v>-441582462.9236123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50</v>
      </c>
      <c r="R72">
        <f t="shared" si="27"/>
        <v>1000000</v>
      </c>
      <c r="S72">
        <f t="shared" si="28"/>
        <v>-1049948597.2670907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-32.050358449686151</v>
      </c>
      <c r="AC72">
        <f t="shared" si="29"/>
        <v>-28.616457172591048</v>
      </c>
      <c r="AE72">
        <f t="shared" si="30"/>
        <v>0</v>
      </c>
      <c r="AF72">
        <f t="shared" si="31"/>
        <v>0</v>
      </c>
      <c r="AG72">
        <f t="shared" si="31"/>
        <v>-1.3627551504462587E-6</v>
      </c>
      <c r="AH72">
        <f t="shared" si="32"/>
        <v>-4.4599776949652614E-2</v>
      </c>
      <c r="AI72">
        <f t="shared" si="33"/>
        <v>-4.4601139704803061E-2</v>
      </c>
      <c r="AJ72">
        <f t="shared" si="34"/>
        <v>-3.433901277095103</v>
      </c>
      <c r="AK72">
        <f t="shared" ref="AK72:AK89" si="49">G72*SUM(AB72:AB72, AE72:AF72)</f>
        <v>-2.2435250914780309</v>
      </c>
      <c r="AL72">
        <f t="shared" si="35"/>
        <v>-5.7220275082779368</v>
      </c>
      <c r="AN72">
        <f t="shared" si="36"/>
        <v>0</v>
      </c>
      <c r="AO72">
        <f t="shared" si="36"/>
        <v>0</v>
      </c>
      <c r="AP72">
        <f t="shared" si="36"/>
        <v>-8.5911382923272447E-10</v>
      </c>
      <c r="AQ72">
        <f t="shared" si="36"/>
        <v>-2.811677882530409E-5</v>
      </c>
      <c r="AR72">
        <f t="shared" si="36"/>
        <v>-2.8117637939133324E-5</v>
      </c>
      <c r="AS72">
        <f t="shared" si="36"/>
        <v>-2.16481447485724E-3</v>
      </c>
      <c r="AT72">
        <f t="shared" si="36"/>
        <v>-1.4143725170939281E-3</v>
      </c>
      <c r="AU72">
        <f t="shared" si="23"/>
        <v>-3.6073046298903018E-3</v>
      </c>
      <c r="AW72">
        <v>69</v>
      </c>
      <c r="AX72">
        <f>IF(Z72&gt;0, (R72*SUMPRODUCT(K72:$K$98, X72:$X$98)-K72*$AZ$3)/Z72, 0)</f>
        <v>-1049948597.2670907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50</v>
      </c>
      <c r="R73">
        <f t="shared" si="27"/>
        <v>1000000</v>
      </c>
      <c r="S73">
        <f t="shared" si="28"/>
        <v>-2602240044.4760923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-28.616457172591048</v>
      </c>
      <c r="AC73">
        <f t="shared" si="29"/>
        <v>-25.550431765277988</v>
      </c>
      <c r="AE73">
        <f t="shared" si="30"/>
        <v>0</v>
      </c>
      <c r="AF73">
        <f t="shared" si="31"/>
        <v>0</v>
      </c>
      <c r="AG73">
        <f t="shared" si="31"/>
        <v>-4.909314922640437E-7</v>
      </c>
      <c r="AH73">
        <f t="shared" si="32"/>
        <v>-1.7163922133555047E-2</v>
      </c>
      <c r="AI73">
        <f t="shared" si="33"/>
        <v>-1.7164413065047311E-2</v>
      </c>
      <c r="AJ73">
        <f t="shared" si="34"/>
        <v>-3.0660254073130595</v>
      </c>
      <c r="AK73">
        <f t="shared" si="49"/>
        <v>-2.0031520020813733</v>
      </c>
      <c r="AL73">
        <f t="shared" si="35"/>
        <v>-5.0863418224594801</v>
      </c>
      <c r="AN73">
        <f t="shared" si="36"/>
        <v>0</v>
      </c>
      <c r="AO73">
        <f t="shared" si="36"/>
        <v>0</v>
      </c>
      <c r="AP73">
        <f t="shared" si="36"/>
        <v>-2.7633490589672024E-10</v>
      </c>
      <c r="AQ73">
        <f t="shared" si="36"/>
        <v>-9.6612070774298303E-6</v>
      </c>
      <c r="AR73">
        <f t="shared" si="36"/>
        <v>-9.6614834123357276E-6</v>
      </c>
      <c r="AS73">
        <f t="shared" si="36"/>
        <v>-1.7258005562029025E-3</v>
      </c>
      <c r="AT73">
        <f t="shared" si="36"/>
        <v>-1.1275316998695724E-3</v>
      </c>
      <c r="AU73">
        <f t="shared" si="23"/>
        <v>-2.8629937394848105E-3</v>
      </c>
      <c r="AW73">
        <v>70</v>
      </c>
      <c r="AX73">
        <f>IF(Z73&gt;0, (R73*SUMPRODUCT(K73:$K$98, X73:$X$98)-K73*$AZ$3)/Z73, 0)</f>
        <v>-2602240044.4760923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50</v>
      </c>
      <c r="R74">
        <f t="shared" si="27"/>
        <v>1000000</v>
      </c>
      <c r="S74">
        <f t="shared" si="28"/>
        <v>-6738095136.5161076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-25.550431765277988</v>
      </c>
      <c r="AC74">
        <f t="shared" si="29"/>
        <v>-22.812893637117309</v>
      </c>
      <c r="AE74">
        <f t="shared" si="30"/>
        <v>0</v>
      </c>
      <c r="AF74">
        <f t="shared" si="31"/>
        <v>0</v>
      </c>
      <c r="AG74">
        <f t="shared" si="31"/>
        <v>-1.6928295886983113E-7</v>
      </c>
      <c r="AH74">
        <f t="shared" si="32"/>
        <v>-6.3347843694314425E-3</v>
      </c>
      <c r="AI74">
        <f t="shared" si="33"/>
        <v>-6.3349536523903127E-3</v>
      </c>
      <c r="AJ74">
        <f t="shared" si="34"/>
        <v>-2.7375381281606792</v>
      </c>
      <c r="AK74">
        <f t="shared" si="49"/>
        <v>-1.7885302235694593</v>
      </c>
      <c r="AL74">
        <f t="shared" si="35"/>
        <v>-4.5324033053825286</v>
      </c>
      <c r="AN74">
        <f t="shared" si="36"/>
        <v>0</v>
      </c>
      <c r="AO74">
        <f t="shared" si="36"/>
        <v>0</v>
      </c>
      <c r="AP74">
        <f t="shared" si="36"/>
        <v>-8.507658990820035E-11</v>
      </c>
      <c r="AQ74">
        <f t="shared" si="36"/>
        <v>-3.1836745739387252E-6</v>
      </c>
      <c r="AR74">
        <f t="shared" si="36"/>
        <v>-3.1837596505286336E-6</v>
      </c>
      <c r="AS74">
        <f t="shared" si="36"/>
        <v>-1.3758053985024892E-3</v>
      </c>
      <c r="AT74">
        <f t="shared" si="36"/>
        <v>-8.9886219726372256E-4</v>
      </c>
      <c r="AU74">
        <f t="shared" si="23"/>
        <v>-2.2778513554167403E-3</v>
      </c>
      <c r="AW74">
        <v>71</v>
      </c>
      <c r="AX74">
        <f>IF(Z74&gt;0, (R74*SUMPRODUCT(K74:$K$98, X74:$X$98)-K74*$AZ$3)/Z74, 0)</f>
        <v>-6738095136.5161076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50</v>
      </c>
      <c r="R75">
        <f t="shared" si="27"/>
        <v>1000000</v>
      </c>
      <c r="S75">
        <f t="shared" si="28"/>
        <v>-18268198874.301357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-22.812893637117309</v>
      </c>
      <c r="AC75">
        <f t="shared" si="29"/>
        <v>-20.3686577231421</v>
      </c>
      <c r="AE75">
        <f t="shared" si="30"/>
        <v>0</v>
      </c>
      <c r="AF75">
        <f t="shared" si="31"/>
        <v>0</v>
      </c>
      <c r="AG75">
        <f t="shared" si="31"/>
        <v>-5.5748948933864374E-8</v>
      </c>
      <c r="AH75">
        <f t="shared" si="32"/>
        <v>-2.2368236069453692E-3</v>
      </c>
      <c r="AI75">
        <f t="shared" si="33"/>
        <v>-2.236879355894303E-3</v>
      </c>
      <c r="AJ75">
        <f t="shared" si="34"/>
        <v>-2.4442359139752092</v>
      </c>
      <c r="AK75">
        <f t="shared" si="49"/>
        <v>-1.5969025545982118</v>
      </c>
      <c r="AL75">
        <f t="shared" si="35"/>
        <v>-4.0433753479293149</v>
      </c>
      <c r="AN75">
        <f t="shared" si="36"/>
        <v>0</v>
      </c>
      <c r="AO75">
        <f t="shared" si="36"/>
        <v>0</v>
      </c>
      <c r="AP75">
        <f t="shared" si="36"/>
        <v>-2.501586322183152E-11</v>
      </c>
      <c r="AQ75">
        <f t="shared" si="36"/>
        <v>-1.0037153071547686E-6</v>
      </c>
      <c r="AR75">
        <f t="shared" si="36"/>
        <v>-1.0037403230179904E-6</v>
      </c>
      <c r="AS75">
        <f t="shared" si="36"/>
        <v>-1.0967860825220009E-3</v>
      </c>
      <c r="AT75">
        <f t="shared" si="36"/>
        <v>-7.1656769586477518E-4</v>
      </c>
      <c r="AU75">
        <f t="shared" si="23"/>
        <v>-1.814357518709794E-3</v>
      </c>
      <c r="AW75">
        <v>72</v>
      </c>
      <c r="AX75">
        <f>IF(Z75&gt;0, (R75*SUMPRODUCT(K75:$K$98, X75:$X$98)-K75*$AZ$3)/Z75, 0)</f>
        <v>-18268198874.301357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50</v>
      </c>
      <c r="R76">
        <f t="shared" si="27"/>
        <v>1000000</v>
      </c>
      <c r="S76">
        <f t="shared" si="28"/>
        <v>-51987593396.553474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-20.3686577231421</v>
      </c>
      <c r="AC76">
        <f t="shared" si="29"/>
        <v>-18.186302389670107</v>
      </c>
      <c r="AE76">
        <f t="shared" si="30"/>
        <v>0</v>
      </c>
      <c r="AF76">
        <f t="shared" si="31"/>
        <v>0</v>
      </c>
      <c r="AG76">
        <f t="shared" si="31"/>
        <v>-1.7491002373342955E-8</v>
      </c>
      <c r="AH76">
        <f t="shared" si="32"/>
        <v>-7.5400914142365559E-4</v>
      </c>
      <c r="AI76">
        <f t="shared" si="33"/>
        <v>-7.5402663242602895E-4</v>
      </c>
      <c r="AJ76">
        <f t="shared" si="34"/>
        <v>-2.1823553334719925</v>
      </c>
      <c r="AK76">
        <f t="shared" si="49"/>
        <v>-1.4258060406199471</v>
      </c>
      <c r="AL76">
        <f t="shared" si="35"/>
        <v>-3.6089154007243658</v>
      </c>
      <c r="AN76">
        <f t="shared" si="36"/>
        <v>0</v>
      </c>
      <c r="AO76">
        <f t="shared" si="36"/>
        <v>0</v>
      </c>
      <c r="AP76">
        <f t="shared" si="36"/>
        <v>-7.007699750270364E-12</v>
      </c>
      <c r="AQ76">
        <f t="shared" si="36"/>
        <v>-3.0209072980911427E-7</v>
      </c>
      <c r="AR76">
        <f t="shared" si="36"/>
        <v>-3.0209773750886455E-7</v>
      </c>
      <c r="AS76">
        <f t="shared" si="36"/>
        <v>-8.743518866980726E-4</v>
      </c>
      <c r="AT76">
        <f t="shared" si="36"/>
        <v>-5.7124345543592414E-4</v>
      </c>
      <c r="AU76">
        <f t="shared" si="23"/>
        <v>-1.4458974398715058E-3</v>
      </c>
      <c r="AW76">
        <v>73</v>
      </c>
      <c r="AX76">
        <f>IF(Z76&gt;0, (R76*SUMPRODUCT(K76:$K$98, X76:$X$98)-K76*$AZ$3)/Z76, 0)</f>
        <v>-51987593396.553474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50</v>
      </c>
      <c r="R77">
        <f t="shared" si="27"/>
        <v>1000000</v>
      </c>
      <c r="S77">
        <f t="shared" si="28"/>
        <v>-155733646785.69525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-18.186302389670107</v>
      </c>
      <c r="AC77">
        <f t="shared" si="29"/>
        <v>-16.237770247843599</v>
      </c>
      <c r="AE77">
        <f t="shared" si="30"/>
        <v>0</v>
      </c>
      <c r="AF77">
        <f t="shared" si="31"/>
        <v>0</v>
      </c>
      <c r="AG77">
        <f t="shared" si="31"/>
        <v>-5.2133147148953501E-9</v>
      </c>
      <c r="AH77">
        <f t="shared" si="32"/>
        <v>-2.4205555269428351E-4</v>
      </c>
      <c r="AI77">
        <f t="shared" si="33"/>
        <v>-2.4206076600899842E-4</v>
      </c>
      <c r="AJ77">
        <f t="shared" si="34"/>
        <v>-1.948532141826508</v>
      </c>
      <c r="AK77">
        <f t="shared" si="49"/>
        <v>-1.2730411672769075</v>
      </c>
      <c r="AL77">
        <f t="shared" si="35"/>
        <v>-3.2218153698694243</v>
      </c>
      <c r="AN77">
        <f t="shared" si="36"/>
        <v>0</v>
      </c>
      <c r="AO77">
        <f t="shared" si="36"/>
        <v>0</v>
      </c>
      <c r="AP77">
        <f t="shared" si="36"/>
        <v>-1.8649049750313827E-12</v>
      </c>
      <c r="AQ77">
        <f t="shared" si="36"/>
        <v>-8.6588021084509143E-8</v>
      </c>
      <c r="AR77">
        <f t="shared" si="36"/>
        <v>-8.6589885989484172E-8</v>
      </c>
      <c r="AS77">
        <f t="shared" si="36"/>
        <v>-6.9702818341626908E-4</v>
      </c>
      <c r="AT77">
        <f t="shared" si="36"/>
        <v>-4.5539180657773123E-4</v>
      </c>
      <c r="AU77">
        <f t="shared" si="23"/>
        <v>-1.1525065798799897E-3</v>
      </c>
      <c r="AW77">
        <v>74</v>
      </c>
      <c r="AX77">
        <f>IF(Z77&gt;0, (R77*SUMPRODUCT(K77:$K$98, X77:$X$98)-K77*$AZ$3)/Z77, 0)</f>
        <v>-155733646785.69525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50</v>
      </c>
      <c r="R78">
        <f t="shared" si="27"/>
        <v>1000000</v>
      </c>
      <c r="S78">
        <f t="shared" si="28"/>
        <v>-492473007918.30127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-16.237770247843599</v>
      </c>
      <c r="AC78">
        <f t="shared" si="29"/>
        <v>-14.498009223791234</v>
      </c>
      <c r="AE78">
        <f t="shared" si="30"/>
        <v>0</v>
      </c>
      <c r="AF78">
        <f t="shared" si="31"/>
        <v>0</v>
      </c>
      <c r="AG78">
        <f t="shared" si="31"/>
        <v>-1.4719597816208009E-9</v>
      </c>
      <c r="AH78">
        <f t="shared" si="32"/>
        <v>-7.3784435722511915E-5</v>
      </c>
      <c r="AI78">
        <f t="shared" si="33"/>
        <v>-7.378590768229353E-5</v>
      </c>
      <c r="AJ78">
        <f t="shared" si="34"/>
        <v>-1.7397610240523651</v>
      </c>
      <c r="AK78">
        <f t="shared" si="49"/>
        <v>-1.1366439173490521</v>
      </c>
      <c r="AL78">
        <f t="shared" si="35"/>
        <v>-2.8764787273090997</v>
      </c>
      <c r="AN78">
        <f t="shared" si="36"/>
        <v>0</v>
      </c>
      <c r="AO78">
        <f t="shared" si="36"/>
        <v>0</v>
      </c>
      <c r="AP78">
        <f t="shared" si="36"/>
        <v>-4.7013294494007139E-13</v>
      </c>
      <c r="AQ78">
        <f t="shared" si="36"/>
        <v>-2.3566196909789086E-8</v>
      </c>
      <c r="AR78">
        <f t="shared" si="36"/>
        <v>-2.3566667042734021E-8</v>
      </c>
      <c r="AS78">
        <f t="shared" si="36"/>
        <v>-5.5566665879217697E-4</v>
      </c>
      <c r="AT78">
        <f t="shared" si="36"/>
        <v>-3.6303556583802899E-4</v>
      </c>
      <c r="AU78">
        <f t="shared" si="23"/>
        <v>-9.1872579129724876E-4</v>
      </c>
      <c r="AW78">
        <v>75</v>
      </c>
      <c r="AX78">
        <f>IF(Z78&gt;0, (R78*SUMPRODUCT(K78:$K$98, X78:$X$98)-K78*$AZ$3)/Z78, 0)</f>
        <v>-492473007918.30127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50</v>
      </c>
      <c r="R79">
        <f t="shared" si="27"/>
        <v>1000000</v>
      </c>
      <c r="S79">
        <f t="shared" si="28"/>
        <v>-1648667431351.0027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-14.498009223791234</v>
      </c>
      <c r="AC79">
        <f t="shared" si="29"/>
        <v>-12.944651112857086</v>
      </c>
      <c r="AE79">
        <f t="shared" si="30"/>
        <v>0</v>
      </c>
      <c r="AF79">
        <f t="shared" si="31"/>
        <v>0</v>
      </c>
      <c r="AG79">
        <f t="shared" si="31"/>
        <v>-3.9257920872038985E-10</v>
      </c>
      <c r="AH79">
        <f t="shared" si="32"/>
        <v>-2.1293219501684062E-5</v>
      </c>
      <c r="AI79">
        <f t="shared" si="33"/>
        <v>-2.1293612080892783E-5</v>
      </c>
      <c r="AJ79">
        <f t="shared" si="34"/>
        <v>-1.5533581109341483</v>
      </c>
      <c r="AK79">
        <f t="shared" si="49"/>
        <v>-1.0148606456653866</v>
      </c>
      <c r="AL79">
        <f t="shared" si="35"/>
        <v>-2.5682400502116156</v>
      </c>
      <c r="AN79">
        <f t="shared" si="36"/>
        <v>0</v>
      </c>
      <c r="AO79">
        <f t="shared" si="36"/>
        <v>0</v>
      </c>
      <c r="AP79">
        <f t="shared" si="36"/>
        <v>-1.1195255627326986E-13</v>
      </c>
      <c r="AQ79">
        <f t="shared" si="36"/>
        <v>-6.0722277225822949E-9</v>
      </c>
      <c r="AR79">
        <f t="shared" si="36"/>
        <v>-6.0723396751385685E-9</v>
      </c>
      <c r="AS79">
        <f t="shared" si="36"/>
        <v>-4.429740736747866E-4</v>
      </c>
      <c r="AT79">
        <f t="shared" si="36"/>
        <v>-2.8940973189515767E-4</v>
      </c>
      <c r="AU79">
        <f t="shared" si="23"/>
        <v>-7.3238987790961942E-4</v>
      </c>
      <c r="AW79">
        <v>76</v>
      </c>
      <c r="AX79">
        <f>IF(Z79&gt;0, (R79*SUMPRODUCT(K79:$K$98, X79:$X$98)-K79*$AZ$3)/Z79, 0)</f>
        <v>-1648667431351.0027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50</v>
      </c>
      <c r="R80">
        <f t="shared" si="27"/>
        <v>1000000</v>
      </c>
      <c r="S80">
        <f t="shared" si="28"/>
        <v>-5922545653093.7041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-12.944651112857086</v>
      </c>
      <c r="AC80">
        <f t="shared" si="29"/>
        <v>-11.557724213125429</v>
      </c>
      <c r="AE80">
        <f t="shared" si="30"/>
        <v>0</v>
      </c>
      <c r="AF80">
        <f t="shared" si="31"/>
        <v>0</v>
      </c>
      <c r="AG80">
        <f t="shared" si="31"/>
        <v>-9.7573956285910017E-11</v>
      </c>
      <c r="AH80">
        <f t="shared" si="32"/>
        <v>-5.8215892069455186E-6</v>
      </c>
      <c r="AI80">
        <f t="shared" si="33"/>
        <v>-5.8216867809018042E-6</v>
      </c>
      <c r="AJ80">
        <f t="shared" si="34"/>
        <v>-1.3869268997316571</v>
      </c>
      <c r="AK80">
        <f t="shared" si="49"/>
        <v>-0.90612557789999604</v>
      </c>
      <c r="AL80">
        <f t="shared" si="35"/>
        <v>-2.2930582993184339</v>
      </c>
      <c r="AN80">
        <f t="shared" si="36"/>
        <v>0</v>
      </c>
      <c r="AO80">
        <f t="shared" si="36"/>
        <v>0</v>
      </c>
      <c r="AP80">
        <f t="shared" si="36"/>
        <v>-2.4844062378404913E-14</v>
      </c>
      <c r="AQ80">
        <f t="shared" si="36"/>
        <v>-1.482280015120065E-9</v>
      </c>
      <c r="AR80">
        <f t="shared" si="36"/>
        <v>-1.4823048591824433E-9</v>
      </c>
      <c r="AS80">
        <f t="shared" si="36"/>
        <v>-3.5313622325875403E-4</v>
      </c>
      <c r="AT80">
        <f t="shared" si="36"/>
        <v>-2.3071566673028797E-4</v>
      </c>
      <c r="AU80">
        <f t="shared" si="23"/>
        <v>-5.8385337229390117E-4</v>
      </c>
      <c r="AW80">
        <v>77</v>
      </c>
      <c r="AX80">
        <f>IF(Z80&gt;0, (R80*SUMPRODUCT(K80:$K$98, X80:$X$98)-K80*$AZ$3)/Z80, 0)</f>
        <v>-5922545653093.7041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50</v>
      </c>
      <c r="R81">
        <f t="shared" si="27"/>
        <v>1000000</v>
      </c>
      <c r="S81">
        <f t="shared" si="28"/>
        <v>-22942835283654.52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-11.557724213125429</v>
      </c>
      <c r="AC81">
        <f t="shared" si="29"/>
        <v>-10.319396620139962</v>
      </c>
      <c r="AE81">
        <f t="shared" si="30"/>
        <v>0</v>
      </c>
      <c r="AF81">
        <f t="shared" si="31"/>
        <v>0</v>
      </c>
      <c r="AG81">
        <f t="shared" si="31"/>
        <v>-2.2489366489703108E-11</v>
      </c>
      <c r="AH81">
        <f t="shared" si="32"/>
        <v>-1.4821770046669563E-6</v>
      </c>
      <c r="AI81">
        <f t="shared" si="33"/>
        <v>-1.482199494033446E-6</v>
      </c>
      <c r="AJ81">
        <f t="shared" si="34"/>
        <v>-1.2383275929854669</v>
      </c>
      <c r="AK81">
        <f t="shared" si="49"/>
        <v>-0.80904069491878006</v>
      </c>
      <c r="AL81">
        <f t="shared" si="35"/>
        <v>-2.047369770103741</v>
      </c>
      <c r="AN81">
        <f t="shared" si="36"/>
        <v>0</v>
      </c>
      <c r="AO81">
        <f t="shared" si="36"/>
        <v>0</v>
      </c>
      <c r="AP81">
        <f t="shared" si="36"/>
        <v>-5.1126715752391653E-15</v>
      </c>
      <c r="AQ81">
        <f t="shared" si="36"/>
        <v>-3.3695409982773211E-10</v>
      </c>
      <c r="AR81">
        <f t="shared" si="36"/>
        <v>-3.3695921249930739E-10</v>
      </c>
      <c r="AS81">
        <f t="shared" si="36"/>
        <v>-2.8151803601892886E-4</v>
      </c>
      <c r="AT81">
        <f t="shared" si="36"/>
        <v>-1.8392511705551354E-4</v>
      </c>
      <c r="AU81">
        <f t="shared" si="23"/>
        <v>-4.6544349003365488E-4</v>
      </c>
      <c r="AW81">
        <v>78</v>
      </c>
      <c r="AX81">
        <f>IF(Z81&gt;0, (R81*SUMPRODUCT(K81:$K$98, X81:$X$98)-K81*$AZ$3)/Z81, 0)</f>
        <v>-22942835283654.52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50</v>
      </c>
      <c r="R82">
        <f t="shared" si="27"/>
        <v>1000000</v>
      </c>
      <c r="S82">
        <f t="shared" si="28"/>
        <v>-96377693086221.188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-10.319396620139962</v>
      </c>
      <c r="AC82">
        <f t="shared" si="29"/>
        <v>-9.2137469825592806</v>
      </c>
      <c r="AE82">
        <f t="shared" si="30"/>
        <v>0</v>
      </c>
      <c r="AF82">
        <f t="shared" si="31"/>
        <v>0</v>
      </c>
      <c r="AG82">
        <f t="shared" si="31"/>
        <v>-4.7800205044939704E-12</v>
      </c>
      <c r="AH82">
        <f t="shared" si="32"/>
        <v>-3.4968904640624212E-7</v>
      </c>
      <c r="AI82">
        <f t="shared" si="33"/>
        <v>-3.4969382642674659E-7</v>
      </c>
      <c r="AJ82">
        <f t="shared" si="34"/>
        <v>-1.1056496375806812</v>
      </c>
      <c r="AK82">
        <f t="shared" si="49"/>
        <v>-0.7223577634097974</v>
      </c>
      <c r="AL82">
        <f t="shared" si="35"/>
        <v>-1.8280077506843049</v>
      </c>
      <c r="AN82">
        <f t="shared" si="36"/>
        <v>0</v>
      </c>
      <c r="AO82">
        <f t="shared" si="36"/>
        <v>0</v>
      </c>
      <c r="AP82">
        <f t="shared" si="36"/>
        <v>-9.7024722826770192E-16</v>
      </c>
      <c r="AQ82">
        <f t="shared" si="36"/>
        <v>-7.0979785068338336E-11</v>
      </c>
      <c r="AR82">
        <f t="shared" si="36"/>
        <v>-7.0980755315566599E-11</v>
      </c>
      <c r="AS82">
        <f t="shared" si="36"/>
        <v>-2.2442445493472011E-4</v>
      </c>
      <c r="AT82">
        <f t="shared" si="36"/>
        <v>-1.4662397726266833E-4</v>
      </c>
      <c r="AU82">
        <f t="shared" si="23"/>
        <v>-3.710485031781437E-4</v>
      </c>
      <c r="AW82">
        <v>79</v>
      </c>
      <c r="AX82">
        <f>IF(Z82&gt;0, (R82*SUMPRODUCT(K82:$K$98, X82:$X$98)-K82*$AZ$3)/Z82, 0)</f>
        <v>-96377693086221.188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50</v>
      </c>
      <c r="R83">
        <f t="shared" si="27"/>
        <v>1000000</v>
      </c>
      <c r="S83">
        <f t="shared" si="28"/>
        <v>-441856980195153.69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-9.2137469825592806</v>
      </c>
      <c r="AC83">
        <f t="shared" si="29"/>
        <v>-8.226559805918086</v>
      </c>
      <c r="AE83">
        <f t="shared" si="30"/>
        <v>0</v>
      </c>
      <c r="AF83">
        <f t="shared" si="31"/>
        <v>0</v>
      </c>
      <c r="AG83">
        <f t="shared" si="31"/>
        <v>-9.3090753056392649E-13</v>
      </c>
      <c r="AH83">
        <f t="shared" si="32"/>
        <v>-7.6026255377702083E-8</v>
      </c>
      <c r="AI83">
        <f t="shared" si="33"/>
        <v>-7.602718628523265E-8</v>
      </c>
      <c r="AJ83">
        <f t="shared" si="34"/>
        <v>-0.9871871766411946</v>
      </c>
      <c r="AK83">
        <f t="shared" si="49"/>
        <v>-0.64496228877914974</v>
      </c>
      <c r="AL83">
        <f t="shared" si="35"/>
        <v>-1.6321495414475307</v>
      </c>
      <c r="AN83">
        <f t="shared" si="36"/>
        <v>0</v>
      </c>
      <c r="AO83">
        <f t="shared" si="36"/>
        <v>0</v>
      </c>
      <c r="AP83">
        <f t="shared" si="36"/>
        <v>-1.687101346513242E-16</v>
      </c>
      <c r="AQ83">
        <f t="shared" si="36"/>
        <v>-1.3778382235277531E-11</v>
      </c>
      <c r="AR83">
        <f t="shared" si="36"/>
        <v>-1.3778550945412182E-11</v>
      </c>
      <c r="AS83">
        <f t="shared" si="36"/>
        <v>-1.7890980148834389E-4</v>
      </c>
      <c r="AT83">
        <f t="shared" si="36"/>
        <v>-1.1688773697967672E-4</v>
      </c>
      <c r="AU83">
        <f t="shared" si="23"/>
        <v>-2.9579755224657154E-4</v>
      </c>
      <c r="AW83">
        <v>80</v>
      </c>
      <c r="AX83">
        <f>IF(Z83&gt;0, (R83*SUMPRODUCT(K83:$K$98, X83:$X$98)-K83*$AZ$3)/Z83, 0)</f>
        <v>-441856980195153.69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50</v>
      </c>
      <c r="R84">
        <f t="shared" si="27"/>
        <v>1000000</v>
      </c>
      <c r="S84">
        <f t="shared" si="28"/>
        <v>-2227404298589443.8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-8.226559805918086</v>
      </c>
      <c r="AC84">
        <f t="shared" si="29"/>
        <v>-7.3451426838674241</v>
      </c>
      <c r="AE84">
        <f t="shared" si="30"/>
        <v>0</v>
      </c>
      <c r="AF84">
        <f t="shared" si="31"/>
        <v>0</v>
      </c>
      <c r="AG84">
        <f t="shared" si="31"/>
        <v>-1.6488121820809335E-13</v>
      </c>
      <c r="AH84">
        <f t="shared" si="32"/>
        <v>-1.5134344741003876E-8</v>
      </c>
      <c r="AI84">
        <f t="shared" si="33"/>
        <v>-1.5134509622222083E-8</v>
      </c>
      <c r="AJ84">
        <f t="shared" si="34"/>
        <v>-0.88141712205066192</v>
      </c>
      <c r="AK84">
        <f t="shared" si="49"/>
        <v>-0.57585918641426603</v>
      </c>
      <c r="AL84">
        <f t="shared" si="35"/>
        <v>-1.4572763235994377</v>
      </c>
      <c r="AN84">
        <f t="shared" si="36"/>
        <v>0</v>
      </c>
      <c r="AO84">
        <f t="shared" si="36"/>
        <v>0</v>
      </c>
      <c r="AP84">
        <f t="shared" si="36"/>
        <v>-2.6680120907419673E-17</v>
      </c>
      <c r="AQ84">
        <f t="shared" si="36"/>
        <v>-2.4489517480089449E-12</v>
      </c>
      <c r="AR84">
        <f t="shared" si="36"/>
        <v>-2.4489784281298521E-12</v>
      </c>
      <c r="AS84">
        <f t="shared" si="36"/>
        <v>-1.4262579838840141E-4</v>
      </c>
      <c r="AT84">
        <f t="shared" si="36"/>
        <v>-9.3182188281689844E-5</v>
      </c>
      <c r="AU84">
        <f t="shared" si="23"/>
        <v>-2.358079891190697E-4</v>
      </c>
      <c r="AW84">
        <v>81</v>
      </c>
      <c r="AX84">
        <f>IF(Z84&gt;0, (R84*SUMPRODUCT(K84:$K$98, X84:$X$98)-K84*$AZ$3)/Z84, 0)</f>
        <v>-2227404298589443.8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50</v>
      </c>
      <c r="R85">
        <f t="shared" si="27"/>
        <v>1000000</v>
      </c>
      <c r="S85">
        <f t="shared" si="28"/>
        <v>-1.2462623953375428E+16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-7.3451426838674241</v>
      </c>
      <c r="AC85">
        <f t="shared" si="29"/>
        <v>-6.5581631105980511</v>
      </c>
      <c r="AE85">
        <f t="shared" si="30"/>
        <v>0</v>
      </c>
      <c r="AF85">
        <f t="shared" si="31"/>
        <v>0</v>
      </c>
      <c r="AG85">
        <f t="shared" si="31"/>
        <v>-2.6311325508709632E-14</v>
      </c>
      <c r="AH85">
        <f t="shared" si="32"/>
        <v>-2.7384216103460556E-9</v>
      </c>
      <c r="AI85">
        <f t="shared" si="33"/>
        <v>-2.7384479216715645E-9</v>
      </c>
      <c r="AJ85">
        <f t="shared" si="34"/>
        <v>-0.78697957326937296</v>
      </c>
      <c r="AK85">
        <f t="shared" si="49"/>
        <v>-0.5141599878707197</v>
      </c>
      <c r="AL85">
        <f t="shared" si="35"/>
        <v>-1.3011395638785406</v>
      </c>
      <c r="AN85">
        <f t="shared" si="36"/>
        <v>0</v>
      </c>
      <c r="AO85">
        <f t="shared" si="36"/>
        <v>0</v>
      </c>
      <c r="AP85">
        <f t="shared" si="36"/>
        <v>-3.8013802204094319E-18</v>
      </c>
      <c r="AQ85">
        <f t="shared" si="36"/>
        <v>-3.9563881877655197E-13</v>
      </c>
      <c r="AR85">
        <f t="shared" si="36"/>
        <v>-3.9564262015677241E-13</v>
      </c>
      <c r="AS85">
        <f t="shared" si="36"/>
        <v>-1.1370041325748338E-4</v>
      </c>
      <c r="AT85">
        <f t="shared" si="36"/>
        <v>-7.4284269995090842E-5</v>
      </c>
      <c r="AU85">
        <f t="shared" si="23"/>
        <v>-1.8798468364821685E-4</v>
      </c>
      <c r="AW85">
        <v>82</v>
      </c>
      <c r="AX85">
        <f>IF(Z85&gt;0, (R85*SUMPRODUCT(K85:$K$98, X85:$X$98)-K85*$AZ$3)/Z85, 0)</f>
        <v>-1.2462623953375428E+16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50</v>
      </c>
      <c r="R86">
        <f t="shared" si="27"/>
        <v>1000000</v>
      </c>
      <c r="S86">
        <f t="shared" si="28"/>
        <v>-7.8341307413087232E+16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-6.5581631105980511</v>
      </c>
      <c r="AC86">
        <f t="shared" si="29"/>
        <v>-5.8555027773200354</v>
      </c>
      <c r="AE86">
        <f t="shared" si="30"/>
        <v>0</v>
      </c>
      <c r="AF86">
        <f t="shared" si="31"/>
        <v>0</v>
      </c>
      <c r="AG86">
        <f t="shared" si="31"/>
        <v>-3.7371745319773989E-15</v>
      </c>
      <c r="AH86">
        <f t="shared" si="32"/>
        <v>-4.4622075443290274E-10</v>
      </c>
      <c r="AI86">
        <f t="shared" si="33"/>
        <v>-4.4622449160743473E-10</v>
      </c>
      <c r="AJ86">
        <f t="shared" si="34"/>
        <v>-0.70266033327801569</v>
      </c>
      <c r="AK86">
        <f t="shared" si="49"/>
        <v>-0.45907141774186361</v>
      </c>
      <c r="AL86">
        <f t="shared" si="35"/>
        <v>-1.1617317514661039</v>
      </c>
      <c r="AN86">
        <f t="shared" si="36"/>
        <v>0</v>
      </c>
      <c r="AO86">
        <f t="shared" si="36"/>
        <v>0</v>
      </c>
      <c r="AP86">
        <f t="shared" si="36"/>
        <v>-4.8208535784653021E-19</v>
      </c>
      <c r="AQ86">
        <f t="shared" si="36"/>
        <v>-5.7561264596736138E-14</v>
      </c>
      <c r="AR86">
        <f t="shared" si="36"/>
        <v>-5.7561746682093982E-14</v>
      </c>
      <c r="AS86">
        <f t="shared" si="36"/>
        <v>-9.0641273324117518E-5</v>
      </c>
      <c r="AT86">
        <f t="shared" si="36"/>
        <v>-5.9218965238452684E-5</v>
      </c>
      <c r="AU86">
        <f t="shared" si="23"/>
        <v>-1.4986023862013196E-4</v>
      </c>
      <c r="AW86">
        <v>83</v>
      </c>
      <c r="AX86">
        <f>IF(Z86&gt;0, (R86*SUMPRODUCT(K86:$K$98, X86:$X$98)-K86*$AZ$3)/Z86, 0)</f>
        <v>-7.8341307413087232E+16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50</v>
      </c>
      <c r="R87">
        <f t="shared" si="27"/>
        <v>1000000</v>
      </c>
      <c r="S87">
        <f t="shared" si="28"/>
        <v>-5.6184888375820838E+17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-5.8555027773200354</v>
      </c>
      <c r="AC87">
        <f t="shared" si="29"/>
        <v>-5.2281274797500821</v>
      </c>
      <c r="AE87">
        <f t="shared" si="30"/>
        <v>0</v>
      </c>
      <c r="AF87">
        <f t="shared" si="31"/>
        <v>0</v>
      </c>
      <c r="AG87">
        <f t="shared" si="31"/>
        <v>-4.6526100085659389E-16</v>
      </c>
      <c r="AH87">
        <f t="shared" si="32"/>
        <v>-6.4690835716020614E-11</v>
      </c>
      <c r="AI87">
        <f t="shared" si="33"/>
        <v>-6.4691300977021472E-11</v>
      </c>
      <c r="AJ87">
        <f t="shared" si="34"/>
        <v>-0.62737529756995336</v>
      </c>
      <c r="AK87">
        <f t="shared" si="49"/>
        <v>-0.40988519441240251</v>
      </c>
      <c r="AL87">
        <f t="shared" si="35"/>
        <v>-1.0372604920470472</v>
      </c>
      <c r="AN87">
        <f t="shared" si="36"/>
        <v>0</v>
      </c>
      <c r="AO87">
        <f t="shared" si="36"/>
        <v>0</v>
      </c>
      <c r="AP87">
        <f t="shared" si="36"/>
        <v>-5.3586968427136916E-20</v>
      </c>
      <c r="AQ87">
        <f t="shared" si="36"/>
        <v>-7.4508410648155612E-15</v>
      </c>
      <c r="AR87">
        <f t="shared" si="36"/>
        <v>-7.450894651783989E-15</v>
      </c>
      <c r="AS87">
        <f t="shared" si="36"/>
        <v>-7.2258668147449245E-5</v>
      </c>
      <c r="AT87">
        <f t="shared" si="36"/>
        <v>-4.7208996523003973E-5</v>
      </c>
      <c r="AU87">
        <f t="shared" si="23"/>
        <v>-1.1946766467790412E-4</v>
      </c>
      <c r="AW87">
        <v>84</v>
      </c>
      <c r="AX87">
        <f>IF(Z87&gt;0, (R87*SUMPRODUCT(K87:$K$98, X87:$X$98)-K87*$AZ$3)/Z87, 0)</f>
        <v>-5.6184888375820838E+17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50</v>
      </c>
      <c r="R88">
        <f t="shared" si="27"/>
        <v>1000000</v>
      </c>
      <c r="S88">
        <f t="shared" si="28"/>
        <v>-4.6903391719011359E+18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-5.2281274797500821</v>
      </c>
      <c r="AC88">
        <f t="shared" si="29"/>
        <v>-4.6679709640625795</v>
      </c>
      <c r="AE88">
        <f t="shared" si="30"/>
        <v>0</v>
      </c>
      <c r="AF88">
        <f t="shared" si="31"/>
        <v>0</v>
      </c>
      <c r="AG88">
        <f t="shared" si="31"/>
        <v>-4.9761550209710208E-17</v>
      </c>
      <c r="AH88">
        <f t="shared" si="32"/>
        <v>-8.2169368127663543E-12</v>
      </c>
      <c r="AI88">
        <f t="shared" si="33"/>
        <v>-8.2169865743165644E-12</v>
      </c>
      <c r="AJ88">
        <f t="shared" si="34"/>
        <v>-0.56015651568750258</v>
      </c>
      <c r="AK88">
        <f t="shared" si="49"/>
        <v>-0.36596892358250577</v>
      </c>
      <c r="AL88">
        <f t="shared" si="35"/>
        <v>-0.92612543927822533</v>
      </c>
      <c r="AN88">
        <f t="shared" si="36"/>
        <v>0</v>
      </c>
      <c r="AO88">
        <f t="shared" si="36"/>
        <v>0</v>
      </c>
      <c r="AP88">
        <f t="shared" si="36"/>
        <v>-5.1172709954038387E-21</v>
      </c>
      <c r="AQ88">
        <f t="shared" si="36"/>
        <v>-8.4499562907166506E-16</v>
      </c>
      <c r="AR88">
        <f t="shared" si="36"/>
        <v>-8.4500074634266058E-16</v>
      </c>
      <c r="AS88">
        <f t="shared" si="36"/>
        <v>-5.7604167847142021E-5</v>
      </c>
      <c r="AT88">
        <f t="shared" si="36"/>
        <v>-3.763472299346654E-5</v>
      </c>
      <c r="AU88">
        <f t="shared" si="23"/>
        <v>-9.5238890841453568E-5</v>
      </c>
      <c r="AW88">
        <v>85</v>
      </c>
      <c r="AX88">
        <f>IF(Z88&gt;0, (R88*SUMPRODUCT(K88:$K$98, X88:$X$98)-K88*$AZ$3)/Z88, 0)</f>
        <v>-4.6903391719011359E+18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-4.6679709640625795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-9.9523100419420411E-13</v>
      </c>
      <c r="AI89">
        <f t="shared" si="33"/>
        <v>-9.9523100419420411E-13</v>
      </c>
      <c r="AJ89">
        <f t="shared" si="34"/>
        <v>-4.6679709640625795</v>
      </c>
      <c r="AK89">
        <f t="shared" si="49"/>
        <v>-0.32675796748438057</v>
      </c>
      <c r="AL89">
        <f t="shared" si="35"/>
        <v>-4.9947289315479555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-9.1379839203639971E-17</v>
      </c>
      <c r="AR89">
        <f t="shared" si="36"/>
        <v>-9.1379839203639971E-17</v>
      </c>
      <c r="AS89">
        <f t="shared" si="36"/>
        <v>-4.2860243933885966E-4</v>
      </c>
      <c r="AT89">
        <f t="shared" si="36"/>
        <v>-3.0002170753720176E-5</v>
      </c>
      <c r="AU89">
        <f t="shared" si="23"/>
        <v>-4.5860461009267125E-4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71204.550111343429</v>
      </c>
      <c r="AO91" s="8">
        <f t="shared" si="50"/>
        <v>-7120.4550111343433</v>
      </c>
      <c r="AP91" s="8">
        <f t="shared" si="50"/>
        <v>-2947.0639951812473</v>
      </c>
      <c r="AQ91" s="8">
        <f t="shared" si="50"/>
        <v>-45392.450725064271</v>
      </c>
      <c r="AR91" s="8">
        <f t="shared" si="50"/>
        <v>15744.580379963563</v>
      </c>
      <c r="AS91" s="8">
        <f t="shared" si="50"/>
        <v>-9117.0938200583987</v>
      </c>
      <c r="AT91" s="8">
        <f t="shared" si="50"/>
        <v>4371.3808009426029</v>
      </c>
      <c r="AU91" s="8">
        <f t="shared" si="50"/>
        <v>10998.867360847755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181628.17968554798</v>
      </c>
      <c r="K3">
        <v>1</v>
      </c>
      <c r="L3" s="2">
        <v>0</v>
      </c>
      <c r="O3">
        <f>$C$3</f>
        <v>181628.17968554798</v>
      </c>
      <c r="P3">
        <f>O3*C5</f>
        <v>18162.817968554798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181628.17968554798</v>
      </c>
      <c r="AF3">
        <f t="shared" ref="AF3:AG34" si="4">-$Z3*P3</f>
        <v>-18162.817968554798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160945.45351299318</v>
      </c>
      <c r="AJ3">
        <f t="shared" ref="AJ3:AJ66" si="7">AB3-AC3</f>
        <v>0</v>
      </c>
      <c r="AL3">
        <f t="shared" ref="AL3:AL66" si="8">SUM(AI3:AK3)</f>
        <v>160945.45351299318</v>
      </c>
      <c r="AN3">
        <f t="shared" ref="AN3:AU34" si="9">AE3*$K3</f>
        <v>181628.17968554798</v>
      </c>
      <c r="AO3">
        <f t="shared" si="9"/>
        <v>-18162.817968554798</v>
      </c>
      <c r="AP3">
        <f t="shared" si="9"/>
        <v>-2519.9082039999998</v>
      </c>
      <c r="AQ3">
        <f t="shared" si="9"/>
        <v>0</v>
      </c>
      <c r="AR3">
        <f t="shared" si="9"/>
        <v>160945.45351299318</v>
      </c>
      <c r="AS3">
        <f t="shared" si="9"/>
        <v>0</v>
      </c>
      <c r="AT3">
        <f t="shared" si="9"/>
        <v>0</v>
      </c>
      <c r="AU3">
        <f t="shared" si="9"/>
        <v>160945.45351299318</v>
      </c>
      <c r="AW3">
        <v>0</v>
      </c>
      <c r="AX3">
        <f>IF(Z3&gt;0, (R3*SUMPRODUCT(K3:$K$98, X3:$X$98)-K3*$AZ$3)/Z3, 0)</f>
        <v>0</v>
      </c>
      <c r="AZ3">
        <f>C6*ABS(SUMPRODUCT(X4:X79, K4:K79))/1</f>
        <v>103937.98542997382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1000000</v>
      </c>
      <c r="S4">
        <f t="shared" si="1"/>
        <v>7060.7901634531254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6971.8641220404097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-6971.8641220404097</v>
      </c>
      <c r="AK4">
        <f>G4*SUM(AB4, AE4:AF4)</f>
        <v>0</v>
      </c>
      <c r="AL4">
        <f t="shared" si="8"/>
        <v>-9566.2111220404095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-2420.3255900737008</v>
      </c>
      <c r="AR4">
        <f t="shared" si="9"/>
        <v>-2420.3255900737008</v>
      </c>
      <c r="AS4">
        <f t="shared" si="9"/>
        <v>-6504.2113275869106</v>
      </c>
      <c r="AT4">
        <f t="shared" si="9"/>
        <v>0</v>
      </c>
      <c r="AU4">
        <f t="shared" si="9"/>
        <v>-8924.5369176606109</v>
      </c>
      <c r="AW4">
        <v>1</v>
      </c>
      <c r="AX4">
        <f>IF(Z4&gt;0, (R4*SUMPRODUCT(K4:$K$98, X4:$X$98)-K4*$AZ$3)/Z4, 0)</f>
        <v>7060.7901634531254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1000000</v>
      </c>
      <c r="S5">
        <f t="shared" si="1"/>
        <v>12965.228697845756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6971.8641220404097</v>
      </c>
      <c r="AC5">
        <f t="shared" si="2"/>
        <v>12639.455158017983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-2658.3063352800887</v>
      </c>
      <c r="AI5">
        <f t="shared" si="6"/>
        <v>-2707.0499997868246</v>
      </c>
      <c r="AJ5">
        <f t="shared" si="7"/>
        <v>-5667.5910359775735</v>
      </c>
      <c r="AK5">
        <f>G5*SUM(AB5, AE5:AF5)</f>
        <v>285.84642900365679</v>
      </c>
      <c r="AL5">
        <f t="shared" si="8"/>
        <v>-8088.7946067607409</v>
      </c>
      <c r="AN5">
        <f t="shared" si="9"/>
        <v>0</v>
      </c>
      <c r="AO5">
        <f t="shared" si="9"/>
        <v>0</v>
      </c>
      <c r="AP5">
        <f t="shared" si="9"/>
        <v>-41.681098330440932</v>
      </c>
      <c r="AQ5">
        <f t="shared" si="9"/>
        <v>-2273.1390607271965</v>
      </c>
      <c r="AR5">
        <f t="shared" si="9"/>
        <v>-2314.8201590576373</v>
      </c>
      <c r="AS5">
        <f t="shared" si="9"/>
        <v>-4846.4025357523433</v>
      </c>
      <c r="AT5">
        <f t="shared" si="9"/>
        <v>244.42957326403609</v>
      </c>
      <c r="AU5">
        <f t="shared" si="9"/>
        <v>-6916.7931215459439</v>
      </c>
      <c r="AW5">
        <v>2</v>
      </c>
      <c r="AX5">
        <f>IF(Z5&gt;0, (R5*SUMPRODUCT(K5:$K$98, X5:$X$98)-K5*$AZ$3)/Z5, 0)</f>
        <v>12965.228697845756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50</v>
      </c>
      <c r="R6">
        <f t="shared" si="0"/>
        <v>1000000</v>
      </c>
      <c r="S6">
        <f t="shared" si="1"/>
        <v>19810.843618051087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12639.455158017983</v>
      </c>
      <c r="AC6">
        <f t="shared" si="2"/>
        <v>19065.716375129487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-2736.6477272202533</v>
      </c>
      <c r="AI6">
        <f t="shared" si="6"/>
        <v>-2784.7671226955608</v>
      </c>
      <c r="AJ6">
        <f t="shared" si="7"/>
        <v>-6426.2612171115034</v>
      </c>
      <c r="AK6">
        <f>G6*SUM(AB6, AE6:AF6)</f>
        <v>739.40812674405208</v>
      </c>
      <c r="AL6">
        <f t="shared" si="8"/>
        <v>-8471.6202130630118</v>
      </c>
      <c r="AN6">
        <f t="shared" si="9"/>
        <v>0</v>
      </c>
      <c r="AO6">
        <f t="shared" si="9"/>
        <v>0</v>
      </c>
      <c r="AP6">
        <f t="shared" si="9"/>
        <v>-37.119784281896237</v>
      </c>
      <c r="AQ6">
        <f t="shared" si="9"/>
        <v>-2111.0775039159612</v>
      </c>
      <c r="AR6">
        <f t="shared" si="9"/>
        <v>-2148.1972881978572</v>
      </c>
      <c r="AS6">
        <f t="shared" si="9"/>
        <v>-4957.2823549020277</v>
      </c>
      <c r="AT6">
        <f t="shared" si="9"/>
        <v>570.38684484522275</v>
      </c>
      <c r="AU6">
        <f t="shared" si="9"/>
        <v>-6535.0927982546618</v>
      </c>
      <c r="AW6">
        <v>3</v>
      </c>
      <c r="AX6">
        <f>IF(Z6&gt;0, (R6*SUMPRODUCT(K6:$K$98, X6:$X$98)-K6*$AZ$3)/Z6, 0)</f>
        <v>19810.843618051087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50</v>
      </c>
      <c r="R7">
        <f t="shared" si="0"/>
        <v>1000000</v>
      </c>
      <c r="S7">
        <f t="shared" si="1"/>
        <v>25458.506955998149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19065.716375129487</v>
      </c>
      <c r="AC7">
        <f t="shared" si="2"/>
        <v>24183.935128551981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-2828.703474955506</v>
      </c>
      <c r="AI7">
        <f t="shared" si="6"/>
        <v>-2876.2002413023129</v>
      </c>
      <c r="AJ7">
        <f t="shared" si="7"/>
        <v>-5118.218753422494</v>
      </c>
      <c r="AK7">
        <f>G7*SUM(AB7, AE7:AF7)</f>
        <v>936.12667401885778</v>
      </c>
      <c r="AL7">
        <f t="shared" si="8"/>
        <v>-7058.2923207059494</v>
      </c>
      <c r="AN7">
        <f t="shared" si="9"/>
        <v>0</v>
      </c>
      <c r="AO7">
        <f t="shared" si="9"/>
        <v>0</v>
      </c>
      <c r="AP7">
        <f t="shared" si="9"/>
        <v>-33.335894757099254</v>
      </c>
      <c r="AQ7">
        <f t="shared" si="9"/>
        <v>-1985.3427631604934</v>
      </c>
      <c r="AR7">
        <f t="shared" si="9"/>
        <v>-2018.6786579175928</v>
      </c>
      <c r="AS7">
        <f t="shared" si="9"/>
        <v>-3592.2530064907228</v>
      </c>
      <c r="AT7">
        <f t="shared" si="9"/>
        <v>657.0262079852946</v>
      </c>
      <c r="AU7">
        <f t="shared" si="9"/>
        <v>-4953.905456423021</v>
      </c>
      <c r="AW7">
        <v>4</v>
      </c>
      <c r="AX7">
        <f>IF(Z7&gt;0, (R7*SUMPRODUCT(K7:$K$98, X7:$X$98)-K7*$AZ$3)/Z7, 0)</f>
        <v>25458.506955998149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1000000</v>
      </c>
      <c r="S8">
        <f t="shared" si="1"/>
        <v>28877.265044370088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24183.935128551981</v>
      </c>
      <c r="AC8">
        <f t="shared" si="2"/>
        <v>27053.72158303365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-3584.0404429924806</v>
      </c>
      <c r="AI8">
        <f t="shared" si="6"/>
        <v>-3630.8830396536696</v>
      </c>
      <c r="AJ8">
        <f t="shared" si="7"/>
        <v>-2869.7864544816694</v>
      </c>
      <c r="AK8">
        <f t="shared" ref="AK8:AK71" si="22">G8*SUM(AB8:AB8, AE8:AF8)</f>
        <v>515.11781823815716</v>
      </c>
      <c r="AL8">
        <f t="shared" si="8"/>
        <v>-5985.5516758971817</v>
      </c>
      <c r="AN8">
        <f t="shared" si="9"/>
        <v>0</v>
      </c>
      <c r="AO8">
        <f t="shared" si="9"/>
        <v>0</v>
      </c>
      <c r="AP8">
        <f t="shared" si="9"/>
        <v>-30.688660299436638</v>
      </c>
      <c r="AQ8">
        <f t="shared" si="9"/>
        <v>-2348.0636748211941</v>
      </c>
      <c r="AR8">
        <f t="shared" si="9"/>
        <v>-2378.7523351206305</v>
      </c>
      <c r="AS8">
        <f t="shared" si="9"/>
        <v>-1880.1242439764656</v>
      </c>
      <c r="AT8">
        <f t="shared" si="9"/>
        <v>337.47650354309934</v>
      </c>
      <c r="AU8">
        <f t="shared" si="9"/>
        <v>-3921.4000755539969</v>
      </c>
      <c r="AW8">
        <v>5</v>
      </c>
      <c r="AX8">
        <f>IF(Z8&gt;0, (R8*SUMPRODUCT(K8:$K$98, X8:$X$98)-K8*$AZ$3)/Z8, 0)</f>
        <v>28877.265044370088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1000000</v>
      </c>
      <c r="S9">
        <f t="shared" si="1"/>
        <v>30669.362994971332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27053.72158303365</v>
      </c>
      <c r="AC9">
        <f t="shared" si="2"/>
        <v>28310.616504797945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-4392.298192797115</v>
      </c>
      <c r="AI9">
        <f t="shared" si="6"/>
        <v>-4438.4527485820527</v>
      </c>
      <c r="AJ9">
        <f t="shared" si="7"/>
        <v>-1256.8949217642948</v>
      </c>
      <c r="AK9">
        <f t="shared" si="22"/>
        <v>159.61695733989853</v>
      </c>
      <c r="AL9">
        <f t="shared" si="8"/>
        <v>-5535.7307130064492</v>
      </c>
      <c r="AN9">
        <f t="shared" si="9"/>
        <v>0</v>
      </c>
      <c r="AO9">
        <f t="shared" si="9"/>
        <v>0</v>
      </c>
      <c r="AP9">
        <f t="shared" si="9"/>
        <v>-28.637081390026957</v>
      </c>
      <c r="AQ9">
        <f t="shared" si="9"/>
        <v>-2725.2477831765586</v>
      </c>
      <c r="AR9">
        <f t="shared" si="9"/>
        <v>-2753.8848645665857</v>
      </c>
      <c r="AS9">
        <f t="shared" si="9"/>
        <v>-779.85372323792024</v>
      </c>
      <c r="AT9">
        <f t="shared" si="9"/>
        <v>99.03602625643471</v>
      </c>
      <c r="AU9">
        <f t="shared" si="9"/>
        <v>-3434.7025615480716</v>
      </c>
      <c r="AW9">
        <v>6</v>
      </c>
      <c r="AX9">
        <f>IF(Z9&gt;0, (R9*SUMPRODUCT(K9:$K$98, X9:$X$98)-K9*$AZ$3)/Z9, 0)</f>
        <v>30669.362994971332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1000000</v>
      </c>
      <c r="S10">
        <f t="shared" si="1"/>
        <v>31800.998455013043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28310.616504797945</v>
      </c>
      <c r="AC10">
        <f t="shared" si="2"/>
        <v>28895.185285502434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-5235.1081826399886</v>
      </c>
      <c r="AI10">
        <f t="shared" si="6"/>
        <v>-5280.5394374579446</v>
      </c>
      <c r="AJ10">
        <f t="shared" si="7"/>
        <v>-584.56878070448874</v>
      </c>
      <c r="AK10">
        <f t="shared" si="22"/>
        <v>116.07352766967158</v>
      </c>
      <c r="AL10">
        <f t="shared" si="8"/>
        <v>-5749.0346904927619</v>
      </c>
      <c r="AN10">
        <f t="shared" si="9"/>
        <v>0</v>
      </c>
      <c r="AO10">
        <f t="shared" si="9"/>
        <v>0</v>
      </c>
      <c r="AP10">
        <f t="shared" si="9"/>
        <v>-26.741582078722185</v>
      </c>
      <c r="AQ10">
        <f t="shared" si="9"/>
        <v>-3081.4705805072017</v>
      </c>
      <c r="AR10">
        <f t="shared" si="9"/>
        <v>-3108.212162585924</v>
      </c>
      <c r="AS10">
        <f t="shared" si="9"/>
        <v>-344.08677665863689</v>
      </c>
      <c r="AT10">
        <f t="shared" si="9"/>
        <v>68.322783066043584</v>
      </c>
      <c r="AU10">
        <f t="shared" si="9"/>
        <v>-3383.9761561785176</v>
      </c>
      <c r="AW10">
        <v>7</v>
      </c>
      <c r="AX10">
        <f>IF(Z10&gt;0, (R10*SUMPRODUCT(K10:$K$98, X10:$X$98)-K10*$AZ$3)/Z10, 0)</f>
        <v>31800.998455013043</v>
      </c>
    </row>
    <row r="11" spans="1:52" x14ac:dyDescent="0.25">
      <c r="A11" t="s">
        <v>33</v>
      </c>
      <c r="C11" s="12">
        <f>AU81</f>
        <v>45783.029940869397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1000000</v>
      </c>
      <c r="S11">
        <f t="shared" si="1"/>
        <v>32304.974991223051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28895.185285502434</v>
      </c>
      <c r="AC11">
        <f t="shared" si="2"/>
        <v>28859.905542580229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-6180.9167662323316</v>
      </c>
      <c r="AI11">
        <f t="shared" si="6"/>
        <v>-6225.5846626637967</v>
      </c>
      <c r="AJ11">
        <f t="shared" si="7"/>
        <v>35.279742922204605</v>
      </c>
      <c r="AK11">
        <f t="shared" si="22"/>
        <v>69.348444685205834</v>
      </c>
      <c r="AL11">
        <f t="shared" si="8"/>
        <v>-6120.9564750563859</v>
      </c>
      <c r="AN11">
        <f t="shared" si="9"/>
        <v>0</v>
      </c>
      <c r="AO11">
        <f t="shared" si="9"/>
        <v>0</v>
      </c>
      <c r="AP11">
        <f t="shared" si="9"/>
        <v>-24.983140256835757</v>
      </c>
      <c r="AQ11">
        <f t="shared" si="9"/>
        <v>-3457.0401300078906</v>
      </c>
      <c r="AR11">
        <f t="shared" si="9"/>
        <v>-3482.0232702647268</v>
      </c>
      <c r="AS11">
        <f t="shared" si="9"/>
        <v>19.732264916546967</v>
      </c>
      <c r="AT11">
        <f t="shared" si="9"/>
        <v>38.787184053365962</v>
      </c>
      <c r="AU11">
        <f t="shared" si="9"/>
        <v>-3423.5038212948139</v>
      </c>
      <c r="AW11">
        <v>8</v>
      </c>
      <c r="AX11">
        <f>IF(Z11&gt;0, (R11*SUMPRODUCT(K11:$K$98, X11:$X$98)-K11*$AZ$3)/Z11, 0)</f>
        <v>32304.974991223051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50</v>
      </c>
      <c r="R12">
        <f t="shared" si="0"/>
        <v>1000000</v>
      </c>
      <c r="S12">
        <f t="shared" si="1"/>
        <v>32252.900435338641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28859.905542580229</v>
      </c>
      <c r="AC12">
        <f t="shared" si="2"/>
        <v>28292.134153703089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-7227.7632429772502</v>
      </c>
      <c r="AI12">
        <f t="shared" si="6"/>
        <v>-7271.6230722822511</v>
      </c>
      <c r="AJ12">
        <f t="shared" si="7"/>
        <v>567.77138887713954</v>
      </c>
      <c r="AK12">
        <f t="shared" si="22"/>
        <v>66.377782747934532</v>
      </c>
      <c r="AL12">
        <f t="shared" si="8"/>
        <v>-6637.4739006571772</v>
      </c>
      <c r="AN12">
        <f t="shared" si="9"/>
        <v>0</v>
      </c>
      <c r="AO12">
        <f t="shared" si="9"/>
        <v>0</v>
      </c>
      <c r="AP12">
        <f t="shared" si="9"/>
        <v>-23.311965536425426</v>
      </c>
      <c r="AQ12">
        <f t="shared" si="9"/>
        <v>-3841.6329998465139</v>
      </c>
      <c r="AR12">
        <f t="shared" si="9"/>
        <v>-3864.9449653829392</v>
      </c>
      <c r="AS12">
        <f t="shared" si="9"/>
        <v>301.7765289971843</v>
      </c>
      <c r="AT12">
        <f t="shared" si="9"/>
        <v>35.28049717301878</v>
      </c>
      <c r="AU12">
        <f t="shared" si="9"/>
        <v>-3527.887939212736</v>
      </c>
      <c r="AW12">
        <v>9</v>
      </c>
      <c r="AX12">
        <f>IF(Z12&gt;0, (R12*SUMPRODUCT(K12:$K$98, X12:$X$98)-K12*$AZ$3)/Z12, 0)</f>
        <v>32252.900435338641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1000000</v>
      </c>
      <c r="S13">
        <f t="shared" si="1"/>
        <v>31603.208660491833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28292.134153703089</v>
      </c>
      <c r="AC13">
        <f t="shared" si="2"/>
        <v>27181.200296322153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-8347.3860465927082</v>
      </c>
      <c r="AI13">
        <f t="shared" si="6"/>
        <v>-8390.3899083023298</v>
      </c>
      <c r="AJ13">
        <f t="shared" si="7"/>
        <v>1110.9338573809364</v>
      </c>
      <c r="AK13">
        <f t="shared" si="22"/>
        <v>56.584268307406177</v>
      </c>
      <c r="AL13">
        <f t="shared" si="8"/>
        <v>-7222.8717826139873</v>
      </c>
      <c r="AN13">
        <f t="shared" si="9"/>
        <v>0</v>
      </c>
      <c r="AO13">
        <f t="shared" si="9"/>
        <v>0</v>
      </c>
      <c r="AP13">
        <f t="shared" si="9"/>
        <v>-21.72719549424324</v>
      </c>
      <c r="AQ13">
        <f t="shared" si="9"/>
        <v>-4217.4186524197548</v>
      </c>
      <c r="AR13">
        <f t="shared" si="9"/>
        <v>-4239.1458479139983</v>
      </c>
      <c r="AS13">
        <f t="shared" si="9"/>
        <v>561.28626920704778</v>
      </c>
      <c r="AT13">
        <f t="shared" si="9"/>
        <v>28.588536250888779</v>
      </c>
      <c r="AU13">
        <f t="shared" si="9"/>
        <v>-3649.2710424560619</v>
      </c>
      <c r="AW13">
        <v>10</v>
      </c>
      <c r="AX13">
        <f>IF(Z13&gt;0, (R13*SUMPRODUCT(K13:$K$98, X13:$X$98)-K13*$AZ$3)/Z13, 0)</f>
        <v>31603.208660491833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50</v>
      </c>
      <c r="R14">
        <f t="shared" si="0"/>
        <v>1000000</v>
      </c>
      <c r="S14">
        <f t="shared" si="1"/>
        <v>33959.197863900248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27181.200296322153</v>
      </c>
      <c r="AC14">
        <f t="shared" si="2"/>
        <v>28590.22218469685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-9577.2421080655549</v>
      </c>
      <c r="AI14">
        <f t="shared" si="6"/>
        <v>-9619.3370690526772</v>
      </c>
      <c r="AJ14">
        <f t="shared" si="7"/>
        <v>-1409.0218883746966</v>
      </c>
      <c r="AK14">
        <f t="shared" si="22"/>
        <v>1902.684020742551</v>
      </c>
      <c r="AL14">
        <f t="shared" si="8"/>
        <v>-9125.6749366848235</v>
      </c>
      <c r="AN14">
        <f t="shared" si="9"/>
        <v>0</v>
      </c>
      <c r="AO14">
        <f t="shared" si="9"/>
        <v>0</v>
      </c>
      <c r="AP14">
        <f t="shared" si="9"/>
        <v>-18.989271509778828</v>
      </c>
      <c r="AQ14">
        <f t="shared" si="9"/>
        <v>-4320.3472919378682</v>
      </c>
      <c r="AR14">
        <f t="shared" si="9"/>
        <v>-4339.3365634476468</v>
      </c>
      <c r="AS14">
        <f t="shared" si="9"/>
        <v>-635.617626769004</v>
      </c>
      <c r="AT14">
        <f t="shared" si="9"/>
        <v>858.31136601483399</v>
      </c>
      <c r="AU14">
        <f t="shared" si="9"/>
        <v>-4116.6428242018173</v>
      </c>
      <c r="AW14">
        <v>11</v>
      </c>
      <c r="AX14">
        <f>IF(Z14&gt;0, (R14*SUMPRODUCT(K14:$K$98, X14:$X$98)-K14*$AZ$3)/Z14, 0)</f>
        <v>33959.197863900248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1000000</v>
      </c>
      <c r="S15">
        <f t="shared" si="1"/>
        <v>35612.543521053143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28590.22218469685</v>
      </c>
      <c r="AC15">
        <f t="shared" si="2"/>
        <v>29293.482518468321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-10919.421093470408</v>
      </c>
      <c r="AI15">
        <f t="shared" si="6"/>
        <v>-10960.549133792985</v>
      </c>
      <c r="AJ15">
        <f t="shared" si="7"/>
        <v>-703.26033377147178</v>
      </c>
      <c r="AK15">
        <f t="shared" si="22"/>
        <v>2001.3155529287797</v>
      </c>
      <c r="AL15">
        <f t="shared" si="8"/>
        <v>-9662.4939146356774</v>
      </c>
      <c r="AN15">
        <f t="shared" si="9"/>
        <v>0</v>
      </c>
      <c r="AO15">
        <f t="shared" si="9"/>
        <v>0</v>
      </c>
      <c r="AP15">
        <f t="shared" si="9"/>
        <v>-16.565257329508043</v>
      </c>
      <c r="AQ15">
        <f t="shared" si="9"/>
        <v>-4398.0461720005405</v>
      </c>
      <c r="AR15">
        <f t="shared" si="9"/>
        <v>-4414.6114293300479</v>
      </c>
      <c r="AS15">
        <f t="shared" si="9"/>
        <v>-283.25415719272678</v>
      </c>
      <c r="AT15">
        <f t="shared" si="9"/>
        <v>806.07553561487873</v>
      </c>
      <c r="AU15">
        <f t="shared" si="9"/>
        <v>-3891.7900509078963</v>
      </c>
      <c r="AW15">
        <v>12</v>
      </c>
      <c r="AX15">
        <f>IF(Z15&gt;0, (R15*SUMPRODUCT(K15:$K$98, X15:$X$98)-K15*$AZ$3)/Z15, 0)</f>
        <v>35612.543521053143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1000000</v>
      </c>
      <c r="S16">
        <f t="shared" si="1"/>
        <v>36630.168107826517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29293.482518468321</v>
      </c>
      <c r="AC16">
        <f t="shared" si="2"/>
        <v>29380.800297993963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-12242.229239114034</v>
      </c>
      <c r="AI16">
        <f t="shared" si="6"/>
        <v>-12282.333887571431</v>
      </c>
      <c r="AJ16">
        <f t="shared" si="7"/>
        <v>-87.317779525641527</v>
      </c>
      <c r="AK16">
        <f t="shared" si="22"/>
        <v>2050.5437762927827</v>
      </c>
      <c r="AL16">
        <f t="shared" si="8"/>
        <v>-10319.107890804289</v>
      </c>
      <c r="AN16">
        <f t="shared" si="9"/>
        <v>0</v>
      </c>
      <c r="AO16">
        <f t="shared" si="9"/>
        <v>0</v>
      </c>
      <c r="AP16">
        <f t="shared" si="9"/>
        <v>-14.422377578906373</v>
      </c>
      <c r="AQ16">
        <f t="shared" si="9"/>
        <v>-4402.5333542468561</v>
      </c>
      <c r="AR16">
        <f t="shared" si="9"/>
        <v>-4416.9557318257621</v>
      </c>
      <c r="AS16">
        <f t="shared" si="9"/>
        <v>-31.401097730810854</v>
      </c>
      <c r="AT16">
        <f t="shared" si="9"/>
        <v>737.41368448068704</v>
      </c>
      <c r="AU16">
        <f t="shared" si="9"/>
        <v>-3710.9431450758857</v>
      </c>
      <c r="AW16">
        <v>13</v>
      </c>
      <c r="AX16">
        <f>IF(Z16&gt;0, (R16*SUMPRODUCT(K16:$K$98, X16:$X$98)-K16*$AZ$3)/Z16, 0)</f>
        <v>36630.168107826517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50</v>
      </c>
      <c r="R17">
        <f t="shared" si="0"/>
        <v>1000000</v>
      </c>
      <c r="S17">
        <f t="shared" si="1"/>
        <v>37134.337558576357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29380.800297993963</v>
      </c>
      <c r="AC17">
        <f t="shared" si="2"/>
        <v>28983.056186181271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-13579.964151126866</v>
      </c>
      <c r="AI17">
        <f t="shared" si="6"/>
        <v>-13618.988754892131</v>
      </c>
      <c r="AJ17">
        <f t="shared" si="7"/>
        <v>397.7441118126917</v>
      </c>
      <c r="AK17">
        <f t="shared" si="22"/>
        <v>2056.6560208595774</v>
      </c>
      <c r="AL17">
        <f t="shared" si="8"/>
        <v>-11164.588622219861</v>
      </c>
      <c r="AN17">
        <f t="shared" si="9"/>
        <v>0</v>
      </c>
      <c r="AO17">
        <f t="shared" si="9"/>
        <v>0</v>
      </c>
      <c r="AP17">
        <f t="shared" si="9"/>
        <v>-12.530333408495396</v>
      </c>
      <c r="AQ17">
        <f t="shared" si="9"/>
        <v>-4360.3640286154377</v>
      </c>
      <c r="AR17">
        <f t="shared" si="9"/>
        <v>-4372.8943620239334</v>
      </c>
      <c r="AS17">
        <f t="shared" si="9"/>
        <v>127.71087599651318</v>
      </c>
      <c r="AT17">
        <f t="shared" si="9"/>
        <v>660.36764403736049</v>
      </c>
      <c r="AU17">
        <f t="shared" si="9"/>
        <v>-3584.8158419900587</v>
      </c>
      <c r="AW17">
        <v>14</v>
      </c>
      <c r="AX17">
        <f>IF(Z17&gt;0, (R17*SUMPRODUCT(K17:$K$98, X17:$X$98)-K17*$AZ$3)/Z17, 0)</f>
        <v>37134.337558576357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1000000</v>
      </c>
      <c r="S18">
        <f t="shared" si="1"/>
        <v>37215.158394099642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28983.056186181271</v>
      </c>
      <c r="AC18">
        <f t="shared" si="2"/>
        <v>28198.396838310568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-14974.489737124712</v>
      </c>
      <c r="AI18">
        <f t="shared" si="6"/>
        <v>-15012.375370365467</v>
      </c>
      <c r="AJ18">
        <f t="shared" si="7"/>
        <v>784.65934787070364</v>
      </c>
      <c r="AK18">
        <f t="shared" si="22"/>
        <v>2028.8139330326892</v>
      </c>
      <c r="AL18">
        <f t="shared" si="8"/>
        <v>-12198.902089462075</v>
      </c>
      <c r="AN18">
        <f t="shared" si="9"/>
        <v>0</v>
      </c>
      <c r="AO18">
        <f t="shared" si="9"/>
        <v>0</v>
      </c>
      <c r="AP18">
        <f t="shared" si="9"/>
        <v>-10.861271070400344</v>
      </c>
      <c r="AQ18">
        <f t="shared" si="9"/>
        <v>-4292.9727778938623</v>
      </c>
      <c r="AR18">
        <f t="shared" si="9"/>
        <v>-4303.8340489642624</v>
      </c>
      <c r="AS18">
        <f t="shared" si="9"/>
        <v>224.95065137195647</v>
      </c>
      <c r="AT18">
        <f t="shared" si="9"/>
        <v>581.63203814071835</v>
      </c>
      <c r="AU18">
        <f t="shared" si="9"/>
        <v>-3497.2513594515876</v>
      </c>
      <c r="AW18">
        <v>15</v>
      </c>
      <c r="AX18">
        <f>IF(Z18&gt;0, (R18*SUMPRODUCT(K18:$K$98, X18:$X$98)-K18*$AZ$3)/Z18, 0)</f>
        <v>37215.158394099642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50</v>
      </c>
      <c r="R19">
        <f t="shared" si="0"/>
        <v>1000000</v>
      </c>
      <c r="S19">
        <f t="shared" si="1"/>
        <v>36940.747738762177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28198.396838310568</v>
      </c>
      <c r="AC19">
        <f t="shared" si="2"/>
        <v>27098.01752536737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-16581.964292428635</v>
      </c>
      <c r="AI19">
        <f t="shared" si="6"/>
        <v>-16618.641971122361</v>
      </c>
      <c r="AJ19">
        <f t="shared" si="7"/>
        <v>1100.3793129431979</v>
      </c>
      <c r="AK19">
        <f t="shared" si="22"/>
        <v>1973.88777868174</v>
      </c>
      <c r="AL19">
        <f t="shared" si="8"/>
        <v>-13544.374879497424</v>
      </c>
      <c r="AN19">
        <f t="shared" si="9"/>
        <v>0</v>
      </c>
      <c r="AO19">
        <f t="shared" si="9"/>
        <v>0</v>
      </c>
      <c r="AP19">
        <f t="shared" si="9"/>
        <v>-9.3883640344724864</v>
      </c>
      <c r="AQ19">
        <f t="shared" si="9"/>
        <v>-4244.4757336992125</v>
      </c>
      <c r="AR19">
        <f t="shared" si="9"/>
        <v>-4253.8640977336845</v>
      </c>
      <c r="AS19">
        <f t="shared" si="9"/>
        <v>281.66345128270427</v>
      </c>
      <c r="AT19">
        <f t="shared" si="9"/>
        <v>505.25490405775122</v>
      </c>
      <c r="AU19">
        <f t="shared" si="9"/>
        <v>-3466.945742393229</v>
      </c>
      <c r="AW19">
        <v>16</v>
      </c>
      <c r="AX19">
        <f>IF(Z19&gt;0, (R19*SUMPRODUCT(K19:$K$98, X19:$X$98)-K19*$AZ$3)/Z19, 0)</f>
        <v>36940.747738762177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1000000</v>
      </c>
      <c r="S20">
        <f t="shared" si="1"/>
        <v>36302.417061993947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27098.01752536737</v>
      </c>
      <c r="AC20">
        <f t="shared" si="2"/>
        <v>25704.071671088386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-18164.036464423854</v>
      </c>
      <c r="AI20">
        <f t="shared" si="6"/>
        <v>-18199.439164507425</v>
      </c>
      <c r="AJ20">
        <f t="shared" si="7"/>
        <v>1393.9458542789835</v>
      </c>
      <c r="AK20">
        <f t="shared" si="22"/>
        <v>1896.861226775716</v>
      </c>
      <c r="AL20">
        <f t="shared" si="8"/>
        <v>-14908.632083452725</v>
      </c>
      <c r="AN20">
        <f t="shared" si="9"/>
        <v>0</v>
      </c>
      <c r="AO20">
        <f t="shared" si="9"/>
        <v>0</v>
      </c>
      <c r="AP20">
        <f t="shared" si="9"/>
        <v>-8.0910790204124154</v>
      </c>
      <c r="AQ20">
        <f t="shared" si="9"/>
        <v>-4151.2837726045263</v>
      </c>
      <c r="AR20">
        <f t="shared" si="9"/>
        <v>-4159.3748516249389</v>
      </c>
      <c r="AS20">
        <f t="shared" si="9"/>
        <v>318.57813190870206</v>
      </c>
      <c r="AT20">
        <f t="shared" si="9"/>
        <v>433.51648434639452</v>
      </c>
      <c r="AU20">
        <f t="shared" si="9"/>
        <v>-3407.2802353698421</v>
      </c>
      <c r="AW20">
        <v>17</v>
      </c>
      <c r="AX20">
        <f>IF(Z20&gt;0, (R20*SUMPRODUCT(K20:$K$98, X20:$X$98)-K20*$AZ$3)/Z20, 0)</f>
        <v>36302.417061993947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50</v>
      </c>
      <c r="R21">
        <f t="shared" si="0"/>
        <v>1000000</v>
      </c>
      <c r="S21">
        <f t="shared" si="1"/>
        <v>35364.668031867288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25704.071671088386</v>
      </c>
      <c r="AC21">
        <f t="shared" si="2"/>
        <v>24097.903862251922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-19561.611823727839</v>
      </c>
      <c r="AI21">
        <f t="shared" si="6"/>
        <v>-19595.682416219384</v>
      </c>
      <c r="AJ21">
        <f t="shared" si="7"/>
        <v>1606.1678088364642</v>
      </c>
      <c r="AK21">
        <f t="shared" si="22"/>
        <v>1799.2850169761873</v>
      </c>
      <c r="AL21">
        <f t="shared" si="8"/>
        <v>-16190.229590406732</v>
      </c>
      <c r="AN21">
        <f t="shared" si="9"/>
        <v>0</v>
      </c>
      <c r="AO21">
        <f t="shared" si="9"/>
        <v>0</v>
      </c>
      <c r="AP21">
        <f t="shared" si="9"/>
        <v>-6.9523514820362493</v>
      </c>
      <c r="AQ21">
        <f t="shared" si="9"/>
        <v>-3991.6887558516364</v>
      </c>
      <c r="AR21">
        <f t="shared" si="9"/>
        <v>-3998.6411073336726</v>
      </c>
      <c r="AS21">
        <f t="shared" si="9"/>
        <v>327.75018951999505</v>
      </c>
      <c r="AT21">
        <f t="shared" si="9"/>
        <v>367.15715635070126</v>
      </c>
      <c r="AU21">
        <f t="shared" si="9"/>
        <v>-3303.733761462976</v>
      </c>
      <c r="AW21">
        <v>18</v>
      </c>
      <c r="AX21">
        <f>IF(Z21&gt;0, (R21*SUMPRODUCT(K21:$K$98, X21:$X$98)-K21*$AZ$3)/Z21, 0)</f>
        <v>35364.668031867288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1000000</v>
      </c>
      <c r="S22">
        <f t="shared" si="1"/>
        <v>34237.810045086531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24097.903862251922</v>
      </c>
      <c r="AC22">
        <f t="shared" si="2"/>
        <v>22378.640074050334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-20974.148382068168</v>
      </c>
      <c r="AI22">
        <f t="shared" si="6"/>
        <v>-21006.829561215694</v>
      </c>
      <c r="AJ22">
        <f t="shared" si="7"/>
        <v>1719.2637882015879</v>
      </c>
      <c r="AK22">
        <f t="shared" si="22"/>
        <v>1686.8532703576348</v>
      </c>
      <c r="AL22">
        <f t="shared" si="8"/>
        <v>-17600.712502656472</v>
      </c>
      <c r="AN22">
        <f t="shared" si="9"/>
        <v>0</v>
      </c>
      <c r="AO22">
        <f t="shared" si="9"/>
        <v>0</v>
      </c>
      <c r="AP22">
        <f t="shared" si="9"/>
        <v>-5.9543139401717653</v>
      </c>
      <c r="AQ22">
        <f t="shared" si="9"/>
        <v>-3821.3634682769652</v>
      </c>
      <c r="AR22">
        <f t="shared" si="9"/>
        <v>-3827.3177822171365</v>
      </c>
      <c r="AS22">
        <f t="shared" si="9"/>
        <v>313.2395038352056</v>
      </c>
      <c r="AT22">
        <f t="shared" si="9"/>
        <v>307.3345027538407</v>
      </c>
      <c r="AU22">
        <f t="shared" si="9"/>
        <v>-3206.7437756280901</v>
      </c>
      <c r="AW22">
        <v>19</v>
      </c>
      <c r="AX22">
        <f>IF(Z22&gt;0, (R22*SUMPRODUCT(K22:$K$98, X22:$X$98)-K22*$AZ$3)/Z22, 0)</f>
        <v>34237.810045086531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1000000</v>
      </c>
      <c r="S23">
        <f t="shared" si="1"/>
        <v>32949.732254959548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22378.640074050334</v>
      </c>
      <c r="AC23">
        <f t="shared" si="2"/>
        <v>20586.227469746631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-22310.571684652241</v>
      </c>
      <c r="AI23">
        <f t="shared" si="6"/>
        <v>-22341.810523424061</v>
      </c>
      <c r="AJ23">
        <f t="shared" si="7"/>
        <v>1792.4126043037031</v>
      </c>
      <c r="AK23">
        <f t="shared" si="22"/>
        <v>1566.5048051835236</v>
      </c>
      <c r="AL23">
        <f t="shared" si="8"/>
        <v>-18982.893113936836</v>
      </c>
      <c r="AN23">
        <f t="shared" si="9"/>
        <v>0</v>
      </c>
      <c r="AO23">
        <f t="shared" si="9"/>
        <v>0</v>
      </c>
      <c r="AP23">
        <f t="shared" si="9"/>
        <v>-5.0817216193391284</v>
      </c>
      <c r="AQ23">
        <f t="shared" si="9"/>
        <v>-3629.3319126825486</v>
      </c>
      <c r="AR23">
        <f t="shared" si="9"/>
        <v>-3634.4136343018877</v>
      </c>
      <c r="AS23">
        <f t="shared" si="9"/>
        <v>291.57747983521767</v>
      </c>
      <c r="AT23">
        <f t="shared" si="9"/>
        <v>254.82833704051453</v>
      </c>
      <c r="AU23">
        <f t="shared" si="9"/>
        <v>-3088.0078174261557</v>
      </c>
      <c r="AW23">
        <v>20</v>
      </c>
      <c r="AX23">
        <f>IF(Z23&gt;0, (R23*SUMPRODUCT(K23:$K$98, X23:$X$98)-K23*$AZ$3)/Z23, 0)</f>
        <v>32949.732254959548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1000000</v>
      </c>
      <c r="S24">
        <f t="shared" si="1"/>
        <v>31550.495623126259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20586.227469746631</v>
      </c>
      <c r="AC24">
        <f t="shared" si="2"/>
        <v>18768.458828468785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-23658.516496743552</v>
      </c>
      <c r="AI24">
        <f t="shared" si="6"/>
        <v>-23688.260021302816</v>
      </c>
      <c r="AJ24">
        <f t="shared" si="7"/>
        <v>1817.7686412778457</v>
      </c>
      <c r="AK24">
        <f t="shared" si="22"/>
        <v>1441.0359228822642</v>
      </c>
      <c r="AL24">
        <f t="shared" si="8"/>
        <v>-20429.455457142707</v>
      </c>
      <c r="AN24">
        <f t="shared" si="9"/>
        <v>0</v>
      </c>
      <c r="AO24">
        <f t="shared" si="9"/>
        <v>0</v>
      </c>
      <c r="AP24">
        <f t="shared" si="9"/>
        <v>-4.320066145755586</v>
      </c>
      <c r="AQ24">
        <f t="shared" si="9"/>
        <v>-3436.2557124907012</v>
      </c>
      <c r="AR24">
        <f t="shared" si="9"/>
        <v>-3440.5757786364566</v>
      </c>
      <c r="AS24">
        <f t="shared" si="9"/>
        <v>264.01984581058684</v>
      </c>
      <c r="AT24">
        <f t="shared" si="9"/>
        <v>209.30170843932967</v>
      </c>
      <c r="AU24">
        <f t="shared" si="9"/>
        <v>-2967.25422438654</v>
      </c>
      <c r="AW24">
        <v>21</v>
      </c>
      <c r="AX24">
        <f>IF(Z24&gt;0, (R24*SUMPRODUCT(K24:$K$98, X24:$X$98)-K24*$AZ$3)/Z24, 0)</f>
        <v>31550.495623126259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1000000</v>
      </c>
      <c r="S25">
        <f t="shared" si="1"/>
        <v>30061.434777495899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18768.458828468785</v>
      </c>
      <c r="AC25">
        <f t="shared" si="2"/>
        <v>16949.670322589402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-25087.410168485607</v>
      </c>
      <c r="AI25">
        <f t="shared" si="6"/>
        <v>-25115.601887290853</v>
      </c>
      <c r="AJ25">
        <f t="shared" si="7"/>
        <v>1818.7885058793836</v>
      </c>
      <c r="AK25">
        <f t="shared" si="22"/>
        <v>1313.7921179928151</v>
      </c>
      <c r="AL25">
        <f t="shared" si="8"/>
        <v>-21983.021263418654</v>
      </c>
      <c r="AN25">
        <f t="shared" si="9"/>
        <v>0</v>
      </c>
      <c r="AO25">
        <f t="shared" si="9"/>
        <v>0</v>
      </c>
      <c r="AP25">
        <f t="shared" si="9"/>
        <v>-3.6559605291607968</v>
      </c>
      <c r="AQ25">
        <f t="shared" si="9"/>
        <v>-3253.3873506774803</v>
      </c>
      <c r="AR25">
        <f t="shared" si="9"/>
        <v>-3257.0433112066412</v>
      </c>
      <c r="AS25">
        <f t="shared" si="9"/>
        <v>235.86426334347976</v>
      </c>
      <c r="AT25">
        <f t="shared" si="9"/>
        <v>170.37528502909694</v>
      </c>
      <c r="AU25">
        <f t="shared" si="9"/>
        <v>-2850.8037628340644</v>
      </c>
      <c r="AW25">
        <v>22</v>
      </c>
      <c r="AX25">
        <f>IF(Z25&gt;0, (R25*SUMPRODUCT(K25:$K$98, X25:$X$98)-K25*$AZ$3)/Z25, 0)</f>
        <v>30061.434777495899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1000000</v>
      </c>
      <c r="S26">
        <f t="shared" si="1"/>
        <v>28469.06016207935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16949.670322589402</v>
      </c>
      <c r="AC26">
        <f t="shared" si="2"/>
        <v>15140.450120672047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-26374.818911687464</v>
      </c>
      <c r="AI26">
        <f t="shared" si="6"/>
        <v>-26401.409972359073</v>
      </c>
      <c r="AJ26">
        <f t="shared" si="7"/>
        <v>1809.2202019173546</v>
      </c>
      <c r="AK26">
        <f t="shared" si="22"/>
        <v>1186.4769225812581</v>
      </c>
      <c r="AL26">
        <f t="shared" si="8"/>
        <v>-23405.712847860461</v>
      </c>
      <c r="AN26">
        <f t="shared" si="9"/>
        <v>0</v>
      </c>
      <c r="AO26">
        <f t="shared" si="9"/>
        <v>0</v>
      </c>
      <c r="AP26">
        <f t="shared" si="9"/>
        <v>-3.0789141648395679</v>
      </c>
      <c r="AQ26">
        <f t="shared" si="9"/>
        <v>-3053.8760580155731</v>
      </c>
      <c r="AR26">
        <f t="shared" si="9"/>
        <v>-3056.9549721804124</v>
      </c>
      <c r="AS26">
        <f t="shared" si="9"/>
        <v>209.48520165441437</v>
      </c>
      <c r="AT26">
        <f t="shared" si="9"/>
        <v>137.37927374558336</v>
      </c>
      <c r="AU26">
        <f t="shared" si="9"/>
        <v>-2710.0904967804149</v>
      </c>
      <c r="AW26">
        <v>23</v>
      </c>
      <c r="AX26">
        <f>IF(Z26&gt;0, (R26*SUMPRODUCT(K26:$K$98, X26:$X$98)-K26*$AZ$3)/Z26, 0)</f>
        <v>28469.06016207935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1000000</v>
      </c>
      <c r="S27">
        <f t="shared" si="1"/>
        <v>26804.306242777544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15140.450120672047</v>
      </c>
      <c r="AC27">
        <f t="shared" si="2"/>
        <v>13376.009016906582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-27478.370861486455</v>
      </c>
      <c r="AI27">
        <f t="shared" si="6"/>
        <v>-27503.322093008275</v>
      </c>
      <c r="AJ27">
        <f t="shared" si="7"/>
        <v>1764.4411037654645</v>
      </c>
      <c r="AK27">
        <f t="shared" si="22"/>
        <v>1059.8315084470435</v>
      </c>
      <c r="AL27">
        <f t="shared" si="8"/>
        <v>-24679.049480795766</v>
      </c>
      <c r="AN27">
        <f t="shared" si="9"/>
        <v>0</v>
      </c>
      <c r="AO27">
        <f t="shared" si="9"/>
        <v>0</v>
      </c>
      <c r="AP27">
        <f t="shared" si="9"/>
        <v>-2.579502089854242</v>
      </c>
      <c r="AQ27">
        <f t="shared" si="9"/>
        <v>-2840.7621884718005</v>
      </c>
      <c r="AR27">
        <f t="shared" si="9"/>
        <v>-2843.3416905616546</v>
      </c>
      <c r="AS27">
        <f t="shared" si="9"/>
        <v>182.4110168913862</v>
      </c>
      <c r="AT27">
        <f t="shared" si="9"/>
        <v>109.56724074086996</v>
      </c>
      <c r="AU27">
        <f t="shared" si="9"/>
        <v>-2551.3634329293982</v>
      </c>
      <c r="AW27">
        <v>24</v>
      </c>
      <c r="AX27">
        <f>IF(Z27&gt;0, (R27*SUMPRODUCT(K27:$K$98, X27:$X$98)-K27*$AZ$3)/Z27, 0)</f>
        <v>26804.306242777544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1000000</v>
      </c>
      <c r="S28">
        <f t="shared" si="1"/>
        <v>25105.238662337801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13376.009016906582</v>
      </c>
      <c r="AC28">
        <f t="shared" si="2"/>
        <v>11686.528037586664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-28532.81313450235</v>
      </c>
      <c r="AI28">
        <f t="shared" si="6"/>
        <v>-28556.08821305223</v>
      </c>
      <c r="AJ28">
        <f t="shared" si="7"/>
        <v>1689.4809793199183</v>
      </c>
      <c r="AK28">
        <f t="shared" si="22"/>
        <v>936.32063118346082</v>
      </c>
      <c r="AL28">
        <f t="shared" si="8"/>
        <v>-25930.286602548851</v>
      </c>
      <c r="AN28">
        <f t="shared" si="9"/>
        <v>0</v>
      </c>
      <c r="AO28">
        <f t="shared" si="9"/>
        <v>0</v>
      </c>
      <c r="AP28">
        <f t="shared" si="9"/>
        <v>-2.1484093347551436</v>
      </c>
      <c r="AQ28">
        <f t="shared" si="9"/>
        <v>-2633.7252505346205</v>
      </c>
      <c r="AR28">
        <f t="shared" si="9"/>
        <v>-2635.8736598693758</v>
      </c>
      <c r="AS28">
        <f t="shared" si="9"/>
        <v>155.94777474472934</v>
      </c>
      <c r="AT28">
        <f t="shared" si="9"/>
        <v>86.427204962922232</v>
      </c>
      <c r="AU28">
        <f t="shared" si="9"/>
        <v>-2393.4986801617242</v>
      </c>
      <c r="AW28">
        <v>25</v>
      </c>
      <c r="AX28">
        <f>IF(Z28&gt;0, (R28*SUMPRODUCT(K28:$K$98, X28:$X$98)-K28*$AZ$3)/Z28, 0)</f>
        <v>25105.238662337801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1000000</v>
      </c>
      <c r="S29">
        <f t="shared" si="1"/>
        <v>23370.7914383362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11686.528037586664</v>
      </c>
      <c r="AC29">
        <f t="shared" si="2"/>
        <v>10080.732438080511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-29507.613913743724</v>
      </c>
      <c r="AI29">
        <f t="shared" si="6"/>
        <v>-29529.180860812416</v>
      </c>
      <c r="AJ29">
        <f t="shared" si="7"/>
        <v>1605.7955995061529</v>
      </c>
      <c r="AK29">
        <f t="shared" si="22"/>
        <v>818.05696263106654</v>
      </c>
      <c r="AL29">
        <f t="shared" si="8"/>
        <v>-27105.328298675195</v>
      </c>
      <c r="AN29">
        <f t="shared" si="9"/>
        <v>0</v>
      </c>
      <c r="AO29">
        <f t="shared" si="9"/>
        <v>0</v>
      </c>
      <c r="AP29">
        <f t="shared" si="9"/>
        <v>-1.7774464489858082</v>
      </c>
      <c r="AQ29">
        <f t="shared" si="9"/>
        <v>-2431.8789025622668</v>
      </c>
      <c r="AR29">
        <f t="shared" si="9"/>
        <v>-2433.6563490112526</v>
      </c>
      <c r="AS29">
        <f t="shared" si="9"/>
        <v>132.34212876993985</v>
      </c>
      <c r="AT29">
        <f t="shared" si="9"/>
        <v>67.420411366777842</v>
      </c>
      <c r="AU29">
        <f t="shared" si="9"/>
        <v>-2233.8938088745344</v>
      </c>
      <c r="AW29">
        <v>26</v>
      </c>
      <c r="AX29">
        <f>IF(Z29&gt;0, (R29*SUMPRODUCT(K29:$K$98, X29:$X$98)-K29*$AZ$3)/Z29, 0)</f>
        <v>23370.7914383362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1000000</v>
      </c>
      <c r="S30">
        <f t="shared" si="1"/>
        <v>21599.303986590065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10080.732438080511</v>
      </c>
      <c r="AC30">
        <f t="shared" si="2"/>
        <v>8566.647866793659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-30408.70393053201</v>
      </c>
      <c r="AI30">
        <f t="shared" si="6"/>
        <v>-30428.53477293349</v>
      </c>
      <c r="AJ30">
        <f t="shared" si="7"/>
        <v>1514.0845712868522</v>
      </c>
      <c r="AK30">
        <f t="shared" si="22"/>
        <v>705.65127066563582</v>
      </c>
      <c r="AL30">
        <f t="shared" si="8"/>
        <v>-28208.798930981</v>
      </c>
      <c r="AN30">
        <f t="shared" si="9"/>
        <v>0</v>
      </c>
      <c r="AO30">
        <f t="shared" si="9"/>
        <v>0</v>
      </c>
      <c r="AP30">
        <f t="shared" si="9"/>
        <v>-1.4592543384724179</v>
      </c>
      <c r="AQ30">
        <f t="shared" si="9"/>
        <v>-2237.6272394078883</v>
      </c>
      <c r="AR30">
        <f t="shared" si="9"/>
        <v>-2239.0864937463607</v>
      </c>
      <c r="AS30">
        <f t="shared" si="9"/>
        <v>111.41405063558069</v>
      </c>
      <c r="AT30">
        <f t="shared" si="9"/>
        <v>51.925412815073251</v>
      </c>
      <c r="AU30">
        <f t="shared" si="9"/>
        <v>-2075.7470302957067</v>
      </c>
      <c r="AW30">
        <v>27</v>
      </c>
      <c r="AX30">
        <f>IF(Z30&gt;0, (R30*SUMPRODUCT(K30:$K$98, X30:$X$98)-K30*$AZ$3)/Z30, 0)</f>
        <v>21599.303986590065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1000000</v>
      </c>
      <c r="S31">
        <f t="shared" si="1"/>
        <v>19777.979884904031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8566.647866793659</v>
      </c>
      <c r="AC31">
        <f t="shared" si="2"/>
        <v>7148.4798517388117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-31214.380526883207</v>
      </c>
      <c r="AI31">
        <f t="shared" si="6"/>
        <v>-31232.452341834327</v>
      </c>
      <c r="AJ31">
        <f t="shared" si="7"/>
        <v>1418.1680150548473</v>
      </c>
      <c r="AK31">
        <f t="shared" si="22"/>
        <v>599.66535067555617</v>
      </c>
      <c r="AL31">
        <f t="shared" si="8"/>
        <v>-29214.618976103924</v>
      </c>
      <c r="AN31">
        <f t="shared" si="9"/>
        <v>0</v>
      </c>
      <c r="AO31">
        <f t="shared" si="9"/>
        <v>0</v>
      </c>
      <c r="AP31">
        <f t="shared" si="9"/>
        <v>-1.18733584271694</v>
      </c>
      <c r="AQ31">
        <f t="shared" si="9"/>
        <v>-2050.8152007985864</v>
      </c>
      <c r="AR31">
        <f t="shared" si="9"/>
        <v>-2052.0025366413033</v>
      </c>
      <c r="AS31">
        <f t="shared" si="9"/>
        <v>93.175019765521071</v>
      </c>
      <c r="AT31">
        <f t="shared" si="9"/>
        <v>39.398597563020182</v>
      </c>
      <c r="AU31">
        <f t="shared" si="9"/>
        <v>-1919.428919312762</v>
      </c>
      <c r="AW31">
        <v>28</v>
      </c>
      <c r="AX31">
        <f>IF(Z31&gt;0, (R31*SUMPRODUCT(K31:$K$98, X31:$X$98)-K31*$AZ$3)/Z31, 0)</f>
        <v>19777.979884904031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1000000</v>
      </c>
      <c r="S32">
        <f t="shared" si="1"/>
        <v>17883.666393124455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7148.4798517388117</v>
      </c>
      <c r="AC32">
        <f t="shared" si="2"/>
        <v>5829.3246726840225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-31863.905696433678</v>
      </c>
      <c r="AI32">
        <f t="shared" si="6"/>
        <v>-31880.203597950465</v>
      </c>
      <c r="AJ32">
        <f t="shared" si="7"/>
        <v>1319.1551790547892</v>
      </c>
      <c r="AK32">
        <f t="shared" si="22"/>
        <v>500.39358962171684</v>
      </c>
      <c r="AL32">
        <f t="shared" si="8"/>
        <v>-30060.654829273961</v>
      </c>
      <c r="AN32">
        <f t="shared" si="9"/>
        <v>0</v>
      </c>
      <c r="AO32">
        <f t="shared" si="9"/>
        <v>0</v>
      </c>
      <c r="AP32">
        <f t="shared" si="9"/>
        <v>-0.95606071646314517</v>
      </c>
      <c r="AQ32">
        <f t="shared" si="9"/>
        <v>-1869.1871759115713</v>
      </c>
      <c r="AR32">
        <f t="shared" si="9"/>
        <v>-1870.1432366280346</v>
      </c>
      <c r="AS32">
        <f t="shared" si="9"/>
        <v>77.383732151910053</v>
      </c>
      <c r="AT32">
        <f t="shared" si="9"/>
        <v>29.35388051735152</v>
      </c>
      <c r="AU32">
        <f t="shared" si="9"/>
        <v>-1763.405623958773</v>
      </c>
      <c r="AW32">
        <v>29</v>
      </c>
      <c r="AX32">
        <f>IF(Z32&gt;0, (R32*SUMPRODUCT(K32:$K$98, X32:$X$98)-K32*$AZ$3)/Z32, 0)</f>
        <v>17883.666393124455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1000000</v>
      </c>
      <c r="S33">
        <f t="shared" si="1"/>
        <v>15892.417736324371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5829.3246726840225</v>
      </c>
      <c r="AC33">
        <f t="shared" si="2"/>
        <v>4613.4053733294122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-32408.737675710876</v>
      </c>
      <c r="AI33">
        <f t="shared" si="6"/>
        <v>-32423.25216132871</v>
      </c>
      <c r="AJ33">
        <f t="shared" si="7"/>
        <v>1215.9192993546103</v>
      </c>
      <c r="AK33">
        <f t="shared" si="22"/>
        <v>408.05272708788164</v>
      </c>
      <c r="AL33">
        <f t="shared" si="8"/>
        <v>-30799.280134886219</v>
      </c>
      <c r="AN33">
        <f t="shared" si="9"/>
        <v>0</v>
      </c>
      <c r="AO33">
        <f t="shared" si="9"/>
        <v>0</v>
      </c>
      <c r="AP33">
        <f t="shared" si="9"/>
        <v>-0.76021670996519031</v>
      </c>
      <c r="AQ33">
        <f t="shared" si="9"/>
        <v>-1697.4534667410826</v>
      </c>
      <c r="AR33">
        <f t="shared" si="9"/>
        <v>-1698.2136834510479</v>
      </c>
      <c r="AS33">
        <f t="shared" si="9"/>
        <v>63.68549280195311</v>
      </c>
      <c r="AT33">
        <f t="shared" si="9"/>
        <v>21.372338630998051</v>
      </c>
      <c r="AU33">
        <f t="shared" si="9"/>
        <v>-1613.1558520180968</v>
      </c>
      <c r="AW33">
        <v>30</v>
      </c>
      <c r="AX33">
        <f>IF(Z33&gt;0, (R33*SUMPRODUCT(K33:$K$98, X33:$X$98)-K33*$AZ$3)/Z33, 0)</f>
        <v>15892.417736324371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50</v>
      </c>
      <c r="R34">
        <f t="shared" si="0"/>
        <v>1000000</v>
      </c>
      <c r="S34">
        <f t="shared" si="1"/>
        <v>13735.783072107843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4613.4053733294122</v>
      </c>
      <c r="AC34">
        <f t="shared" si="2"/>
        <v>3499.2267963713293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-32634.190064092974</v>
      </c>
      <c r="AI34">
        <f t="shared" si="6"/>
        <v>-32646.927695351424</v>
      </c>
      <c r="AJ34">
        <f t="shared" si="7"/>
        <v>1114.1785769580829</v>
      </c>
      <c r="AK34">
        <f t="shared" si="22"/>
        <v>322.93837613305891</v>
      </c>
      <c r="AL34">
        <f t="shared" si="8"/>
        <v>-31209.810742260284</v>
      </c>
      <c r="AN34">
        <f t="shared" si="9"/>
        <v>0</v>
      </c>
      <c r="AO34">
        <f t="shared" si="9"/>
        <v>0</v>
      </c>
      <c r="AP34">
        <f t="shared" si="9"/>
        <v>-0.59567093762962353</v>
      </c>
      <c r="AQ34">
        <f t="shared" si="9"/>
        <v>-1526.126655720713</v>
      </c>
      <c r="AR34">
        <f t="shared" si="9"/>
        <v>-1526.7223266583426</v>
      </c>
      <c r="AS34">
        <f t="shared" si="9"/>
        <v>52.104177311868021</v>
      </c>
      <c r="AT34">
        <f t="shared" si="9"/>
        <v>15.10210190612619</v>
      </c>
      <c r="AU34">
        <f t="shared" ref="AU34:AU79" si="23">AL34*$K34</f>
        <v>-1459.5160474403483</v>
      </c>
      <c r="AW34">
        <v>31</v>
      </c>
      <c r="AX34">
        <f>IF(Z34&gt;0, (R34*SUMPRODUCT(K34:$K$98, X34:$X$98)-K34*$AZ$3)/Z34, 0)</f>
        <v>13735.783072107843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1000000</v>
      </c>
      <c r="S35">
        <f t="shared" si="1"/>
        <v>11347.969653156591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3499.2267963713293</v>
      </c>
      <c r="AC35">
        <f t="shared" si="2"/>
        <v>2493.881292242585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-32440.562311510817</v>
      </c>
      <c r="AI35">
        <f t="shared" ref="AI35:AI66" si="25">SUM(AE35:AH35)</f>
        <v>-32451.550538341107</v>
      </c>
      <c r="AJ35">
        <f t="shared" si="7"/>
        <v>1005.3455041287443</v>
      </c>
      <c r="AK35">
        <f t="shared" si="22"/>
        <v>244.94587574599308</v>
      </c>
      <c r="AL35">
        <f t="shared" si="8"/>
        <v>-31201.259158466368</v>
      </c>
      <c r="AN35">
        <f t="shared" ref="AN35:AT66" si="26">AE35*$K35</f>
        <v>0</v>
      </c>
      <c r="AO35">
        <f t="shared" si="26"/>
        <v>0</v>
      </c>
      <c r="AP35">
        <f t="shared" si="26"/>
        <v>-0.45880414484329013</v>
      </c>
      <c r="AQ35">
        <f t="shared" si="26"/>
        <v>-1354.5283219436142</v>
      </c>
      <c r="AR35">
        <f t="shared" si="26"/>
        <v>-1354.9871260884574</v>
      </c>
      <c r="AS35">
        <f t="shared" si="26"/>
        <v>41.977353709367463</v>
      </c>
      <c r="AT35">
        <f t="shared" si="26"/>
        <v>10.227508477049488</v>
      </c>
      <c r="AU35">
        <f t="shared" si="23"/>
        <v>-1302.7822639020405</v>
      </c>
      <c r="AW35">
        <v>32</v>
      </c>
      <c r="AX35">
        <f>IF(Z35&gt;0, (R35*SUMPRODUCT(K35:$K$98, X35:$X$98)-K35*$AZ$3)/Z35, 0)</f>
        <v>11347.969653156591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50</v>
      </c>
      <c r="R36">
        <f t="shared" si="0"/>
        <v>1000000</v>
      </c>
      <c r="S36">
        <f t="shared" si="1"/>
        <v>8635.0389888301561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2493.881292242585</v>
      </c>
      <c r="AC36">
        <f t="shared" si="2"/>
        <v>1604.3361413632251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-31773.156731009251</v>
      </c>
      <c r="AI36">
        <f t="shared" si="25"/>
        <v>-31782.446417734685</v>
      </c>
      <c r="AJ36">
        <f t="shared" si="7"/>
        <v>889.54515087935988</v>
      </c>
      <c r="AK36">
        <f t="shared" si="22"/>
        <v>174.57169045698097</v>
      </c>
      <c r="AL36">
        <f t="shared" si="8"/>
        <v>-30718.329576398344</v>
      </c>
      <c r="AN36">
        <f t="shared" si="26"/>
        <v>0</v>
      </c>
      <c r="AO36">
        <f t="shared" si="26"/>
        <v>0</v>
      </c>
      <c r="AP36">
        <f t="shared" si="26"/>
        <v>-0.3463241385329982</v>
      </c>
      <c r="AQ36">
        <f t="shared" si="26"/>
        <v>-1184.5190756767729</v>
      </c>
      <c r="AR36">
        <f t="shared" si="26"/>
        <v>-1184.8653998153056</v>
      </c>
      <c r="AS36">
        <f t="shared" si="26"/>
        <v>33.162685370321569</v>
      </c>
      <c r="AT36">
        <f t="shared" si="26"/>
        <v>6.5081193905301484</v>
      </c>
      <c r="AU36">
        <f t="shared" si="23"/>
        <v>-1145.1945950544541</v>
      </c>
      <c r="AW36">
        <v>33</v>
      </c>
      <c r="AX36">
        <f>IF(Z36&gt;0, (R36*SUMPRODUCT(K36:$K$98, X36:$X$98)-K36*$AZ$3)/Z36, 0)</f>
        <v>8635.0389888301561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1000000</v>
      </c>
      <c r="S37">
        <f t="shared" si="1"/>
        <v>5439.8510501970413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1604.3361413632251</v>
      </c>
      <c r="AC37">
        <f t="shared" si="2"/>
        <v>834.98061127953542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-30442.511488237731</v>
      </c>
      <c r="AI37">
        <f t="shared" si="25"/>
        <v>-30450.186152521503</v>
      </c>
      <c r="AJ37">
        <f t="shared" si="7"/>
        <v>769.3555300836897</v>
      </c>
      <c r="AK37">
        <f t="shared" si="22"/>
        <v>112.30352989542577</v>
      </c>
      <c r="AL37">
        <f t="shared" si="8"/>
        <v>-29568.527092542387</v>
      </c>
      <c r="AN37">
        <f t="shared" si="26"/>
        <v>0</v>
      </c>
      <c r="AO37">
        <f t="shared" si="26"/>
        <v>0</v>
      </c>
      <c r="AP37">
        <f t="shared" si="26"/>
        <v>-0.25546008854107261</v>
      </c>
      <c r="AQ37">
        <f t="shared" si="26"/>
        <v>-1013.3142496726233</v>
      </c>
      <c r="AR37">
        <f t="shared" si="26"/>
        <v>-1013.5697097611644</v>
      </c>
      <c r="AS37">
        <f t="shared" si="26"/>
        <v>25.608889792140047</v>
      </c>
      <c r="AT37">
        <f t="shared" si="26"/>
        <v>3.7381530487568195</v>
      </c>
      <c r="AU37">
        <f t="shared" si="23"/>
        <v>-984.22266692026756</v>
      </c>
      <c r="AW37">
        <v>34</v>
      </c>
      <c r="AX37">
        <f>IF(Z37&gt;0, (R37*SUMPRODUCT(K37:$K$98, X37:$X$98)-K37*$AZ$3)/Z37, 0)</f>
        <v>5439.8510501970413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50</v>
      </c>
      <c r="R38">
        <f t="shared" si="0"/>
        <v>1000000</v>
      </c>
      <c r="S38">
        <f t="shared" si="1"/>
        <v>1557.2739450290501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834.98061127953542</v>
      </c>
      <c r="AC38">
        <f t="shared" si="2"/>
        <v>192.34809874359371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-28442.449044887711</v>
      </c>
      <c r="AI38">
        <f t="shared" si="25"/>
        <v>-28448.624840076398</v>
      </c>
      <c r="AJ38">
        <f t="shared" si="7"/>
        <v>642.63251253594171</v>
      </c>
      <c r="AK38">
        <f t="shared" si="22"/>
        <v>58.448642789567486</v>
      </c>
      <c r="AL38">
        <f t="shared" si="8"/>
        <v>-27747.54368475089</v>
      </c>
      <c r="AN38">
        <f t="shared" si="26"/>
        <v>0</v>
      </c>
      <c r="AO38">
        <f t="shared" si="26"/>
        <v>0</v>
      </c>
      <c r="AP38">
        <f t="shared" si="26"/>
        <v>-0.18354329902208794</v>
      </c>
      <c r="AQ38">
        <f t="shared" si="26"/>
        <v>-845.30344198077432</v>
      </c>
      <c r="AR38">
        <f t="shared" si="26"/>
        <v>-845.48698527979639</v>
      </c>
      <c r="AS38">
        <f t="shared" si="26"/>
        <v>19.098899462492795</v>
      </c>
      <c r="AT38">
        <f t="shared" si="26"/>
        <v>1.7370810386669786</v>
      </c>
      <c r="AU38">
        <f t="shared" si="23"/>
        <v>-824.65100477863655</v>
      </c>
      <c r="AW38">
        <v>35</v>
      </c>
      <c r="AX38">
        <f>IF(Z38&gt;0, (R38*SUMPRODUCT(K38:$K$98, X38:$X$98)-K38*$AZ$3)/Z38, 0)</f>
        <v>1557.2739450290501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1000000</v>
      </c>
      <c r="S39">
        <f t="shared" si="1"/>
        <v>-3336.6305389795498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192.34809874359371</v>
      </c>
      <c r="AC39">
        <f t="shared" si="2"/>
        <v>-321.98950650800043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-25779.348268413723</v>
      </c>
      <c r="AI39">
        <f t="shared" si="25"/>
        <v>-25784.173338237102</v>
      </c>
      <c r="AJ39">
        <f t="shared" si="7"/>
        <v>514.33760525159414</v>
      </c>
      <c r="AK39">
        <f t="shared" si="22"/>
        <v>13.464366912051561</v>
      </c>
      <c r="AL39">
        <f t="shared" si="8"/>
        <v>-25256.371366073454</v>
      </c>
      <c r="AN39">
        <f t="shared" si="26"/>
        <v>0</v>
      </c>
      <c r="AO39">
        <f t="shared" si="26"/>
        <v>0</v>
      </c>
      <c r="AP39">
        <f t="shared" si="26"/>
        <v>-0.12803574368292789</v>
      </c>
      <c r="AQ39">
        <f t="shared" si="26"/>
        <v>-684.068448339067</v>
      </c>
      <c r="AR39">
        <f t="shared" si="26"/>
        <v>-684.19648408274986</v>
      </c>
      <c r="AS39">
        <f t="shared" si="26"/>
        <v>13.648216544635687</v>
      </c>
      <c r="AT39">
        <f t="shared" si="26"/>
        <v>0.35728399668971683</v>
      </c>
      <c r="AU39">
        <f t="shared" si="23"/>
        <v>-670.19098354142432</v>
      </c>
      <c r="AW39">
        <v>36</v>
      </c>
      <c r="AX39">
        <f>IF(Z39&gt;0, (R39*SUMPRODUCT(K39:$K$98, X39:$X$98)-K39*$AZ$3)/Z39, 0)</f>
        <v>-3336.6305389795498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1000000</v>
      </c>
      <c r="S40">
        <f t="shared" si="1"/>
        <v>-9745.3571806583823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-321.98950650800043</v>
      </c>
      <c r="AC40">
        <f t="shared" si="2"/>
        <v>-710.55274348172668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-22624.458362076104</v>
      </c>
      <c r="AI40">
        <f t="shared" si="25"/>
        <v>-22628.103958283147</v>
      </c>
      <c r="AJ40">
        <f t="shared" si="7"/>
        <v>388.56323697372625</v>
      </c>
      <c r="AK40">
        <f t="shared" si="22"/>
        <v>-22.539265455560031</v>
      </c>
      <c r="AL40">
        <f t="shared" si="8"/>
        <v>-22262.079986764984</v>
      </c>
      <c r="AN40">
        <f t="shared" si="26"/>
        <v>0</v>
      </c>
      <c r="AO40">
        <f t="shared" si="26"/>
        <v>0</v>
      </c>
      <c r="AP40">
        <f t="shared" si="26"/>
        <v>-8.6373032379059966E-2</v>
      </c>
      <c r="AQ40">
        <f t="shared" si="26"/>
        <v>-536.02839252770434</v>
      </c>
      <c r="AR40">
        <f t="shared" si="26"/>
        <v>-536.11476556008336</v>
      </c>
      <c r="AS40">
        <f t="shared" si="26"/>
        <v>9.2060072323992337</v>
      </c>
      <c r="AT40">
        <f t="shared" si="26"/>
        <v>-0.53400996556676894</v>
      </c>
      <c r="AU40">
        <f t="shared" si="23"/>
        <v>-527.44276829325099</v>
      </c>
      <c r="AW40">
        <v>37</v>
      </c>
      <c r="AX40">
        <f>IF(Z40&gt;0, (R40*SUMPRODUCT(K40:$K$98, X40:$X$98)-K40*$AZ$3)/Z40, 0)</f>
        <v>-9745.3571806583823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1000000</v>
      </c>
      <c r="S41">
        <f t="shared" si="1"/>
        <v>-18549.903269256203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-710.55274348172668</v>
      </c>
      <c r="AC41">
        <f t="shared" si="2"/>
        <v>-982.73719729037794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-19204.782155841418</v>
      </c>
      <c r="AI41">
        <f t="shared" si="25"/>
        <v>-19207.431056978599</v>
      </c>
      <c r="AJ41">
        <f t="shared" si="7"/>
        <v>272.18445380865126</v>
      </c>
      <c r="AK41">
        <f t="shared" si="22"/>
        <v>-49.738692043720874</v>
      </c>
      <c r="AL41">
        <f t="shared" si="8"/>
        <v>-18984.985295213668</v>
      </c>
      <c r="AN41">
        <f t="shared" si="26"/>
        <v>0</v>
      </c>
      <c r="AO41">
        <f t="shared" si="26"/>
        <v>0</v>
      </c>
      <c r="AP41">
        <f t="shared" si="26"/>
        <v>-5.6034736035133099E-2</v>
      </c>
      <c r="AQ41">
        <f t="shared" si="26"/>
        <v>-406.25710171286232</v>
      </c>
      <c r="AR41">
        <f t="shared" si="26"/>
        <v>-406.31313644889747</v>
      </c>
      <c r="AS41">
        <f t="shared" si="26"/>
        <v>5.7577777471413558</v>
      </c>
      <c r="AT41">
        <f t="shared" si="26"/>
        <v>-1.0521700641381388</v>
      </c>
      <c r="AU41">
        <f t="shared" si="23"/>
        <v>-401.60752876589424</v>
      </c>
      <c r="AW41">
        <v>38</v>
      </c>
      <c r="AX41">
        <f>IF(Z41&gt;0, (R41*SUMPRODUCT(K41:$K$98, X41:$X$98)-K41*$AZ$3)/Z41, 0)</f>
        <v>-18549.903269256203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1000000</v>
      </c>
      <c r="S42">
        <f t="shared" si="1"/>
        <v>-31368.15826045187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-982.73719729037794</v>
      </c>
      <c r="AC42">
        <f t="shared" si="2"/>
        <v>-1153.4193537183714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-15677.854400253074</v>
      </c>
      <c r="AI42">
        <f t="shared" si="25"/>
        <v>-15679.69291965887</v>
      </c>
      <c r="AJ42">
        <f t="shared" si="7"/>
        <v>170.6821564279935</v>
      </c>
      <c r="AK42">
        <f t="shared" si="22"/>
        <v>-68.791603810326464</v>
      </c>
      <c r="AL42">
        <f t="shared" si="8"/>
        <v>-15577.802367041202</v>
      </c>
      <c r="AN42">
        <f t="shared" si="26"/>
        <v>0</v>
      </c>
      <c r="AO42">
        <f t="shared" si="26"/>
        <v>0</v>
      </c>
      <c r="AP42">
        <f t="shared" si="26"/>
        <v>-3.4724961767173462E-2</v>
      </c>
      <c r="AQ42">
        <f t="shared" si="26"/>
        <v>-296.11484813477642</v>
      </c>
      <c r="AR42">
        <f t="shared" si="26"/>
        <v>-296.14957309654358</v>
      </c>
      <c r="AS42">
        <f t="shared" si="26"/>
        <v>3.2237524051234714</v>
      </c>
      <c r="AT42">
        <f t="shared" si="26"/>
        <v>-1.2992986664625299</v>
      </c>
      <c r="AU42">
        <f t="shared" si="23"/>
        <v>-294.22511935788265</v>
      </c>
      <c r="AW42">
        <v>39</v>
      </c>
      <c r="AX42">
        <f>IF(Z42&gt;0, (R42*SUMPRODUCT(K42:$K$98, X42:$X$98)-K42*$AZ$3)/Z42, 0)</f>
        <v>-31368.15826045187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1000000</v>
      </c>
      <c r="S43">
        <f t="shared" si="1"/>
        <v>-51265.926756504443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-1153.4193537183714</v>
      </c>
      <c r="AC43">
        <f t="shared" si="2"/>
        <v>-1239.199429277372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-12230.69500762329</v>
      </c>
      <c r="AI43">
        <f t="shared" si="25"/>
        <v>-12231.903607084647</v>
      </c>
      <c r="AJ43">
        <f t="shared" si="7"/>
        <v>85.780075559000579</v>
      </c>
      <c r="AK43">
        <f t="shared" si="22"/>
        <v>-80.739354760286005</v>
      </c>
      <c r="AL43">
        <f t="shared" si="8"/>
        <v>-12226.862886285931</v>
      </c>
      <c r="AN43">
        <f t="shared" si="26"/>
        <v>0</v>
      </c>
      <c r="AO43">
        <f t="shared" si="26"/>
        <v>0</v>
      </c>
      <c r="AP43">
        <f t="shared" si="26"/>
        <v>-2.0381583931038495E-2</v>
      </c>
      <c r="AQ43">
        <f t="shared" si="26"/>
        <v>-206.2560383346181</v>
      </c>
      <c r="AR43">
        <f t="shared" si="26"/>
        <v>-206.27641991854912</v>
      </c>
      <c r="AS43">
        <f t="shared" si="26"/>
        <v>1.4465783458598203</v>
      </c>
      <c r="AT43">
        <f t="shared" si="26"/>
        <v>-1.361572620376047</v>
      </c>
      <c r="AU43">
        <f t="shared" si="23"/>
        <v>-206.19141419306536</v>
      </c>
      <c r="AW43">
        <v>40</v>
      </c>
      <c r="AX43">
        <f>IF(Z43&gt;0, (R43*SUMPRODUCT(K43:$K$98, X43:$X$98)-K43*$AZ$3)/Z43, 0)</f>
        <v>-51265.926756504443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1000000</v>
      </c>
      <c r="S44">
        <f t="shared" si="1"/>
        <v>-84225.528373032023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-1239.199429277372</v>
      </c>
      <c r="AC44">
        <f t="shared" si="2"/>
        <v>-1257.6565635264762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-8998.2577723327631</v>
      </c>
      <c r="AI44">
        <f t="shared" si="25"/>
        <v>-8999.0043729108893</v>
      </c>
      <c r="AJ44">
        <f t="shared" si="7"/>
        <v>18.457134249104229</v>
      </c>
      <c r="AK44">
        <f t="shared" si="22"/>
        <v>-86.743960049416046</v>
      </c>
      <c r="AL44">
        <f t="shared" si="8"/>
        <v>-9067.291198711202</v>
      </c>
      <c r="AN44">
        <f t="shared" si="26"/>
        <v>0</v>
      </c>
      <c r="AO44">
        <f t="shared" si="26"/>
        <v>0</v>
      </c>
      <c r="AP44">
        <f t="shared" si="26"/>
        <v>-1.1241540631316346E-2</v>
      </c>
      <c r="AQ44">
        <f t="shared" si="26"/>
        <v>-135.48647472596073</v>
      </c>
      <c r="AR44">
        <f t="shared" si="26"/>
        <v>-135.49771626659205</v>
      </c>
      <c r="AS44">
        <f t="shared" si="26"/>
        <v>0.27790847030898402</v>
      </c>
      <c r="AT44">
        <f t="shared" si="26"/>
        <v>-1.3061009862377093</v>
      </c>
      <c r="AU44">
        <f t="shared" si="23"/>
        <v>-136.52590878252079</v>
      </c>
      <c r="AW44">
        <v>41</v>
      </c>
      <c r="AX44">
        <f>IF(Z44&gt;0, (R44*SUMPRODUCT(K44:$K$98, X44:$X$98)-K44*$AZ$3)/Z44, 0)</f>
        <v>-84225.528373032023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1000000</v>
      </c>
      <c r="S45">
        <f t="shared" si="1"/>
        <v>-142401.61635411196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-1257.6565635264762</v>
      </c>
      <c r="AC45">
        <f t="shared" si="2"/>
        <v>-1225.4654453189423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-6176.9924619206549</v>
      </c>
      <c r="AI45">
        <f t="shared" si="25"/>
        <v>-6177.4227468699046</v>
      </c>
      <c r="AJ45">
        <f t="shared" si="7"/>
        <v>-32.191118207533918</v>
      </c>
      <c r="AK45">
        <f t="shared" si="22"/>
        <v>-88.03595944685334</v>
      </c>
      <c r="AL45">
        <f t="shared" si="8"/>
        <v>-6297.6498245242919</v>
      </c>
      <c r="AN45">
        <f t="shared" si="26"/>
        <v>0</v>
      </c>
      <c r="AO45">
        <f t="shared" si="26"/>
        <v>0</v>
      </c>
      <c r="AP45">
        <f t="shared" si="26"/>
        <v>-5.7846307958831118E-3</v>
      </c>
      <c r="AQ45">
        <f t="shared" si="26"/>
        <v>-83.0417631002517</v>
      </c>
      <c r="AR45">
        <f t="shared" si="26"/>
        <v>-83.047547731047587</v>
      </c>
      <c r="AS45">
        <f t="shared" si="26"/>
        <v>-0.43276841093813351</v>
      </c>
      <c r="AT45">
        <f t="shared" si="26"/>
        <v>-1.1835308742494088</v>
      </c>
      <c r="AU45">
        <f t="shared" si="23"/>
        <v>-84.663847016235138</v>
      </c>
      <c r="AW45">
        <v>42</v>
      </c>
      <c r="AX45">
        <f>IF(Z45&gt;0, (R45*SUMPRODUCT(K45:$K$98, X45:$X$98)-K45*$AZ$3)/Z45, 0)</f>
        <v>-142401.61635411196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1000000</v>
      </c>
      <c r="S46">
        <f t="shared" si="1"/>
        <v>-236661.51975148462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-1225.4654453189423</v>
      </c>
      <c r="AC46">
        <f t="shared" si="2"/>
        <v>-1158.7950718714308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-3623.2183049296582</v>
      </c>
      <c r="AI46">
        <f t="shared" si="25"/>
        <v>-3623.4631261141685</v>
      </c>
      <c r="AJ46">
        <f t="shared" si="7"/>
        <v>-66.670373447511565</v>
      </c>
      <c r="AK46">
        <f t="shared" si="22"/>
        <v>-85.782581172325976</v>
      </c>
      <c r="AL46">
        <f t="shared" si="8"/>
        <v>-3775.9160807340058</v>
      </c>
      <c r="AN46">
        <f t="shared" si="26"/>
        <v>0</v>
      </c>
      <c r="AO46">
        <f t="shared" si="26"/>
        <v>0</v>
      </c>
      <c r="AP46">
        <f t="shared" si="26"/>
        <v>-2.9386675825307795E-3</v>
      </c>
      <c r="AQ46">
        <f t="shared" si="26"/>
        <v>-43.490657062317979</v>
      </c>
      <c r="AR46">
        <f t="shared" si="26"/>
        <v>-43.493595729900512</v>
      </c>
      <c r="AS46">
        <f t="shared" si="26"/>
        <v>-0.80026598007560246</v>
      </c>
      <c r="AT46">
        <f t="shared" si="26"/>
        <v>-1.0296759691819104</v>
      </c>
      <c r="AU46">
        <f t="shared" si="23"/>
        <v>-45.323537679158022</v>
      </c>
      <c r="AW46">
        <v>43</v>
      </c>
      <c r="AX46">
        <f>IF(Z46&gt;0, (R46*SUMPRODUCT(K46:$K$98, X46:$X$98)-K46*$AZ$3)/Z46, 0)</f>
        <v>-236661.51975148462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1000000</v>
      </c>
      <c r="S47">
        <f t="shared" si="1"/>
        <v>-389002.71372515935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-1158.7950718714308</v>
      </c>
      <c r="AC47">
        <f t="shared" si="2"/>
        <v>-1068.6141784446747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-2100.3984669903434</v>
      </c>
      <c r="AI47">
        <f t="shared" si="25"/>
        <v>-2100.535820039659</v>
      </c>
      <c r="AJ47">
        <f t="shared" si="7"/>
        <v>-90.180893426756029</v>
      </c>
      <c r="AK47">
        <f t="shared" si="22"/>
        <v>-81.115655031000159</v>
      </c>
      <c r="AL47">
        <f t="shared" si="8"/>
        <v>-2271.8323684974152</v>
      </c>
      <c r="AN47">
        <f t="shared" si="26"/>
        <v>0</v>
      </c>
      <c r="AO47">
        <f t="shared" si="26"/>
        <v>0</v>
      </c>
      <c r="AP47">
        <f t="shared" si="26"/>
        <v>-1.4720472493348748E-3</v>
      </c>
      <c r="AQ47">
        <f t="shared" si="26"/>
        <v>-22.510499775900218</v>
      </c>
      <c r="AR47">
        <f t="shared" si="26"/>
        <v>-22.511971823149551</v>
      </c>
      <c r="AS47">
        <f t="shared" si="26"/>
        <v>-0.96649136493718746</v>
      </c>
      <c r="AT47">
        <f t="shared" si="26"/>
        <v>-0.8693369201576947</v>
      </c>
      <c r="AU47">
        <f t="shared" si="23"/>
        <v>-24.347800108244435</v>
      </c>
      <c r="AW47">
        <v>44</v>
      </c>
      <c r="AX47">
        <f>IF(Z47&gt;0, (R47*SUMPRODUCT(K47:$K$98, X47:$X$98)-K47*$AZ$3)/Z47, 0)</f>
        <v>-389002.71372515935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1000000</v>
      </c>
      <c r="S48">
        <f t="shared" si="1"/>
        <v>-640522.6035202127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-1068.6141784446747</v>
      </c>
      <c r="AC48">
        <f t="shared" si="2"/>
        <v>-971.77507956961585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-1202.4306786839661</v>
      </c>
      <c r="AI48">
        <f t="shared" si="25"/>
        <v>-1202.5065366688546</v>
      </c>
      <c r="AJ48">
        <f t="shared" si="7"/>
        <v>-96.83909887505888</v>
      </c>
      <c r="AK48">
        <f t="shared" si="22"/>
        <v>-74.802992491127242</v>
      </c>
      <c r="AL48">
        <f t="shared" si="8"/>
        <v>-1374.1486280350407</v>
      </c>
      <c r="AN48">
        <f t="shared" si="26"/>
        <v>0</v>
      </c>
      <c r="AO48">
        <f t="shared" si="26"/>
        <v>0</v>
      </c>
      <c r="AP48">
        <f t="shared" si="26"/>
        <v>-7.2588316432481371E-4</v>
      </c>
      <c r="AQ48">
        <f t="shared" si="26"/>
        <v>-11.5060291571024</v>
      </c>
      <c r="AR48">
        <f t="shared" si="26"/>
        <v>-11.506755040266727</v>
      </c>
      <c r="AS48">
        <f t="shared" si="26"/>
        <v>-0.92665092047007136</v>
      </c>
      <c r="AT48">
        <f t="shared" si="26"/>
        <v>-0.71578796840365322</v>
      </c>
      <c r="AU48">
        <f t="shared" si="23"/>
        <v>-13.149193929140452</v>
      </c>
      <c r="AW48">
        <v>45</v>
      </c>
      <c r="AX48">
        <f>IF(Z48&gt;0, (R48*SUMPRODUCT(K48:$K$98, X48:$X$98)-K48*$AZ$3)/Z48, 0)</f>
        <v>-640522.6035202127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1000000</v>
      </c>
      <c r="S49">
        <f t="shared" si="1"/>
        <v>-1064982.2384853906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-971.77507956961585</v>
      </c>
      <c r="AC49">
        <f t="shared" si="2"/>
        <v>-876.7189670740762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-678.7640737661111</v>
      </c>
      <c r="AI49">
        <f t="shared" si="25"/>
        <v>-678.8052349674623</v>
      </c>
      <c r="AJ49">
        <f t="shared" si="7"/>
        <v>-95.056112495539651</v>
      </c>
      <c r="AK49">
        <f t="shared" si="22"/>
        <v>-68.024255569873119</v>
      </c>
      <c r="AL49">
        <f t="shared" si="8"/>
        <v>-841.88560303287511</v>
      </c>
      <c r="AN49">
        <f t="shared" si="26"/>
        <v>0</v>
      </c>
      <c r="AO49">
        <f t="shared" si="26"/>
        <v>0</v>
      </c>
      <c r="AP49">
        <f t="shared" si="26"/>
        <v>-3.5167009690360976E-4</v>
      </c>
      <c r="AQ49">
        <f t="shared" si="26"/>
        <v>-5.7991754312414772</v>
      </c>
      <c r="AR49">
        <f t="shared" si="26"/>
        <v>-5.7995271013383807</v>
      </c>
      <c r="AS49">
        <f t="shared" si="26"/>
        <v>-0.81213354312474784</v>
      </c>
      <c r="AT49">
        <f t="shared" si="26"/>
        <v>-0.58118071783102521</v>
      </c>
      <c r="AU49">
        <f t="shared" si="23"/>
        <v>-7.1928413622941543</v>
      </c>
      <c r="AW49">
        <v>46</v>
      </c>
      <c r="AX49">
        <f>IF(Z49&gt;0, (R49*SUMPRODUCT(K49:$K$98, X49:$X$98)-K49*$AZ$3)/Z49, 0)</f>
        <v>-1064982.2384853906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50</v>
      </c>
      <c r="R50">
        <f t="shared" si="0"/>
        <v>1000000</v>
      </c>
      <c r="S50">
        <f t="shared" si="1"/>
        <v>-1794471.5475854389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-876.7189670740762</v>
      </c>
      <c r="AC50">
        <f t="shared" si="2"/>
        <v>-787.37337317260165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-376.21449087879381</v>
      </c>
      <c r="AI50">
        <f t="shared" si="25"/>
        <v>-376.23642974358751</v>
      </c>
      <c r="AJ50">
        <f t="shared" si="7"/>
        <v>-89.345593901474558</v>
      </c>
      <c r="AK50">
        <f t="shared" si="22"/>
        <v>-61.370327695185338</v>
      </c>
      <c r="AL50">
        <f t="shared" si="8"/>
        <v>-526.95235134024745</v>
      </c>
      <c r="AN50">
        <f t="shared" si="26"/>
        <v>0</v>
      </c>
      <c r="AO50">
        <f t="shared" si="26"/>
        <v>0</v>
      </c>
      <c r="AP50">
        <f t="shared" si="26"/>
        <v>-1.6735686361309221E-4</v>
      </c>
      <c r="AQ50">
        <f t="shared" si="26"/>
        <v>-2.8698876551412562</v>
      </c>
      <c r="AR50">
        <f t="shared" si="26"/>
        <v>-2.8700550120048693</v>
      </c>
      <c r="AS50">
        <f t="shared" si="26"/>
        <v>-0.68155752422017879</v>
      </c>
      <c r="AT50">
        <f t="shared" si="26"/>
        <v>-0.46815300876097565</v>
      </c>
      <c r="AU50">
        <f t="shared" si="23"/>
        <v>-4.0197655449860239</v>
      </c>
      <c r="AW50">
        <v>47</v>
      </c>
      <c r="AX50">
        <f>IF(Z50&gt;0, (R50*SUMPRODUCT(K50:$K$98, X50:$X$98)-K50*$AZ$3)/Z50, 0)</f>
        <v>-1794471.5475854389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1000000</v>
      </c>
      <c r="S51">
        <f t="shared" si="1"/>
        <v>-3075665.4271119558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-787.37337317260165</v>
      </c>
      <c r="AC51">
        <f t="shared" si="2"/>
        <v>-705.29257392353202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-205.07570753534441</v>
      </c>
      <c r="AI51">
        <f t="shared" si="25"/>
        <v>-205.08717322611341</v>
      </c>
      <c r="AJ51">
        <f t="shared" si="7"/>
        <v>-82.080799249069628</v>
      </c>
      <c r="AK51">
        <f t="shared" si="22"/>
        <v>-55.116136122082118</v>
      </c>
      <c r="AL51">
        <f t="shared" si="8"/>
        <v>-342.28410859726517</v>
      </c>
      <c r="AN51">
        <f t="shared" si="26"/>
        <v>0</v>
      </c>
      <c r="AO51">
        <f t="shared" si="26"/>
        <v>0</v>
      </c>
      <c r="AP51">
        <f t="shared" si="26"/>
        <v>-7.8092905000728082E-5</v>
      </c>
      <c r="AQ51">
        <f t="shared" si="26"/>
        <v>-1.396772167431175</v>
      </c>
      <c r="AR51">
        <f t="shared" si="26"/>
        <v>-1.3968502603361759</v>
      </c>
      <c r="AS51">
        <f t="shared" si="26"/>
        <v>-0.55905293342385154</v>
      </c>
      <c r="AT51">
        <f t="shared" si="26"/>
        <v>-0.37539641255853845</v>
      </c>
      <c r="AU51">
        <f t="shared" si="23"/>
        <v>-2.331299606318566</v>
      </c>
      <c r="AW51">
        <v>48</v>
      </c>
      <c r="AX51">
        <f>IF(Z51&gt;0, (R51*SUMPRODUCT(K51:$K$98, X51:$X$98)-K51*$AZ$3)/Z51, 0)</f>
        <v>-3075665.4271119558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1000000</v>
      </c>
      <c r="S52">
        <f t="shared" si="1"/>
        <v>-5375706.6094502965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-705.29257392353202</v>
      </c>
      <c r="AC52">
        <f t="shared" si="2"/>
        <v>-630.84051849791786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-109.67042649103254</v>
      </c>
      <c r="AI52">
        <f t="shared" si="25"/>
        <v>-109.67629400356931</v>
      </c>
      <c r="AJ52">
        <f t="shared" si="7"/>
        <v>-74.452055425614162</v>
      </c>
      <c r="AK52">
        <f t="shared" si="22"/>
        <v>-49.370480174647248</v>
      </c>
      <c r="AL52">
        <f t="shared" si="8"/>
        <v>-233.4988296038307</v>
      </c>
      <c r="AN52">
        <f t="shared" si="26"/>
        <v>0</v>
      </c>
      <c r="AO52">
        <f t="shared" si="26"/>
        <v>0</v>
      </c>
      <c r="AP52">
        <f t="shared" si="26"/>
        <v>-3.5681849531053508E-5</v>
      </c>
      <c r="AQ52">
        <f t="shared" si="26"/>
        <v>-0.66693400849894413</v>
      </c>
      <c r="AR52">
        <f t="shared" si="26"/>
        <v>-0.6669696903484752</v>
      </c>
      <c r="AS52">
        <f t="shared" si="26"/>
        <v>-0.45276205586791018</v>
      </c>
      <c r="AT52">
        <f t="shared" si="26"/>
        <v>-0.30023456001684717</v>
      </c>
      <c r="AU52">
        <f t="shared" si="23"/>
        <v>-1.4199663062332324</v>
      </c>
      <c r="AW52">
        <v>49</v>
      </c>
      <c r="AX52">
        <f>IF(Z52&gt;0, (R52*SUMPRODUCT(K52:$K$98, X52:$X$98)-K52*$AZ$3)/Z52, 0)</f>
        <v>-5375706.6094502965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1000000</v>
      </c>
      <c r="S53">
        <f t="shared" si="1"/>
        <v>-9598817.2748205457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-630.84051849791786</v>
      </c>
      <c r="AC53">
        <f t="shared" si="2"/>
        <v>-563.78528501262645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-57.441878204700089</v>
      </c>
      <c r="AI53">
        <f t="shared" si="25"/>
        <v>-57.444814948201248</v>
      </c>
      <c r="AJ53">
        <f t="shared" si="7"/>
        <v>-67.05523348529141</v>
      </c>
      <c r="AK53">
        <f t="shared" si="22"/>
        <v>-44.158836294854254</v>
      </c>
      <c r="AL53">
        <f t="shared" si="8"/>
        <v>-168.65888472834689</v>
      </c>
      <c r="AN53">
        <f t="shared" si="26"/>
        <v>0</v>
      </c>
      <c r="AO53">
        <f t="shared" si="26"/>
        <v>0</v>
      </c>
      <c r="AP53">
        <f t="shared" si="26"/>
        <v>-1.5945616870240094E-5</v>
      </c>
      <c r="AQ53">
        <f t="shared" si="26"/>
        <v>-0.31189178823346547</v>
      </c>
      <c r="AR53">
        <f t="shared" si="26"/>
        <v>-0.31190773385033571</v>
      </c>
      <c r="AS53">
        <f t="shared" si="26"/>
        <v>-0.36408936016351984</v>
      </c>
      <c r="AT53">
        <f t="shared" si="26"/>
        <v>-0.23976894295186915</v>
      </c>
      <c r="AU53">
        <f t="shared" si="23"/>
        <v>-0.91576603696572467</v>
      </c>
      <c r="AW53">
        <v>50</v>
      </c>
      <c r="AX53">
        <f>IF(Z53&gt;0, (R53*SUMPRODUCT(K53:$K$98, X53:$X$98)-K53*$AZ$3)/Z53, 0)</f>
        <v>-9598817.2748205457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1000000</v>
      </c>
      <c r="S54">
        <f t="shared" si="1"/>
        <v>-17554708.490632169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-563.78528501262645</v>
      </c>
      <c r="AC54">
        <f t="shared" si="2"/>
        <v>-503.63095582426132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-29.458297796769852</v>
      </c>
      <c r="AI54">
        <f t="shared" si="25"/>
        <v>-29.459732257946161</v>
      </c>
      <c r="AJ54">
        <f t="shared" si="7"/>
        <v>-60.154329188365125</v>
      </c>
      <c r="AK54">
        <f t="shared" si="22"/>
        <v>-39.464969950883855</v>
      </c>
      <c r="AL54">
        <f t="shared" si="8"/>
        <v>-129.07903139719514</v>
      </c>
      <c r="AN54">
        <f t="shared" si="26"/>
        <v>0</v>
      </c>
      <c r="AO54">
        <f t="shared" si="26"/>
        <v>0</v>
      </c>
      <c r="AP54">
        <f t="shared" si="26"/>
        <v>-6.9541825116651809E-6</v>
      </c>
      <c r="AQ54">
        <f t="shared" si="26"/>
        <v>-0.1428120765798695</v>
      </c>
      <c r="AR54">
        <f t="shared" si="26"/>
        <v>-0.14281903076238117</v>
      </c>
      <c r="AS54">
        <f t="shared" si="26"/>
        <v>-0.29162461205078422</v>
      </c>
      <c r="AT54">
        <f t="shared" si="26"/>
        <v>-0.19132382833966319</v>
      </c>
      <c r="AU54">
        <f t="shared" si="23"/>
        <v>-0.62576747115282849</v>
      </c>
      <c r="AW54">
        <v>51</v>
      </c>
      <c r="AX54">
        <f>IF(Z54&gt;0, (R54*SUMPRODUCT(K54:$K$98, X54:$X$98)-K54*$AZ$3)/Z54, 0)</f>
        <v>-17554708.490632169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1000000</v>
      </c>
      <c r="S55">
        <f t="shared" si="1"/>
        <v>-32932951.664684746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-503.63095582426132</v>
      </c>
      <c r="AC55">
        <f t="shared" si="2"/>
        <v>-449.78607060030657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-14.744701231496595</v>
      </c>
      <c r="AI55">
        <f t="shared" si="25"/>
        <v>-14.745384112999565</v>
      </c>
      <c r="AJ55">
        <f t="shared" si="7"/>
        <v>-53.844885223954748</v>
      </c>
      <c r="AK55">
        <f t="shared" si="22"/>
        <v>-35.254166907698298</v>
      </c>
      <c r="AL55">
        <f t="shared" si="8"/>
        <v>-103.8444362446526</v>
      </c>
      <c r="AN55">
        <f t="shared" si="26"/>
        <v>0</v>
      </c>
      <c r="AO55">
        <f t="shared" si="26"/>
        <v>0</v>
      </c>
      <c r="AP55">
        <f t="shared" si="26"/>
        <v>-2.9558651185095439E-6</v>
      </c>
      <c r="AQ55">
        <f t="shared" si="26"/>
        <v>-6.3822709889604243E-2</v>
      </c>
      <c r="AR55">
        <f t="shared" si="26"/>
        <v>-6.382566575472276E-2</v>
      </c>
      <c r="AS55">
        <f t="shared" si="26"/>
        <v>-0.23306857390549465</v>
      </c>
      <c r="AT55">
        <f t="shared" si="26"/>
        <v>-0.15259830847866812</v>
      </c>
      <c r="AU55">
        <f t="shared" si="23"/>
        <v>-0.44949254813888545</v>
      </c>
      <c r="AW55">
        <v>52</v>
      </c>
      <c r="AX55">
        <f>IF(Z55&gt;0, (R55*SUMPRODUCT(K55:$K$98, X55:$X$98)-K55*$AZ$3)/Z55, 0)</f>
        <v>-32932951.664684746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1000000</v>
      </c>
      <c r="S56">
        <f t="shared" si="1"/>
        <v>-63527340.023198575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-449.78607060030657</v>
      </c>
      <c r="AC56">
        <f t="shared" si="2"/>
        <v>-401.64659214900473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-7.1986327035178919</v>
      </c>
      <c r="AI56">
        <f t="shared" si="25"/>
        <v>-7.1989488245706559</v>
      </c>
      <c r="AJ56">
        <f t="shared" si="7"/>
        <v>-48.139478451301841</v>
      </c>
      <c r="AK56">
        <f t="shared" si="22"/>
        <v>-31.485024942021465</v>
      </c>
      <c r="AL56">
        <f t="shared" si="8"/>
        <v>-86.823452217893959</v>
      </c>
      <c r="AN56">
        <f t="shared" si="26"/>
        <v>0</v>
      </c>
      <c r="AO56">
        <f t="shared" si="26"/>
        <v>0</v>
      </c>
      <c r="AP56">
        <f t="shared" si="26"/>
        <v>-1.221728373795354E-6</v>
      </c>
      <c r="AQ56">
        <f t="shared" si="26"/>
        <v>-2.7820905154886642E-2</v>
      </c>
      <c r="AR56">
        <f t="shared" si="26"/>
        <v>-2.7822126883260436E-2</v>
      </c>
      <c r="AS56">
        <f t="shared" si="26"/>
        <v>-0.18604697855259161</v>
      </c>
      <c r="AT56">
        <f t="shared" si="26"/>
        <v>-0.12168170384400309</v>
      </c>
      <c r="AU56">
        <f t="shared" si="23"/>
        <v>-0.33555080927985514</v>
      </c>
      <c r="AW56">
        <v>53</v>
      </c>
      <c r="AX56">
        <f>IF(Z56&gt;0, (R56*SUMPRODUCT(K56:$K$98, X56:$X$98)-K56*$AZ$3)/Z56, 0)</f>
        <v>-63527340.023198575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1000000</v>
      </c>
      <c r="S57">
        <f t="shared" si="1"/>
        <v>-126329301.86808144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-401.64659214900473</v>
      </c>
      <c r="AC57">
        <f t="shared" si="2"/>
        <v>-358.63575130309573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-3.4203008324876407</v>
      </c>
      <c r="AI57">
        <f t="shared" si="25"/>
        <v>-3.4204427772882529</v>
      </c>
      <c r="AJ57">
        <f t="shared" si="7"/>
        <v>-43.010840845909001</v>
      </c>
      <c r="AK57">
        <f t="shared" si="22"/>
        <v>-28.115261450430335</v>
      </c>
      <c r="AL57">
        <f t="shared" si="8"/>
        <v>-74.546545073627584</v>
      </c>
      <c r="AN57">
        <f t="shared" si="26"/>
        <v>0</v>
      </c>
      <c r="AO57">
        <f t="shared" si="26"/>
        <v>0</v>
      </c>
      <c r="AP57">
        <f t="shared" si="26"/>
        <v>-4.898044280604948E-7</v>
      </c>
      <c r="AQ57">
        <f t="shared" si="26"/>
        <v>-1.1802323761243683E-2</v>
      </c>
      <c r="AR57">
        <f t="shared" si="26"/>
        <v>-1.1802813565671743E-2</v>
      </c>
      <c r="AS57">
        <f t="shared" si="26"/>
        <v>-0.14841614634743577</v>
      </c>
      <c r="AT57">
        <f t="shared" si="26"/>
        <v>-9.7016442272608638E-2</v>
      </c>
      <c r="AU57">
        <f t="shared" si="23"/>
        <v>-0.25723540218571617</v>
      </c>
      <c r="AW57">
        <v>54</v>
      </c>
      <c r="AX57">
        <f>IF(Z57&gt;0, (R57*SUMPRODUCT(K57:$K$98, X57:$X$98)-K57*$AZ$3)/Z57, 0)</f>
        <v>-126329301.86808144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1000000</v>
      </c>
      <c r="S58">
        <f t="shared" si="1"/>
        <v>-259386764.86668459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-358.63575130309573</v>
      </c>
      <c r="AC58">
        <f t="shared" si="2"/>
        <v>-320.22017706340711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-1.575979233296573</v>
      </c>
      <c r="AI58">
        <f t="shared" si="25"/>
        <v>-1.5760409596875142</v>
      </c>
      <c r="AJ58">
        <f t="shared" si="7"/>
        <v>-38.415574239688624</v>
      </c>
      <c r="AK58">
        <f t="shared" si="22"/>
        <v>-25.104502591216704</v>
      </c>
      <c r="AL58">
        <f t="shared" si="8"/>
        <v>-65.096117790592842</v>
      </c>
      <c r="AN58">
        <f t="shared" si="26"/>
        <v>0</v>
      </c>
      <c r="AO58">
        <f t="shared" si="26"/>
        <v>0</v>
      </c>
      <c r="AP58">
        <f t="shared" si="26"/>
        <v>-1.9017616280139629E-7</v>
      </c>
      <c r="AQ58">
        <f t="shared" si="26"/>
        <v>-4.8555193114701058E-3</v>
      </c>
      <c r="AR58">
        <f t="shared" si="26"/>
        <v>-4.8557094876329069E-3</v>
      </c>
      <c r="AS58">
        <f t="shared" si="26"/>
        <v>-0.11835661196616813</v>
      </c>
      <c r="AT58">
        <f t="shared" si="26"/>
        <v>-7.7345814310971539E-2</v>
      </c>
      <c r="AU58">
        <f t="shared" si="23"/>
        <v>-0.20055813576477258</v>
      </c>
      <c r="AW58">
        <v>55</v>
      </c>
      <c r="AX58">
        <f>IF(Z58&gt;0, (R58*SUMPRODUCT(K58:$K$98, X58:$X$98)-K58*$AZ$3)/Z58, 0)</f>
        <v>-259386764.86668459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50</v>
      </c>
      <c r="R59">
        <f t="shared" si="0"/>
        <v>1000000</v>
      </c>
      <c r="S59">
        <f t="shared" si="1"/>
        <v>-551339004.56852472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-320.22017706340711</v>
      </c>
      <c r="AC59">
        <f t="shared" si="2"/>
        <v>-285.91487493678119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-0.70359983096694068</v>
      </c>
      <c r="AI59">
        <f t="shared" si="25"/>
        <v>-0.70362576010242428</v>
      </c>
      <c r="AJ59">
        <f t="shared" si="7"/>
        <v>-34.305302126625918</v>
      </c>
      <c r="AK59">
        <f t="shared" si="22"/>
        <v>-22.415412394438501</v>
      </c>
      <c r="AL59">
        <f t="shared" si="8"/>
        <v>-57.424340281166849</v>
      </c>
      <c r="AN59">
        <f t="shared" si="26"/>
        <v>0</v>
      </c>
      <c r="AO59">
        <f t="shared" si="26"/>
        <v>0</v>
      </c>
      <c r="AP59">
        <f t="shared" si="26"/>
        <v>-7.1327205543463899E-8</v>
      </c>
      <c r="AQ59">
        <f t="shared" si="26"/>
        <v>-1.9354987672268347E-3</v>
      </c>
      <c r="AR59">
        <f t="shared" si="26"/>
        <v>-1.9355700944323783E-3</v>
      </c>
      <c r="AS59">
        <f t="shared" si="26"/>
        <v>-9.4368797508350089E-2</v>
      </c>
      <c r="AT59">
        <f t="shared" si="26"/>
        <v>-6.1661474529767647E-2</v>
      </c>
      <c r="AU59">
        <f t="shared" si="23"/>
        <v>-0.15796584213255013</v>
      </c>
      <c r="AW59">
        <v>56</v>
      </c>
      <c r="AX59">
        <f>IF(Z59&gt;0, (R59*SUMPRODUCT(K59:$K$98, X59:$X$98)-K59*$AZ$3)/Z59, 0)</f>
        <v>-551339004.56852472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1000000</v>
      </c>
      <c r="S60">
        <f t="shared" si="1"/>
        <v>-1214973207.4788229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-285.91487493678119</v>
      </c>
      <c r="AC60">
        <f t="shared" si="2"/>
        <v>-255.28274110881858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-0.30328299731599156</v>
      </c>
      <c r="AI60">
        <f t="shared" si="25"/>
        <v>-0.30329350301025448</v>
      </c>
      <c r="AJ60">
        <f t="shared" si="7"/>
        <v>-30.632133827962605</v>
      </c>
      <c r="AK60">
        <f t="shared" si="22"/>
        <v>-20.014041245574685</v>
      </c>
      <c r="AL60">
        <f t="shared" si="8"/>
        <v>-50.949468576547545</v>
      </c>
      <c r="AN60">
        <f t="shared" si="26"/>
        <v>0</v>
      </c>
      <c r="AO60">
        <f t="shared" si="26"/>
        <v>0</v>
      </c>
      <c r="AP60">
        <f t="shared" si="26"/>
        <v>-2.5803220148139968E-8</v>
      </c>
      <c r="AQ60">
        <f t="shared" si="26"/>
        <v>-7.4489869503772314E-4</v>
      </c>
      <c r="AR60">
        <f t="shared" si="26"/>
        <v>-7.4492449825787116E-4</v>
      </c>
      <c r="AS60">
        <f t="shared" si="26"/>
        <v>-7.5236121762857211E-2</v>
      </c>
      <c r="AT60">
        <f t="shared" si="26"/>
        <v>-4.9156838128734934E-2</v>
      </c>
      <c r="AU60">
        <f t="shared" si="23"/>
        <v>-0.12513788438985002</v>
      </c>
      <c r="AW60">
        <v>57</v>
      </c>
      <c r="AX60">
        <f>IF(Z60&gt;0, (R60*SUMPRODUCT(K60:$K$98, X60:$X$98)-K60*$AZ$3)/Z60, 0)</f>
        <v>-1214973207.4788229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1000000</v>
      </c>
      <c r="S61">
        <f t="shared" si="1"/>
        <v>-2777855750.649426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-255.28274110881858</v>
      </c>
      <c r="AC61">
        <f t="shared" si="2"/>
        <v>-227.93163839436207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-0.12595965983364424</v>
      </c>
      <c r="AI61">
        <f t="shared" si="25"/>
        <v>-0.12596376248797286</v>
      </c>
      <c r="AJ61">
        <f t="shared" si="7"/>
        <v>-27.351102714456516</v>
      </c>
      <c r="AK61">
        <f t="shared" si="22"/>
        <v>-17.869791877617303</v>
      </c>
      <c r="AL61">
        <f t="shared" si="8"/>
        <v>-45.346858354561789</v>
      </c>
      <c r="AN61">
        <f t="shared" si="26"/>
        <v>0</v>
      </c>
      <c r="AO61">
        <f t="shared" si="26"/>
        <v>0</v>
      </c>
      <c r="AP61">
        <f t="shared" si="26"/>
        <v>-8.9969654775371826E-9</v>
      </c>
      <c r="AQ61">
        <f t="shared" si="26"/>
        <v>-2.762247609253022E-4</v>
      </c>
      <c r="AR61">
        <f t="shared" si="26"/>
        <v>-2.7623375789077973E-4</v>
      </c>
      <c r="AS61">
        <f t="shared" si="26"/>
        <v>-5.9979931815647508E-2</v>
      </c>
      <c r="AT61">
        <f t="shared" si="26"/>
        <v>-3.9187776433334758E-2</v>
      </c>
      <c r="AU61">
        <f t="shared" si="23"/>
        <v>-9.9443942006873037E-2</v>
      </c>
      <c r="AW61">
        <v>58</v>
      </c>
      <c r="AX61">
        <f>IF(Z61&gt;0, (R61*SUMPRODUCT(K61:$K$98, X61:$X$98)-K61*$AZ$3)/Z61, 0)</f>
        <v>-2777855750.649426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1000000</v>
      </c>
      <c r="S62">
        <f t="shared" si="1"/>
        <v>-6604887203.5855074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-227.93163839436207</v>
      </c>
      <c r="AC62">
        <f t="shared" si="2"/>
        <v>-203.51062210738053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-5.0420428893171935E-2</v>
      </c>
      <c r="AI62">
        <f t="shared" si="25"/>
        <v>-5.0421969499512623E-2</v>
      </c>
      <c r="AJ62">
        <f t="shared" si="7"/>
        <v>-24.421016286981541</v>
      </c>
      <c r="AK62">
        <f t="shared" si="22"/>
        <v>-15.955214687605347</v>
      </c>
      <c r="AL62">
        <f t="shared" si="8"/>
        <v>-40.426652944086399</v>
      </c>
      <c r="AN62">
        <f t="shared" si="26"/>
        <v>0</v>
      </c>
      <c r="AO62">
        <f t="shared" si="26"/>
        <v>0</v>
      </c>
      <c r="AP62">
        <f t="shared" si="26"/>
        <v>-3.016510112234249E-9</v>
      </c>
      <c r="AQ62">
        <f t="shared" si="26"/>
        <v>-9.8723294590347338E-5</v>
      </c>
      <c r="AR62">
        <f t="shared" si="26"/>
        <v>-9.8726311100459565E-5</v>
      </c>
      <c r="AS62">
        <f t="shared" si="26"/>
        <v>-4.781639581455132E-2</v>
      </c>
      <c r="AT62">
        <f t="shared" si="26"/>
        <v>-3.1240340362713781E-2</v>
      </c>
      <c r="AU62">
        <f t="shared" si="23"/>
        <v>-7.9155462488365552E-2</v>
      </c>
      <c r="AW62">
        <v>59</v>
      </c>
      <c r="AX62">
        <f>IF(Z62&gt;0, (R62*SUMPRODUCT(K62:$K$98, X62:$X$98)-K62*$AZ$3)/Z62, 0)</f>
        <v>-6604887203.5855074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1000000</v>
      </c>
      <c r="S63">
        <f t="shared" si="1"/>
        <v>-16369843234.343239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-203.51062210738053</v>
      </c>
      <c r="AC63">
        <f t="shared" si="2"/>
        <v>-181.70599537376214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-1.9403960617107814E-2</v>
      </c>
      <c r="AI63">
        <f t="shared" si="25"/>
        <v>-1.9404515619354239E-2</v>
      </c>
      <c r="AJ63">
        <f t="shared" si="7"/>
        <v>-21.804626733618392</v>
      </c>
      <c r="AK63">
        <f t="shared" si="22"/>
        <v>-14.245743547516637</v>
      </c>
      <c r="AL63">
        <f t="shared" si="8"/>
        <v>-36.06977479675438</v>
      </c>
      <c r="AN63">
        <f t="shared" si="26"/>
        <v>0</v>
      </c>
      <c r="AO63">
        <f t="shared" si="26"/>
        <v>0</v>
      </c>
      <c r="AP63">
        <f t="shared" si="26"/>
        <v>-9.7026378768133193E-10</v>
      </c>
      <c r="AQ63">
        <f t="shared" si="26"/>
        <v>-3.3922313730514554E-5</v>
      </c>
      <c r="AR63">
        <f t="shared" si="26"/>
        <v>-3.3923283994302237E-5</v>
      </c>
      <c r="AS63">
        <f t="shared" si="26"/>
        <v>-3.8119196561470635E-2</v>
      </c>
      <c r="AT63">
        <f t="shared" si="26"/>
        <v>-2.4904636299727841E-2</v>
      </c>
      <c r="AU63">
        <f t="shared" si="23"/>
        <v>-6.3057756145192781E-2</v>
      </c>
      <c r="AW63">
        <v>60</v>
      </c>
      <c r="AX63">
        <f>IF(Z63&gt;0, (R63*SUMPRODUCT(K63:$K$98, X63:$X$98)-K63*$AZ$3)/Z63, 0)</f>
        <v>-16369843234.343239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1000000</v>
      </c>
      <c r="S64">
        <f t="shared" si="1"/>
        <v>-42387150797.201462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-181.70599537376214</v>
      </c>
      <c r="AC64">
        <f t="shared" si="2"/>
        <v>-162.23752442383221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-7.1615278527751213E-3</v>
      </c>
      <c r="AI64">
        <f t="shared" si="25"/>
        <v>-7.1617192286064432E-3</v>
      </c>
      <c r="AJ64">
        <f t="shared" si="7"/>
        <v>-19.468470949929923</v>
      </c>
      <c r="AK64">
        <f t="shared" si="22"/>
        <v>-12.719419676163351</v>
      </c>
      <c r="AL64">
        <f t="shared" si="8"/>
        <v>-32.195052345321884</v>
      </c>
      <c r="AN64">
        <f t="shared" si="26"/>
        <v>0</v>
      </c>
      <c r="AO64">
        <f t="shared" si="26"/>
        <v>0</v>
      </c>
      <c r="AP64">
        <f t="shared" si="26"/>
        <v>-2.9871989606044774E-10</v>
      </c>
      <c r="AQ64">
        <f t="shared" si="26"/>
        <v>-1.1178479753871734E-5</v>
      </c>
      <c r="AR64">
        <f t="shared" si="26"/>
        <v>-1.1178778473767794E-5</v>
      </c>
      <c r="AS64">
        <f t="shared" si="26"/>
        <v>-3.0388474753791535E-2</v>
      </c>
      <c r="AT64">
        <f t="shared" si="26"/>
        <v>-1.9853832625379375E-2</v>
      </c>
      <c r="AU64">
        <f t="shared" si="23"/>
        <v>-5.0253486157644682E-2</v>
      </c>
      <c r="AW64">
        <v>61</v>
      </c>
      <c r="AX64">
        <f>IF(Z64&gt;0, (R64*SUMPRODUCT(K64:$K$98, X64:$X$98)-K64*$AZ$3)/Z64, 0)</f>
        <v>-42387150797.201462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1000000</v>
      </c>
      <c r="S65">
        <f t="shared" si="1"/>
        <v>-114919251363.52812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-162.23752442383221</v>
      </c>
      <c r="AC65">
        <f t="shared" si="2"/>
        <v>-144.85494196638007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-2.5287481986260431E-3</v>
      </c>
      <c r="AI65">
        <f t="shared" si="25"/>
        <v>-2.5288112232891209E-3</v>
      </c>
      <c r="AJ65">
        <f t="shared" si="7"/>
        <v>-17.382582457452145</v>
      </c>
      <c r="AK65">
        <f t="shared" si="22"/>
        <v>-11.356626709668255</v>
      </c>
      <c r="AL65">
        <f t="shared" si="8"/>
        <v>-28.741737978343689</v>
      </c>
      <c r="AN65">
        <f t="shared" si="26"/>
        <v>0</v>
      </c>
      <c r="AO65">
        <f t="shared" si="26"/>
        <v>0</v>
      </c>
      <c r="AP65">
        <f t="shared" si="26"/>
        <v>-8.7835397135112614E-11</v>
      </c>
      <c r="AQ65">
        <f t="shared" si="26"/>
        <v>-3.5242330769378063E-6</v>
      </c>
      <c r="AR65">
        <f t="shared" si="26"/>
        <v>-3.5243209123349413E-6</v>
      </c>
      <c r="AS65">
        <f t="shared" si="26"/>
        <v>-2.422553265383898E-2</v>
      </c>
      <c r="AT65">
        <f t="shared" si="26"/>
        <v>-1.5827356600548181E-2</v>
      </c>
      <c r="AU65">
        <f t="shared" si="23"/>
        <v>-4.0056413575299495E-2</v>
      </c>
      <c r="AW65">
        <v>62</v>
      </c>
      <c r="AX65">
        <f>IF(Z65&gt;0, (R65*SUMPRODUCT(K65:$K$98, X65:$X$98)-K65*$AZ$3)/Z65, 0)</f>
        <v>-114919251363.52812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1000000</v>
      </c>
      <c r="S66">
        <f t="shared" si="1"/>
        <v>-327036902371.75513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-144.85494196638007</v>
      </c>
      <c r="AC66">
        <f t="shared" si="2"/>
        <v>-129.33477260138827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-8.5241377648300485E-4</v>
      </c>
      <c r="AI66">
        <f t="shared" si="25"/>
        <v>-8.5243355021062759E-4</v>
      </c>
      <c r="AJ66">
        <f t="shared" si="7"/>
        <v>-15.520169364991801</v>
      </c>
      <c r="AK66">
        <f t="shared" si="22"/>
        <v>-10.139845937646605</v>
      </c>
      <c r="AL66">
        <f t="shared" si="8"/>
        <v>-25.660867736188617</v>
      </c>
      <c r="AN66">
        <f t="shared" si="26"/>
        <v>0</v>
      </c>
      <c r="AO66">
        <f t="shared" si="26"/>
        <v>0</v>
      </c>
      <c r="AP66">
        <f t="shared" si="26"/>
        <v>-2.4605350817214841E-11</v>
      </c>
      <c r="AQ66">
        <f t="shared" si="26"/>
        <v>-1.0606973258657295E-6</v>
      </c>
      <c r="AR66">
        <f t="shared" si="26"/>
        <v>-1.0607219312165466E-6</v>
      </c>
      <c r="AS66">
        <f t="shared" si="26"/>
        <v>-1.9312454346235262E-2</v>
      </c>
      <c r="AT66">
        <f t="shared" si="26"/>
        <v>-1.2617472602481654E-2</v>
      </c>
      <c r="AU66">
        <f t="shared" si="23"/>
        <v>-3.1930987670648135E-2</v>
      </c>
      <c r="AW66">
        <v>63</v>
      </c>
      <c r="AX66">
        <f>IF(Z66&gt;0, (R66*SUMPRODUCT(K66:$K$98, X66:$X$98)-K66*$AZ$3)/Z66, 0)</f>
        <v>-327036902371.75513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7">$C$6</f>
        <v>1000000</v>
      </c>
      <c r="S67">
        <f t="shared" ref="S67:S79" si="28">AX67</f>
        <v>-979669296155.84155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-129.33477260138827</v>
      </c>
      <c r="AC67">
        <f t="shared" ref="AC67:AC79" si="29">S67*Z67</f>
        <v>-115.47747643956338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-5.8936968267092507E-9</v>
      </c>
      <c r="AH67">
        <f t="shared" ref="AH67:AH79" si="32">-X67*R67</f>
        <v>-2.7364587039520208E-4</v>
      </c>
      <c r="AI67">
        <f t="shared" ref="AI67:AI79" si="33">SUM(AE67:AH67)</f>
        <v>-2.7365176409202877E-4</v>
      </c>
      <c r="AJ67">
        <f t="shared" ref="AJ67:AJ79" si="34">AB67-AC67</f>
        <v>-13.857296161824891</v>
      </c>
      <c r="AK67">
        <f t="shared" si="22"/>
        <v>-9.0534340820971799</v>
      </c>
      <c r="AL67">
        <f t="shared" ref="AL67:AL79" si="35">SUM(AI67:AK67)</f>
        <v>-22.911003895686164</v>
      </c>
      <c r="AN67">
        <f t="shared" ref="AN67:AT79" si="36">AE67*$K67</f>
        <v>0</v>
      </c>
      <c r="AO67">
        <f t="shared" si="36"/>
        <v>0</v>
      </c>
      <c r="AP67">
        <f t="shared" si="36"/>
        <v>-6.5480318487740713E-12</v>
      </c>
      <c r="AQ67">
        <f t="shared" si="36"/>
        <v>-3.0402681497170951E-7</v>
      </c>
      <c r="AR67">
        <f t="shared" si="36"/>
        <v>-3.0403336300355825E-7</v>
      </c>
      <c r="AS67">
        <f t="shared" si="36"/>
        <v>-1.5395772682828632E-2</v>
      </c>
      <c r="AT67">
        <f t="shared" si="36"/>
        <v>-1.0058572141290346E-2</v>
      </c>
      <c r="AU67">
        <f t="shared" si="23"/>
        <v>-2.5454648857481981E-2</v>
      </c>
      <c r="AW67">
        <v>64</v>
      </c>
      <c r="AX67">
        <f>IF(Z67&gt;0, (R67*SUMPRODUCT(K67:$K$98, X67:$X$98)-K67*$AZ$3)/Z67, 0)</f>
        <v>-979669296155.84155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50</v>
      </c>
      <c r="R68">
        <f t="shared" si="27"/>
        <v>1000000</v>
      </c>
      <c r="S68">
        <f t="shared" si="28"/>
        <v>-3097986169048.084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-115.47747643956338</v>
      </c>
      <c r="AC68">
        <f t="shared" si="29"/>
        <v>-103.10488993776679</v>
      </c>
      <c r="AE68">
        <f t="shared" si="30"/>
        <v>0</v>
      </c>
      <c r="AF68">
        <f t="shared" si="31"/>
        <v>0</v>
      </c>
      <c r="AG68">
        <f t="shared" si="31"/>
        <v>-1.6640631092528044E-9</v>
      </c>
      <c r="AH68">
        <f t="shared" si="32"/>
        <v>-8.3413934983787085E-5</v>
      </c>
      <c r="AI68">
        <f t="shared" si="33"/>
        <v>-8.3415599046896344E-5</v>
      </c>
      <c r="AJ68">
        <f t="shared" si="34"/>
        <v>-12.37258650179659</v>
      </c>
      <c r="AK68">
        <f t="shared" si="22"/>
        <v>-8.0834233507694364</v>
      </c>
      <c r="AL68">
        <f t="shared" si="35"/>
        <v>-20.456093268165073</v>
      </c>
      <c r="AN68">
        <f t="shared" si="36"/>
        <v>0</v>
      </c>
      <c r="AO68">
        <f t="shared" si="36"/>
        <v>0</v>
      </c>
      <c r="AP68">
        <f t="shared" si="36"/>
        <v>-1.6507251242512929E-12</v>
      </c>
      <c r="AQ68">
        <f t="shared" si="36"/>
        <v>-8.2745346270087177E-8</v>
      </c>
      <c r="AR68">
        <f t="shared" si="36"/>
        <v>-8.2746996995211427E-8</v>
      </c>
      <c r="AS68">
        <f t="shared" si="36"/>
        <v>-1.2273416360788558E-2</v>
      </c>
      <c r="AT68">
        <f t="shared" si="36"/>
        <v>-8.0186321906181596E-3</v>
      </c>
      <c r="AU68">
        <f t="shared" si="23"/>
        <v>-2.0292131298403709E-2</v>
      </c>
      <c r="AW68">
        <v>65</v>
      </c>
      <c r="AX68">
        <f>IF(Z68&gt;0, (R68*SUMPRODUCT(K68:$K$98, X68:$X$98)-K68*$AZ$3)/Z68, 0)</f>
        <v>-3097986169048.084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7"/>
        <v>1000000</v>
      </c>
      <c r="S69">
        <f t="shared" si="28"/>
        <v>-10371226064231.955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-103.10488993776679</v>
      </c>
      <c r="AC69">
        <f t="shared" si="29"/>
        <v>-92.057937515312645</v>
      </c>
      <c r="AE69">
        <f t="shared" si="30"/>
        <v>0</v>
      </c>
      <c r="AF69">
        <f t="shared" si="31"/>
        <v>0</v>
      </c>
      <c r="AG69">
        <f t="shared" si="31"/>
        <v>-4.4381414957677921E-10</v>
      </c>
      <c r="AH69">
        <f t="shared" si="32"/>
        <v>-2.4072166571669943E-5</v>
      </c>
      <c r="AI69">
        <f t="shared" si="33"/>
        <v>-2.4072610385819521E-5</v>
      </c>
      <c r="AJ69">
        <f t="shared" si="34"/>
        <v>-11.04695242245414</v>
      </c>
      <c r="AK69">
        <f t="shared" si="22"/>
        <v>-7.2173422956436752</v>
      </c>
      <c r="AL69">
        <f t="shared" si="35"/>
        <v>-18.264318790708202</v>
      </c>
      <c r="AN69">
        <f t="shared" si="36"/>
        <v>0</v>
      </c>
      <c r="AO69">
        <f t="shared" si="36"/>
        <v>0</v>
      </c>
      <c r="AP69">
        <f t="shared" si="36"/>
        <v>-3.9308646491047395E-13</v>
      </c>
      <c r="AQ69">
        <f t="shared" si="36"/>
        <v>-2.1320732719804446E-8</v>
      </c>
      <c r="AR69">
        <f t="shared" si="36"/>
        <v>-2.1321125806269357E-8</v>
      </c>
      <c r="AS69">
        <f t="shared" si="36"/>
        <v>-9.7842925465932325E-3</v>
      </c>
      <c r="AT69">
        <f t="shared" si="36"/>
        <v>-6.3924045047883569E-3</v>
      </c>
      <c r="AU69">
        <f t="shared" si="23"/>
        <v>-1.6176718372507396E-2</v>
      </c>
      <c r="AW69">
        <v>66</v>
      </c>
      <c r="AX69">
        <f>IF(Z69&gt;0, (R69*SUMPRODUCT(K69:$K$98, X69:$X$98)-K69*$AZ$3)/Z69, 0)</f>
        <v>-10371226064231.955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50</v>
      </c>
      <c r="R70">
        <f t="shared" si="27"/>
        <v>1000000</v>
      </c>
      <c r="S70">
        <f t="shared" si="28"/>
        <v>-37256792159469.766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-92.057937515312645</v>
      </c>
      <c r="AC70">
        <f t="shared" si="29"/>
        <v>-82.194587085562404</v>
      </c>
      <c r="AE70">
        <f t="shared" si="30"/>
        <v>0</v>
      </c>
      <c r="AF70">
        <f t="shared" si="31"/>
        <v>0</v>
      </c>
      <c r="AG70">
        <f t="shared" si="31"/>
        <v>-1.1030819123362256E-10</v>
      </c>
      <c r="AH70">
        <f t="shared" si="32"/>
        <v>-6.5813563369477776E-6</v>
      </c>
      <c r="AI70">
        <f t="shared" si="33"/>
        <v>-6.5814666451390113E-6</v>
      </c>
      <c r="AJ70">
        <f t="shared" si="34"/>
        <v>-9.8633504297502412</v>
      </c>
      <c r="AK70">
        <f t="shared" si="22"/>
        <v>-6.4440556260718855</v>
      </c>
      <c r="AL70">
        <f t="shared" si="35"/>
        <v>-16.30741263728877</v>
      </c>
      <c r="AN70">
        <f t="shared" si="36"/>
        <v>0</v>
      </c>
      <c r="AO70">
        <f t="shared" si="36"/>
        <v>0</v>
      </c>
      <c r="AP70">
        <f t="shared" si="36"/>
        <v>-8.723217208640209E-14</v>
      </c>
      <c r="AQ70">
        <f t="shared" si="36"/>
        <v>-5.2045637057964078E-9</v>
      </c>
      <c r="AR70">
        <f t="shared" si="36"/>
        <v>-5.2046509379684947E-9</v>
      </c>
      <c r="AS70">
        <f t="shared" si="36"/>
        <v>-7.7999781558761149E-3</v>
      </c>
      <c r="AT70">
        <f t="shared" si="36"/>
        <v>-5.0959857379703844E-3</v>
      </c>
      <c r="AU70">
        <f t="shared" si="23"/>
        <v>-1.2895969098497436E-2</v>
      </c>
      <c r="AW70">
        <v>67</v>
      </c>
      <c r="AX70">
        <f>IF(Z70&gt;0, (R70*SUMPRODUCT(K70:$K$98, X70:$X$98)-K70*$AZ$3)/Z70, 0)</f>
        <v>-37256792159469.766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50</v>
      </c>
      <c r="R71">
        <f t="shared" si="27"/>
        <v>1000000</v>
      </c>
      <c r="S71">
        <f t="shared" si="28"/>
        <v>-144325851707360.28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-82.194587085562404</v>
      </c>
      <c r="AC71">
        <f t="shared" si="29"/>
        <v>-73.388024188025057</v>
      </c>
      <c r="AE71">
        <f t="shared" si="30"/>
        <v>0</v>
      </c>
      <c r="AF71">
        <f t="shared" si="31"/>
        <v>0</v>
      </c>
      <c r="AG71">
        <f t="shared" si="31"/>
        <v>-2.5424420961266512E-11</v>
      </c>
      <c r="AH71">
        <f t="shared" si="32"/>
        <v>-1.6756137672003963E-6</v>
      </c>
      <c r="AI71">
        <f t="shared" si="33"/>
        <v>-1.6756391916213576E-6</v>
      </c>
      <c r="AJ71">
        <f t="shared" si="34"/>
        <v>-8.8065628975373471</v>
      </c>
      <c r="AK71">
        <f t="shared" si="22"/>
        <v>-5.7536210959893692</v>
      </c>
      <c r="AL71">
        <f t="shared" si="35"/>
        <v>-14.560185669165907</v>
      </c>
      <c r="AN71">
        <f t="shared" si="36"/>
        <v>0</v>
      </c>
      <c r="AO71">
        <f t="shared" si="36"/>
        <v>0</v>
      </c>
      <c r="AP71">
        <f t="shared" si="36"/>
        <v>-1.7951550752029369E-14</v>
      </c>
      <c r="AQ71">
        <f t="shared" si="36"/>
        <v>-1.1831091700583066E-9</v>
      </c>
      <c r="AR71">
        <f t="shared" si="36"/>
        <v>-1.1831271216090586E-9</v>
      </c>
      <c r="AS71">
        <f t="shared" si="36"/>
        <v>-6.218094840662409E-3</v>
      </c>
      <c r="AT71">
        <f t="shared" si="36"/>
        <v>-4.0624886313027284E-3</v>
      </c>
      <c r="AU71">
        <f t="shared" si="23"/>
        <v>-1.0280584655092259E-2</v>
      </c>
      <c r="AW71">
        <v>68</v>
      </c>
      <c r="AX71">
        <f>IF(Z71&gt;0, (R71*SUMPRODUCT(K71:$K$98, X71:$X$98)-K71*$AZ$3)/Z71, 0)</f>
        <v>-144325851707360.28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50</v>
      </c>
      <c r="R72">
        <f t="shared" si="27"/>
        <v>1000000</v>
      </c>
      <c r="S72">
        <f t="shared" si="28"/>
        <v>-606280456101544.63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-73.388024188025057</v>
      </c>
      <c r="AC72">
        <f t="shared" si="29"/>
        <v>-65.525021597474307</v>
      </c>
      <c r="AE72">
        <f t="shared" si="30"/>
        <v>0</v>
      </c>
      <c r="AF72">
        <f t="shared" si="31"/>
        <v>0</v>
      </c>
      <c r="AG72">
        <f t="shared" si="31"/>
        <v>-5.4038540198712635E-12</v>
      </c>
      <c r="AH72">
        <f t="shared" si="32"/>
        <v>-3.9532645463565167E-7</v>
      </c>
      <c r="AI72">
        <f t="shared" si="33"/>
        <v>-3.9533185848967154E-7</v>
      </c>
      <c r="AJ72">
        <f t="shared" si="34"/>
        <v>-7.8630025905507495</v>
      </c>
      <c r="AK72">
        <f t="shared" ref="AK72:AK79" si="49">G72*SUM(AB72:AB72, AE72:AF72)</f>
        <v>-5.1371616931617545</v>
      </c>
      <c r="AL72">
        <f t="shared" si="35"/>
        <v>-13.000164679044364</v>
      </c>
      <c r="AN72">
        <f t="shared" si="36"/>
        <v>0</v>
      </c>
      <c r="AO72">
        <f t="shared" si="36"/>
        <v>0</v>
      </c>
      <c r="AP72">
        <f t="shared" si="36"/>
        <v>-3.4067203621325326E-15</v>
      </c>
      <c r="AQ72">
        <f t="shared" si="36"/>
        <v>-2.492233649807257E-10</v>
      </c>
      <c r="AR72">
        <f t="shared" si="36"/>
        <v>-2.4922677170108779E-10</v>
      </c>
      <c r="AS72">
        <f t="shared" si="36"/>
        <v>-4.9570271391913435E-3</v>
      </c>
      <c r="AT72">
        <f t="shared" si="36"/>
        <v>-3.2385910646931782E-3</v>
      </c>
      <c r="AU72">
        <f t="shared" si="23"/>
        <v>-8.195618453111295E-3</v>
      </c>
      <c r="AW72">
        <v>69</v>
      </c>
      <c r="AX72">
        <f>IF(Z72&gt;0, (R72*SUMPRODUCT(K72:$K$98, X72:$X$98)-K72*$AZ$3)/Z72, 0)</f>
        <v>-606280456101544.63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50</v>
      </c>
      <c r="R73">
        <f t="shared" si="27"/>
        <v>1000000</v>
      </c>
      <c r="S73">
        <f t="shared" si="28"/>
        <v>-2779577336881214.5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-65.525021597474307</v>
      </c>
      <c r="AC73">
        <f t="shared" si="29"/>
        <v>-58.504483569389734</v>
      </c>
      <c r="AE73">
        <f t="shared" si="30"/>
        <v>0</v>
      </c>
      <c r="AF73">
        <f t="shared" si="31"/>
        <v>0</v>
      </c>
      <c r="AG73">
        <f t="shared" si="31"/>
        <v>-1.0523989167905984E-12</v>
      </c>
      <c r="AH73">
        <f t="shared" si="32"/>
        <v>-8.5948331257639053E-8</v>
      </c>
      <c r="AI73">
        <f t="shared" si="33"/>
        <v>-8.5949383656555841E-8</v>
      </c>
      <c r="AJ73">
        <f t="shared" si="34"/>
        <v>-7.0205380280845731</v>
      </c>
      <c r="AK73">
        <f t="shared" si="49"/>
        <v>-4.5867515118232021</v>
      </c>
      <c r="AL73">
        <f t="shared" si="35"/>
        <v>-11.60728962585716</v>
      </c>
      <c r="AN73">
        <f t="shared" si="36"/>
        <v>0</v>
      </c>
      <c r="AO73">
        <f t="shared" si="36"/>
        <v>0</v>
      </c>
      <c r="AP73">
        <f t="shared" si="36"/>
        <v>-5.923729893472141E-16</v>
      </c>
      <c r="AQ73">
        <f t="shared" si="36"/>
        <v>-4.8378489472184419E-11</v>
      </c>
      <c r="AR73">
        <f t="shared" si="36"/>
        <v>-4.8379081845173766E-11</v>
      </c>
      <c r="AS73">
        <f t="shared" si="36"/>
        <v>-3.9517116866718983E-3</v>
      </c>
      <c r="AT73">
        <f t="shared" si="36"/>
        <v>-2.5817849687051644E-3</v>
      </c>
      <c r="AU73">
        <f t="shared" si="23"/>
        <v>-6.5334967037561451E-3</v>
      </c>
      <c r="AW73">
        <v>70</v>
      </c>
      <c r="AX73">
        <f>IF(Z73&gt;0, (R73*SUMPRODUCT(K73:$K$98, X73:$X$98)-K73*$AZ$3)/Z73, 0)</f>
        <v>-2779577336881214.5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50</v>
      </c>
      <c r="R74">
        <f t="shared" si="27"/>
        <v>1000000</v>
      </c>
      <c r="S74">
        <f t="shared" si="28"/>
        <v>-1.4011869871765816E+16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-58.504483569389734</v>
      </c>
      <c r="AC74">
        <f t="shared" si="29"/>
        <v>-52.236146044140071</v>
      </c>
      <c r="AE74">
        <f t="shared" si="30"/>
        <v>0</v>
      </c>
      <c r="AF74">
        <f t="shared" si="31"/>
        <v>0</v>
      </c>
      <c r="AG74">
        <f t="shared" si="31"/>
        <v>-1.8639962589645833E-13</v>
      </c>
      <c r="AH74">
        <f t="shared" si="32"/>
        <v>-1.7109506034524683E-8</v>
      </c>
      <c r="AI74">
        <f t="shared" si="33"/>
        <v>-1.7109692434150579E-8</v>
      </c>
      <c r="AJ74">
        <f t="shared" si="34"/>
        <v>-6.2683375252496631</v>
      </c>
      <c r="AK74">
        <f t="shared" si="49"/>
        <v>-4.0953138498572814</v>
      </c>
      <c r="AL74">
        <f t="shared" si="35"/>
        <v>-10.363651392216637</v>
      </c>
      <c r="AN74">
        <f t="shared" si="36"/>
        <v>0</v>
      </c>
      <c r="AO74">
        <f t="shared" si="36"/>
        <v>0</v>
      </c>
      <c r="AP74">
        <f t="shared" si="36"/>
        <v>-9.367891864194686E-17</v>
      </c>
      <c r="AQ74">
        <f t="shared" si="36"/>
        <v>-8.5987298316921698E-12</v>
      </c>
      <c r="AR74">
        <f t="shared" si="36"/>
        <v>-8.5988235106108119E-12</v>
      </c>
      <c r="AS74">
        <f t="shared" si="36"/>
        <v>-3.150280362549177E-3</v>
      </c>
      <c r="AT74">
        <f t="shared" si="36"/>
        <v>-2.0581831702126169E-3</v>
      </c>
      <c r="AU74">
        <f t="shared" si="23"/>
        <v>-5.2084635413606178E-3</v>
      </c>
      <c r="AW74">
        <v>71</v>
      </c>
      <c r="AX74">
        <f>IF(Z74&gt;0, (R74*SUMPRODUCT(K74:$K$98, X74:$X$98)-K74*$AZ$3)/Z74, 0)</f>
        <v>-1.4011869871765816E+16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50</v>
      </c>
      <c r="R75">
        <f t="shared" si="27"/>
        <v>1000000</v>
      </c>
      <c r="S75">
        <f t="shared" si="28"/>
        <v>-7.8398279650445328E+16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-52.236146044140071</v>
      </c>
      <c r="AC75">
        <f t="shared" si="29"/>
        <v>-46.639416110846845</v>
      </c>
      <c r="AE75">
        <f t="shared" si="30"/>
        <v>0</v>
      </c>
      <c r="AF75">
        <f t="shared" si="31"/>
        <v>0</v>
      </c>
      <c r="AG75">
        <f t="shared" si="31"/>
        <v>-2.974517828630817E-14</v>
      </c>
      <c r="AH75">
        <f t="shared" si="32"/>
        <v>-3.0958090270237114E-9</v>
      </c>
      <c r="AI75">
        <f t="shared" si="33"/>
        <v>-3.0958387722019978E-9</v>
      </c>
      <c r="AJ75">
        <f t="shared" si="34"/>
        <v>-5.5967299332932257</v>
      </c>
      <c r="AK75">
        <f t="shared" si="49"/>
        <v>-3.6565302230898054</v>
      </c>
      <c r="AL75">
        <f t="shared" si="35"/>
        <v>-9.2532601594788702</v>
      </c>
      <c r="AN75">
        <f t="shared" si="36"/>
        <v>0</v>
      </c>
      <c r="AO75">
        <f t="shared" si="36"/>
        <v>0</v>
      </c>
      <c r="AP75">
        <f t="shared" si="36"/>
        <v>-1.3347360367314085E-17</v>
      </c>
      <c r="AQ75">
        <f t="shared" si="36"/>
        <v>-1.3891622472167073E-12</v>
      </c>
      <c r="AR75">
        <f t="shared" si="36"/>
        <v>-1.3891755945770746E-12</v>
      </c>
      <c r="AS75">
        <f t="shared" si="36"/>
        <v>-2.5113842176089376E-3</v>
      </c>
      <c r="AT75">
        <f t="shared" si="36"/>
        <v>-1.6407710221733702E-3</v>
      </c>
      <c r="AU75">
        <f t="shared" si="23"/>
        <v>-4.1521552411714832E-3</v>
      </c>
      <c r="AW75">
        <v>72</v>
      </c>
      <c r="AX75">
        <f>IF(Z75&gt;0, (R75*SUMPRODUCT(K75:$K$98, X75:$X$98)-K75*$AZ$3)/Z75, 0)</f>
        <v>-7.8398279650445328E+16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50</v>
      </c>
      <c r="R76">
        <f t="shared" si="27"/>
        <v>1000000</v>
      </c>
      <c r="S76">
        <f t="shared" si="28"/>
        <v>-4.9281946961811827E+17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-46.639416110846845</v>
      </c>
      <c r="AC76">
        <f t="shared" si="29"/>
        <v>-41.642335813257326</v>
      </c>
      <c r="AE76">
        <f t="shared" si="30"/>
        <v>0</v>
      </c>
      <c r="AF76">
        <f t="shared" si="31"/>
        <v>0</v>
      </c>
      <c r="AG76">
        <f t="shared" si="31"/>
        <v>-4.2249077380735006E-15</v>
      </c>
      <c r="AH76">
        <f t="shared" si="32"/>
        <v>-5.0445637530743182E-10</v>
      </c>
      <c r="AI76">
        <f t="shared" si="33"/>
        <v>-5.0446060021516986E-10</v>
      </c>
      <c r="AJ76">
        <f t="shared" si="34"/>
        <v>-4.9970802975895197</v>
      </c>
      <c r="AK76">
        <f t="shared" si="49"/>
        <v>-3.2647591277592793</v>
      </c>
      <c r="AL76">
        <f t="shared" si="35"/>
        <v>-8.2618394258532604</v>
      </c>
      <c r="AN76">
        <f t="shared" si="36"/>
        <v>0</v>
      </c>
      <c r="AO76">
        <f t="shared" si="36"/>
        <v>0</v>
      </c>
      <c r="AP76">
        <f t="shared" si="36"/>
        <v>-1.6926922922459362E-18</v>
      </c>
      <c r="AQ76">
        <f t="shared" si="36"/>
        <v>-2.0210841779152671E-13</v>
      </c>
      <c r="AR76">
        <f t="shared" si="36"/>
        <v>-2.0211011048381892E-13</v>
      </c>
      <c r="AS76">
        <f t="shared" si="36"/>
        <v>-2.0020601224586213E-3</v>
      </c>
      <c r="AT76">
        <f t="shared" si="36"/>
        <v>-1.3080126133399503E-3</v>
      </c>
      <c r="AU76">
        <f t="shared" si="23"/>
        <v>-3.3100727360006821E-3</v>
      </c>
      <c r="AW76">
        <v>73</v>
      </c>
      <c r="AX76">
        <f>IF(Z76&gt;0, (R76*SUMPRODUCT(K76:$K$98, X76:$X$98)-K76*$AZ$3)/Z76, 0)</f>
        <v>-4.9281946961811827E+17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50</v>
      </c>
      <c r="R77">
        <f t="shared" si="27"/>
        <v>1000000</v>
      </c>
      <c r="S77">
        <f t="shared" si="28"/>
        <v>-3.5344070458159749E+18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-41.642335813257326</v>
      </c>
      <c r="AC77">
        <f t="shared" si="29"/>
        <v>-37.180656976122791</v>
      </c>
      <c r="AE77">
        <f t="shared" si="30"/>
        <v>0</v>
      </c>
      <c r="AF77">
        <f t="shared" si="31"/>
        <v>0</v>
      </c>
      <c r="AG77">
        <f t="shared" si="31"/>
        <v>-5.2598153656547833E-16</v>
      </c>
      <c r="AH77">
        <f t="shared" si="32"/>
        <v>-7.3133542482545749E-11</v>
      </c>
      <c r="AI77">
        <f t="shared" si="33"/>
        <v>-7.3134068464082309E-11</v>
      </c>
      <c r="AJ77">
        <f t="shared" si="34"/>
        <v>-4.4616788371345351</v>
      </c>
      <c r="AK77">
        <f t="shared" si="49"/>
        <v>-2.9149635069280131</v>
      </c>
      <c r="AL77">
        <f t="shared" si="35"/>
        <v>-7.3766423441356821</v>
      </c>
      <c r="AN77">
        <f t="shared" si="36"/>
        <v>0</v>
      </c>
      <c r="AO77">
        <f t="shared" si="36"/>
        <v>0</v>
      </c>
      <c r="AP77">
        <f t="shared" si="36"/>
        <v>-1.8815391702959984E-19</v>
      </c>
      <c r="AQ77">
        <f t="shared" si="36"/>
        <v>-2.6161303254470092E-14</v>
      </c>
      <c r="AR77">
        <f t="shared" si="36"/>
        <v>-2.6161491408387117E-14</v>
      </c>
      <c r="AS77">
        <f t="shared" si="36"/>
        <v>-1.5960300721134294E-3</v>
      </c>
      <c r="AT77">
        <f t="shared" si="36"/>
        <v>-1.0427396471141489E-3</v>
      </c>
      <c r="AU77">
        <f t="shared" si="23"/>
        <v>-2.6387697192537399E-3</v>
      </c>
      <c r="AW77">
        <v>74</v>
      </c>
      <c r="AX77">
        <f>IF(Z77&gt;0, (R77*SUMPRODUCT(K77:$K$98, X77:$X$98)-K77*$AZ$3)/Z77, 0)</f>
        <v>-3.5344070458159749E+18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50</v>
      </c>
      <c r="R78">
        <f t="shared" si="27"/>
        <v>1000000</v>
      </c>
      <c r="S78">
        <f t="shared" si="28"/>
        <v>-2.9505385336972882E+19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-37.180656976122791</v>
      </c>
      <c r="AC78">
        <f t="shared" si="29"/>
        <v>-33.197015157252515</v>
      </c>
      <c r="AE78">
        <f t="shared" si="30"/>
        <v>0</v>
      </c>
      <c r="AF78">
        <f t="shared" si="31"/>
        <v>0</v>
      </c>
      <c r="AG78">
        <f t="shared" si="31"/>
        <v>-5.6255857664827193E-17</v>
      </c>
      <c r="AH78">
        <f t="shared" si="32"/>
        <v>-9.2893172706999277E-12</v>
      </c>
      <c r="AI78">
        <f t="shared" si="33"/>
        <v>-9.2893735265575929E-12</v>
      </c>
      <c r="AJ78">
        <f t="shared" si="34"/>
        <v>-3.9836418188702751</v>
      </c>
      <c r="AK78">
        <f t="shared" si="49"/>
        <v>-2.6026459883285957</v>
      </c>
      <c r="AL78">
        <f t="shared" si="35"/>
        <v>-6.5862878072081603</v>
      </c>
      <c r="AN78">
        <f t="shared" si="36"/>
        <v>0</v>
      </c>
      <c r="AO78">
        <f t="shared" si="36"/>
        <v>0</v>
      </c>
      <c r="AP78">
        <f t="shared" si="36"/>
        <v>-1.7967700180620853E-20</v>
      </c>
      <c r="AQ78">
        <f t="shared" si="36"/>
        <v>-2.9669384581608658E-15</v>
      </c>
      <c r="AR78">
        <f t="shared" si="36"/>
        <v>-2.9669564258610467E-15</v>
      </c>
      <c r="AS78">
        <f t="shared" si="36"/>
        <v>-1.2723454018761888E-3</v>
      </c>
      <c r="AT78">
        <f t="shared" si="36"/>
        <v>-8.3126566255911519E-4</v>
      </c>
      <c r="AU78">
        <f t="shared" si="23"/>
        <v>-2.1036110644382711E-3</v>
      </c>
      <c r="AW78">
        <v>75</v>
      </c>
      <c r="AX78">
        <f>IF(Z78&gt;0, (R78*SUMPRODUCT(K78:$K$98, X78:$X$98)-K78*$AZ$3)/Z78, 0)</f>
        <v>-2.9505385336972882E+19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-33.197015157252515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-1.1251171532965439E-12</v>
      </c>
      <c r="AI79">
        <f t="shared" si="33"/>
        <v>-1.1251171532965439E-12</v>
      </c>
      <c r="AJ79">
        <f t="shared" si="34"/>
        <v>-33.197015157252515</v>
      </c>
      <c r="AK79">
        <f t="shared" si="49"/>
        <v>-2.3237910610076762</v>
      </c>
      <c r="AL79">
        <f t="shared" si="35"/>
        <v>-35.520806218261313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-3.2085178893965814E-16</v>
      </c>
      <c r="AR79">
        <f t="shared" si="36"/>
        <v>-3.2085178893965814E-16</v>
      </c>
      <c r="AS79">
        <f t="shared" si="36"/>
        <v>-9.4668556687217062E-3</v>
      </c>
      <c r="AT79">
        <f t="shared" si="36"/>
        <v>-6.6267989681051951E-4</v>
      </c>
      <c r="AU79">
        <f t="shared" si="23"/>
        <v>-1.0129535565532546E-2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181628.17968554798</v>
      </c>
      <c r="AO81" s="8">
        <f t="shared" si="50"/>
        <v>-18162.817968554798</v>
      </c>
      <c r="AP81" s="8">
        <f t="shared" si="50"/>
        <v>-2921.082289845026</v>
      </c>
      <c r="AQ81" s="8">
        <f t="shared" si="50"/>
        <v>-103937.98542997382</v>
      </c>
      <c r="AR81" s="8">
        <f t="shared" si="50"/>
        <v>56606.293997174318</v>
      </c>
      <c r="AS81" s="8">
        <f t="shared" si="50"/>
        <v>-19362.423841635864</v>
      </c>
      <c r="AT81" s="8">
        <f t="shared" si="50"/>
        <v>8539.1597853309468</v>
      </c>
      <c r="AU81" s="8">
        <f t="shared" si="50"/>
        <v>45783.029940869397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385838.39753629873</v>
      </c>
      <c r="K3">
        <v>1</v>
      </c>
      <c r="L3" s="2">
        <v>0</v>
      </c>
      <c r="O3">
        <f>$C$3</f>
        <v>385838.39753629873</v>
      </c>
      <c r="P3" s="2">
        <f>O3*C5</f>
        <v>38583.839753629873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385838.39753629873</v>
      </c>
      <c r="AF3">
        <f t="shared" ref="AF3:AG34" si="4">-$Z3*P3</f>
        <v>-38583.839753629873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344734.64957866888</v>
      </c>
      <c r="AJ3">
        <f t="shared" ref="AJ3:AJ66" si="7">AB3-AC3</f>
        <v>0</v>
      </c>
      <c r="AL3">
        <f t="shared" ref="AL3:AL66" si="8">SUM(AI3:AK3)</f>
        <v>344734.64957866888</v>
      </c>
      <c r="AN3">
        <f t="shared" ref="AN3:AU34" si="9">AE3*$K3</f>
        <v>385838.39753629873</v>
      </c>
      <c r="AO3">
        <f t="shared" si="9"/>
        <v>-38583.839753629873</v>
      </c>
      <c r="AP3">
        <f t="shared" si="9"/>
        <v>-2519.9082039999998</v>
      </c>
      <c r="AQ3">
        <f t="shared" si="9"/>
        <v>0</v>
      </c>
      <c r="AR3">
        <f t="shared" si="9"/>
        <v>344734.64957866888</v>
      </c>
      <c r="AS3">
        <f t="shared" si="9"/>
        <v>0</v>
      </c>
      <c r="AT3">
        <f t="shared" si="9"/>
        <v>0</v>
      </c>
      <c r="AU3">
        <f t="shared" si="9"/>
        <v>344734.64957866888</v>
      </c>
      <c r="AW3">
        <v>0</v>
      </c>
      <c r="AX3">
        <f>IF(Z3&gt;0, (R3*SUMPRODUCT(K3:$K$98, X3:$X$98)-K3*$AZ$3)/Z3, 0)</f>
        <v>0</v>
      </c>
      <c r="AZ3">
        <f>C6*ABS(SUMPRODUCT(X4:X69, K4:K69))/1</f>
        <v>240185.09459144311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1000000</v>
      </c>
      <c r="S4">
        <f t="shared" si="1"/>
        <v>16458.794286582044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16110.932270850608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-16110.932270850608</v>
      </c>
      <c r="AK4">
        <f>G4*SUM(AB4, AE4:AF4)</f>
        <v>0</v>
      </c>
      <c r="AL4">
        <f t="shared" si="8"/>
        <v>-27246.260270850609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-10388.401903162609</v>
      </c>
      <c r="AR4">
        <f t="shared" si="9"/>
        <v>-10388.401903162609</v>
      </c>
      <c r="AS4">
        <f t="shared" si="9"/>
        <v>-15030.256806465723</v>
      </c>
      <c r="AT4">
        <f t="shared" si="9"/>
        <v>0</v>
      </c>
      <c r="AU4">
        <f t="shared" si="9"/>
        <v>-25418.658709628333</v>
      </c>
      <c r="AW4">
        <v>1</v>
      </c>
      <c r="AX4">
        <f>IF(Z4&gt;0, (R4*SUMPRODUCT(K4:$K$98, X4:$X$98)-K4*$AZ$3)/Z4, 0)</f>
        <v>16458.794286582044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1000000</v>
      </c>
      <c r="S5">
        <f t="shared" si="1"/>
        <v>25525.929428353262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16110.932270850608</v>
      </c>
      <c r="AC5">
        <f t="shared" si="2"/>
        <v>24412.492577746569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-12695.861091734592</v>
      </c>
      <c r="AI5">
        <f t="shared" si="6"/>
        <v>-12743.680099944006</v>
      </c>
      <c r="AJ5">
        <f t="shared" si="7"/>
        <v>-8301.5603068959608</v>
      </c>
      <c r="AK5">
        <f>G5*SUM(AB5, AE5:AF5)</f>
        <v>660.54822310487498</v>
      </c>
      <c r="AL5">
        <f t="shared" si="8"/>
        <v>-20384.692183735093</v>
      </c>
      <c r="AN5">
        <f t="shared" si="9"/>
        <v>0</v>
      </c>
      <c r="AO5">
        <f t="shared" si="9"/>
        <v>0</v>
      </c>
      <c r="AP5">
        <f t="shared" si="9"/>
        <v>-40.890417317009039</v>
      </c>
      <c r="AQ5">
        <f t="shared" si="9"/>
        <v>-10856.332610796639</v>
      </c>
      <c r="AR5">
        <f t="shared" si="9"/>
        <v>-10897.223028113649</v>
      </c>
      <c r="AS5">
        <f t="shared" si="9"/>
        <v>-7098.7307776172411</v>
      </c>
      <c r="AT5">
        <f t="shared" si="9"/>
        <v>564.84008163620047</v>
      </c>
      <c r="AU5">
        <f t="shared" si="9"/>
        <v>-17431.113724094692</v>
      </c>
      <c r="AW5">
        <v>2</v>
      </c>
      <c r="AX5">
        <f>IF(Z5&gt;0, (R5*SUMPRODUCT(K5:$K$98, X5:$X$98)-K5*$AZ$3)/Z5, 0)</f>
        <v>25525.929428353262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1000000</v>
      </c>
      <c r="S6">
        <f t="shared" si="1"/>
        <v>36092.430985626335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24412.492577746569</v>
      </c>
      <c r="AC6">
        <f t="shared" si="2"/>
        <v>33659.169179392833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-14233.871973845284</v>
      </c>
      <c r="AI6">
        <f t="shared" si="6"/>
        <v>-14280.50109837391</v>
      </c>
      <c r="AJ6">
        <f t="shared" si="7"/>
        <v>-9246.6766016462643</v>
      </c>
      <c r="AK6">
        <f>G6*SUM(AB6, AE6:AF6)</f>
        <v>1428.1308157981744</v>
      </c>
      <c r="AL6">
        <f t="shared" si="8"/>
        <v>-22099.046884222003</v>
      </c>
      <c r="AN6">
        <f t="shared" si="9"/>
        <v>0</v>
      </c>
      <c r="AO6">
        <f t="shared" si="9"/>
        <v>0</v>
      </c>
      <c r="AP6">
        <f t="shared" si="9"/>
        <v>-35.970174326992428</v>
      </c>
      <c r="AQ6">
        <f t="shared" si="9"/>
        <v>-10980.151598878492</v>
      </c>
      <c r="AR6">
        <f t="shared" si="9"/>
        <v>-11016.121773205485</v>
      </c>
      <c r="AS6">
        <f t="shared" si="9"/>
        <v>-7132.9790698159723</v>
      </c>
      <c r="AT6">
        <f t="shared" si="9"/>
        <v>1101.6744347081351</v>
      </c>
      <c r="AU6">
        <f t="shared" si="9"/>
        <v>-17047.426408313324</v>
      </c>
      <c r="AW6">
        <v>3</v>
      </c>
      <c r="AX6">
        <f>IF(Z6&gt;0, (R6*SUMPRODUCT(K6:$K$98, X6:$X$98)-K6*$AZ$3)/Z6, 0)</f>
        <v>36092.430985626335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1000000</v>
      </c>
      <c r="S7">
        <f t="shared" si="1"/>
        <v>43400.827074272922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33659.169179392833</v>
      </c>
      <c r="AC7">
        <f t="shared" si="2"/>
        <v>39384.836903597577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-15789.23800241933</v>
      </c>
      <c r="AI7">
        <f t="shared" si="6"/>
        <v>-15834.611373802549</v>
      </c>
      <c r="AJ7">
        <f t="shared" si="7"/>
        <v>-5725.6677242047444</v>
      </c>
      <c r="AK7">
        <f>G7*SUM(AB7, AE7:AF7)</f>
        <v>1652.665206708188</v>
      </c>
      <c r="AL7">
        <f t="shared" si="8"/>
        <v>-19907.613891299105</v>
      </c>
      <c r="AN7">
        <f t="shared" si="9"/>
        <v>0</v>
      </c>
      <c r="AO7">
        <f t="shared" si="9"/>
        <v>0</v>
      </c>
      <c r="AP7">
        <f t="shared" si="9"/>
        <v>-31.845577068584564</v>
      </c>
      <c r="AQ7">
        <f t="shared" si="9"/>
        <v>-11081.772862182006</v>
      </c>
      <c r="AR7">
        <f t="shared" si="9"/>
        <v>-11113.618439250589</v>
      </c>
      <c r="AS7">
        <f t="shared" si="9"/>
        <v>-4018.5947665264935</v>
      </c>
      <c r="AT7">
        <f t="shared" si="9"/>
        <v>1159.9331414958056</v>
      </c>
      <c r="AU7">
        <f t="shared" si="9"/>
        <v>-13972.280064281276</v>
      </c>
      <c r="AW7">
        <v>4</v>
      </c>
      <c r="AX7">
        <f>IF(Z7&gt;0, (R7*SUMPRODUCT(K7:$K$98, X7:$X$98)-K7*$AZ$3)/Z7, 0)</f>
        <v>43400.827074272922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1000000</v>
      </c>
      <c r="S8">
        <f t="shared" si="1"/>
        <v>44861.908725179026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39384.836903597577</v>
      </c>
      <c r="AC8">
        <f t="shared" si="2"/>
        <v>39522.539438874752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-17410.633768471929</v>
      </c>
      <c r="AI8">
        <f t="shared" si="6"/>
        <v>-17454.682874452894</v>
      </c>
      <c r="AJ8">
        <f t="shared" si="7"/>
        <v>-137.70253527717432</v>
      </c>
      <c r="AK8">
        <f t="shared" ref="AK8:AK69" si="22">G8*SUM(AB8:AB8, AE8:AF8)</f>
        <v>838.89702604662841</v>
      </c>
      <c r="AL8">
        <f t="shared" si="8"/>
        <v>-16753.488383683441</v>
      </c>
      <c r="AN8">
        <f t="shared" si="9"/>
        <v>0</v>
      </c>
      <c r="AO8">
        <f t="shared" si="9"/>
        <v>0</v>
      </c>
      <c r="AP8">
        <f t="shared" si="9"/>
        <v>-28.858520797240683</v>
      </c>
      <c r="AQ8">
        <f t="shared" si="9"/>
        <v>-11406.477509843753</v>
      </c>
      <c r="AR8">
        <f t="shared" si="9"/>
        <v>-11435.336030640994</v>
      </c>
      <c r="AS8">
        <f t="shared" si="9"/>
        <v>-90.215031375357569</v>
      </c>
      <c r="AT8">
        <f t="shared" si="9"/>
        <v>549.59860668618853</v>
      </c>
      <c r="AU8">
        <f t="shared" si="9"/>
        <v>-10975.952455330165</v>
      </c>
      <c r="AW8">
        <v>5</v>
      </c>
      <c r="AX8">
        <f>IF(Z8&gt;0, (R8*SUMPRODUCT(K8:$K$98, X8:$X$98)-K8*$AZ$3)/Z8, 0)</f>
        <v>44861.908725179026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1000000</v>
      </c>
      <c r="S9">
        <f t="shared" si="1"/>
        <v>42732.903633709488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39522.539438874752</v>
      </c>
      <c r="AC9">
        <f t="shared" si="2"/>
        <v>36446.580535267392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-19279.622379492725</v>
      </c>
      <c r="AI9">
        <f t="shared" si="6"/>
        <v>-19322.267013294902</v>
      </c>
      <c r="AJ9">
        <f t="shared" si="7"/>
        <v>3075.9589036073594</v>
      </c>
      <c r="AK9">
        <f t="shared" si="22"/>
        <v>233.18298268936104</v>
      </c>
      <c r="AL9">
        <f t="shared" si="8"/>
        <v>-16013.125126998182</v>
      </c>
      <c r="AN9">
        <f t="shared" si="9"/>
        <v>0</v>
      </c>
      <c r="AO9">
        <f t="shared" si="9"/>
        <v>0</v>
      </c>
      <c r="AP9">
        <f t="shared" si="9"/>
        <v>-26.459313241607635</v>
      </c>
      <c r="AQ9">
        <f t="shared" si="9"/>
        <v>-11962.245240169803</v>
      </c>
      <c r="AR9">
        <f t="shared" si="9"/>
        <v>-11988.70455341141</v>
      </c>
      <c r="AS9">
        <f t="shared" si="9"/>
        <v>1908.5111746158175</v>
      </c>
      <c r="AT9">
        <f t="shared" si="9"/>
        <v>144.68084332042812</v>
      </c>
      <c r="AU9">
        <f t="shared" si="9"/>
        <v>-9935.5125354751635</v>
      </c>
      <c r="AW9">
        <v>6</v>
      </c>
      <c r="AX9">
        <f>IF(Z9&gt;0, (R9*SUMPRODUCT(K9:$K$98, X9:$X$98)-K9*$AZ$3)/Z9, 0)</f>
        <v>42732.903633709488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1000000</v>
      </c>
      <c r="S10">
        <f t="shared" si="1"/>
        <v>39031.925713789802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36446.580535267392</v>
      </c>
      <c r="AC10">
        <f t="shared" si="2"/>
        <v>32132.824932331252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-21119.075987959299</v>
      </c>
      <c r="AI10">
        <f t="shared" si="6"/>
        <v>-21160.238221624058</v>
      </c>
      <c r="AJ10">
        <f t="shared" si="7"/>
        <v>4313.7556029361403</v>
      </c>
      <c r="AK10">
        <f t="shared" si="22"/>
        <v>149.43098019459632</v>
      </c>
      <c r="AL10">
        <f t="shared" si="8"/>
        <v>-16697.051638493322</v>
      </c>
      <c r="AN10">
        <f t="shared" si="9"/>
        <v>0</v>
      </c>
      <c r="AO10">
        <f t="shared" si="9"/>
        <v>0</v>
      </c>
      <c r="AP10">
        <f t="shared" si="9"/>
        <v>-24.22876617651038</v>
      </c>
      <c r="AQ10">
        <f t="shared" si="9"/>
        <v>-12431.034674736151</v>
      </c>
      <c r="AR10">
        <f t="shared" si="9"/>
        <v>-12455.26344091266</v>
      </c>
      <c r="AS10">
        <f t="shared" si="9"/>
        <v>2539.1473333875792</v>
      </c>
      <c r="AT10">
        <f t="shared" si="9"/>
        <v>87.957526993032644</v>
      </c>
      <c r="AU10">
        <f t="shared" si="9"/>
        <v>-9828.1585805320483</v>
      </c>
      <c r="AW10">
        <v>7</v>
      </c>
      <c r="AX10">
        <f>IF(Z10&gt;0, (R10*SUMPRODUCT(K10:$K$98, X10:$X$98)-K10*$AZ$3)/Z10, 0)</f>
        <v>39031.925713789802</v>
      </c>
    </row>
    <row r="11" spans="1:52" x14ac:dyDescent="0.25">
      <c r="A11" t="s">
        <v>33</v>
      </c>
      <c r="C11" s="12">
        <f>AU71</f>
        <v>94792.492001166116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1000000</v>
      </c>
      <c r="S11">
        <f t="shared" si="1"/>
        <v>33752.560159683097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32132.824932331252</v>
      </c>
      <c r="AC11">
        <f t="shared" si="2"/>
        <v>26741.080382781071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-22744.017683592294</v>
      </c>
      <c r="AI11">
        <f t="shared" si="6"/>
        <v>-22783.631094036227</v>
      </c>
      <c r="AJ11">
        <f t="shared" si="7"/>
        <v>5391.7445495501815</v>
      </c>
      <c r="AK11">
        <f t="shared" si="22"/>
        <v>77.118779837595</v>
      </c>
      <c r="AL11">
        <f t="shared" si="8"/>
        <v>-17314.767764648452</v>
      </c>
      <c r="AN11">
        <f t="shared" si="9"/>
        <v>0</v>
      </c>
      <c r="AO11">
        <f t="shared" si="9"/>
        <v>0</v>
      </c>
      <c r="AP11">
        <f t="shared" si="9"/>
        <v>-22.156122589986857</v>
      </c>
      <c r="AQ11">
        <f t="shared" si="9"/>
        <v>-12720.925523434269</v>
      </c>
      <c r="AR11">
        <f t="shared" si="9"/>
        <v>-12743.081646024257</v>
      </c>
      <c r="AS11">
        <f t="shared" si="9"/>
        <v>3015.6492933827781</v>
      </c>
      <c r="AT11">
        <f t="shared" si="9"/>
        <v>43.133199614063223</v>
      </c>
      <c r="AU11">
        <f t="shared" si="9"/>
        <v>-9684.2991530274157</v>
      </c>
      <c r="AW11">
        <v>8</v>
      </c>
      <c r="AX11">
        <f>IF(Z11&gt;0, (R11*SUMPRODUCT(K11:$K$98, X11:$X$98)-K11*$AZ$3)/Z11, 0)</f>
        <v>33752.560159683097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1000000</v>
      </c>
      <c r="S12">
        <f t="shared" si="1"/>
        <v>27234.122980271353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26741.080382781071</v>
      </c>
      <c r="AC12">
        <f t="shared" si="2"/>
        <v>20696.821556491239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-24386.354560078307</v>
      </c>
      <c r="AI12">
        <f t="shared" si="6"/>
        <v>-24424.352518689797</v>
      </c>
      <c r="AJ12">
        <f t="shared" si="7"/>
        <v>6044.2588262898316</v>
      </c>
      <c r="AK12">
        <f t="shared" si="22"/>
        <v>61.504484880396461</v>
      </c>
      <c r="AL12">
        <f t="shared" si="8"/>
        <v>-18318.58920751957</v>
      </c>
      <c r="AN12">
        <f t="shared" si="9"/>
        <v>0</v>
      </c>
      <c r="AO12">
        <f t="shared" si="9"/>
        <v>0</v>
      </c>
      <c r="AP12">
        <f t="shared" si="9"/>
        <v>-20.196318947017698</v>
      </c>
      <c r="AQ12">
        <f t="shared" si="9"/>
        <v>-12961.606692773239</v>
      </c>
      <c r="AR12">
        <f t="shared" si="9"/>
        <v>-12981.803011720258</v>
      </c>
      <c r="AS12">
        <f t="shared" si="9"/>
        <v>3212.5878208932445</v>
      </c>
      <c r="AT12">
        <f t="shared" si="9"/>
        <v>32.690287549840228</v>
      </c>
      <c r="AU12">
        <f t="shared" si="9"/>
        <v>-9736.5249032771735</v>
      </c>
      <c r="AW12">
        <v>9</v>
      </c>
      <c r="AX12">
        <f>IF(Z12&gt;0, (R12*SUMPRODUCT(K12:$K$98, X12:$X$98)-K12*$AZ$3)/Z12, 0)</f>
        <v>27234.122980271353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1000000</v>
      </c>
      <c r="S13">
        <f t="shared" si="1"/>
        <v>19335.181981795042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20696.821556491239</v>
      </c>
      <c r="AC13">
        <f t="shared" si="2"/>
        <v>14045.451002321541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-25940.195598364713</v>
      </c>
      <c r="AI13">
        <f t="shared" si="6"/>
        <v>-25976.516567610168</v>
      </c>
      <c r="AJ13">
        <f t="shared" si="7"/>
        <v>6651.3705541696982</v>
      </c>
      <c r="AK13">
        <f t="shared" si="22"/>
        <v>41.393643112982481</v>
      </c>
      <c r="AL13">
        <f t="shared" si="8"/>
        <v>-19283.752370327486</v>
      </c>
      <c r="AN13">
        <f t="shared" si="9"/>
        <v>0</v>
      </c>
      <c r="AO13">
        <f t="shared" si="9"/>
        <v>0</v>
      </c>
      <c r="AP13">
        <f t="shared" si="9"/>
        <v>-18.350742653417559</v>
      </c>
      <c r="AQ13">
        <f t="shared" si="9"/>
        <v>-13105.978824187252</v>
      </c>
      <c r="AR13">
        <f t="shared" si="9"/>
        <v>-13124.329566840668</v>
      </c>
      <c r="AS13">
        <f t="shared" si="9"/>
        <v>3360.5267664314033</v>
      </c>
      <c r="AT13">
        <f t="shared" si="9"/>
        <v>20.913651481059482</v>
      </c>
      <c r="AU13">
        <f t="shared" si="9"/>
        <v>-9742.889148928205</v>
      </c>
      <c r="AW13">
        <v>10</v>
      </c>
      <c r="AX13">
        <f>IF(Z13&gt;0, (R13*SUMPRODUCT(K13:$K$98, X13:$X$98)-K13*$AZ$3)/Z13, 0)</f>
        <v>19335.181981795042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1000000</v>
      </c>
      <c r="S14">
        <f t="shared" si="1"/>
        <v>20156.694187244771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14045.451002321541</v>
      </c>
      <c r="AC14">
        <f t="shared" si="2"/>
        <v>13941.332353828373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-27507.432537680939</v>
      </c>
      <c r="AI14">
        <f t="shared" si="6"/>
        <v>-27542.014925607058</v>
      </c>
      <c r="AJ14">
        <f t="shared" si="7"/>
        <v>104.11864849316771</v>
      </c>
      <c r="AK14">
        <f t="shared" si="22"/>
        <v>983.18157016250791</v>
      </c>
      <c r="AL14">
        <f t="shared" si="8"/>
        <v>-26454.714706951381</v>
      </c>
      <c r="AN14">
        <f t="shared" si="9"/>
        <v>0</v>
      </c>
      <c r="AO14">
        <f t="shared" si="9"/>
        <v>0</v>
      </c>
      <c r="AP14">
        <f t="shared" si="9"/>
        <v>-15.600307932021673</v>
      </c>
      <c r="AQ14">
        <f t="shared" si="9"/>
        <v>-12408.75612534113</v>
      </c>
      <c r="AR14">
        <f t="shared" si="9"/>
        <v>-12424.356433273151</v>
      </c>
      <c r="AS14">
        <f t="shared" si="9"/>
        <v>46.968502621319438</v>
      </c>
      <c r="AT14">
        <f t="shared" si="9"/>
        <v>443.5186858811461</v>
      </c>
      <c r="AU14">
        <f t="shared" si="9"/>
        <v>-11933.869244770685</v>
      </c>
      <c r="AW14">
        <v>11</v>
      </c>
      <c r="AX14">
        <f>IF(Z14&gt;0, (R14*SUMPRODUCT(K14:$K$98, X14:$X$98)-K14*$AZ$3)/Z14, 0)</f>
        <v>20156.694187244771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1000000</v>
      </c>
      <c r="S15">
        <f t="shared" si="1"/>
        <v>20045.960668066644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13941.332353828373</v>
      </c>
      <c r="AC15">
        <f t="shared" si="2"/>
        <v>13141.379956785517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-29168.787605500762</v>
      </c>
      <c r="AI15">
        <f t="shared" si="6"/>
        <v>-29201.565730167342</v>
      </c>
      <c r="AJ15">
        <f t="shared" si="7"/>
        <v>799.95239704285632</v>
      </c>
      <c r="AK15">
        <f t="shared" si="22"/>
        <v>975.89326476798624</v>
      </c>
      <c r="AL15">
        <f t="shared" si="8"/>
        <v>-27425.720068356499</v>
      </c>
      <c r="AN15">
        <f t="shared" si="9"/>
        <v>0</v>
      </c>
      <c r="AO15">
        <f t="shared" si="9"/>
        <v>0</v>
      </c>
      <c r="AP15">
        <f t="shared" si="9"/>
        <v>-13.202138142782989</v>
      </c>
      <c r="AQ15">
        <f t="shared" si="9"/>
        <v>-11748.39522829481</v>
      </c>
      <c r="AR15">
        <f t="shared" si="9"/>
        <v>-11761.597366437592</v>
      </c>
      <c r="AS15">
        <f t="shared" si="9"/>
        <v>322.19909347582711</v>
      </c>
      <c r="AT15">
        <f t="shared" si="9"/>
        <v>393.06329526576224</v>
      </c>
      <c r="AU15">
        <f t="shared" si="9"/>
        <v>-11046.334977696002</v>
      </c>
      <c r="AW15">
        <v>12</v>
      </c>
      <c r="AX15">
        <f>IF(Z15&gt;0, (R15*SUMPRODUCT(K15:$K$98, X15:$X$98)-K15*$AZ$3)/Z15, 0)</f>
        <v>20045.960668066644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1000000</v>
      </c>
      <c r="S16">
        <f t="shared" si="1"/>
        <v>19015.371317645793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13141.379956785517</v>
      </c>
      <c r="AC16">
        <f t="shared" si="2"/>
        <v>11757.988057328446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-30665.640088069562</v>
      </c>
      <c r="AI16">
        <f t="shared" si="6"/>
        <v>-30696.557149485074</v>
      </c>
      <c r="AJ16">
        <f t="shared" si="7"/>
        <v>1383.3918994570704</v>
      </c>
      <c r="AK16">
        <f t="shared" si="22"/>
        <v>919.89659697498621</v>
      </c>
      <c r="AL16">
        <f t="shared" si="8"/>
        <v>-28393.268653053015</v>
      </c>
      <c r="AN16">
        <f t="shared" si="9"/>
        <v>0</v>
      </c>
      <c r="AO16">
        <f t="shared" si="9"/>
        <v>0</v>
      </c>
      <c r="AP16">
        <f t="shared" si="9"/>
        <v>-11.118350378720814</v>
      </c>
      <c r="AQ16">
        <f t="shared" si="9"/>
        <v>-11027.934592640098</v>
      </c>
      <c r="AR16">
        <f t="shared" si="9"/>
        <v>-11039.05294301882</v>
      </c>
      <c r="AS16">
        <f t="shared" si="9"/>
        <v>497.4934597610449</v>
      </c>
      <c r="AT16">
        <f t="shared" si="9"/>
        <v>330.81192743076275</v>
      </c>
      <c r="AU16">
        <f t="shared" si="9"/>
        <v>-10210.747555827011</v>
      </c>
      <c r="AW16">
        <v>13</v>
      </c>
      <c r="AX16">
        <f>IF(Z16&gt;0, (R16*SUMPRODUCT(K16:$K$98, X16:$X$98)-K16*$AZ$3)/Z16, 0)</f>
        <v>19015.371317645793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1000000</v>
      </c>
      <c r="S17">
        <f t="shared" si="1"/>
        <v>17208.487204935929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11757.988057328446</v>
      </c>
      <c r="AC17">
        <f t="shared" si="2"/>
        <v>9984.5207225791964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-31948.72479945036</v>
      </c>
      <c r="AI17">
        <f t="shared" si="6"/>
        <v>-31977.735254011743</v>
      </c>
      <c r="AJ17">
        <f t="shared" si="7"/>
        <v>1773.4673347492499</v>
      </c>
      <c r="AK17">
        <f t="shared" si="22"/>
        <v>823.05916401299135</v>
      </c>
      <c r="AL17">
        <f t="shared" si="8"/>
        <v>-29381.208755249503</v>
      </c>
      <c r="AN17">
        <f t="shared" si="9"/>
        <v>0</v>
      </c>
      <c r="AO17">
        <f t="shared" si="9"/>
        <v>0</v>
      </c>
      <c r="AP17">
        <f t="shared" si="9"/>
        <v>-9.3149099007560228</v>
      </c>
      <c r="AQ17">
        <f t="shared" si="9"/>
        <v>-10258.353322979687</v>
      </c>
      <c r="AR17">
        <f t="shared" si="9"/>
        <v>-10267.668232880444</v>
      </c>
      <c r="AS17">
        <f t="shared" si="9"/>
        <v>569.43914478032264</v>
      </c>
      <c r="AT17">
        <f t="shared" si="9"/>
        <v>264.27445111383003</v>
      </c>
      <c r="AU17">
        <f t="shared" si="9"/>
        <v>-9433.954636986291</v>
      </c>
      <c r="AW17">
        <v>14</v>
      </c>
      <c r="AX17">
        <f>IF(Z17&gt;0, (R17*SUMPRODUCT(K17:$K$98, X17:$X$98)-K17*$AZ$3)/Z17, 0)</f>
        <v>17208.487204935929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1000000</v>
      </c>
      <c r="S18">
        <f t="shared" si="1"/>
        <v>14760.916416966746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9984.5207225791964</v>
      </c>
      <c r="AC18">
        <f t="shared" si="2"/>
        <v>7989.0845941449224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-33174.710363416554</v>
      </c>
      <c r="AI18">
        <f t="shared" si="6"/>
        <v>-33201.771977914155</v>
      </c>
      <c r="AJ18">
        <f t="shared" si="7"/>
        <v>1995.436128434274</v>
      </c>
      <c r="AK18">
        <f t="shared" si="22"/>
        <v>698.91645058054382</v>
      </c>
      <c r="AL18">
        <f t="shared" si="8"/>
        <v>-30507.419398899336</v>
      </c>
      <c r="AN18">
        <f t="shared" si="9"/>
        <v>0</v>
      </c>
      <c r="AO18">
        <f t="shared" si="9"/>
        <v>0</v>
      </c>
      <c r="AP18">
        <f t="shared" si="9"/>
        <v>-7.7581791702747402</v>
      </c>
      <c r="AQ18">
        <f t="shared" si="9"/>
        <v>-9510.7166257276895</v>
      </c>
      <c r="AR18">
        <f t="shared" si="9"/>
        <v>-9518.4748048979654</v>
      </c>
      <c r="AS18">
        <f t="shared" si="9"/>
        <v>572.0630972924962</v>
      </c>
      <c r="AT18">
        <f t="shared" si="9"/>
        <v>200.36938480286375</v>
      </c>
      <c r="AU18">
        <f t="shared" si="9"/>
        <v>-8746.0423228026048</v>
      </c>
      <c r="AW18">
        <v>15</v>
      </c>
      <c r="AX18">
        <f>IF(Z18&gt;0, (R18*SUMPRODUCT(K18:$K$98, X18:$X$98)-K18*$AZ$3)/Z18, 0)</f>
        <v>14760.916416966746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1000000</v>
      </c>
      <c r="S19">
        <f t="shared" si="1"/>
        <v>11676.638113825404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7989.0845941449224</v>
      </c>
      <c r="AC19">
        <f t="shared" si="2"/>
        <v>5855.9726064041897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-34308.09785524648</v>
      </c>
      <c r="AI19">
        <f t="shared" si="6"/>
        <v>-34333.173448706344</v>
      </c>
      <c r="AJ19">
        <f t="shared" si="7"/>
        <v>2133.1119877407327</v>
      </c>
      <c r="AK19">
        <f t="shared" si="22"/>
        <v>559.23592159014459</v>
      </c>
      <c r="AL19">
        <f t="shared" si="8"/>
        <v>-31640.825539375466</v>
      </c>
      <c r="AN19">
        <f t="shared" si="9"/>
        <v>0</v>
      </c>
      <c r="AO19">
        <f t="shared" si="9"/>
        <v>0</v>
      </c>
      <c r="AP19">
        <f t="shared" si="9"/>
        <v>-6.4185850404397593</v>
      </c>
      <c r="AQ19">
        <f t="shared" si="9"/>
        <v>-8781.8238085618159</v>
      </c>
      <c r="AR19">
        <f t="shared" si="9"/>
        <v>-8788.2423936022569</v>
      </c>
      <c r="AS19">
        <f t="shared" si="9"/>
        <v>546.01143203296385</v>
      </c>
      <c r="AT19">
        <f t="shared" si="9"/>
        <v>143.14729285034733</v>
      </c>
      <c r="AU19">
        <f t="shared" si="9"/>
        <v>-8099.0836687189449</v>
      </c>
      <c r="AW19">
        <v>16</v>
      </c>
      <c r="AX19">
        <f>IF(Z19&gt;0, (R19*SUMPRODUCT(K19:$K$98, X19:$X$98)-K19*$AZ$3)/Z19, 0)</f>
        <v>11676.638113825404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1000000</v>
      </c>
      <c r="S20">
        <f t="shared" si="1"/>
        <v>7939.6454726201555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5855.9726064041897</v>
      </c>
      <c r="AC20">
        <f t="shared" si="2"/>
        <v>3661.2957960450076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-35355.782854878358</v>
      </c>
      <c r="AI20">
        <f t="shared" si="6"/>
        <v>-35378.83990326088</v>
      </c>
      <c r="AJ20">
        <f t="shared" si="7"/>
        <v>2194.6768103591821</v>
      </c>
      <c r="AK20">
        <f t="shared" si="22"/>
        <v>409.91808244829332</v>
      </c>
      <c r="AL20">
        <f t="shared" si="8"/>
        <v>-32774.245010453407</v>
      </c>
      <c r="AN20">
        <f t="shared" si="9"/>
        <v>0</v>
      </c>
      <c r="AO20">
        <f t="shared" si="9"/>
        <v>0</v>
      </c>
      <c r="AP20">
        <f t="shared" si="9"/>
        <v>-5.2695528872108737</v>
      </c>
      <c r="AQ20">
        <f t="shared" si="9"/>
        <v>-8080.3563635568435</v>
      </c>
      <c r="AR20">
        <f t="shared" si="9"/>
        <v>-8085.6259164440553</v>
      </c>
      <c r="AS20">
        <f t="shared" si="9"/>
        <v>501.58048552698261</v>
      </c>
      <c r="AT20">
        <f t="shared" si="9"/>
        <v>93.684368400035581</v>
      </c>
      <c r="AU20">
        <f t="shared" si="9"/>
        <v>-7490.3610625170377</v>
      </c>
      <c r="AW20">
        <v>17</v>
      </c>
      <c r="AX20">
        <f>IF(Z20&gt;0, (R20*SUMPRODUCT(K20:$K$98, X20:$X$98)-K20*$AZ$3)/Z20, 0)</f>
        <v>7939.6454726201555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1000000</v>
      </c>
      <c r="S21">
        <f t="shared" si="1"/>
        <v>3479.7521170907366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3661.2957960450076</v>
      </c>
      <c r="AC21">
        <f t="shared" si="2"/>
        <v>1462.3206808833784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-36292.531979633051</v>
      </c>
      <c r="AI21">
        <f t="shared" si="6"/>
        <v>-36313.543830932766</v>
      </c>
      <c r="AJ21">
        <f t="shared" si="7"/>
        <v>2198.9751151616292</v>
      </c>
      <c r="AK21">
        <f t="shared" si="22"/>
        <v>256.29070572315055</v>
      </c>
      <c r="AL21">
        <f t="shared" si="8"/>
        <v>-33858.278010047987</v>
      </c>
      <c r="AN21">
        <f t="shared" si="9"/>
        <v>0</v>
      </c>
      <c r="AO21">
        <f t="shared" si="9"/>
        <v>0</v>
      </c>
      <c r="AP21">
        <f t="shared" si="9"/>
        <v>-4.2876206382416511</v>
      </c>
      <c r="AQ21">
        <f t="shared" si="9"/>
        <v>-7405.7543483592008</v>
      </c>
      <c r="AR21">
        <f t="shared" si="9"/>
        <v>-7410.0419689974424</v>
      </c>
      <c r="AS21">
        <f t="shared" si="9"/>
        <v>448.71681948729565</v>
      </c>
      <c r="AT21">
        <f t="shared" si="9"/>
        <v>52.297977154595351</v>
      </c>
      <c r="AU21">
        <f t="shared" si="9"/>
        <v>-6909.0271723555516</v>
      </c>
      <c r="AW21">
        <v>18</v>
      </c>
      <c r="AX21">
        <f>IF(Z21&gt;0, (R21*SUMPRODUCT(K21:$K$98, X21:$X$98)-K21*$AZ$3)/Z21, 0)</f>
        <v>3479.7521170907366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1000000</v>
      </c>
      <c r="S22">
        <f t="shared" si="1"/>
        <v>-1826.4492932091778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1462.3206808833784</v>
      </c>
      <c r="AC22">
        <f t="shared" si="2"/>
        <v>-692.20040998008335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-37047.725982832468</v>
      </c>
      <c r="AI22">
        <f t="shared" si="6"/>
        <v>-37066.675329320038</v>
      </c>
      <c r="AJ22">
        <f t="shared" si="7"/>
        <v>2154.5210908634617</v>
      </c>
      <c r="AK22">
        <f t="shared" si="22"/>
        <v>102.3624476618365</v>
      </c>
      <c r="AL22">
        <f t="shared" si="8"/>
        <v>-34809.791790794741</v>
      </c>
      <c r="AN22">
        <f t="shared" si="9"/>
        <v>0</v>
      </c>
      <c r="AO22">
        <f t="shared" si="9"/>
        <v>0</v>
      </c>
      <c r="AP22">
        <f t="shared" si="9"/>
        <v>-3.4524567623086004</v>
      </c>
      <c r="AQ22">
        <f t="shared" si="9"/>
        <v>-6749.8724656000286</v>
      </c>
      <c r="AR22">
        <f t="shared" si="9"/>
        <v>-6753.324922362337</v>
      </c>
      <c r="AS22">
        <f t="shared" si="9"/>
        <v>392.54076200284936</v>
      </c>
      <c r="AT22">
        <f t="shared" si="9"/>
        <v>18.649821241504153</v>
      </c>
      <c r="AU22">
        <f t="shared" si="9"/>
        <v>-6342.1343391179835</v>
      </c>
      <c r="AW22">
        <v>19</v>
      </c>
      <c r="AX22">
        <f>IF(Z22&gt;0, (R22*SUMPRODUCT(K22:$K$98, X22:$X$98)-K22*$AZ$3)/Z22, 0)</f>
        <v>-1826.4492932091778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50</v>
      </c>
      <c r="R23">
        <f t="shared" si="0"/>
        <v>1000000</v>
      </c>
      <c r="S23">
        <f t="shared" si="1"/>
        <v>-8158.0513148858017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-692.20040998008335</v>
      </c>
      <c r="AC23">
        <f t="shared" si="2"/>
        <v>-2753.4717528160691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-37681.194650083919</v>
      </c>
      <c r="AI23">
        <f t="shared" si="6"/>
        <v>-37698.070443374112</v>
      </c>
      <c r="AJ23">
        <f t="shared" si="7"/>
        <v>2061.2713428359857</v>
      </c>
      <c r="AK23">
        <f t="shared" si="22"/>
        <v>-48.454028698605839</v>
      </c>
      <c r="AL23">
        <f t="shared" si="8"/>
        <v>-35685.253129236735</v>
      </c>
      <c r="AN23">
        <f t="shared" si="9"/>
        <v>0</v>
      </c>
      <c r="AO23">
        <f t="shared" si="9"/>
        <v>0</v>
      </c>
      <c r="AP23">
        <f t="shared" si="9"/>
        <v>-2.7452391631033954</v>
      </c>
      <c r="AQ23">
        <f t="shared" si="9"/>
        <v>-6129.7202144591374</v>
      </c>
      <c r="AR23">
        <f t="shared" si="9"/>
        <v>-6132.4654536222406</v>
      </c>
      <c r="AS23">
        <f t="shared" si="9"/>
        <v>335.31358904617247</v>
      </c>
      <c r="AT23">
        <f t="shared" si="9"/>
        <v>-7.882171516692237</v>
      </c>
      <c r="AU23">
        <f t="shared" si="9"/>
        <v>-5805.0340360927612</v>
      </c>
      <c r="AW23">
        <v>20</v>
      </c>
      <c r="AX23">
        <f>IF(Z23&gt;0, (R23*SUMPRODUCT(K23:$K$98, X23:$X$98)-K23*$AZ$3)/Z23, 0)</f>
        <v>-8158.0513148858017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50</v>
      </c>
      <c r="R24">
        <f t="shared" si="0"/>
        <v>1000000</v>
      </c>
      <c r="S24">
        <f t="shared" si="1"/>
        <v>-15857.469541272705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-2753.4717528160691</v>
      </c>
      <c r="AC24">
        <f t="shared" si="2"/>
        <v>-4696.9409648073197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-37943.32504886583</v>
      </c>
      <c r="AI24">
        <f t="shared" si="6"/>
        <v>-37958.134917970681</v>
      </c>
      <c r="AJ24">
        <f t="shared" si="7"/>
        <v>1943.4692119912506</v>
      </c>
      <c r="AK24">
        <f t="shared" si="22"/>
        <v>-192.74302269712484</v>
      </c>
      <c r="AL24">
        <f t="shared" si="8"/>
        <v>-36207.408728676557</v>
      </c>
      <c r="AN24">
        <f t="shared" si="9"/>
        <v>0</v>
      </c>
      <c r="AO24">
        <f t="shared" si="9"/>
        <v>0</v>
      </c>
      <c r="AP24">
        <f t="shared" si="9"/>
        <v>-2.1510434654590003</v>
      </c>
      <c r="AQ24">
        <f t="shared" si="9"/>
        <v>-5511.0373242550149</v>
      </c>
      <c r="AR24">
        <f t="shared" si="9"/>
        <v>-5513.1883677204751</v>
      </c>
      <c r="AS24">
        <f t="shared" si="9"/>
        <v>282.27708963383049</v>
      </c>
      <c r="AT24">
        <f t="shared" si="9"/>
        <v>-27.994752455289561</v>
      </c>
      <c r="AU24">
        <f t="shared" si="9"/>
        <v>-5258.9060305419343</v>
      </c>
      <c r="AW24">
        <v>21</v>
      </c>
      <c r="AX24">
        <f>IF(Z24&gt;0, (R24*SUMPRODUCT(K24:$K$98, X24:$X$98)-K24*$AZ$3)/Z24, 0)</f>
        <v>-15857.469541272705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1000000</v>
      </c>
      <c r="S25">
        <f t="shared" si="1"/>
        <v>-25322.185305058076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-4696.9409648073197</v>
      </c>
      <c r="AC25">
        <f t="shared" si="2"/>
        <v>-6470.2541797160011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-37718.196717496881</v>
      </c>
      <c r="AI25">
        <f t="shared" si="6"/>
        <v>-37730.972578074805</v>
      </c>
      <c r="AJ25">
        <f t="shared" si="7"/>
        <v>1773.3132149086814</v>
      </c>
      <c r="AK25">
        <f t="shared" si="22"/>
        <v>-328.7858675365124</v>
      </c>
      <c r="AL25">
        <f t="shared" si="8"/>
        <v>-36286.445230702637</v>
      </c>
      <c r="AN25">
        <f t="shared" si="9"/>
        <v>0</v>
      </c>
      <c r="AO25">
        <f t="shared" si="9"/>
        <v>0</v>
      </c>
      <c r="AP25">
        <f t="shared" si="9"/>
        <v>-1.6568000809606453</v>
      </c>
      <c r="AQ25">
        <f t="shared" si="9"/>
        <v>-4891.3739308658451</v>
      </c>
      <c r="AR25">
        <f t="shared" si="9"/>
        <v>-4893.0307309468062</v>
      </c>
      <c r="AS25">
        <f t="shared" si="9"/>
        <v>229.96693335131056</v>
      </c>
      <c r="AT25">
        <f t="shared" si="9"/>
        <v>-42.637632794337229</v>
      </c>
      <c r="AU25">
        <f t="shared" si="9"/>
        <v>-4705.7014303898322</v>
      </c>
      <c r="AW25">
        <v>22</v>
      </c>
      <c r="AX25">
        <f>IF(Z25&gt;0, (R25*SUMPRODUCT(K25:$K$98, X25:$X$98)-K25*$AZ$3)/Z25, 0)</f>
        <v>-25322.185305058076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50</v>
      </c>
      <c r="R26">
        <f t="shared" si="0"/>
        <v>1000000</v>
      </c>
      <c r="S26">
        <f t="shared" si="1"/>
        <v>-37146.472102723164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-6470.2541797160011</v>
      </c>
      <c r="AC26">
        <f t="shared" si="2"/>
        <v>-8024.3744415226165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-36942.213405802533</v>
      </c>
      <c r="AI26">
        <f t="shared" si="6"/>
        <v>-36953.014397104387</v>
      </c>
      <c r="AJ26">
        <f t="shared" si="7"/>
        <v>1554.1202618066154</v>
      </c>
      <c r="AK26">
        <f t="shared" si="22"/>
        <v>-452.91779258012014</v>
      </c>
      <c r="AL26">
        <f t="shared" si="8"/>
        <v>-35851.81192787789</v>
      </c>
      <c r="AN26">
        <f t="shared" si="9"/>
        <v>0</v>
      </c>
      <c r="AO26">
        <f t="shared" si="9"/>
        <v>0</v>
      </c>
      <c r="AP26">
        <f t="shared" si="9"/>
        <v>-1.2506204819838358</v>
      </c>
      <c r="AQ26">
        <f t="shared" si="9"/>
        <v>-4277.4489344489784</v>
      </c>
      <c r="AR26">
        <f t="shared" si="9"/>
        <v>-4278.6995549309622</v>
      </c>
      <c r="AS26">
        <f t="shared" si="9"/>
        <v>179.94780076783707</v>
      </c>
      <c r="AT26">
        <f t="shared" si="9"/>
        <v>-52.442248329400869</v>
      </c>
      <c r="AU26">
        <f t="shared" si="9"/>
        <v>-4151.1940024925252</v>
      </c>
      <c r="AW26">
        <v>23</v>
      </c>
      <c r="AX26">
        <f>IF(Z26&gt;0, (R26*SUMPRODUCT(K26:$K$98, X26:$X$98)-K26*$AZ$3)/Z26, 0)</f>
        <v>-37146.472102723164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1000000</v>
      </c>
      <c r="S27">
        <f t="shared" si="1"/>
        <v>-52235.21008183204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-8024.3744415226165</v>
      </c>
      <c r="AC27">
        <f t="shared" si="2"/>
        <v>-9322.1326000258414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-35395.090438385632</v>
      </c>
      <c r="AI27">
        <f t="shared" si="6"/>
        <v>-35404.013665252547</v>
      </c>
      <c r="AJ27">
        <f t="shared" si="7"/>
        <v>1297.7581585032249</v>
      </c>
      <c r="AK27">
        <f t="shared" si="22"/>
        <v>-561.70621090658324</v>
      </c>
      <c r="AL27">
        <f t="shared" si="8"/>
        <v>-34667.961717655904</v>
      </c>
      <c r="AN27">
        <f t="shared" si="9"/>
        <v>0</v>
      </c>
      <c r="AO27">
        <f t="shared" si="9"/>
        <v>0</v>
      </c>
      <c r="AP27">
        <f t="shared" si="9"/>
        <v>-0.92249884865714826</v>
      </c>
      <c r="AQ27">
        <f t="shared" si="9"/>
        <v>-3659.2065476427019</v>
      </c>
      <c r="AR27">
        <f t="shared" si="9"/>
        <v>-3660.1290464913586</v>
      </c>
      <c r="AS27">
        <f t="shared" si="9"/>
        <v>134.16451524875174</v>
      </c>
      <c r="AT27">
        <f t="shared" si="9"/>
        <v>-58.070173556383445</v>
      </c>
      <c r="AU27">
        <f t="shared" si="9"/>
        <v>-3584.0347047989903</v>
      </c>
      <c r="AW27">
        <v>24</v>
      </c>
      <c r="AX27">
        <f>IF(Z27&gt;0, (R27*SUMPRODUCT(K27:$K$98, X27:$X$98)-K27*$AZ$3)/Z27, 0)</f>
        <v>-52235.21008183204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50</v>
      </c>
      <c r="R28">
        <f t="shared" si="0"/>
        <v>1000000</v>
      </c>
      <c r="S28">
        <f t="shared" si="1"/>
        <v>-71867.441166840275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-9322.1326000258414</v>
      </c>
      <c r="AC28">
        <f t="shared" si="2"/>
        <v>-10320.900954859846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-33069.645276210198</v>
      </c>
      <c r="AI28">
        <f t="shared" si="6"/>
        <v>-33076.825788544636</v>
      </c>
      <c r="AJ28">
        <f t="shared" si="7"/>
        <v>998.76835483400464</v>
      </c>
      <c r="AK28">
        <f t="shared" si="22"/>
        <v>-652.54928200180893</v>
      </c>
      <c r="AL28">
        <f t="shared" si="8"/>
        <v>-32730.606715712438</v>
      </c>
      <c r="AN28">
        <f t="shared" si="9"/>
        <v>0</v>
      </c>
      <c r="AO28">
        <f t="shared" si="9"/>
        <v>0</v>
      </c>
      <c r="AP28">
        <f t="shared" si="9"/>
        <v>-0.66279818109194766</v>
      </c>
      <c r="AQ28">
        <f t="shared" si="9"/>
        <v>-3052.4981669213462</v>
      </c>
      <c r="AR28">
        <f t="shared" si="9"/>
        <v>-3053.1609651024378</v>
      </c>
      <c r="AS28">
        <f t="shared" si="9"/>
        <v>92.191450704887487</v>
      </c>
      <c r="AT28">
        <f t="shared" si="9"/>
        <v>-60.233651449817906</v>
      </c>
      <c r="AU28">
        <f t="shared" si="9"/>
        <v>-3021.2031658473679</v>
      </c>
      <c r="AW28">
        <v>25</v>
      </c>
      <c r="AX28">
        <f>IF(Z28&gt;0, (R28*SUMPRODUCT(K28:$K$98, X28:$X$98)-K28*$AZ$3)/Z28, 0)</f>
        <v>-71867.441166840275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1000000</v>
      </c>
      <c r="S29">
        <f t="shared" si="1"/>
        <v>-98020.718287589334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-10320.900954859846</v>
      </c>
      <c r="AC29">
        <f t="shared" si="2"/>
        <v>-10998.007878202001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-29973.294540948034</v>
      </c>
      <c r="AI29">
        <f t="shared" si="6"/>
        <v>-29978.904583432082</v>
      </c>
      <c r="AJ29">
        <f t="shared" si="7"/>
        <v>677.10692334215491</v>
      </c>
      <c r="AK29">
        <f t="shared" si="22"/>
        <v>-722.4630668401893</v>
      </c>
      <c r="AL29">
        <f t="shared" si="8"/>
        <v>-30024.260726930115</v>
      </c>
      <c r="AN29">
        <f t="shared" si="9"/>
        <v>0</v>
      </c>
      <c r="AO29">
        <f t="shared" si="9"/>
        <v>0</v>
      </c>
      <c r="AP29">
        <f t="shared" si="9"/>
        <v>-0.46235334376106563</v>
      </c>
      <c r="AQ29">
        <f t="shared" si="9"/>
        <v>-2470.2581119399065</v>
      </c>
      <c r="AR29">
        <f t="shared" si="9"/>
        <v>-2470.7204652836676</v>
      </c>
      <c r="AS29">
        <f t="shared" si="9"/>
        <v>55.80397135695469</v>
      </c>
      <c r="AT29">
        <f t="shared" si="9"/>
        <v>-59.542011606392883</v>
      </c>
      <c r="AU29">
        <f t="shared" si="9"/>
        <v>-2474.4585055331058</v>
      </c>
      <c r="AW29">
        <v>26</v>
      </c>
      <c r="AX29">
        <f>IF(Z29&gt;0, (R29*SUMPRODUCT(K29:$K$98, X29:$X$98)-K29*$AZ$3)/Z29, 0)</f>
        <v>-98020.718287589334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1000000</v>
      </c>
      <c r="S30">
        <f t="shared" si="1"/>
        <v>-133854.97830243697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-10998.007878202001</v>
      </c>
      <c r="AC30">
        <f t="shared" si="2"/>
        <v>-11347.380951231915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-26305.147331703636</v>
      </c>
      <c r="AI30">
        <f t="shared" si="6"/>
        <v>-26309.386016396256</v>
      </c>
      <c r="AJ30">
        <f t="shared" si="7"/>
        <v>349.37307302991394</v>
      </c>
      <c r="AK30">
        <f t="shared" si="22"/>
        <v>-769.86055147414015</v>
      </c>
      <c r="AL30">
        <f t="shared" si="8"/>
        <v>-26729.873494840482</v>
      </c>
      <c r="AN30">
        <f t="shared" si="9"/>
        <v>0</v>
      </c>
      <c r="AO30">
        <f t="shared" si="9"/>
        <v>0</v>
      </c>
      <c r="AP30">
        <f t="shared" si="9"/>
        <v>-0.31190399791902818</v>
      </c>
      <c r="AQ30">
        <f t="shared" si="9"/>
        <v>-1935.6666545382748</v>
      </c>
      <c r="AR30">
        <f t="shared" si="9"/>
        <v>-1935.9785585361938</v>
      </c>
      <c r="AS30">
        <f t="shared" si="9"/>
        <v>25.708649297033674</v>
      </c>
      <c r="AT30">
        <f t="shared" si="9"/>
        <v>-56.650258572660455</v>
      </c>
      <c r="AU30">
        <f t="shared" si="9"/>
        <v>-1966.9201678118206</v>
      </c>
      <c r="AW30">
        <v>27</v>
      </c>
      <c r="AX30">
        <f>IF(Z30&gt;0, (R30*SUMPRODUCT(K30:$K$98, X30:$X$98)-K30*$AZ$3)/Z30, 0)</f>
        <v>-133854.97830243697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1000000</v>
      </c>
      <c r="S31">
        <f t="shared" si="1"/>
        <v>-184902.40591262904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-11347.380951231915</v>
      </c>
      <c r="AC31">
        <f t="shared" si="2"/>
        <v>-11389.400249600556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-22329.136724417207</v>
      </c>
      <c r="AI31">
        <f t="shared" si="6"/>
        <v>-22332.216565426679</v>
      </c>
      <c r="AJ31">
        <f t="shared" si="7"/>
        <v>42.019298368641103</v>
      </c>
      <c r="AK31">
        <f t="shared" si="22"/>
        <v>-794.31666658623408</v>
      </c>
      <c r="AL31">
        <f t="shared" si="8"/>
        <v>-23084.51393364427</v>
      </c>
      <c r="AN31">
        <f t="shared" si="9"/>
        <v>0</v>
      </c>
      <c r="AO31">
        <f t="shared" si="9"/>
        <v>0</v>
      </c>
      <c r="AP31">
        <f t="shared" si="9"/>
        <v>-0.20234855382862107</v>
      </c>
      <c r="AQ31">
        <f t="shared" si="9"/>
        <v>-1467.0460294961117</v>
      </c>
      <c r="AR31">
        <f t="shared" si="9"/>
        <v>-1467.2483780499404</v>
      </c>
      <c r="AS31">
        <f t="shared" si="9"/>
        <v>2.7607088260836603</v>
      </c>
      <c r="AT31">
        <f t="shared" si="9"/>
        <v>-52.187378592368574</v>
      </c>
      <c r="AU31">
        <f t="shared" si="9"/>
        <v>-1516.6750478162251</v>
      </c>
      <c r="AW31">
        <v>28</v>
      </c>
      <c r="AX31">
        <f>IF(Z31&gt;0, (R31*SUMPRODUCT(K31:$K$98, X31:$X$98)-K31*$AZ$3)/Z31, 0)</f>
        <v>-184902.40591262904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1000000</v>
      </c>
      <c r="S32">
        <f t="shared" si="1"/>
        <v>-261170.90454114781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-11389.400249600556</v>
      </c>
      <c r="AC32">
        <f t="shared" si="2"/>
        <v>-11165.689711088062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-18228.426212180544</v>
      </c>
      <c r="AI32">
        <f t="shared" si="6"/>
        <v>-18230.563833469314</v>
      </c>
      <c r="AJ32">
        <f t="shared" si="7"/>
        <v>-223.71053851249417</v>
      </c>
      <c r="AK32">
        <f t="shared" si="22"/>
        <v>-797.258017472039</v>
      </c>
      <c r="AL32">
        <f t="shared" si="8"/>
        <v>-19251.532389453849</v>
      </c>
      <c r="AN32">
        <f t="shared" si="9"/>
        <v>0</v>
      </c>
      <c r="AO32">
        <f t="shared" si="9"/>
        <v>0</v>
      </c>
      <c r="AP32">
        <f t="shared" si="9"/>
        <v>-0.12539625047820607</v>
      </c>
      <c r="AQ32">
        <f t="shared" si="9"/>
        <v>-1069.3083527632871</v>
      </c>
      <c r="AR32">
        <f t="shared" si="9"/>
        <v>-1069.4337490137652</v>
      </c>
      <c r="AS32">
        <f t="shared" si="9"/>
        <v>-13.123214513863799</v>
      </c>
      <c r="AT32">
        <f t="shared" si="9"/>
        <v>-46.768418044816457</v>
      </c>
      <c r="AU32">
        <f t="shared" si="9"/>
        <v>-1129.3253815724456</v>
      </c>
      <c r="AW32">
        <v>29</v>
      </c>
      <c r="AX32">
        <f>IF(Z32&gt;0, (R32*SUMPRODUCT(K32:$K$98, X32:$X$98)-K32*$AZ$3)/Z32, 0)</f>
        <v>-261170.90454114781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1000000</v>
      </c>
      <c r="S33">
        <f t="shared" si="1"/>
        <v>-381626.3158069448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-11165.689711088062</v>
      </c>
      <c r="AC33">
        <f t="shared" si="2"/>
        <v>-10725.39398527224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-14220.461281139798</v>
      </c>
      <c r="AI33">
        <f t="shared" si="6"/>
        <v>-14221.866503151623</v>
      </c>
      <c r="AJ33">
        <f t="shared" si="7"/>
        <v>-440.29572581582215</v>
      </c>
      <c r="AK33">
        <f t="shared" si="22"/>
        <v>-781.59827977616442</v>
      </c>
      <c r="AL33">
        <f t="shared" si="8"/>
        <v>-15443.76050874361</v>
      </c>
      <c r="AN33">
        <f t="shared" si="9"/>
        <v>0</v>
      </c>
      <c r="AO33">
        <f t="shared" si="9"/>
        <v>0</v>
      </c>
      <c r="AP33">
        <f t="shared" si="9"/>
        <v>-7.3600490070953276E-2</v>
      </c>
      <c r="AQ33">
        <f t="shared" si="9"/>
        <v>-744.81676953493422</v>
      </c>
      <c r="AR33">
        <f t="shared" si="9"/>
        <v>-744.89037002500515</v>
      </c>
      <c r="AS33">
        <f t="shared" si="9"/>
        <v>-23.061111285969112</v>
      </c>
      <c r="AT33">
        <f t="shared" si="9"/>
        <v>-40.937315204326779</v>
      </c>
      <c r="AU33">
        <f t="shared" si="9"/>
        <v>-808.88879651530101</v>
      </c>
      <c r="AW33">
        <v>30</v>
      </c>
      <c r="AX33">
        <f>IF(Z33&gt;0, (R33*SUMPRODUCT(K33:$K$98, X33:$X$98)-K33*$AZ$3)/Z33, 0)</f>
        <v>-381626.3158069448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1000000</v>
      </c>
      <c r="S34">
        <f t="shared" si="1"/>
        <v>-583042.86261617194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-10725.39398527224</v>
      </c>
      <c r="AC34">
        <f t="shared" si="2"/>
        <v>-10122.34997036154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-10462.15085646542</v>
      </c>
      <c r="AI34">
        <f t="shared" si="6"/>
        <v>-10463.018918714302</v>
      </c>
      <c r="AJ34">
        <f t="shared" si="7"/>
        <v>-603.04401491069984</v>
      </c>
      <c r="AK34">
        <f t="shared" si="22"/>
        <v>-750.77757896905689</v>
      </c>
      <c r="AL34">
        <f t="shared" si="8"/>
        <v>-11816.840512594059</v>
      </c>
      <c r="AN34">
        <f t="shared" si="9"/>
        <v>0</v>
      </c>
      <c r="AO34">
        <f t="shared" si="9"/>
        <v>0</v>
      </c>
      <c r="AP34">
        <f t="shared" si="9"/>
        <v>-4.0594632017652975E-2</v>
      </c>
      <c r="AQ34">
        <f t="shared" si="9"/>
        <v>-489.25888054415037</v>
      </c>
      <c r="AR34">
        <f t="shared" si="9"/>
        <v>-489.29947517616796</v>
      </c>
      <c r="AS34">
        <f t="shared" si="9"/>
        <v>-28.201145605898684</v>
      </c>
      <c r="AT34">
        <f t="shared" si="9"/>
        <v>-35.109854834204413</v>
      </c>
      <c r="AU34">
        <f t="shared" ref="AU34:AU69" si="23">AL34*$K34</f>
        <v>-552.61047561627106</v>
      </c>
      <c r="AW34">
        <v>31</v>
      </c>
      <c r="AX34">
        <f>IF(Z34&gt;0, (R34*SUMPRODUCT(K34:$K$98, X34:$X$98)-K34*$AZ$3)/Z34, 0)</f>
        <v>-583042.86261617194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1000000</v>
      </c>
      <c r="S35">
        <f t="shared" si="1"/>
        <v>-940277.56801109423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-10122.34997036154</v>
      </c>
      <c r="AC35">
        <f t="shared" si="2"/>
        <v>-9408.1617219363743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-7181.9043875990155</v>
      </c>
      <c r="AI35">
        <f t="shared" ref="AI35:AI66" si="25">SUM(AE35:AH35)</f>
        <v>-7182.4046740060303</v>
      </c>
      <c r="AJ35">
        <f t="shared" si="7"/>
        <v>-714.18824842516551</v>
      </c>
      <c r="AK35">
        <f t="shared" si="22"/>
        <v>-708.56449792530782</v>
      </c>
      <c r="AL35">
        <f t="shared" si="8"/>
        <v>-8605.1574203565033</v>
      </c>
      <c r="AN35">
        <f t="shared" ref="AN35:AT69" si="26">AE35*$K35</f>
        <v>0</v>
      </c>
      <c r="AO35">
        <f t="shared" si="26"/>
        <v>0</v>
      </c>
      <c r="AP35">
        <f t="shared" si="26"/>
        <v>-2.0889037029558893E-2</v>
      </c>
      <c r="AQ35">
        <f t="shared" si="26"/>
        <v>-299.87436114947292</v>
      </c>
      <c r="AR35">
        <f t="shared" si="26"/>
        <v>-299.89525018650249</v>
      </c>
      <c r="AS35">
        <f t="shared" si="26"/>
        <v>-29.82032803259801</v>
      </c>
      <c r="AT35">
        <f t="shared" si="26"/>
        <v>-29.585513073028125</v>
      </c>
      <c r="AU35">
        <f t="shared" si="23"/>
        <v>-359.3010912921286</v>
      </c>
      <c r="AW35">
        <v>32</v>
      </c>
      <c r="AX35">
        <f>IF(Z35&gt;0, (R35*SUMPRODUCT(K35:$K$98, X35:$X$98)-K35*$AZ$3)/Z35, 0)</f>
        <v>-940277.56801109423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1000000</v>
      </c>
      <c r="S36">
        <f t="shared" si="1"/>
        <v>-1516515.4878184851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-9408.1617219363743</v>
      </c>
      <c r="AC36">
        <f t="shared" si="2"/>
        <v>-8633.5297179346708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-4212.6662128566531</v>
      </c>
      <c r="AI36">
        <f t="shared" si="25"/>
        <v>-4212.950863088955</v>
      </c>
      <c r="AJ36">
        <f t="shared" si="7"/>
        <v>-774.63200400170354</v>
      </c>
      <c r="AK36">
        <f t="shared" si="22"/>
        <v>-658.57132053554631</v>
      </c>
      <c r="AL36">
        <f t="shared" si="8"/>
        <v>-5646.1541876262045</v>
      </c>
      <c r="AN36">
        <f t="shared" si="26"/>
        <v>0</v>
      </c>
      <c r="AO36">
        <f t="shared" si="26"/>
        <v>0</v>
      </c>
      <c r="AP36">
        <f t="shared" si="26"/>
        <v>-1.0611902144686191E-2</v>
      </c>
      <c r="AQ36">
        <f t="shared" si="26"/>
        <v>-157.05029030740664</v>
      </c>
      <c r="AR36">
        <f t="shared" si="26"/>
        <v>-157.06090220955133</v>
      </c>
      <c r="AS36">
        <f t="shared" si="26"/>
        <v>-28.878666137514699</v>
      </c>
      <c r="AT36">
        <f t="shared" si="26"/>
        <v>-24.551866170309165</v>
      </c>
      <c r="AU36">
        <f t="shared" si="23"/>
        <v>-210.49143451737518</v>
      </c>
      <c r="AW36">
        <v>33</v>
      </c>
      <c r="AX36">
        <f>IF(Z36&gt;0, (R36*SUMPRODUCT(K36:$K$98, X36:$X$98)-K36*$AZ$3)/Z36, 0)</f>
        <v>-1516515.4878184851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1000000</v>
      </c>
      <c r="S37">
        <f t="shared" si="1"/>
        <v>-2451869.9400825938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-8633.5297179346708</v>
      </c>
      <c r="AC37">
        <f t="shared" si="2"/>
        <v>-7831.1993250713867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-2442.1044802592742</v>
      </c>
      <c r="AI37">
        <f t="shared" si="25"/>
        <v>-2442.2641787652401</v>
      </c>
      <c r="AJ37">
        <f t="shared" si="7"/>
        <v>-802.33039286328403</v>
      </c>
      <c r="AK37">
        <f t="shared" si="22"/>
        <v>-604.34708025542704</v>
      </c>
      <c r="AL37">
        <f t="shared" si="8"/>
        <v>-3848.9416518839512</v>
      </c>
      <c r="AN37">
        <f t="shared" si="26"/>
        <v>0</v>
      </c>
      <c r="AO37">
        <f t="shared" si="26"/>
        <v>0</v>
      </c>
      <c r="AP37">
        <f t="shared" si="26"/>
        <v>-5.3157497143120815E-3</v>
      </c>
      <c r="AQ37">
        <f t="shared" si="26"/>
        <v>-81.288275771603551</v>
      </c>
      <c r="AR37">
        <f t="shared" si="26"/>
        <v>-81.293591521317879</v>
      </c>
      <c r="AS37">
        <f t="shared" si="26"/>
        <v>-26.706496287204448</v>
      </c>
      <c r="AT37">
        <f t="shared" si="26"/>
        <v>-20.116392447038514</v>
      </c>
      <c r="AU37">
        <f t="shared" si="23"/>
        <v>-128.11648025556084</v>
      </c>
      <c r="AW37">
        <v>34</v>
      </c>
      <c r="AX37">
        <f>IF(Z37&gt;0, (R37*SUMPRODUCT(K37:$K$98, X37:$X$98)-K37*$AZ$3)/Z37, 0)</f>
        <v>-2451869.9400825938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1000000</v>
      </c>
      <c r="S38">
        <f t="shared" si="1"/>
        <v>-3999985.625723226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-7831.1993250713867</v>
      </c>
      <c r="AC38">
        <f t="shared" si="2"/>
        <v>-7055.8977051548727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-1398.0496528465683</v>
      </c>
      <c r="AI38">
        <f t="shared" si="25"/>
        <v>-1398.1378518848321</v>
      </c>
      <c r="AJ38">
        <f t="shared" si="7"/>
        <v>-775.30161991651403</v>
      </c>
      <c r="AK38">
        <f t="shared" si="22"/>
        <v>-548.18395275499711</v>
      </c>
      <c r="AL38">
        <f t="shared" si="8"/>
        <v>-2721.6234245563437</v>
      </c>
      <c r="AN38">
        <f t="shared" si="26"/>
        <v>0</v>
      </c>
      <c r="AO38">
        <f t="shared" si="26"/>
        <v>0</v>
      </c>
      <c r="AP38">
        <f t="shared" si="26"/>
        <v>-2.6212563660079815E-3</v>
      </c>
      <c r="AQ38">
        <f t="shared" si="26"/>
        <v>-41.549733700714668</v>
      </c>
      <c r="AR38">
        <f t="shared" si="26"/>
        <v>-41.552354957080681</v>
      </c>
      <c r="AS38">
        <f t="shared" si="26"/>
        <v>-23.041796677016308</v>
      </c>
      <c r="AT38">
        <f t="shared" si="26"/>
        <v>-16.291908666905538</v>
      </c>
      <c r="AU38">
        <f t="shared" si="23"/>
        <v>-80.886060301002544</v>
      </c>
      <c r="AW38">
        <v>35</v>
      </c>
      <c r="AX38">
        <f>IF(Z38&gt;0, (R38*SUMPRODUCT(K38:$K$98, X38:$X$98)-K38*$AZ$3)/Z38, 0)</f>
        <v>-3999985.625723226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1000000</v>
      </c>
      <c r="S39">
        <f t="shared" si="1"/>
        <v>-6616127.6210077163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-7055.8977051548727</v>
      </c>
      <c r="AC39">
        <f t="shared" si="2"/>
        <v>-6332.6350319911962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-789.18967597536198</v>
      </c>
      <c r="AI39">
        <f t="shared" si="25"/>
        <v>-789.23753353944437</v>
      </c>
      <c r="AJ39">
        <f t="shared" si="7"/>
        <v>-723.26267316367648</v>
      </c>
      <c r="AK39">
        <f t="shared" si="22"/>
        <v>-493.91283936084113</v>
      </c>
      <c r="AL39">
        <f t="shared" si="8"/>
        <v>-2006.4130460639622</v>
      </c>
      <c r="AN39">
        <f t="shared" si="26"/>
        <v>0</v>
      </c>
      <c r="AO39">
        <f t="shared" si="26"/>
        <v>0</v>
      </c>
      <c r="AP39">
        <f t="shared" si="26"/>
        <v>-1.269925417130547E-3</v>
      </c>
      <c r="AQ39">
        <f t="shared" si="26"/>
        <v>-20.941559556458717</v>
      </c>
      <c r="AR39">
        <f t="shared" si="26"/>
        <v>-20.942829481875847</v>
      </c>
      <c r="AS39">
        <f t="shared" si="26"/>
        <v>-19.192152160760809</v>
      </c>
      <c r="AT39">
        <f t="shared" si="26"/>
        <v>-13.10623473170928</v>
      </c>
      <c r="AU39">
        <f t="shared" si="23"/>
        <v>-53.241216374345946</v>
      </c>
      <c r="AW39">
        <v>36</v>
      </c>
      <c r="AX39">
        <f>IF(Z39&gt;0, (R39*SUMPRODUCT(K39:$K$98, X39:$X$98)-K39*$AZ$3)/Z39, 0)</f>
        <v>-6616127.6210077163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50</v>
      </c>
      <c r="R40">
        <f t="shared" si="0"/>
        <v>1000000</v>
      </c>
      <c r="S40">
        <f t="shared" si="1"/>
        <v>-11115541.340942781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-6332.6350319911962</v>
      </c>
      <c r="AC40">
        <f t="shared" si="2"/>
        <v>-5670.7083711330197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-437.41942691000264</v>
      </c>
      <c r="AI40">
        <f t="shared" si="25"/>
        <v>-437.4449349270987</v>
      </c>
      <c r="AJ40">
        <f t="shared" si="7"/>
        <v>-661.92666085817655</v>
      </c>
      <c r="AK40">
        <f t="shared" si="22"/>
        <v>-443.28445223938377</v>
      </c>
      <c r="AL40">
        <f t="shared" si="8"/>
        <v>-1542.656048024659</v>
      </c>
      <c r="AN40">
        <f t="shared" si="26"/>
        <v>0</v>
      </c>
      <c r="AO40">
        <f t="shared" si="26"/>
        <v>0</v>
      </c>
      <c r="AP40">
        <f t="shared" si="26"/>
        <v>-6.0434690553678018E-4</v>
      </c>
      <c r="AQ40">
        <f t="shared" si="26"/>
        <v>-10.363529084965135</v>
      </c>
      <c r="AR40">
        <f t="shared" si="26"/>
        <v>-10.364133431870671</v>
      </c>
      <c r="AS40">
        <f t="shared" si="26"/>
        <v>-15.682650975007936</v>
      </c>
      <c r="AT40">
        <f t="shared" si="26"/>
        <v>-10.502485786121447</v>
      </c>
      <c r="AU40">
        <f t="shared" si="23"/>
        <v>-36.549270193000055</v>
      </c>
      <c r="AW40">
        <v>37</v>
      </c>
      <c r="AX40">
        <f>IF(Z40&gt;0, (R40*SUMPRODUCT(K40:$K$98, X40:$X$98)-K40*$AZ$3)/Z40, 0)</f>
        <v>-11115541.340942781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1000000</v>
      </c>
      <c r="S41">
        <f t="shared" si="1"/>
        <v>-19020957.238469746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-5670.7083711330197</v>
      </c>
      <c r="AC41">
        <f t="shared" si="2"/>
        <v>-5071.3681319906318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-238.4387115279244</v>
      </c>
      <c r="AI41">
        <f t="shared" si="25"/>
        <v>-238.45204252927309</v>
      </c>
      <c r="AJ41">
        <f t="shared" si="7"/>
        <v>-599.34023914238787</v>
      </c>
      <c r="AK41">
        <f t="shared" si="22"/>
        <v>-396.94958597931139</v>
      </c>
      <c r="AL41">
        <f t="shared" si="8"/>
        <v>-1234.7418676509724</v>
      </c>
      <c r="AN41">
        <f t="shared" si="26"/>
        <v>0</v>
      </c>
      <c r="AO41">
        <f t="shared" si="26"/>
        <v>0</v>
      </c>
      <c r="AP41">
        <f t="shared" si="26"/>
        <v>-2.8200340555304077E-4</v>
      </c>
      <c r="AQ41">
        <f t="shared" si="26"/>
        <v>-5.0439218261072627</v>
      </c>
      <c r="AR41">
        <f t="shared" si="26"/>
        <v>-5.0442038295128162</v>
      </c>
      <c r="AS41">
        <f t="shared" si="26"/>
        <v>-12.678416579686138</v>
      </c>
      <c r="AT41">
        <f t="shared" si="26"/>
        <v>-8.3970537659561533</v>
      </c>
      <c r="AU41">
        <f t="shared" si="23"/>
        <v>-26.119674175155104</v>
      </c>
      <c r="AW41">
        <v>38</v>
      </c>
      <c r="AX41">
        <f>IF(Z41&gt;0, (R41*SUMPRODUCT(K41:$K$98, X41:$X$98)-K41*$AZ$3)/Z41, 0)</f>
        <v>-19020957.238469746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1000000</v>
      </c>
      <c r="S42">
        <f t="shared" si="1"/>
        <v>-33215940.96615462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-5071.3681319906318</v>
      </c>
      <c r="AC42">
        <f t="shared" si="2"/>
        <v>-4532.0336893280319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-127.51230021104719</v>
      </c>
      <c r="AI42">
        <f t="shared" si="25"/>
        <v>-127.51912228737184</v>
      </c>
      <c r="AJ42">
        <f t="shared" si="7"/>
        <v>-539.33444266259994</v>
      </c>
      <c r="AK42">
        <f t="shared" si="22"/>
        <v>-354.99576923934427</v>
      </c>
      <c r="AL42">
        <f t="shared" si="8"/>
        <v>-1021.8493341893161</v>
      </c>
      <c r="AN42">
        <f t="shared" si="26"/>
        <v>0</v>
      </c>
      <c r="AO42">
        <f t="shared" si="26"/>
        <v>0</v>
      </c>
      <c r="AP42">
        <f t="shared" si="26"/>
        <v>-1.2885169381385473E-4</v>
      </c>
      <c r="AQ42">
        <f t="shared" si="26"/>
        <v>-2.4083834718927326</v>
      </c>
      <c r="AR42">
        <f t="shared" si="26"/>
        <v>-2.4085123235865464</v>
      </c>
      <c r="AS42">
        <f t="shared" si="26"/>
        <v>-10.186657721499957</v>
      </c>
      <c r="AT42">
        <f t="shared" si="26"/>
        <v>-6.7049683976590382</v>
      </c>
      <c r="AU42">
        <f t="shared" si="23"/>
        <v>-19.300138442745542</v>
      </c>
      <c r="AW42">
        <v>39</v>
      </c>
      <c r="AX42">
        <f>IF(Z42&gt;0, (R42*SUMPRODUCT(K42:$K$98, X42:$X$98)-K42*$AZ$3)/Z42, 0)</f>
        <v>-33215940.96615462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1000000</v>
      </c>
      <c r="S43">
        <f t="shared" si="1"/>
        <v>-59282127.291247711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-4532.0336893280319</v>
      </c>
      <c r="AC43">
        <f t="shared" si="2"/>
        <v>-4048.3899616492922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-66.786883690317694</v>
      </c>
      <c r="AI43">
        <f t="shared" si="25"/>
        <v>-66.790298201694583</v>
      </c>
      <c r="AJ43">
        <f t="shared" si="7"/>
        <v>-483.64372767873965</v>
      </c>
      <c r="AK43">
        <f t="shared" si="22"/>
        <v>-317.24235825296228</v>
      </c>
      <c r="AL43">
        <f t="shared" si="8"/>
        <v>-867.67638413339648</v>
      </c>
      <c r="AN43">
        <f t="shared" si="26"/>
        <v>0</v>
      </c>
      <c r="AO43">
        <f t="shared" si="26"/>
        <v>0</v>
      </c>
      <c r="AP43">
        <f t="shared" si="26"/>
        <v>-5.7581649203724724E-5</v>
      </c>
      <c r="AQ43">
        <f t="shared" si="26"/>
        <v>-1.1262808887061513</v>
      </c>
      <c r="AR43">
        <f t="shared" si="26"/>
        <v>-1.1263384703553549</v>
      </c>
      <c r="AS43">
        <f t="shared" si="26"/>
        <v>-8.156072829404021</v>
      </c>
      <c r="AT43">
        <f t="shared" si="26"/>
        <v>-5.3499128188875362</v>
      </c>
      <c r="AU43">
        <f t="shared" si="23"/>
        <v>-14.632324118646912</v>
      </c>
      <c r="AW43">
        <v>40</v>
      </c>
      <c r="AX43">
        <f>IF(Z43&gt;0, (R43*SUMPRODUCT(K43:$K$98, X43:$X$98)-K43*$AZ$3)/Z43, 0)</f>
        <v>-59282127.291247711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1000000</v>
      </c>
      <c r="S44">
        <f t="shared" si="1"/>
        <v>-108390686.27284993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-4048.3899616492922</v>
      </c>
      <c r="AC44">
        <f t="shared" si="2"/>
        <v>-3615.5411432963629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-34.250758682654428</v>
      </c>
      <c r="AI44">
        <f t="shared" si="25"/>
        <v>-34.252426510983419</v>
      </c>
      <c r="AJ44">
        <f t="shared" si="7"/>
        <v>-432.84881835292936</v>
      </c>
      <c r="AK44">
        <f t="shared" si="22"/>
        <v>-283.3872973154505</v>
      </c>
      <c r="AL44">
        <f t="shared" si="8"/>
        <v>-750.48854217936332</v>
      </c>
      <c r="AN44">
        <f t="shared" si="26"/>
        <v>0</v>
      </c>
      <c r="AO44">
        <f t="shared" si="26"/>
        <v>0</v>
      </c>
      <c r="AP44">
        <f t="shared" si="26"/>
        <v>-2.5112436925079107E-5</v>
      </c>
      <c r="AQ44">
        <f t="shared" si="26"/>
        <v>-0.51571255992140841</v>
      </c>
      <c r="AR44">
        <f t="shared" si="26"/>
        <v>-0.51573767235833345</v>
      </c>
      <c r="AS44">
        <f t="shared" si="26"/>
        <v>-6.5173905851257476</v>
      </c>
      <c r="AT44">
        <f t="shared" si="26"/>
        <v>-4.2669533221689768</v>
      </c>
      <c r="AU44">
        <f t="shared" si="23"/>
        <v>-11.300081579653058</v>
      </c>
      <c r="AW44">
        <v>41</v>
      </c>
      <c r="AX44">
        <f>IF(Z44&gt;0, (R44*SUMPRODUCT(K44:$K$98, X44:$X$98)-K44*$AZ$3)/Z44, 0)</f>
        <v>-108390686.27284993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1000000</v>
      </c>
      <c r="S45">
        <f t="shared" si="1"/>
        <v>-203316926.93999866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-3615.5411432963629</v>
      </c>
      <c r="AC45">
        <f t="shared" si="2"/>
        <v>-3228.5790886762525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-17.143461825659301</v>
      </c>
      <c r="AI45">
        <f t="shared" si="25"/>
        <v>-17.144255802613721</v>
      </c>
      <c r="AJ45">
        <f t="shared" si="7"/>
        <v>-386.96205462011039</v>
      </c>
      <c r="AK45">
        <f t="shared" si="22"/>
        <v>-253.08788003074542</v>
      </c>
      <c r="AL45">
        <f t="shared" si="8"/>
        <v>-657.19419045346956</v>
      </c>
      <c r="AN45">
        <f t="shared" si="26"/>
        <v>0</v>
      </c>
      <c r="AO45">
        <f t="shared" si="26"/>
        <v>0</v>
      </c>
      <c r="AP45">
        <f t="shared" si="26"/>
        <v>-1.0674004632909507E-5</v>
      </c>
      <c r="AQ45">
        <f t="shared" si="26"/>
        <v>-0.23047191726731545</v>
      </c>
      <c r="AR45">
        <f t="shared" si="26"/>
        <v>-0.23048259127194834</v>
      </c>
      <c r="AS45">
        <f t="shared" si="26"/>
        <v>-5.2022098888167037</v>
      </c>
      <c r="AT45">
        <f t="shared" si="26"/>
        <v>-3.402442840366227</v>
      </c>
      <c r="AU45">
        <f t="shared" si="23"/>
        <v>-8.8351353204548797</v>
      </c>
      <c r="AW45">
        <v>42</v>
      </c>
      <c r="AX45">
        <f>IF(Z45&gt;0, (R45*SUMPRODUCT(K45:$K$98, X45:$X$98)-K45*$AZ$3)/Z45, 0)</f>
        <v>-203316926.93999866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1000000</v>
      </c>
      <c r="S46">
        <f t="shared" si="1"/>
        <v>-392171176.76628661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-3228.5790886762525</v>
      </c>
      <c r="AC46">
        <f t="shared" si="2"/>
        <v>-2882.8472684684916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-8.3697514796761645</v>
      </c>
      <c r="AI46">
        <f t="shared" si="25"/>
        <v>-8.3701190292870571</v>
      </c>
      <c r="AJ46">
        <f t="shared" si="7"/>
        <v>-345.73182020776085</v>
      </c>
      <c r="AK46">
        <f t="shared" si="22"/>
        <v>-226.00053620733769</v>
      </c>
      <c r="AL46">
        <f t="shared" si="8"/>
        <v>-580.10247544438562</v>
      </c>
      <c r="AN46">
        <f t="shared" si="26"/>
        <v>0</v>
      </c>
      <c r="AO46">
        <f t="shared" si="26"/>
        <v>0</v>
      </c>
      <c r="AP46">
        <f t="shared" si="26"/>
        <v>-4.4118164392508631E-6</v>
      </c>
      <c r="AQ46">
        <f t="shared" si="26"/>
        <v>-0.1004648245467758</v>
      </c>
      <c r="AR46">
        <f t="shared" si="26"/>
        <v>-0.10046923636321506</v>
      </c>
      <c r="AS46">
        <f t="shared" si="26"/>
        <v>-4.1499304658869063</v>
      </c>
      <c r="AT46">
        <f t="shared" si="26"/>
        <v>-2.7127572751330868</v>
      </c>
      <c r="AU46">
        <f t="shared" si="23"/>
        <v>-6.9631569773832087</v>
      </c>
      <c r="AW46">
        <v>43</v>
      </c>
      <c r="AX46">
        <f>IF(Z46&gt;0, (R46*SUMPRODUCT(K46:$K$98, X46:$X$98)-K46*$AZ$3)/Z46, 0)</f>
        <v>-392171176.76628661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1000000</v>
      </c>
      <c r="S47">
        <f t="shared" si="1"/>
        <v>-779839849.29577184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-2882.8472684684916</v>
      </c>
      <c r="AC47">
        <f t="shared" si="2"/>
        <v>-2574.0528296099774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-3.9767368516609154</v>
      </c>
      <c r="AI47">
        <f t="shared" si="25"/>
        <v>-3.9769018889331154</v>
      </c>
      <c r="AJ47">
        <f t="shared" si="7"/>
        <v>-308.79443885851424</v>
      </c>
      <c r="AK47">
        <f t="shared" si="22"/>
        <v>-201.79930879279442</v>
      </c>
      <c r="AL47">
        <f t="shared" si="8"/>
        <v>-514.57064954024179</v>
      </c>
      <c r="AN47">
        <f t="shared" si="26"/>
        <v>0</v>
      </c>
      <c r="AO47">
        <f t="shared" si="26"/>
        <v>0</v>
      </c>
      <c r="AP47">
        <f t="shared" si="26"/>
        <v>-1.7687460437888826E-6</v>
      </c>
      <c r="AQ47">
        <f t="shared" si="26"/>
        <v>-4.2619691175264381E-2</v>
      </c>
      <c r="AR47">
        <f t="shared" si="26"/>
        <v>-4.2621459921308169E-2</v>
      </c>
      <c r="AS47">
        <f t="shared" si="26"/>
        <v>-3.3094278328454791</v>
      </c>
      <c r="AT47">
        <f t="shared" si="26"/>
        <v>-2.1627340558223245</v>
      </c>
      <c r="AU47">
        <f t="shared" si="23"/>
        <v>-5.5147833485891118</v>
      </c>
      <c r="AW47">
        <v>44</v>
      </c>
      <c r="AX47">
        <f>IF(Z47&gt;0, (R47*SUMPRODUCT(K47:$K$98, X47:$X$98)-K47*$AZ$3)/Z47, 0)</f>
        <v>-779839849.29577184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1000000</v>
      </c>
      <c r="S48">
        <f t="shared" si="1"/>
        <v>-1601189057.9840508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-2574.0528296099774</v>
      </c>
      <c r="AC48">
        <f t="shared" si="2"/>
        <v>-2298.2964281555628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-1.8323694322363215</v>
      </c>
      <c r="AI48">
        <f t="shared" si="25"/>
        <v>-1.8324412006641875</v>
      </c>
      <c r="AJ48">
        <f t="shared" si="7"/>
        <v>-275.75640145441457</v>
      </c>
      <c r="AK48">
        <f t="shared" si="22"/>
        <v>-180.18369807269843</v>
      </c>
      <c r="AL48">
        <f t="shared" si="8"/>
        <v>-457.77254072777714</v>
      </c>
      <c r="AN48">
        <f t="shared" si="26"/>
        <v>0</v>
      </c>
      <c r="AO48">
        <f t="shared" si="26"/>
        <v>0</v>
      </c>
      <c r="AP48">
        <f t="shared" si="26"/>
        <v>-6.8675029523492887E-7</v>
      </c>
      <c r="AQ48">
        <f t="shared" si="26"/>
        <v>-1.7533897369426312E-2</v>
      </c>
      <c r="AR48">
        <f t="shared" si="26"/>
        <v>-1.7534584119721544E-2</v>
      </c>
      <c r="AS48">
        <f t="shared" si="26"/>
        <v>-2.6387061238862897</v>
      </c>
      <c r="AT48">
        <f t="shared" si="26"/>
        <v>-1.7241733102885186</v>
      </c>
      <c r="AU48">
        <f t="shared" si="23"/>
        <v>-4.3804140182945295</v>
      </c>
      <c r="AW48">
        <v>45</v>
      </c>
      <c r="AX48">
        <f>IF(Z48&gt;0, (R48*SUMPRODUCT(K48:$K$98, X48:$X$98)-K48*$AZ$3)/Z48, 0)</f>
        <v>-1601189057.9840508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50</v>
      </c>
      <c r="R49">
        <f t="shared" si="0"/>
        <v>1000000</v>
      </c>
      <c r="S49">
        <f t="shared" si="1"/>
        <v>-3403380436.0234351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-2298.2964281555628</v>
      </c>
      <c r="AC49">
        <f t="shared" si="2"/>
        <v>-2052.0648360300843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-0.818065870128029</v>
      </c>
      <c r="AI49">
        <f t="shared" si="25"/>
        <v>-0.8180960175781099</v>
      </c>
      <c r="AJ49">
        <f t="shared" si="7"/>
        <v>-246.23159212547853</v>
      </c>
      <c r="AK49">
        <f t="shared" si="22"/>
        <v>-160.88074997088941</v>
      </c>
      <c r="AL49">
        <f t="shared" si="8"/>
        <v>-407.93043811394602</v>
      </c>
      <c r="AN49">
        <f t="shared" si="26"/>
        <v>0</v>
      </c>
      <c r="AO49">
        <f t="shared" si="26"/>
        <v>0</v>
      </c>
      <c r="AP49">
        <f t="shared" si="26"/>
        <v>-2.5757160489356898E-7</v>
      </c>
      <c r="AQ49">
        <f t="shared" si="26"/>
        <v>-6.9893320500318259E-3</v>
      </c>
      <c r="AR49">
        <f t="shared" si="26"/>
        <v>-6.9895896216367187E-3</v>
      </c>
      <c r="AS49">
        <f t="shared" si="26"/>
        <v>-2.1037356787707475</v>
      </c>
      <c r="AT49">
        <f t="shared" si="26"/>
        <v>-1.3745213228718556</v>
      </c>
      <c r="AU49">
        <f t="shared" si="23"/>
        <v>-3.4852465912642394</v>
      </c>
      <c r="AW49">
        <v>46</v>
      </c>
      <c r="AX49">
        <f>IF(Z49&gt;0, (R49*SUMPRODUCT(K49:$K$98, X49:$X$98)-K49*$AZ$3)/Z49, 0)</f>
        <v>-3403380436.0234351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1000000</v>
      </c>
      <c r="S50">
        <f t="shared" si="1"/>
        <v>-7499928557.9005203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-2052.0648360300843</v>
      </c>
      <c r="AC50">
        <f t="shared" si="2"/>
        <v>-1832.2065342703058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-0.35262297995918779</v>
      </c>
      <c r="AI50">
        <f t="shared" si="25"/>
        <v>-0.35263519478576999</v>
      </c>
      <c r="AJ50">
        <f t="shared" si="7"/>
        <v>-219.85830175977844</v>
      </c>
      <c r="AK50">
        <f t="shared" si="22"/>
        <v>-143.6445385221059</v>
      </c>
      <c r="AL50">
        <f t="shared" si="8"/>
        <v>-363.85547547667011</v>
      </c>
      <c r="AN50">
        <f t="shared" si="26"/>
        <v>0</v>
      </c>
      <c r="AO50">
        <f t="shared" si="26"/>
        <v>0</v>
      </c>
      <c r="AP50">
        <f t="shared" si="26"/>
        <v>-9.31787075399803E-8</v>
      </c>
      <c r="AQ50">
        <f t="shared" si="26"/>
        <v>-2.6899238642831306E-3</v>
      </c>
      <c r="AR50">
        <f t="shared" si="26"/>
        <v>-2.6900170429906708E-3</v>
      </c>
      <c r="AS50">
        <f t="shared" si="26"/>
        <v>-1.6771513096872985</v>
      </c>
      <c r="AT50">
        <f t="shared" si="26"/>
        <v>-1.0957677012124134</v>
      </c>
      <c r="AU50">
        <f t="shared" si="23"/>
        <v>-2.7756090279427026</v>
      </c>
      <c r="AW50">
        <v>47</v>
      </c>
      <c r="AX50">
        <f>IF(Z50&gt;0, (R50*SUMPRODUCT(K50:$K$98, X50:$X$98)-K50*$AZ$3)/Z50, 0)</f>
        <v>-7499928557.9005203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1000000</v>
      </c>
      <c r="S51">
        <f t="shared" si="1"/>
        <v>-17147449350.575871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-1832.2065342703058</v>
      </c>
      <c r="AC51">
        <f t="shared" si="2"/>
        <v>-1635.9009285764655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-0.14645156833143461</v>
      </c>
      <c r="AI51">
        <f t="shared" si="25"/>
        <v>-0.1464563384313344</v>
      </c>
      <c r="AJ51">
        <f t="shared" si="7"/>
        <v>-196.30560569384033</v>
      </c>
      <c r="AK51">
        <f t="shared" si="22"/>
        <v>-128.25445739892143</v>
      </c>
      <c r="AL51">
        <f t="shared" si="8"/>
        <v>-324.7065194311931</v>
      </c>
      <c r="AN51">
        <f t="shared" si="26"/>
        <v>0</v>
      </c>
      <c r="AO51">
        <f t="shared" si="26"/>
        <v>0</v>
      </c>
      <c r="AP51">
        <f t="shared" si="26"/>
        <v>-3.2489185852222682E-8</v>
      </c>
      <c r="AQ51">
        <f t="shared" si="26"/>
        <v>-9.9748271982305517E-4</v>
      </c>
      <c r="AR51">
        <f t="shared" si="26"/>
        <v>-9.9751520900890744E-4</v>
      </c>
      <c r="AS51">
        <f t="shared" si="26"/>
        <v>-1.3370389386398589</v>
      </c>
      <c r="AT51">
        <f t="shared" si="26"/>
        <v>-0.87354206208419871</v>
      </c>
      <c r="AU51">
        <f t="shared" si="23"/>
        <v>-2.2115785159330668</v>
      </c>
      <c r="AW51">
        <v>48</v>
      </c>
      <c r="AX51">
        <f>IF(Z51&gt;0, (R51*SUMPRODUCT(K51:$K$98, X51:$X$98)-K51*$AZ$3)/Z51, 0)</f>
        <v>-17147449350.575871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1000000</v>
      </c>
      <c r="S52">
        <f t="shared" si="1"/>
        <v>-40771341340.153358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-1635.9009285764655</v>
      </c>
      <c r="AC52">
        <f t="shared" si="2"/>
        <v>-1460.6266621148065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-5.8623140909565066E-2</v>
      </c>
      <c r="AI52">
        <f t="shared" si="25"/>
        <v>-5.8624932151420381E-2</v>
      </c>
      <c r="AJ52">
        <f t="shared" si="7"/>
        <v>-175.27426646165895</v>
      </c>
      <c r="AK52">
        <f t="shared" si="22"/>
        <v>-114.5130650003526</v>
      </c>
      <c r="AL52">
        <f t="shared" si="8"/>
        <v>-289.84595639416295</v>
      </c>
      <c r="AN52">
        <f t="shared" si="26"/>
        <v>0</v>
      </c>
      <c r="AO52">
        <f t="shared" si="26"/>
        <v>0</v>
      </c>
      <c r="AP52">
        <f t="shared" si="26"/>
        <v>-1.089300141321817E-8</v>
      </c>
      <c r="AQ52">
        <f t="shared" si="26"/>
        <v>-3.5650236448028755E-4</v>
      </c>
      <c r="AR52">
        <f t="shared" si="26"/>
        <v>-3.5651325748170076E-4</v>
      </c>
      <c r="AS52">
        <f t="shared" si="26"/>
        <v>-1.0658877954445134</v>
      </c>
      <c r="AT52">
        <f t="shared" si="26"/>
        <v>-0.69638333605304326</v>
      </c>
      <c r="AU52">
        <f t="shared" si="23"/>
        <v>-1.7626276447550384</v>
      </c>
      <c r="AW52">
        <v>49</v>
      </c>
      <c r="AX52">
        <f>IF(Z52&gt;0, (R52*SUMPRODUCT(K52:$K$98, X52:$X$98)-K52*$AZ$3)/Z52, 0)</f>
        <v>-40771341340.153358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1000000</v>
      </c>
      <c r="S53">
        <f t="shared" si="1"/>
        <v>-101049464517.78676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-1460.6266621148065</v>
      </c>
      <c r="AC53">
        <f t="shared" si="2"/>
        <v>-1304.1312472382615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-2.2560718788618008E-2</v>
      </c>
      <c r="AI53">
        <f t="shared" si="25"/>
        <v>-2.2561364082115336E-2</v>
      </c>
      <c r="AJ53">
        <f t="shared" si="7"/>
        <v>-156.49541487654506</v>
      </c>
      <c r="AK53">
        <f t="shared" si="22"/>
        <v>-102.24386634803646</v>
      </c>
      <c r="AL53">
        <f t="shared" si="8"/>
        <v>-258.76184258866363</v>
      </c>
      <c r="AN53">
        <f t="shared" si="26"/>
        <v>0</v>
      </c>
      <c r="AO53">
        <f t="shared" si="26"/>
        <v>0</v>
      </c>
      <c r="AP53">
        <f t="shared" si="26"/>
        <v>-3.5037458576854963E-9</v>
      </c>
      <c r="AQ53">
        <f t="shared" si="26"/>
        <v>-1.2249778640139699E-4</v>
      </c>
      <c r="AR53">
        <f t="shared" si="26"/>
        <v>-1.2250129014725468E-4</v>
      </c>
      <c r="AS53">
        <f t="shared" si="26"/>
        <v>-0.84972212472310737</v>
      </c>
      <c r="AT53">
        <f t="shared" si="26"/>
        <v>-0.55515284854636371</v>
      </c>
      <c r="AU53">
        <f t="shared" si="23"/>
        <v>-1.4049974745596183</v>
      </c>
      <c r="AW53">
        <v>50</v>
      </c>
      <c r="AX53">
        <f>IF(Z53&gt;0, (R53*SUMPRODUCT(K53:$K$98, X53:$X$98)-K53*$AZ$3)/Z53, 0)</f>
        <v>-101049464517.78676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1000000</v>
      </c>
      <c r="S54">
        <f t="shared" si="1"/>
        <v>-261651773606.80475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-1304.1312472382615</v>
      </c>
      <c r="AC54">
        <f t="shared" si="2"/>
        <v>-1164.4030024334504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-8.3266101787933307E-3</v>
      </c>
      <c r="AI54">
        <f t="shared" si="25"/>
        <v>-8.3268326888467463E-3</v>
      </c>
      <c r="AJ54">
        <f t="shared" si="7"/>
        <v>-139.72824480481108</v>
      </c>
      <c r="AK54">
        <f t="shared" si="22"/>
        <v>-91.289187306678315</v>
      </c>
      <c r="AL54">
        <f t="shared" si="8"/>
        <v>-231.02575894417825</v>
      </c>
      <c r="AN54">
        <f t="shared" si="26"/>
        <v>0</v>
      </c>
      <c r="AO54">
        <f t="shared" si="26"/>
        <v>0</v>
      </c>
      <c r="AP54">
        <f t="shared" si="26"/>
        <v>-1.0787155119240501E-9</v>
      </c>
      <c r="AQ54">
        <f t="shared" si="26"/>
        <v>-4.036691117417331E-5</v>
      </c>
      <c r="AR54">
        <f t="shared" si="26"/>
        <v>-4.0367989889685231E-5</v>
      </c>
      <c r="AS54">
        <f t="shared" si="26"/>
        <v>-0.67739422471394517</v>
      </c>
      <c r="AT54">
        <f t="shared" si="26"/>
        <v>-0.44256455340691619</v>
      </c>
      <c r="AU54">
        <f t="shared" si="23"/>
        <v>-1.119999146110751</v>
      </c>
      <c r="AW54">
        <v>51</v>
      </c>
      <c r="AX54">
        <f>IF(Z54&gt;0, (R54*SUMPRODUCT(K54:$K$98, X54:$X$98)-K54*$AZ$3)/Z54, 0)</f>
        <v>-261651773606.80475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1000000</v>
      </c>
      <c r="S55">
        <f t="shared" si="1"/>
        <v>-709385377435.59521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-1164.4030024334504</v>
      </c>
      <c r="AC55">
        <f t="shared" si="2"/>
        <v>-1039.6455719944702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-2.9401408363057139E-3</v>
      </c>
      <c r="AI55">
        <f t="shared" si="25"/>
        <v>-2.9402141142167806E-3</v>
      </c>
      <c r="AJ55">
        <f t="shared" si="7"/>
        <v>-124.75743043898024</v>
      </c>
      <c r="AK55">
        <f t="shared" si="22"/>
        <v>-81.508210170341542</v>
      </c>
      <c r="AL55">
        <f t="shared" si="8"/>
        <v>-206.268580823436</v>
      </c>
      <c r="AN55">
        <f t="shared" si="26"/>
        <v>0</v>
      </c>
      <c r="AO55">
        <f t="shared" si="26"/>
        <v>0</v>
      </c>
      <c r="AP55">
        <f t="shared" si="26"/>
        <v>-3.1718478291945475E-10</v>
      </c>
      <c r="AQ55">
        <f t="shared" si="26"/>
        <v>-1.2726453570268215E-5</v>
      </c>
      <c r="AR55">
        <f t="shared" si="26"/>
        <v>-1.2726770755051135E-5</v>
      </c>
      <c r="AS55">
        <f t="shared" si="26"/>
        <v>-0.5400148273246046</v>
      </c>
      <c r="AT55">
        <f t="shared" si="26"/>
        <v>-0.352809783640125</v>
      </c>
      <c r="AU55">
        <f t="shared" si="23"/>
        <v>-0.89283733773548457</v>
      </c>
      <c r="AW55">
        <v>52</v>
      </c>
      <c r="AX55">
        <f>IF(Z55&gt;0, (R55*SUMPRODUCT(K55:$K$98, X55:$X$98)-K55*$AZ$3)/Z55, 0)</f>
        <v>-709385377435.59521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1000000</v>
      </c>
      <c r="S56">
        <f t="shared" si="1"/>
        <v>-2018767012560.4614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-1039.6455719944702</v>
      </c>
      <c r="AC56">
        <f t="shared" si="2"/>
        <v>-928.25498578709278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-9.9108980286331696E-4</v>
      </c>
      <c r="AI56">
        <f t="shared" si="25"/>
        <v>-9.9111279350512982E-4</v>
      </c>
      <c r="AJ56">
        <f t="shared" si="7"/>
        <v>-111.3905862073774</v>
      </c>
      <c r="AK56">
        <f t="shared" si="22"/>
        <v>-72.775190039612923</v>
      </c>
      <c r="AL56">
        <f t="shared" si="8"/>
        <v>-184.16676735978382</v>
      </c>
      <c r="AN56">
        <f t="shared" si="26"/>
        <v>0</v>
      </c>
      <c r="AO56">
        <f t="shared" si="26"/>
        <v>0</v>
      </c>
      <c r="AP56">
        <f t="shared" si="26"/>
        <v>-8.8853049137014227E-11</v>
      </c>
      <c r="AQ56">
        <f t="shared" si="26"/>
        <v>-3.830312858157218E-6</v>
      </c>
      <c r="AR56">
        <f t="shared" si="26"/>
        <v>-3.8304017112063556E-6</v>
      </c>
      <c r="AS56">
        <f t="shared" si="26"/>
        <v>-0.43049660423822295</v>
      </c>
      <c r="AT56">
        <f t="shared" si="26"/>
        <v>-0.28125780868518097</v>
      </c>
      <c r="AU56">
        <f t="shared" si="23"/>
        <v>-0.71175824332511506</v>
      </c>
      <c r="AW56">
        <v>53</v>
      </c>
      <c r="AX56">
        <f>IF(Z56&gt;0, (R56*SUMPRODUCT(K56:$K$98, X56:$X$98)-K56*$AZ$3)/Z56, 0)</f>
        <v>-2018767012560.4614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1000000</v>
      </c>
      <c r="S57">
        <f t="shared" si="1"/>
        <v>-6047403324438.5713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-928.25498578709278</v>
      </c>
      <c r="AC57">
        <f t="shared" si="2"/>
        <v>-828.79909771219911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-3.181642991075578E-4</v>
      </c>
      <c r="AI57">
        <f t="shared" si="25"/>
        <v>-3.1817115162799712E-4</v>
      </c>
      <c r="AJ57">
        <f t="shared" si="7"/>
        <v>-99.455888074893664</v>
      </c>
      <c r="AK57">
        <f t="shared" si="22"/>
        <v>-64.977849005096502</v>
      </c>
      <c r="AL57">
        <f t="shared" si="8"/>
        <v>-164.43405525114179</v>
      </c>
      <c r="AN57">
        <f t="shared" si="26"/>
        <v>0</v>
      </c>
      <c r="AO57">
        <f t="shared" si="26"/>
        <v>0</v>
      </c>
      <c r="AP57">
        <f t="shared" si="26"/>
        <v>-2.3645775259696699E-11</v>
      </c>
      <c r="AQ57">
        <f t="shared" si="26"/>
        <v>-1.0978794706211388E-6</v>
      </c>
      <c r="AR57">
        <f t="shared" si="26"/>
        <v>-1.0979031163963985E-6</v>
      </c>
      <c r="AS57">
        <f t="shared" si="26"/>
        <v>-0.34318928319769404</v>
      </c>
      <c r="AT57">
        <f t="shared" si="26"/>
        <v>-0.22421700570402259</v>
      </c>
      <c r="AU57">
        <f t="shared" si="23"/>
        <v>-0.56740738680483305</v>
      </c>
      <c r="AW57">
        <v>54</v>
      </c>
      <c r="AX57">
        <f>IF(Z57&gt;0, (R57*SUMPRODUCT(K57:$K$98, X57:$X$98)-K57*$AZ$3)/Z57, 0)</f>
        <v>-6047403324438.5713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1000000</v>
      </c>
      <c r="S58">
        <f t="shared" si="1"/>
        <v>-19123567419989.836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-828.79909771219911</v>
      </c>
      <c r="AC58">
        <f t="shared" si="2"/>
        <v>-739.99919532328727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-9.6984237772679128E-5</v>
      </c>
      <c r="AI58">
        <f t="shared" si="25"/>
        <v>-9.698617255602544E-5</v>
      </c>
      <c r="AJ58">
        <f t="shared" si="7"/>
        <v>-88.799902388911846</v>
      </c>
      <c r="AK58">
        <f t="shared" si="22"/>
        <v>-58.015936839853943</v>
      </c>
      <c r="AL58">
        <f t="shared" si="8"/>
        <v>-146.81593621493835</v>
      </c>
      <c r="AN58">
        <f t="shared" si="26"/>
        <v>0</v>
      </c>
      <c r="AO58">
        <f t="shared" si="26"/>
        <v>0</v>
      </c>
      <c r="AP58">
        <f t="shared" si="26"/>
        <v>-5.9609782305638475E-12</v>
      </c>
      <c r="AQ58">
        <f t="shared" si="26"/>
        <v>-2.9880396230121823E-7</v>
      </c>
      <c r="AR58">
        <f t="shared" si="26"/>
        <v>-2.9880992327944882E-7</v>
      </c>
      <c r="AS58">
        <f t="shared" si="26"/>
        <v>-0.27358840256043077</v>
      </c>
      <c r="AT58">
        <f t="shared" si="26"/>
        <v>-0.17874442489302142</v>
      </c>
      <c r="AU58">
        <f t="shared" si="23"/>
        <v>-0.45233312626337546</v>
      </c>
      <c r="AW58">
        <v>55</v>
      </c>
      <c r="AX58">
        <f>IF(Z58&gt;0, (R58*SUMPRODUCT(K58:$K$98, X58:$X$98)-K58*$AZ$3)/Z58, 0)</f>
        <v>-19123567419989.836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1000000</v>
      </c>
      <c r="S59">
        <f t="shared" si="1"/>
        <v>-64020570128098.992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-739.99919532328727</v>
      </c>
      <c r="AC59">
        <f t="shared" si="2"/>
        <v>-660.71356750888458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-2.7988377804549669E-5</v>
      </c>
      <c r="AI59">
        <f t="shared" si="25"/>
        <v>-2.7988893821172286E-5</v>
      </c>
      <c r="AJ59">
        <f t="shared" si="7"/>
        <v>-79.285627814402687</v>
      </c>
      <c r="AK59">
        <f t="shared" si="22"/>
        <v>-51.799943672630114</v>
      </c>
      <c r="AL59">
        <f t="shared" si="8"/>
        <v>-131.08559947592661</v>
      </c>
      <c r="AN59">
        <f t="shared" si="26"/>
        <v>0</v>
      </c>
      <c r="AO59">
        <f t="shared" si="26"/>
        <v>0</v>
      </c>
      <c r="AP59">
        <f t="shared" si="26"/>
        <v>-1.4194851860169113E-12</v>
      </c>
      <c r="AQ59">
        <f t="shared" si="26"/>
        <v>-7.6991875712844071E-8</v>
      </c>
      <c r="AR59">
        <f t="shared" si="26"/>
        <v>-7.6993295198030087E-8</v>
      </c>
      <c r="AS59">
        <f t="shared" si="26"/>
        <v>-0.21810300136469529</v>
      </c>
      <c r="AT59">
        <f t="shared" si="26"/>
        <v>-0.14249396135159934</v>
      </c>
      <c r="AU59">
        <f t="shared" si="23"/>
        <v>-0.36059703970958978</v>
      </c>
      <c r="AW59">
        <v>56</v>
      </c>
      <c r="AX59">
        <f>IF(Z59&gt;0, (R59*SUMPRODUCT(K59:$K$98, X59:$X$98)-K59*$AZ$3)/Z59, 0)</f>
        <v>-64020570128098.992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1000000</v>
      </c>
      <c r="S60">
        <f t="shared" si="1"/>
        <v>-229982555597282.84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-660.71356750888458</v>
      </c>
      <c r="AC60">
        <f t="shared" si="2"/>
        <v>-589.92282819908485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-7.6520527172508296E-6</v>
      </c>
      <c r="AI60">
        <f t="shared" si="25"/>
        <v>-7.6521809710713573E-6</v>
      </c>
      <c r="AJ60">
        <f t="shared" si="7"/>
        <v>-70.790739309799733</v>
      </c>
      <c r="AK60">
        <f t="shared" si="22"/>
        <v>-46.249949725621924</v>
      </c>
      <c r="AL60">
        <f t="shared" si="8"/>
        <v>-117.04069668760263</v>
      </c>
      <c r="AN60">
        <f t="shared" si="26"/>
        <v>0</v>
      </c>
      <c r="AO60">
        <f t="shared" si="26"/>
        <v>0</v>
      </c>
      <c r="AP60">
        <f t="shared" si="26"/>
        <v>-3.1500646059875653E-13</v>
      </c>
      <c r="AQ60">
        <f t="shared" si="26"/>
        <v>-1.8794341040823837E-8</v>
      </c>
      <c r="AR60">
        <f t="shared" si="26"/>
        <v>-1.8794656047284436E-8</v>
      </c>
      <c r="AS60">
        <f t="shared" si="26"/>
        <v>-0.17387037782960149</v>
      </c>
      <c r="AT60">
        <f t="shared" si="26"/>
        <v>-0.11359531362149165</v>
      </c>
      <c r="AU60">
        <f t="shared" si="23"/>
        <v>-0.28746571024574918</v>
      </c>
      <c r="AW60">
        <v>57</v>
      </c>
      <c r="AX60">
        <f>IF(Z60&gt;0, (R60*SUMPRODUCT(K60:$K$98, X60:$X$98)-K60*$AZ$3)/Z60, 0)</f>
        <v>-229982555597282.84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1000000</v>
      </c>
      <c r="S61">
        <f t="shared" si="1"/>
        <v>-890909450049582.38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-589.92282819908485</v>
      </c>
      <c r="AC61">
        <f t="shared" si="2"/>
        <v>-526.71681090824381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-1.9482131378279196E-6</v>
      </c>
      <c r="AI61">
        <f t="shared" si="25"/>
        <v>-1.9482426984533502E-6</v>
      </c>
      <c r="AJ61">
        <f t="shared" si="7"/>
        <v>-63.206017290841032</v>
      </c>
      <c r="AK61">
        <f t="shared" si="22"/>
        <v>-41.294597973935943</v>
      </c>
      <c r="AL61">
        <f t="shared" si="8"/>
        <v>-104.50061721301967</v>
      </c>
      <c r="AN61">
        <f t="shared" si="26"/>
        <v>0</v>
      </c>
      <c r="AO61">
        <f t="shared" si="26"/>
        <v>0</v>
      </c>
      <c r="AP61">
        <f t="shared" si="26"/>
        <v>-6.4825331404733053E-14</v>
      </c>
      <c r="AQ61">
        <f t="shared" si="26"/>
        <v>-4.2723575860619281E-9</v>
      </c>
      <c r="AR61">
        <f t="shared" si="26"/>
        <v>-4.2724224113933334E-9</v>
      </c>
      <c r="AS61">
        <f t="shared" si="26"/>
        <v>-0.13860840080277598</v>
      </c>
      <c r="AT61">
        <f t="shared" si="26"/>
        <v>-9.0557488547696019E-2</v>
      </c>
      <c r="AU61">
        <f t="shared" si="23"/>
        <v>-0.22916589362289438</v>
      </c>
      <c r="AW61">
        <v>58</v>
      </c>
      <c r="AX61">
        <f>IF(Z61&gt;0, (R61*SUMPRODUCT(K61:$K$98, X61:$X$98)-K61*$AZ$3)/Z61, 0)</f>
        <v>-890909450049582.38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1000000</v>
      </c>
      <c r="S62">
        <f t="shared" si="1"/>
        <v>-3742510307940206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-526.71681090824381</v>
      </c>
      <c r="AC62">
        <f t="shared" si="2"/>
        <v>-470.28286688605607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-4.596406449553833E-7</v>
      </c>
      <c r="AI62">
        <f t="shared" si="25"/>
        <v>-4.5964692794231175E-7</v>
      </c>
      <c r="AJ62">
        <f t="shared" si="7"/>
        <v>-56.433944022187745</v>
      </c>
      <c r="AK62">
        <f t="shared" si="22"/>
        <v>-36.870176763577071</v>
      </c>
      <c r="AL62">
        <f t="shared" si="8"/>
        <v>-93.30412124541175</v>
      </c>
      <c r="AN62">
        <f t="shared" si="26"/>
        <v>0</v>
      </c>
      <c r="AO62">
        <f t="shared" si="26"/>
        <v>0</v>
      </c>
      <c r="AP62">
        <f t="shared" si="26"/>
        <v>-1.2302100221259618E-14</v>
      </c>
      <c r="AQ62">
        <f t="shared" si="26"/>
        <v>-8.9997724719419548E-10</v>
      </c>
      <c r="AR62">
        <f t="shared" si="26"/>
        <v>-8.9998954929441677E-10</v>
      </c>
      <c r="AS62">
        <f t="shared" si="26"/>
        <v>-0.11049776852160212</v>
      </c>
      <c r="AT62">
        <f t="shared" si="26"/>
        <v>-7.21918754388408E-2</v>
      </c>
      <c r="AU62">
        <f t="shared" si="23"/>
        <v>-0.18268964486043249</v>
      </c>
      <c r="AW62">
        <v>59</v>
      </c>
      <c r="AX62">
        <f>IF(Z62&gt;0, (R62*SUMPRODUCT(K62:$K$98, X62:$X$98)-K62*$AZ$3)/Z62, 0)</f>
        <v>-3742510307940206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1000000</v>
      </c>
      <c r="S63">
        <f t="shared" si="1"/>
        <v>-1.7158060647156204E+16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-470.28286688605607</v>
      </c>
      <c r="AC63">
        <f t="shared" si="2"/>
        <v>-419.89541686333087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-9.9930945548558967E-8</v>
      </c>
      <c r="AI63">
        <f t="shared" si="25"/>
        <v>-9.9932169158340688E-8</v>
      </c>
      <c r="AJ63">
        <f t="shared" si="7"/>
        <v>-50.387450022725204</v>
      </c>
      <c r="AK63">
        <f t="shared" si="22"/>
        <v>-32.919800682023926</v>
      </c>
      <c r="AL63">
        <f t="shared" si="8"/>
        <v>-83.307250804681303</v>
      </c>
      <c r="AN63">
        <f t="shared" si="26"/>
        <v>0</v>
      </c>
      <c r="AO63">
        <f t="shared" si="26"/>
        <v>0</v>
      </c>
      <c r="AP63">
        <f t="shared" si="26"/>
        <v>-2.1391341550425379E-15</v>
      </c>
      <c r="AQ63">
        <f t="shared" si="26"/>
        <v>-1.7470087438213175E-10</v>
      </c>
      <c r="AR63">
        <f t="shared" si="26"/>
        <v>-1.747030135162868E-10</v>
      </c>
      <c r="AS63">
        <f t="shared" si="26"/>
        <v>-8.808814455356663E-2</v>
      </c>
      <c r="AT63">
        <f t="shared" si="26"/>
        <v>-5.7550921109222004E-2</v>
      </c>
      <c r="AU63">
        <f t="shared" si="23"/>
        <v>-0.14563906583749164</v>
      </c>
      <c r="AW63">
        <v>60</v>
      </c>
      <c r="AX63">
        <f>IF(Z63&gt;0, (R63*SUMPRODUCT(K63:$K$98, X63:$X$98)-K63*$AZ$3)/Z63, 0)</f>
        <v>-1.7158060647156204E+16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1000000</v>
      </c>
      <c r="S64">
        <f t="shared" si="1"/>
        <v>-8.6493910368933456E+16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-419.89541686333087</v>
      </c>
      <c r="AC64">
        <f t="shared" si="2"/>
        <v>-374.90662219955465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-1.9892987925194455E-8</v>
      </c>
      <c r="AI64">
        <f t="shared" si="25"/>
        <v>-1.9893204649482097E-8</v>
      </c>
      <c r="AJ64">
        <f t="shared" si="7"/>
        <v>-44.988794663776218</v>
      </c>
      <c r="AK64">
        <f t="shared" si="22"/>
        <v>-29.392679180433163</v>
      </c>
      <c r="AL64">
        <f t="shared" si="8"/>
        <v>-74.381473864102588</v>
      </c>
      <c r="AN64">
        <f t="shared" si="26"/>
        <v>0</v>
      </c>
      <c r="AO64">
        <f t="shared" si="26"/>
        <v>0</v>
      </c>
      <c r="AP64">
        <f t="shared" si="26"/>
        <v>-3.3828648179125824E-16</v>
      </c>
      <c r="AQ64">
        <f t="shared" si="26"/>
        <v>-3.1051106319391124E-11</v>
      </c>
      <c r="AR64">
        <f t="shared" si="26"/>
        <v>-3.1051444605872917E-11</v>
      </c>
      <c r="AS64">
        <f t="shared" si="26"/>
        <v>-7.0223329523913941E-2</v>
      </c>
      <c r="AT64">
        <f t="shared" si="26"/>
        <v>-4.5879241955778881E-2</v>
      </c>
      <c r="AU64">
        <f t="shared" si="23"/>
        <v>-0.11610257151074427</v>
      </c>
      <c r="AW64">
        <v>61</v>
      </c>
      <c r="AX64">
        <f>IF(Z64&gt;0, (R64*SUMPRODUCT(K64:$K$98, X64:$X$98)-K64*$AZ$3)/Z64, 0)</f>
        <v>-8.6493910368933456E+16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1000000</v>
      </c>
      <c r="S65">
        <f t="shared" si="1"/>
        <v>-4.8394495775524186E+17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-374.90662219955465</v>
      </c>
      <c r="AC65">
        <f t="shared" si="2"/>
        <v>-334.73805553534368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-3.5994546814513895E-9</v>
      </c>
      <c r="AI65">
        <f t="shared" si="25"/>
        <v>-3.5994892657620814E-9</v>
      </c>
      <c r="AJ65">
        <f t="shared" si="7"/>
        <v>-40.168566664210971</v>
      </c>
      <c r="AK65">
        <f t="shared" si="22"/>
        <v>-26.243463553968827</v>
      </c>
      <c r="AL65">
        <f t="shared" si="8"/>
        <v>-66.41203022177929</v>
      </c>
      <c r="AN65">
        <f t="shared" si="26"/>
        <v>0</v>
      </c>
      <c r="AO65">
        <f t="shared" si="26"/>
        <v>0</v>
      </c>
      <c r="AP65">
        <f t="shared" si="26"/>
        <v>-4.8199014733683767E-17</v>
      </c>
      <c r="AQ65">
        <f t="shared" si="26"/>
        <v>-5.0164414369932109E-12</v>
      </c>
      <c r="AR65">
        <f t="shared" si="26"/>
        <v>-5.0164896360079447E-12</v>
      </c>
      <c r="AS65">
        <f t="shared" si="26"/>
        <v>-5.5981608357886299E-2</v>
      </c>
      <c r="AT65">
        <f t="shared" si="26"/>
        <v>-3.6574650793843658E-2</v>
      </c>
      <c r="AU65">
        <f t="shared" si="23"/>
        <v>-9.2556259156746451E-2</v>
      </c>
      <c r="AW65">
        <v>62</v>
      </c>
      <c r="AX65">
        <f>IF(Z65&gt;0, (R65*SUMPRODUCT(K65:$K$98, X65:$X$98)-K65*$AZ$3)/Z65, 0)</f>
        <v>-4.8394495775524186E+17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1000000</v>
      </c>
      <c r="S66">
        <f t="shared" si="1"/>
        <v>-3.0421266699816233E+18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-334.73805553534368</v>
      </c>
      <c r="AC66">
        <f t="shared" si="2"/>
        <v>-298.87326387084693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-5.8652450646608558E-10</v>
      </c>
      <c r="AI66">
        <f t="shared" si="25"/>
        <v>-5.8652941870834718E-10</v>
      </c>
      <c r="AJ66">
        <f t="shared" si="7"/>
        <v>-35.864791664496749</v>
      </c>
      <c r="AK66">
        <f t="shared" si="22"/>
        <v>-23.431663887474059</v>
      </c>
      <c r="AL66">
        <f t="shared" si="8"/>
        <v>-59.29645555255734</v>
      </c>
      <c r="AN66">
        <f t="shared" si="26"/>
        <v>0</v>
      </c>
      <c r="AO66">
        <f t="shared" si="26"/>
        <v>0</v>
      </c>
      <c r="AP66">
        <f t="shared" si="26"/>
        <v>-6.1125270082126818E-18</v>
      </c>
      <c r="AQ66">
        <f t="shared" si="26"/>
        <v>-7.2983918459194143E-13</v>
      </c>
      <c r="AR66">
        <f t="shared" si="26"/>
        <v>-7.2984529711894959E-13</v>
      </c>
      <c r="AS66">
        <f t="shared" si="26"/>
        <v>-4.4628195438394198E-2</v>
      </c>
      <c r="AT66">
        <f t="shared" si="26"/>
        <v>-2.9157087686421085E-2</v>
      </c>
      <c r="AU66">
        <f t="shared" si="23"/>
        <v>-7.3785283125545123E-2</v>
      </c>
      <c r="AW66">
        <v>63</v>
      </c>
      <c r="AX66">
        <f>IF(Z66&gt;0, (R66*SUMPRODUCT(K66:$K$98, X66:$X$98)-K66*$AZ$3)/Z66, 0)</f>
        <v>-3.0421266699816233E+18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7">$C$6</f>
        <v>1000000</v>
      </c>
      <c r="S67">
        <f t="shared" ref="S67:S69" si="28">AX67</f>
        <v>-2.1817551049635754E+19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-298.87326387084693</v>
      </c>
      <c r="AC67">
        <f t="shared" ref="AC67:AC69" si="29">S67*Z67</f>
        <v>-266.851128456114</v>
      </c>
      <c r="AE67">
        <f t="shared" ref="AE67:AE69" si="30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1">-X67*R67</f>
        <v>-8.5031366457704743E-11</v>
      </c>
      <c r="AI67">
        <f t="shared" ref="AI67:AI69" si="32">SUM(AE67:AH67)</f>
        <v>-8.5031978009220874E-11</v>
      </c>
      <c r="AJ67">
        <f t="shared" ref="AJ67:AJ69" si="33">AB67-AC67</f>
        <v>-32.022135414732929</v>
      </c>
      <c r="AK67">
        <f t="shared" si="22"/>
        <v>-20.921128470959285</v>
      </c>
      <c r="AL67">
        <f t="shared" ref="AL67:AL69" si="34">SUM(AI67:AK67)</f>
        <v>-52.943263885777242</v>
      </c>
      <c r="AN67">
        <f t="shared" si="26"/>
        <v>0</v>
      </c>
      <c r="AO67">
        <f t="shared" si="26"/>
        <v>0</v>
      </c>
      <c r="AP67">
        <f t="shared" si="26"/>
        <v>-6.7944770872586713E-19</v>
      </c>
      <c r="AQ67">
        <f t="shared" si="26"/>
        <v>-9.447179114924255E-14</v>
      </c>
      <c r="AR67">
        <f t="shared" si="26"/>
        <v>-9.4472470596951264E-14</v>
      </c>
      <c r="AS67">
        <f t="shared" si="26"/>
        <v>-3.5577324169642328E-2</v>
      </c>
      <c r="AT67">
        <f t="shared" si="26"/>
        <v>-2.3243851790833474E-2</v>
      </c>
      <c r="AU67">
        <f t="shared" si="23"/>
        <v>-5.8821175960570266E-2</v>
      </c>
      <c r="AW67">
        <v>64</v>
      </c>
      <c r="AX67">
        <f>IF(Z67&gt;0, (R67*SUMPRODUCT(K67:$K$98, X67:$X$98)-K67*$AZ$3)/Z67, 0)</f>
        <v>-2.1817551049635754E+19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50</v>
      </c>
      <c r="R68">
        <f t="shared" si="27"/>
        <v>1000000</v>
      </c>
      <c r="S68">
        <f t="shared" si="28"/>
        <v>-1.8213387492836531E+20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-266.851128456114</v>
      </c>
      <c r="AC68">
        <f t="shared" si="29"/>
        <v>-238.25993612153042</v>
      </c>
      <c r="AE68">
        <f t="shared" si="30"/>
        <v>0</v>
      </c>
      <c r="AF68">
        <f t="shared" si="24"/>
        <v>0</v>
      </c>
      <c r="AG68">
        <f t="shared" si="24"/>
        <v>-6.5407913880720963E-17</v>
      </c>
      <c r="AH68">
        <f t="shared" si="31"/>
        <v>-1.0800561741902317E-11</v>
      </c>
      <c r="AI68">
        <f t="shared" si="32"/>
        <v>-1.0800627149816199E-11</v>
      </c>
      <c r="AJ68">
        <f t="shared" si="33"/>
        <v>-28.591192334583582</v>
      </c>
      <c r="AK68">
        <f t="shared" si="22"/>
        <v>-18.679578991927983</v>
      </c>
      <c r="AL68">
        <f t="shared" si="34"/>
        <v>-47.270771326522365</v>
      </c>
      <c r="AN68">
        <f t="shared" si="26"/>
        <v>0</v>
      </c>
      <c r="AO68">
        <f t="shared" si="26"/>
        <v>0</v>
      </c>
      <c r="AP68">
        <f t="shared" si="26"/>
        <v>-6.4883649043966699E-20</v>
      </c>
      <c r="AQ68">
        <f t="shared" si="26"/>
        <v>-1.0713991869810101E-14</v>
      </c>
      <c r="AR68">
        <f t="shared" si="26"/>
        <v>-1.0714056753459145E-14</v>
      </c>
      <c r="AS68">
        <f t="shared" si="26"/>
        <v>-2.8362025007687405E-2</v>
      </c>
      <c r="AT68">
        <f t="shared" si="26"/>
        <v>-1.8529856338355813E-2</v>
      </c>
      <c r="AU68">
        <f t="shared" si="23"/>
        <v>-4.6891881346053932E-2</v>
      </c>
      <c r="AW68">
        <v>65</v>
      </c>
      <c r="AX68">
        <f>IF(Z68&gt;0, (R68*SUMPRODUCT(K68:$K$98, X68:$X$98)-K68*$AZ$3)/Z68, 0)</f>
        <v>-1.8213387492836531E+20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-238.25993612153042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-1.3081582776144192E-12</v>
      </c>
      <c r="AI69">
        <f t="shared" si="32"/>
        <v>-1.3081582776144192E-12</v>
      </c>
      <c r="AJ69">
        <f t="shared" si="33"/>
        <v>-238.25993612153042</v>
      </c>
      <c r="AK69">
        <f t="shared" si="22"/>
        <v>-16.678195528507132</v>
      </c>
      <c r="AL69">
        <f t="shared" si="34"/>
        <v>-254.93813165003886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-1.1586365900708338E-15</v>
      </c>
      <c r="AR69">
        <f t="shared" si="26"/>
        <v>-1.1586365900708338E-15</v>
      </c>
      <c r="AS69">
        <f t="shared" si="26"/>
        <v>-0.21102697178338892</v>
      </c>
      <c r="AT69">
        <f t="shared" si="26"/>
        <v>-1.4771888024837226E-2</v>
      </c>
      <c r="AU69">
        <f t="shared" si="23"/>
        <v>-0.22579885980822728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385838.39753629873</v>
      </c>
      <c r="AO71" s="8">
        <f t="shared" si="47"/>
        <v>-38583.839753629873</v>
      </c>
      <c r="AP71" s="8">
        <f t="shared" si="47"/>
        <v>-2855.9332791676866</v>
      </c>
      <c r="AQ71" s="8">
        <f t="shared" si="47"/>
        <v>-240185.09459144316</v>
      </c>
      <c r="AR71" s="8">
        <f t="shared" si="47"/>
        <v>104213.52991205812</v>
      </c>
      <c r="AS71" s="8">
        <f t="shared" si="47"/>
        <v>-14370.226117915641</v>
      </c>
      <c r="AT71" s="8">
        <f t="shared" si="47"/>
        <v>4949.188207023758</v>
      </c>
      <c r="AU71" s="8">
        <f t="shared" si="47"/>
        <v>94792.492001166116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66644.085888012909</v>
      </c>
      <c r="K3">
        <v>1</v>
      </c>
      <c r="L3" s="2">
        <v>0</v>
      </c>
      <c r="O3">
        <f>$C$3</f>
        <v>66644.085888012909</v>
      </c>
      <c r="P3">
        <f>O3*C5</f>
        <v>6664.4085888012914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66644.085888012909</v>
      </c>
      <c r="AF3">
        <f t="shared" ref="AF3:AG34" si="4">-$Z3*P3</f>
        <v>-6664.4085888012914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57459.769095211617</v>
      </c>
      <c r="AJ3">
        <f t="shared" ref="AJ3:AJ66" si="7">AB3-AC3</f>
        <v>0</v>
      </c>
      <c r="AL3">
        <f t="shared" ref="AL3:AL66" si="8">SUM(AI3:AK3)</f>
        <v>57459.769095211617</v>
      </c>
      <c r="AN3">
        <f t="shared" ref="AN3:AU34" si="9">AE3*$K3</f>
        <v>66644.085888012909</v>
      </c>
      <c r="AO3">
        <f t="shared" si="9"/>
        <v>-6664.4085888012914</v>
      </c>
      <c r="AP3">
        <f t="shared" si="9"/>
        <v>-2519.9082039999998</v>
      </c>
      <c r="AQ3">
        <f t="shared" si="9"/>
        <v>0</v>
      </c>
      <c r="AR3">
        <f t="shared" si="9"/>
        <v>57459.769095211617</v>
      </c>
      <c r="AS3">
        <f t="shared" si="9"/>
        <v>0</v>
      </c>
      <c r="AT3">
        <f t="shared" si="9"/>
        <v>0</v>
      </c>
      <c r="AU3">
        <f t="shared" si="9"/>
        <v>57459.769095211617</v>
      </c>
      <c r="AW3">
        <v>0</v>
      </c>
      <c r="AX3">
        <f>IF(Z3&gt;0, (R3*SUMPRODUCT(K3:$K$98, X3:$X$98)-K3*$AZ$3)/Z3, 0)</f>
        <v>0</v>
      </c>
      <c r="AZ3">
        <f>C6*SUMPRODUCT(X4:X98, K4:K98)/1</f>
        <v>54001.021857511158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2000000</v>
      </c>
      <c r="S4">
        <f t="shared" si="1"/>
        <v>3665.4311966994615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3622.234790143717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-3622.234790143717</v>
      </c>
      <c r="AK4">
        <f>G4*SUM(AB4, AE4:AF4)</f>
        <v>0</v>
      </c>
      <c r="AL4">
        <f t="shared" si="8"/>
        <v>-7191.8527901437174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-3330.1781882638306</v>
      </c>
      <c r="AR4">
        <f t="shared" si="9"/>
        <v>-3330.1781882638306</v>
      </c>
      <c r="AS4">
        <f t="shared" si="9"/>
        <v>-3379.265593939469</v>
      </c>
      <c r="AT4">
        <f t="shared" si="9"/>
        <v>0</v>
      </c>
      <c r="AU4">
        <f t="shared" si="9"/>
        <v>-6709.4437822032996</v>
      </c>
      <c r="AW4">
        <v>1</v>
      </c>
      <c r="AX4">
        <f>IF(Z4&gt;0, (R4*SUMPRODUCT(K4:$K$98, X4:$X$98)-K4*$AZ$3)/Z4, 0)</f>
        <v>3665.4311966994615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2000000</v>
      </c>
      <c r="S5">
        <f t="shared" si="1"/>
        <v>4601.9997258827743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3622.234790143717</v>
      </c>
      <c r="AC5">
        <f t="shared" si="2"/>
        <v>4494.1369163898999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-3542.5735810006199</v>
      </c>
      <c r="AI5">
        <f t="shared" si="6"/>
        <v>-3591.4016686155951</v>
      </c>
      <c r="AJ5">
        <f t="shared" si="7"/>
        <v>-871.90212624618289</v>
      </c>
      <c r="AK5">
        <f>G5*SUM(AB5, AE5:AF5)</f>
        <v>148.51162639589239</v>
      </c>
      <c r="AL5">
        <f t="shared" si="8"/>
        <v>-4314.7921684658859</v>
      </c>
      <c r="AN5">
        <f t="shared" si="9"/>
        <v>0</v>
      </c>
      <c r="AO5">
        <f t="shared" si="9"/>
        <v>0</v>
      </c>
      <c r="AP5">
        <f t="shared" si="9"/>
        <v>-41.753289207172912</v>
      </c>
      <c r="AQ5">
        <f t="shared" si="9"/>
        <v>-3029.283072307866</v>
      </c>
      <c r="AR5">
        <f t="shared" si="9"/>
        <v>-3071.0363615150391</v>
      </c>
      <c r="AS5">
        <f t="shared" si="9"/>
        <v>-745.57049877867746</v>
      </c>
      <c r="AT5">
        <f t="shared" si="9"/>
        <v>126.99348244868767</v>
      </c>
      <c r="AU5">
        <f t="shared" si="9"/>
        <v>-3689.6133778450289</v>
      </c>
      <c r="AW5">
        <v>2</v>
      </c>
      <c r="AX5">
        <f>IF(Z5&gt;0, (R5*SUMPRODUCT(K5:$K$98, X5:$X$98)-K5*$AZ$3)/Z5, 0)</f>
        <v>4601.9997258827743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2000000</v>
      </c>
      <c r="S6">
        <f t="shared" si="1"/>
        <v>6201.4526162485854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4494.1369163898999</v>
      </c>
      <c r="AC6">
        <f t="shared" si="2"/>
        <v>5984.6307341903084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-3518.4289467543076</v>
      </c>
      <c r="AI6">
        <f t="shared" si="6"/>
        <v>-3566.680792769464</v>
      </c>
      <c r="AJ6">
        <f t="shared" si="7"/>
        <v>-1490.4938178004086</v>
      </c>
      <c r="AK6">
        <f>G6*SUM(AB6, AE6:AF6)</f>
        <v>262.90700960880918</v>
      </c>
      <c r="AL6">
        <f t="shared" si="8"/>
        <v>-4794.2676009610641</v>
      </c>
      <c r="AN6">
        <f t="shared" si="9"/>
        <v>0</v>
      </c>
      <c r="AO6">
        <f t="shared" si="9"/>
        <v>0</v>
      </c>
      <c r="AP6">
        <f t="shared" si="9"/>
        <v>-37.221957956744859</v>
      </c>
      <c r="AQ6">
        <f t="shared" si="9"/>
        <v>-2714.1513775192402</v>
      </c>
      <c r="AR6">
        <f t="shared" si="9"/>
        <v>-2751.3733354759847</v>
      </c>
      <c r="AS6">
        <f t="shared" si="9"/>
        <v>-1149.7818799207892</v>
      </c>
      <c r="AT6">
        <f t="shared" si="9"/>
        <v>202.80910403135169</v>
      </c>
      <c r="AU6">
        <f t="shared" si="9"/>
        <v>-3698.346111365423</v>
      </c>
      <c r="AW6">
        <v>3</v>
      </c>
      <c r="AX6">
        <f>IF(Z6&gt;0, (R6*SUMPRODUCT(K6:$K$98, X6:$X$98)-K6*$AZ$3)/Z6, 0)</f>
        <v>6201.4526162485854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2000000</v>
      </c>
      <c r="S7">
        <f t="shared" si="1"/>
        <v>7368.0575382872876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5984.6307341903084</v>
      </c>
      <c r="AC7">
        <f t="shared" si="2"/>
        <v>7026.4631155633033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-3496.1627759079392</v>
      </c>
      <c r="AI7">
        <f t="shared" si="6"/>
        <v>-3543.8446993935463</v>
      </c>
      <c r="AJ7">
        <f t="shared" si="7"/>
        <v>-1041.8323813729949</v>
      </c>
      <c r="AK7">
        <f>G7*SUM(AB7, AE7:AF7)</f>
        <v>293.84536904874415</v>
      </c>
      <c r="AL7">
        <f t="shared" si="8"/>
        <v>-4291.8317117177976</v>
      </c>
      <c r="AN7">
        <f t="shared" si="9"/>
        <v>0</v>
      </c>
      <c r="AO7">
        <f t="shared" si="9"/>
        <v>0</v>
      </c>
      <c r="AP7">
        <f t="shared" si="9"/>
        <v>-33.465848422734197</v>
      </c>
      <c r="AQ7">
        <f t="shared" si="9"/>
        <v>-2453.8031389412808</v>
      </c>
      <c r="AR7">
        <f t="shared" si="9"/>
        <v>-2487.2689873640152</v>
      </c>
      <c r="AS7">
        <f t="shared" si="9"/>
        <v>-731.21640253143653</v>
      </c>
      <c r="AT7">
        <f t="shared" si="9"/>
        <v>206.23716204057939</v>
      </c>
      <c r="AU7">
        <f t="shared" si="9"/>
        <v>-3012.2482278548728</v>
      </c>
      <c r="AW7">
        <v>4</v>
      </c>
      <c r="AX7">
        <f>IF(Z7&gt;0, (R7*SUMPRODUCT(K7:$K$98, X7:$X$98)-K7*$AZ$3)/Z7, 0)</f>
        <v>7368.0575382872876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2000000</v>
      </c>
      <c r="S8">
        <f t="shared" si="1"/>
        <v>7529.1000052205663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7026.4631155633033</v>
      </c>
      <c r="AC8">
        <f t="shared" si="2"/>
        <v>7095.1443014656688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-3478.4268347060702</v>
      </c>
      <c r="AI8">
        <f t="shared" si="6"/>
        <v>-3525.5449782859537</v>
      </c>
      <c r="AJ8">
        <f t="shared" si="7"/>
        <v>-68.681185902365542</v>
      </c>
      <c r="AK8">
        <f>G8*SUM(AB8, AE8:AF8)</f>
        <v>149.66366436149835</v>
      </c>
      <c r="AL8">
        <f t="shared" si="8"/>
        <v>-3444.5624998268208</v>
      </c>
      <c r="AN8">
        <f t="shared" si="9"/>
        <v>0</v>
      </c>
      <c r="AO8">
        <f t="shared" si="9"/>
        <v>0</v>
      </c>
      <c r="AP8">
        <f t="shared" si="9"/>
        <v>-30.869183293188016</v>
      </c>
      <c r="AQ8">
        <f t="shared" si="9"/>
        <v>-2278.8715211252224</v>
      </c>
      <c r="AR8">
        <f t="shared" si="9"/>
        <v>-2309.7407044184101</v>
      </c>
      <c r="AS8">
        <f t="shared" si="9"/>
        <v>-44.996087607297227</v>
      </c>
      <c r="AT8">
        <f t="shared" si="9"/>
        <v>98.051296941964466</v>
      </c>
      <c r="AU8">
        <f t="shared" si="9"/>
        <v>-2256.6854950837433</v>
      </c>
      <c r="AW8">
        <v>5</v>
      </c>
      <c r="AX8">
        <f>IF(Z8&gt;0, (R8*SUMPRODUCT(K8:$K$98, X8:$X$98)-K8*$AZ$3)/Z8, 0)</f>
        <v>7529.1000052205663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50</v>
      </c>
      <c r="R9">
        <f t="shared" si="0"/>
        <v>2000000</v>
      </c>
      <c r="S9">
        <f t="shared" si="1"/>
        <v>7183.43468830862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7095.1443014656688</v>
      </c>
      <c r="AC9">
        <f t="shared" si="2"/>
        <v>6689.2304595210881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-3474.0094177903434</v>
      </c>
      <c r="AI9">
        <f t="shared" si="6"/>
        <v>-3520.5695296989834</v>
      </c>
      <c r="AJ9">
        <f t="shared" si="7"/>
        <v>405.91384194458078</v>
      </c>
      <c r="AK9">
        <f t="shared" ref="AK9:AK72" si="22">G9*SUM(AB9:AB9, AE9:AF9)</f>
        <v>41.861351378647448</v>
      </c>
      <c r="AL9">
        <f t="shared" si="8"/>
        <v>-3072.7943363757549</v>
      </c>
      <c r="AN9">
        <f t="shared" si="9"/>
        <v>0</v>
      </c>
      <c r="AO9">
        <f t="shared" si="9"/>
        <v>0</v>
      </c>
      <c r="AP9">
        <f t="shared" si="9"/>
        <v>-28.888712968430781</v>
      </c>
      <c r="AQ9">
        <f t="shared" si="9"/>
        <v>-2155.4858183566262</v>
      </c>
      <c r="AR9">
        <f t="shared" si="9"/>
        <v>-2184.3745313250574</v>
      </c>
      <c r="AS9">
        <f t="shared" si="9"/>
        <v>251.85352846357762</v>
      </c>
      <c r="AT9">
        <f t="shared" si="9"/>
        <v>25.973317392821087</v>
      </c>
      <c r="AU9">
        <f t="shared" si="9"/>
        <v>-1906.5476854686585</v>
      </c>
      <c r="AW9">
        <v>6</v>
      </c>
      <c r="AX9">
        <f>IF(Z9&gt;0, (R9*SUMPRODUCT(K9:$K$98, X9:$X$98)-K9*$AZ$3)/Z9, 0)</f>
        <v>7183.43468830862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2000000</v>
      </c>
      <c r="S10">
        <f t="shared" si="1"/>
        <v>6796.004830773194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6689.2304595210881</v>
      </c>
      <c r="AC10">
        <f t="shared" si="2"/>
        <v>6253.3611593325186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-3475.3361482757391</v>
      </c>
      <c r="AI10">
        <f t="shared" si="6"/>
        <v>-3521.3437756615858</v>
      </c>
      <c r="AJ10">
        <f t="shared" si="7"/>
        <v>435.86930018856947</v>
      </c>
      <c r="AK10">
        <f t="shared" si="22"/>
        <v>27.425844884036465</v>
      </c>
      <c r="AL10">
        <f t="shared" si="8"/>
        <v>-3058.0486305889799</v>
      </c>
      <c r="AN10">
        <f t="shared" si="9"/>
        <v>0</v>
      </c>
      <c r="AO10">
        <f t="shared" si="9"/>
        <v>0</v>
      </c>
      <c r="AP10">
        <f t="shared" si="9"/>
        <v>-27.080844430024815</v>
      </c>
      <c r="AQ10">
        <f t="shared" si="9"/>
        <v>-2045.6398845390124</v>
      </c>
      <c r="AR10">
        <f t="shared" si="9"/>
        <v>-2072.7207289690373</v>
      </c>
      <c r="AS10">
        <f t="shared" si="9"/>
        <v>256.55982237983551</v>
      </c>
      <c r="AT10">
        <f t="shared" si="9"/>
        <v>16.143302336322339</v>
      </c>
      <c r="AU10">
        <f t="shared" si="9"/>
        <v>-1800.0176042528794</v>
      </c>
      <c r="AW10">
        <v>7</v>
      </c>
      <c r="AX10">
        <f>IF(Z10&gt;0, (R10*SUMPRODUCT(K10:$K$98, X10:$X$98)-K10*$AZ$3)/Z10, 0)</f>
        <v>6796.004830773194</v>
      </c>
    </row>
    <row r="11" spans="1:52" x14ac:dyDescent="0.25">
      <c r="A11" t="s">
        <v>33</v>
      </c>
      <c r="C11" s="12">
        <f>AU100</f>
        <v>-486.15215731614876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2000000</v>
      </c>
      <c r="S11">
        <f t="shared" si="1"/>
        <v>6368.5528072817569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6253.3611593325186</v>
      </c>
      <c r="AC11">
        <f t="shared" si="2"/>
        <v>5790.370941535457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-3476.0639601204375</v>
      </c>
      <c r="AI11">
        <f t="shared" si="6"/>
        <v>-3521.5246096334226</v>
      </c>
      <c r="AJ11">
        <f t="shared" si="7"/>
        <v>462.99021779706163</v>
      </c>
      <c r="AK11">
        <f t="shared" si="22"/>
        <v>15.008066782398043</v>
      </c>
      <c r="AL11">
        <f t="shared" si="8"/>
        <v>-3043.5263250539629</v>
      </c>
      <c r="AN11">
        <f t="shared" si="9"/>
        <v>0</v>
      </c>
      <c r="AO11">
        <f t="shared" si="9"/>
        <v>0</v>
      </c>
      <c r="AP11">
        <f t="shared" si="9"/>
        <v>-25.426533902091627</v>
      </c>
      <c r="AQ11">
        <f t="shared" si="9"/>
        <v>-1944.1925945777739</v>
      </c>
      <c r="AR11">
        <f t="shared" si="9"/>
        <v>-1969.6191284798656</v>
      </c>
      <c r="AS11">
        <f t="shared" si="9"/>
        <v>258.95442751629059</v>
      </c>
      <c r="AT11">
        <f t="shared" si="9"/>
        <v>8.3941413713963957</v>
      </c>
      <c r="AU11">
        <f t="shared" si="9"/>
        <v>-1702.2705595921786</v>
      </c>
      <c r="AW11">
        <v>8</v>
      </c>
      <c r="AX11">
        <f>IF(Z11&gt;0, (R11*SUMPRODUCT(K11:$K$98, X11:$X$98)-K11*$AZ$3)/Z11, 0)</f>
        <v>6368.5528072817569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50</v>
      </c>
      <c r="R12">
        <f t="shared" si="0"/>
        <v>2000000</v>
      </c>
      <c r="S12">
        <f t="shared" si="1"/>
        <v>5952.1733709461969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5790.370941535457</v>
      </c>
      <c r="AC12">
        <f t="shared" si="2"/>
        <v>5347.2990757902007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-3486.5717827307376</v>
      </c>
      <c r="AI12">
        <f t="shared" si="6"/>
        <v>-3531.4906614540246</v>
      </c>
      <c r="AJ12">
        <f t="shared" si="7"/>
        <v>443.07186574525622</v>
      </c>
      <c r="AK12">
        <f t="shared" si="22"/>
        <v>13.317853165531551</v>
      </c>
      <c r="AL12">
        <f t="shared" si="8"/>
        <v>-3075.1009425432367</v>
      </c>
      <c r="AN12">
        <f t="shared" si="9"/>
        <v>0</v>
      </c>
      <c r="AO12">
        <f t="shared" si="9"/>
        <v>0</v>
      </c>
      <c r="AP12">
        <f t="shared" si="9"/>
        <v>-23.874861560684021</v>
      </c>
      <c r="AQ12">
        <f t="shared" si="9"/>
        <v>-1853.1499672303598</v>
      </c>
      <c r="AR12">
        <f t="shared" si="9"/>
        <v>-1877.024828791044</v>
      </c>
      <c r="AS12">
        <f t="shared" si="9"/>
        <v>235.49740680899859</v>
      </c>
      <c r="AT12">
        <f t="shared" si="9"/>
        <v>7.0785805356210947</v>
      </c>
      <c r="AU12">
        <f t="shared" si="9"/>
        <v>-1634.4488414464242</v>
      </c>
      <c r="AW12">
        <v>9</v>
      </c>
      <c r="AX12">
        <f>IF(Z12&gt;0, (R12*SUMPRODUCT(K12:$K$98, X12:$X$98)-K12*$AZ$3)/Z12, 0)</f>
        <v>5952.1733709461969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50</v>
      </c>
      <c r="R13">
        <f t="shared" si="0"/>
        <v>2000000</v>
      </c>
      <c r="S13">
        <f t="shared" si="1"/>
        <v>5534.7444769987933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5347.2990757902007</v>
      </c>
      <c r="AC13">
        <f t="shared" si="2"/>
        <v>4912.8849390509713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-3498.7979436973278</v>
      </c>
      <c r="AI13">
        <f t="shared" si="6"/>
        <v>-3543.1801636847895</v>
      </c>
      <c r="AJ13">
        <f t="shared" si="7"/>
        <v>434.41413673922943</v>
      </c>
      <c r="AK13">
        <f t="shared" si="22"/>
        <v>10.694598151580403</v>
      </c>
      <c r="AL13">
        <f t="shared" si="8"/>
        <v>-3098.0714287939795</v>
      </c>
      <c r="AN13">
        <f t="shared" si="9"/>
        <v>0</v>
      </c>
      <c r="AO13">
        <f t="shared" si="9"/>
        <v>0</v>
      </c>
      <c r="AP13">
        <f t="shared" si="9"/>
        <v>-22.423594807541122</v>
      </c>
      <c r="AQ13">
        <f t="shared" si="9"/>
        <v>-1767.7265225824981</v>
      </c>
      <c r="AR13">
        <f t="shared" si="9"/>
        <v>-1790.1501173900392</v>
      </c>
      <c r="AS13">
        <f t="shared" si="9"/>
        <v>219.48263479519957</v>
      </c>
      <c r="AT13">
        <f t="shared" si="9"/>
        <v>5.4033199702102808</v>
      </c>
      <c r="AU13">
        <f t="shared" si="9"/>
        <v>-1565.2641626246293</v>
      </c>
      <c r="AW13">
        <v>10</v>
      </c>
      <c r="AX13">
        <f>IF(Z13&gt;0, (R13*SUMPRODUCT(K13:$K$98, X13:$X$98)-K13*$AZ$3)/Z13, 0)</f>
        <v>5534.7444769987933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2000000</v>
      </c>
      <c r="S14">
        <f t="shared" si="1"/>
        <v>6919.4046017485371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4912.8849390509713</v>
      </c>
      <c r="AC14">
        <f t="shared" si="2"/>
        <v>6068.3778474255232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-3518.5655913643727</v>
      </c>
      <c r="AI14">
        <f t="shared" si="6"/>
        <v>-3562.4160250121754</v>
      </c>
      <c r="AJ14">
        <f t="shared" si="7"/>
        <v>-1155.4929083745519</v>
      </c>
      <c r="AK14">
        <f t="shared" si="22"/>
        <v>343.90194573356803</v>
      </c>
      <c r="AL14">
        <f t="shared" si="8"/>
        <v>-4374.0069876531588</v>
      </c>
      <c r="AN14">
        <f t="shared" si="9"/>
        <v>0</v>
      </c>
      <c r="AO14">
        <f t="shared" si="9"/>
        <v>0</v>
      </c>
      <c r="AP14">
        <f t="shared" si="9"/>
        <v>-19.781175010814458</v>
      </c>
      <c r="AQ14">
        <f t="shared" si="9"/>
        <v>-1587.244548339738</v>
      </c>
      <c r="AR14">
        <f t="shared" si="9"/>
        <v>-1607.0257233505522</v>
      </c>
      <c r="AS14">
        <f t="shared" si="9"/>
        <v>-521.24929089400814</v>
      </c>
      <c r="AT14">
        <f t="shared" si="9"/>
        <v>155.1360843943713</v>
      </c>
      <c r="AU14">
        <f t="shared" si="9"/>
        <v>-1973.138929850189</v>
      </c>
      <c r="AW14">
        <v>11</v>
      </c>
      <c r="AX14">
        <f>IF(Z14&gt;0, (R14*SUMPRODUCT(K14:$K$98, X14:$X$98)-K14*$AZ$3)/Z14, 0)</f>
        <v>6919.4046017485371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2000000</v>
      </c>
      <c r="S15">
        <f t="shared" si="1"/>
        <v>8184.0645246408631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6068.3778474255232</v>
      </c>
      <c r="AC15">
        <f t="shared" si="2"/>
        <v>7091.1506481545657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-3560.5692653516444</v>
      </c>
      <c r="AI15">
        <f t="shared" si="6"/>
        <v>-3603.8921804313354</v>
      </c>
      <c r="AJ15">
        <f t="shared" si="7"/>
        <v>-1022.7728007290425</v>
      </c>
      <c r="AK15">
        <f t="shared" si="22"/>
        <v>424.78644931978664</v>
      </c>
      <c r="AL15">
        <f t="shared" si="8"/>
        <v>-4201.8785318405917</v>
      </c>
      <c r="AN15">
        <f t="shared" si="9"/>
        <v>0</v>
      </c>
      <c r="AO15">
        <f t="shared" si="9"/>
        <v>0</v>
      </c>
      <c r="AP15">
        <f t="shared" si="9"/>
        <v>-17.449293254207085</v>
      </c>
      <c r="AQ15">
        <f t="shared" si="9"/>
        <v>-1434.1005712277795</v>
      </c>
      <c r="AR15">
        <f t="shared" si="9"/>
        <v>-1451.5498644819866</v>
      </c>
      <c r="AS15">
        <f t="shared" si="9"/>
        <v>-411.94509878939186</v>
      </c>
      <c r="AT15">
        <f t="shared" si="9"/>
        <v>171.09244174727843</v>
      </c>
      <c r="AU15">
        <f t="shared" si="9"/>
        <v>-1692.4025215241002</v>
      </c>
      <c r="AW15">
        <v>12</v>
      </c>
      <c r="AX15">
        <f>IF(Z15&gt;0, (R15*SUMPRODUCT(K15:$K$98, X15:$X$98)-K15*$AZ$3)/Z15, 0)</f>
        <v>8184.0645246408631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2000000</v>
      </c>
      <c r="S16">
        <f t="shared" si="1"/>
        <v>9331.2463947619199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7091.1506481545657</v>
      </c>
      <c r="AC16">
        <f t="shared" si="2"/>
        <v>7987.422710023915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-3614.05822802894</v>
      </c>
      <c r="AI16">
        <f t="shared" si="6"/>
        <v>-3656.8575625021335</v>
      </c>
      <c r="AJ16">
        <f t="shared" si="7"/>
        <v>-896.27206186934927</v>
      </c>
      <c r="AK16">
        <f t="shared" si="22"/>
        <v>496.38054537081968</v>
      </c>
      <c r="AL16">
        <f t="shared" si="8"/>
        <v>-4056.7490790006627</v>
      </c>
      <c r="AN16">
        <f t="shared" si="9"/>
        <v>0</v>
      </c>
      <c r="AO16">
        <f t="shared" si="9"/>
        <v>0</v>
      </c>
      <c r="AP16">
        <f t="shared" si="9"/>
        <v>-15.39143679451616</v>
      </c>
      <c r="AQ16">
        <f t="shared" si="9"/>
        <v>-1299.6825645325989</v>
      </c>
      <c r="AR16">
        <f t="shared" si="9"/>
        <v>-1315.0740013271152</v>
      </c>
      <c r="AS16">
        <f t="shared" si="9"/>
        <v>-322.31610516263885</v>
      </c>
      <c r="AT16">
        <f t="shared" si="9"/>
        <v>178.50767737726417</v>
      </c>
      <c r="AU16">
        <f t="shared" si="9"/>
        <v>-1458.8824291124897</v>
      </c>
      <c r="AW16">
        <v>13</v>
      </c>
      <c r="AX16">
        <f>IF(Z16&gt;0, (R16*SUMPRODUCT(K16:$K$98, X16:$X$98)-K16*$AZ$3)/Z16, 0)</f>
        <v>9331.2463947619199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2000000</v>
      </c>
      <c r="S17">
        <f t="shared" si="1"/>
        <v>10369.560197959396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7987.422710023915</v>
      </c>
      <c r="AC17">
        <f t="shared" si="2"/>
        <v>8768.429996470888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-3667.1668157997374</v>
      </c>
      <c r="AI17">
        <f t="shared" si="6"/>
        <v>-3709.4464777578037</v>
      </c>
      <c r="AJ17">
        <f t="shared" si="7"/>
        <v>-781.00728644697301</v>
      </c>
      <c r="AK17">
        <f t="shared" si="22"/>
        <v>559.11958970167416</v>
      </c>
      <c r="AL17">
        <f t="shared" si="8"/>
        <v>-3931.3341745031021</v>
      </c>
      <c r="AN17">
        <f t="shared" si="9"/>
        <v>0</v>
      </c>
      <c r="AO17">
        <f t="shared" si="9"/>
        <v>0</v>
      </c>
      <c r="AP17">
        <f t="shared" si="9"/>
        <v>-13.575493653175508</v>
      </c>
      <c r="AQ17">
        <f t="shared" si="9"/>
        <v>-1177.4833933724726</v>
      </c>
      <c r="AR17">
        <f t="shared" si="9"/>
        <v>-1191.0588870256479</v>
      </c>
      <c r="AS17">
        <f t="shared" si="9"/>
        <v>-250.77209630390283</v>
      </c>
      <c r="AT17">
        <f t="shared" si="9"/>
        <v>179.52661137379366</v>
      </c>
      <c r="AU17">
        <f t="shared" si="9"/>
        <v>-1262.304371955757</v>
      </c>
      <c r="AW17">
        <v>14</v>
      </c>
      <c r="AX17">
        <f>IF(Z17&gt;0, (R17*SUMPRODUCT(K17:$K$98, X17:$X$98)-K17*$AZ$3)/Z17, 0)</f>
        <v>10369.560197959396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2000000</v>
      </c>
      <c r="S18">
        <f t="shared" si="1"/>
        <v>11312.078864503781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8768.429996470888</v>
      </c>
      <c r="AC18">
        <f t="shared" si="2"/>
        <v>9448.7053986158953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-3723.0709286358115</v>
      </c>
      <c r="AI18">
        <f t="shared" si="6"/>
        <v>-3764.8347172010813</v>
      </c>
      <c r="AJ18">
        <f t="shared" si="7"/>
        <v>-680.27540214500732</v>
      </c>
      <c r="AK18">
        <f t="shared" si="22"/>
        <v>613.79009975296219</v>
      </c>
      <c r="AL18">
        <f t="shared" si="8"/>
        <v>-3831.3200195931267</v>
      </c>
      <c r="AN18">
        <f t="shared" si="9"/>
        <v>0</v>
      </c>
      <c r="AO18">
        <f t="shared" si="9"/>
        <v>0</v>
      </c>
      <c r="AP18">
        <f t="shared" si="9"/>
        <v>-11.973082927020984</v>
      </c>
      <c r="AQ18">
        <f t="shared" si="9"/>
        <v>-1067.3513707232673</v>
      </c>
      <c r="AR18">
        <f t="shared" si="9"/>
        <v>-1079.3244536502884</v>
      </c>
      <c r="AS18">
        <f t="shared" si="9"/>
        <v>-195.02526190518932</v>
      </c>
      <c r="AT18">
        <f t="shared" si="9"/>
        <v>175.96487331702394</v>
      </c>
      <c r="AU18">
        <f t="shared" si="9"/>
        <v>-1098.3848422384538</v>
      </c>
      <c r="AW18">
        <v>15</v>
      </c>
      <c r="AX18">
        <f>IF(Z18&gt;0, (R18*SUMPRODUCT(K18:$K$98, X18:$X$98)-K18*$AZ$3)/Z18, 0)</f>
        <v>11312.078864503781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2000000</v>
      </c>
      <c r="S19">
        <f t="shared" si="1"/>
        <v>12169.391186336219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9448.7053986158953</v>
      </c>
      <c r="AC19">
        <f t="shared" si="2"/>
        <v>10040.067238176091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-3793.5168423368232</v>
      </c>
      <c r="AI19">
        <f t="shared" si="6"/>
        <v>-3834.7681550953821</v>
      </c>
      <c r="AJ19">
        <f t="shared" si="7"/>
        <v>-591.36183956019522</v>
      </c>
      <c r="AK19">
        <f t="shared" si="22"/>
        <v>661.40937790311273</v>
      </c>
      <c r="AL19">
        <f t="shared" si="8"/>
        <v>-3764.7206167524646</v>
      </c>
      <c r="AN19">
        <f t="shared" si="9"/>
        <v>0</v>
      </c>
      <c r="AO19">
        <f t="shared" si="9"/>
        <v>0</v>
      </c>
      <c r="AP19">
        <f t="shared" si="9"/>
        <v>-10.559074479908645</v>
      </c>
      <c r="AQ19">
        <f t="shared" si="9"/>
        <v>-971.02429475317865</v>
      </c>
      <c r="AR19">
        <f t="shared" si="9"/>
        <v>-981.5833692330873</v>
      </c>
      <c r="AS19">
        <f t="shared" si="9"/>
        <v>-151.37054534576805</v>
      </c>
      <c r="AT19">
        <f t="shared" si="9"/>
        <v>169.30057290213142</v>
      </c>
      <c r="AU19">
        <f t="shared" si="9"/>
        <v>-963.65334167672404</v>
      </c>
      <c r="AW19">
        <v>16</v>
      </c>
      <c r="AX19">
        <f>IF(Z19&gt;0, (R19*SUMPRODUCT(K19:$K$98, X19:$X$98)-K19*$AZ$3)/Z19, 0)</f>
        <v>12169.391186336219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2000000</v>
      </c>
      <c r="S20">
        <f t="shared" si="1"/>
        <v>12947.275926288432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10040.067238176091</v>
      </c>
      <c r="AC20">
        <f t="shared" si="2"/>
        <v>10550.036881176004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-3859.8490336631212</v>
      </c>
      <c r="AI20">
        <f t="shared" si="6"/>
        <v>-3900.5913370682529</v>
      </c>
      <c r="AJ20">
        <f t="shared" si="7"/>
        <v>-509.96964299991305</v>
      </c>
      <c r="AK20">
        <f t="shared" si="22"/>
        <v>702.80470667232646</v>
      </c>
      <c r="AL20">
        <f t="shared" si="8"/>
        <v>-3707.7562733958393</v>
      </c>
      <c r="AN20">
        <f t="shared" si="9"/>
        <v>0</v>
      </c>
      <c r="AO20">
        <f t="shared" si="9"/>
        <v>0</v>
      </c>
      <c r="AP20">
        <f t="shared" si="9"/>
        <v>-9.3114139753857756</v>
      </c>
      <c r="AQ20">
        <f t="shared" si="9"/>
        <v>-882.14580991027651</v>
      </c>
      <c r="AR20">
        <f t="shared" si="9"/>
        <v>-891.4572238856623</v>
      </c>
      <c r="AS20">
        <f t="shared" si="9"/>
        <v>-116.55056449885917</v>
      </c>
      <c r="AT20">
        <f t="shared" si="9"/>
        <v>160.62188488958498</v>
      </c>
      <c r="AU20">
        <f t="shared" si="9"/>
        <v>-847.38590349493643</v>
      </c>
      <c r="AW20">
        <v>17</v>
      </c>
      <c r="AX20">
        <f>IF(Z20&gt;0, (R20*SUMPRODUCT(K20:$K$98, X20:$X$98)-K20*$AZ$3)/Z20, 0)</f>
        <v>12947.275926288432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2000000</v>
      </c>
      <c r="S21">
        <f t="shared" si="1"/>
        <v>13657.052138579698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10550.036881176004</v>
      </c>
      <c r="AC21">
        <f t="shared" si="2"/>
        <v>10990.207087116702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-3939.9714132561658</v>
      </c>
      <c r="AI21">
        <f t="shared" si="6"/>
        <v>-3980.2077943419149</v>
      </c>
      <c r="AJ21">
        <f t="shared" si="7"/>
        <v>-440.170205940698</v>
      </c>
      <c r="AK21">
        <f t="shared" si="22"/>
        <v>738.50258168232028</v>
      </c>
      <c r="AL21">
        <f t="shared" si="8"/>
        <v>-3681.875418600293</v>
      </c>
      <c r="AN21">
        <f t="shared" si="9"/>
        <v>0</v>
      </c>
      <c r="AO21">
        <f t="shared" si="9"/>
        <v>0</v>
      </c>
      <c r="AP21">
        <f t="shared" si="9"/>
        <v>-8.2105253597419523</v>
      </c>
      <c r="AQ21">
        <f t="shared" si="9"/>
        <v>-803.97974003322247</v>
      </c>
      <c r="AR21">
        <f t="shared" si="9"/>
        <v>-812.19026539296442</v>
      </c>
      <c r="AS21">
        <f t="shared" si="9"/>
        <v>-89.819922690785162</v>
      </c>
      <c r="AT21">
        <f t="shared" si="9"/>
        <v>150.69680750402239</v>
      </c>
      <c r="AU21">
        <f t="shared" si="9"/>
        <v>-751.31338057972732</v>
      </c>
      <c r="AW21">
        <v>18</v>
      </c>
      <c r="AX21">
        <f>IF(Z21&gt;0, (R21*SUMPRODUCT(K21:$K$98, X21:$X$98)-K21*$AZ$3)/Z21, 0)</f>
        <v>13657.052138579698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50</v>
      </c>
      <c r="R22">
        <f t="shared" si="0"/>
        <v>2000000</v>
      </c>
      <c r="S22">
        <f t="shared" si="1"/>
        <v>14303.941044230412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10990.207087116702</v>
      </c>
      <c r="AC22">
        <f t="shared" si="2"/>
        <v>11366.866646950417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-4027.1483304608128</v>
      </c>
      <c r="AI22">
        <f t="shared" si="6"/>
        <v>-4066.8816690274425</v>
      </c>
      <c r="AJ22">
        <f t="shared" si="7"/>
        <v>-376.65955983371532</v>
      </c>
      <c r="AK22">
        <f t="shared" si="22"/>
        <v>769.31449609816923</v>
      </c>
      <c r="AL22">
        <f t="shared" si="8"/>
        <v>-3674.2267327629888</v>
      </c>
      <c r="AN22">
        <f t="shared" si="9"/>
        <v>0</v>
      </c>
      <c r="AO22">
        <f t="shared" si="9"/>
        <v>0</v>
      </c>
      <c r="AP22">
        <f t="shared" si="9"/>
        <v>-7.2391748978476507</v>
      </c>
      <c r="AQ22">
        <f t="shared" si="9"/>
        <v>-733.72216268444561</v>
      </c>
      <c r="AR22">
        <f t="shared" si="9"/>
        <v>-740.96133758229314</v>
      </c>
      <c r="AS22">
        <f t="shared" si="9"/>
        <v>-68.625102469305276</v>
      </c>
      <c r="AT22">
        <f t="shared" si="9"/>
        <v>140.16446615390836</v>
      </c>
      <c r="AU22">
        <f t="shared" si="9"/>
        <v>-669.42197389769012</v>
      </c>
      <c r="AW22">
        <v>19</v>
      </c>
      <c r="AX22">
        <f>IF(Z22&gt;0, (R22*SUMPRODUCT(K22:$K$98, X22:$X$98)-K22*$AZ$3)/Z22, 0)</f>
        <v>14303.941044230412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2000000</v>
      </c>
      <c r="S23">
        <f t="shared" si="1"/>
        <v>14894.743736723933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11366.866646950417</v>
      </c>
      <c r="AC23">
        <f t="shared" si="2"/>
        <v>11687.286716290024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-4123.2827084128248</v>
      </c>
      <c r="AI23">
        <f t="shared" si="6"/>
        <v>-4162.5156315260783</v>
      </c>
      <c r="AJ23">
        <f t="shared" si="7"/>
        <v>-320.42006933960693</v>
      </c>
      <c r="AK23">
        <f t="shared" si="22"/>
        <v>795.68066528652923</v>
      </c>
      <c r="AL23">
        <f t="shared" si="8"/>
        <v>-3687.2550355791559</v>
      </c>
      <c r="AN23">
        <f t="shared" si="9"/>
        <v>0</v>
      </c>
      <c r="AO23">
        <f t="shared" si="9"/>
        <v>0</v>
      </c>
      <c r="AP23">
        <f t="shared" si="9"/>
        <v>-6.3821448367772033</v>
      </c>
      <c r="AQ23">
        <f t="shared" si="9"/>
        <v>-670.74755995379849</v>
      </c>
      <c r="AR23">
        <f t="shared" si="9"/>
        <v>-677.12970479057572</v>
      </c>
      <c r="AS23">
        <f t="shared" si="9"/>
        <v>-52.123755480374953</v>
      </c>
      <c r="AT23">
        <f t="shared" si="9"/>
        <v>129.4359136846069</v>
      </c>
      <c r="AU23">
        <f t="shared" si="9"/>
        <v>-599.81754658634372</v>
      </c>
      <c r="AW23">
        <v>20</v>
      </c>
      <c r="AX23">
        <f>IF(Z23&gt;0, (R23*SUMPRODUCT(K23:$K$98, X23:$X$98)-K23*$AZ$3)/Z23, 0)</f>
        <v>14894.743736723933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2000000</v>
      </c>
      <c r="S24">
        <f t="shared" si="1"/>
        <v>15435.325526930092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11687.286716290024</v>
      </c>
      <c r="AC24">
        <f t="shared" si="2"/>
        <v>11957.737577786276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-4224.9354253400397</v>
      </c>
      <c r="AI24">
        <f t="shared" si="6"/>
        <v>-4263.670395836527</v>
      </c>
      <c r="AJ24">
        <f t="shared" si="7"/>
        <v>-270.4508614962524</v>
      </c>
      <c r="AK24">
        <f t="shared" si="22"/>
        <v>818.11007014030179</v>
      </c>
      <c r="AL24">
        <f t="shared" si="8"/>
        <v>-3716.0111871924773</v>
      </c>
      <c r="AN24">
        <f t="shared" si="9"/>
        <v>0</v>
      </c>
      <c r="AO24">
        <f t="shared" si="9"/>
        <v>0</v>
      </c>
      <c r="AP24">
        <f t="shared" si="9"/>
        <v>-5.6260190134928356</v>
      </c>
      <c r="AQ24">
        <f t="shared" si="9"/>
        <v>-613.64618919480222</v>
      </c>
      <c r="AR24">
        <f t="shared" si="9"/>
        <v>-619.27220820829496</v>
      </c>
      <c r="AS24">
        <f t="shared" si="9"/>
        <v>-39.281343692553435</v>
      </c>
      <c r="AT24">
        <f t="shared" si="9"/>
        <v>118.8255147930653</v>
      </c>
      <c r="AU24">
        <f t="shared" si="9"/>
        <v>-539.72803710778305</v>
      </c>
      <c r="AW24">
        <v>21</v>
      </c>
      <c r="AX24">
        <f>IF(Z24&gt;0, (R24*SUMPRODUCT(K24:$K$98, X24:$X$98)-K24*$AZ$3)/Z24, 0)</f>
        <v>15435.325526930092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50</v>
      </c>
      <c r="R25">
        <f t="shared" si="0"/>
        <v>2000000</v>
      </c>
      <c r="S25">
        <f t="shared" si="1"/>
        <v>15932.011663614296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11957.737577786276</v>
      </c>
      <c r="AC25">
        <f t="shared" si="2"/>
        <v>12184.447122029018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-4349.4460273296245</v>
      </c>
      <c r="AI25">
        <f t="shared" si="6"/>
        <v>-4387.6849119704639</v>
      </c>
      <c r="AJ25">
        <f t="shared" si="7"/>
        <v>-226.70954424274169</v>
      </c>
      <c r="AK25">
        <f t="shared" si="22"/>
        <v>837.04163044503946</v>
      </c>
      <c r="AL25">
        <f t="shared" si="8"/>
        <v>-3777.352825768166</v>
      </c>
      <c r="AN25">
        <f t="shared" si="9"/>
        <v>0</v>
      </c>
      <c r="AO25">
        <f t="shared" si="9"/>
        <v>0</v>
      </c>
      <c r="AP25">
        <f t="shared" si="9"/>
        <v>-4.9588978200228144</v>
      </c>
      <c r="AQ25">
        <f t="shared" si="9"/>
        <v>-564.04517615549491</v>
      </c>
      <c r="AR25">
        <f t="shared" si="9"/>
        <v>-569.00407397551783</v>
      </c>
      <c r="AS25">
        <f t="shared" si="9"/>
        <v>-29.400163610499771</v>
      </c>
      <c r="AT25">
        <f t="shared" si="9"/>
        <v>108.54929361745003</v>
      </c>
      <c r="AU25">
        <f t="shared" si="9"/>
        <v>-489.85494396856751</v>
      </c>
      <c r="AW25">
        <v>22</v>
      </c>
      <c r="AX25">
        <f>IF(Z25&gt;0, (R25*SUMPRODUCT(K25:$K$98, X25:$X$98)-K25*$AZ$3)/Z25, 0)</f>
        <v>15932.011663614296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50</v>
      </c>
      <c r="R26">
        <f t="shared" si="0"/>
        <v>2000000</v>
      </c>
      <c r="S26">
        <f t="shared" si="1"/>
        <v>16387.619418809307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12184.447122029018</v>
      </c>
      <c r="AC26">
        <f t="shared" si="2"/>
        <v>12370.719565014189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-4495.7533150003865</v>
      </c>
      <c r="AI26">
        <f t="shared" si="6"/>
        <v>-4533.4974169619418</v>
      </c>
      <c r="AJ26">
        <f t="shared" si="7"/>
        <v>-186.27244298517144</v>
      </c>
      <c r="AK26">
        <f t="shared" si="22"/>
        <v>852.91129854203132</v>
      </c>
      <c r="AL26">
        <f t="shared" si="8"/>
        <v>-3866.8585614050817</v>
      </c>
      <c r="AN26">
        <f t="shared" si="9"/>
        <v>0</v>
      </c>
      <c r="AO26">
        <f t="shared" si="9"/>
        <v>0</v>
      </c>
      <c r="AP26">
        <f t="shared" si="9"/>
        <v>-4.3702976576880319</v>
      </c>
      <c r="AQ26">
        <f t="shared" si="9"/>
        <v>-520.55232899968416</v>
      </c>
      <c r="AR26">
        <f t="shared" si="9"/>
        <v>-524.92262665737212</v>
      </c>
      <c r="AS26">
        <f t="shared" si="9"/>
        <v>-21.568032592193848</v>
      </c>
      <c r="AT26">
        <f t="shared" si="9"/>
        <v>98.756522384093756</v>
      </c>
      <c r="AU26">
        <f t="shared" si="9"/>
        <v>-447.73413686547224</v>
      </c>
      <c r="AW26">
        <v>23</v>
      </c>
      <c r="AX26">
        <f>IF(Z26&gt;0, (R26*SUMPRODUCT(K26:$K$98, X26:$X$98)-K26*$AZ$3)/Z26, 0)</f>
        <v>16387.619418809307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2000000</v>
      </c>
      <c r="S27">
        <f t="shared" si="1"/>
        <v>16817.117850980754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12370.719565014189</v>
      </c>
      <c r="AC27">
        <f t="shared" si="2"/>
        <v>12520.093681675809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-5696.2356943165796</v>
      </c>
      <c r="AI27">
        <f t="shared" si="6"/>
        <v>-5733.4599493661617</v>
      </c>
      <c r="AJ27">
        <f t="shared" si="7"/>
        <v>-149.37411666162006</v>
      </c>
      <c r="AK27">
        <f t="shared" si="22"/>
        <v>865.95036955099329</v>
      </c>
      <c r="AL27">
        <f t="shared" si="8"/>
        <v>-5016.8836964767888</v>
      </c>
      <c r="AN27">
        <f t="shared" si="9"/>
        <v>0</v>
      </c>
      <c r="AO27">
        <f t="shared" si="9"/>
        <v>0</v>
      </c>
      <c r="AP27">
        <f t="shared" si="9"/>
        <v>-3.8483087942850291</v>
      </c>
      <c r="AQ27">
        <f t="shared" si="9"/>
        <v>-588.88683971137721</v>
      </c>
      <c r="AR27">
        <f t="shared" si="9"/>
        <v>-592.73514850566221</v>
      </c>
      <c r="AS27">
        <f t="shared" si="9"/>
        <v>-15.442558246546323</v>
      </c>
      <c r="AT27">
        <f t="shared" si="9"/>
        <v>89.523468451381532</v>
      </c>
      <c r="AU27">
        <f t="shared" si="9"/>
        <v>-518.65423830082705</v>
      </c>
      <c r="AW27">
        <v>24</v>
      </c>
      <c r="AX27">
        <f>IF(Z27&gt;0, (R27*SUMPRODUCT(K27:$K$98, X27:$X$98)-K27*$AZ$3)/Z27, 0)</f>
        <v>16817.117850980754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2000000</v>
      </c>
      <c r="S28">
        <f t="shared" si="1"/>
        <v>17080.442022795214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12520.093681675809</v>
      </c>
      <c r="AC28">
        <f t="shared" si="2"/>
        <v>12529.355454162025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-6980.8268472001791</v>
      </c>
      <c r="AI28">
        <f t="shared" si="6"/>
        <v>-7017.5043390280853</v>
      </c>
      <c r="AJ28">
        <f t="shared" si="7"/>
        <v>-9.2617724862157047</v>
      </c>
      <c r="AK28">
        <f t="shared" si="22"/>
        <v>876.40655771730678</v>
      </c>
      <c r="AL28">
        <f t="shared" si="8"/>
        <v>-6150.3595537969941</v>
      </c>
      <c r="AN28">
        <f t="shared" si="9"/>
        <v>0</v>
      </c>
      <c r="AO28">
        <f t="shared" si="9"/>
        <v>0</v>
      </c>
      <c r="AP28">
        <f t="shared" si="9"/>
        <v>-3.3855209403318862</v>
      </c>
      <c r="AQ28">
        <f t="shared" si="9"/>
        <v>-644.36618465947709</v>
      </c>
      <c r="AR28">
        <f t="shared" si="9"/>
        <v>-647.75170559980893</v>
      </c>
      <c r="AS28">
        <f t="shared" si="9"/>
        <v>-0.85490918636959545</v>
      </c>
      <c r="AT28">
        <f t="shared" si="9"/>
        <v>80.896828150571224</v>
      </c>
      <c r="AU28">
        <f t="shared" si="9"/>
        <v>-567.70978663560732</v>
      </c>
      <c r="AW28">
        <v>25</v>
      </c>
      <c r="AX28">
        <f>IF(Z28&gt;0, (R28*SUMPRODUCT(K28:$K$98, X28:$X$98)-K28*$AZ$3)/Z28, 0)</f>
        <v>17080.442022795214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2000000</v>
      </c>
      <c r="S29">
        <f t="shared" si="1"/>
        <v>17199.610524478794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12529.355454162025</v>
      </c>
      <c r="AC29">
        <f t="shared" si="2"/>
        <v>12419.05053039327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-8320.3330341507699</v>
      </c>
      <c r="AI29">
        <f t="shared" si="6"/>
        <v>-8356.435742734544</v>
      </c>
      <c r="AJ29">
        <f t="shared" si="7"/>
        <v>110.30492376875554</v>
      </c>
      <c r="AK29">
        <f t="shared" si="22"/>
        <v>877.05488179134181</v>
      </c>
      <c r="AL29">
        <f t="shared" si="8"/>
        <v>-7369.0759371744462</v>
      </c>
      <c r="AN29">
        <f t="shared" si="9"/>
        <v>0</v>
      </c>
      <c r="AO29">
        <f t="shared" si="9"/>
        <v>0</v>
      </c>
      <c r="AP29">
        <f t="shared" si="9"/>
        <v>-2.9754156194018586</v>
      </c>
      <c r="AQ29">
        <f t="shared" si="9"/>
        <v>-685.72275708876498</v>
      </c>
      <c r="AR29">
        <f t="shared" si="9"/>
        <v>-688.69817270816679</v>
      </c>
      <c r="AS29">
        <f t="shared" si="9"/>
        <v>9.0908135692067624</v>
      </c>
      <c r="AT29">
        <f t="shared" si="9"/>
        <v>72.282742672872402</v>
      </c>
      <c r="AU29">
        <f t="shared" si="9"/>
        <v>-607.3246164660876</v>
      </c>
      <c r="AW29">
        <v>26</v>
      </c>
      <c r="AX29">
        <f>IF(Z29&gt;0, (R29*SUMPRODUCT(K29:$K$98, X29:$X$98)-K29*$AZ$3)/Z29, 0)</f>
        <v>17199.610524478794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2000000</v>
      </c>
      <c r="S30">
        <f t="shared" si="1"/>
        <v>17199.312852906402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12419.05053039327</v>
      </c>
      <c r="AC30">
        <f t="shared" si="2"/>
        <v>12210.168184814062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-9823.538340994739</v>
      </c>
      <c r="AI30">
        <f t="shared" si="6"/>
        <v>-9859.0344340341508</v>
      </c>
      <c r="AJ30">
        <f t="shared" si="7"/>
        <v>208.88234557920805</v>
      </c>
      <c r="AK30">
        <f t="shared" si="22"/>
        <v>869.33353712752898</v>
      </c>
      <c r="AL30">
        <f t="shared" si="8"/>
        <v>-8780.8185513274129</v>
      </c>
      <c r="AN30">
        <f t="shared" si="9"/>
        <v>0</v>
      </c>
      <c r="AO30">
        <f t="shared" si="9"/>
        <v>0</v>
      </c>
      <c r="AP30">
        <f t="shared" si="9"/>
        <v>-2.6119832288476359</v>
      </c>
      <c r="AQ30">
        <f t="shared" si="9"/>
        <v>-722.86596066026516</v>
      </c>
      <c r="AR30">
        <f t="shared" si="9"/>
        <v>-725.47794388911291</v>
      </c>
      <c r="AS30">
        <f t="shared" si="9"/>
        <v>15.370626363004959</v>
      </c>
      <c r="AT30">
        <f t="shared" si="9"/>
        <v>63.969987252703504</v>
      </c>
      <c r="AU30">
        <f t="shared" si="9"/>
        <v>-646.13733027340436</v>
      </c>
      <c r="AW30">
        <v>27</v>
      </c>
      <c r="AX30">
        <f>IF(Z30&gt;0, (R30*SUMPRODUCT(K30:$K$98, X30:$X$98)-K30*$AZ$3)/Z30, 0)</f>
        <v>17199.312852906402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50</v>
      </c>
      <c r="R31">
        <f t="shared" si="0"/>
        <v>2000000</v>
      </c>
      <c r="S31">
        <f t="shared" si="1"/>
        <v>17089.961040527363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12210.168184814062</v>
      </c>
      <c r="AC31">
        <f t="shared" si="2"/>
        <v>11913.052591573045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-11487.326560506319</v>
      </c>
      <c r="AI31">
        <f t="shared" si="6"/>
        <v>-11522.180509451324</v>
      </c>
      <c r="AJ31">
        <f t="shared" si="7"/>
        <v>297.11559324101654</v>
      </c>
      <c r="AK31">
        <f t="shared" si="22"/>
        <v>854.7117729369844</v>
      </c>
      <c r="AL31">
        <f t="shared" si="8"/>
        <v>-10370.353143273323</v>
      </c>
      <c r="AN31">
        <f t="shared" si="9"/>
        <v>0</v>
      </c>
      <c r="AO31">
        <f t="shared" si="9"/>
        <v>0</v>
      </c>
      <c r="AP31">
        <f t="shared" si="9"/>
        <v>-2.289938390502789</v>
      </c>
      <c r="AQ31">
        <f t="shared" si="9"/>
        <v>-754.72854271556582</v>
      </c>
      <c r="AR31">
        <f t="shared" si="9"/>
        <v>-757.01848110606863</v>
      </c>
      <c r="AS31">
        <f t="shared" si="9"/>
        <v>19.520783841543327</v>
      </c>
      <c r="AT31">
        <f t="shared" si="9"/>
        <v>56.155395899368884</v>
      </c>
      <c r="AU31">
        <f t="shared" si="9"/>
        <v>-681.34230136515646</v>
      </c>
      <c r="AW31">
        <v>28</v>
      </c>
      <c r="AX31">
        <f>IF(Z31&gt;0, (R31*SUMPRODUCT(K31:$K$98, X31:$X$98)-K31*$AZ$3)/Z31, 0)</f>
        <v>17089.961040527363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2000000</v>
      </c>
      <c r="S32">
        <f t="shared" si="1"/>
        <v>16882.053772676132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11913.052591573045</v>
      </c>
      <c r="AC32">
        <f t="shared" si="2"/>
        <v>11538.458305481812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-13266.780637425214</v>
      </c>
      <c r="AI32">
        <f t="shared" si="6"/>
        <v>-13300.954377364833</v>
      </c>
      <c r="AJ32">
        <f t="shared" si="7"/>
        <v>374.59428609123279</v>
      </c>
      <c r="AK32">
        <f t="shared" si="22"/>
        <v>833.91368141011321</v>
      </c>
      <c r="AL32">
        <f t="shared" si="8"/>
        <v>-12092.446409863487</v>
      </c>
      <c r="AN32">
        <f t="shared" si="9"/>
        <v>0</v>
      </c>
      <c r="AO32">
        <f t="shared" si="9"/>
        <v>0</v>
      </c>
      <c r="AP32">
        <f t="shared" si="9"/>
        <v>-2.0046857110558625</v>
      </c>
      <c r="AQ32">
        <f t="shared" si="9"/>
        <v>-778.2503648283971</v>
      </c>
      <c r="AR32">
        <f t="shared" si="9"/>
        <v>-780.25505053945301</v>
      </c>
      <c r="AS32">
        <f t="shared" si="9"/>
        <v>21.974294124585299</v>
      </c>
      <c r="AT32">
        <f t="shared" si="9"/>
        <v>48.918697348625756</v>
      </c>
      <c r="AU32">
        <f t="shared" si="9"/>
        <v>-709.36205906624195</v>
      </c>
      <c r="AW32">
        <v>29</v>
      </c>
      <c r="AX32">
        <f>IF(Z32&gt;0, (R32*SUMPRODUCT(K32:$K$98, X32:$X$98)-K32*$AZ$3)/Z32, 0)</f>
        <v>16882.053772676132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2000000</v>
      </c>
      <c r="S33">
        <f t="shared" si="1"/>
        <v>16590.623087156619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11538.458305481812</v>
      </c>
      <c r="AC33">
        <f t="shared" si="2"/>
        <v>11099.613526925139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-15221.432128574117</v>
      </c>
      <c r="AI33">
        <f t="shared" si="6"/>
        <v>-15254.883595311125</v>
      </c>
      <c r="AJ33">
        <f t="shared" si="7"/>
        <v>438.84477855667319</v>
      </c>
      <c r="AK33">
        <f t="shared" si="22"/>
        <v>807.69208138372699</v>
      </c>
      <c r="AL33">
        <f t="shared" si="8"/>
        <v>-14008.346735370724</v>
      </c>
      <c r="AN33">
        <f t="shared" si="9"/>
        <v>0</v>
      </c>
      <c r="AO33">
        <f t="shared" si="9"/>
        <v>0</v>
      </c>
      <c r="AP33">
        <f t="shared" si="9"/>
        <v>-1.7520678759069495</v>
      </c>
      <c r="AQ33">
        <f t="shared" si="9"/>
        <v>-797.24403319715191</v>
      </c>
      <c r="AR33">
        <f t="shared" si="9"/>
        <v>-798.99610107305887</v>
      </c>
      <c r="AS33">
        <f t="shared" si="9"/>
        <v>22.985115871406986</v>
      </c>
      <c r="AT33">
        <f t="shared" si="9"/>
        <v>42.304014964200704</v>
      </c>
      <c r="AU33">
        <f t="shared" si="9"/>
        <v>-733.70697023745117</v>
      </c>
      <c r="AW33">
        <v>30</v>
      </c>
      <c r="AX33">
        <f>IF(Z33&gt;0, (R33*SUMPRODUCT(K33:$K$98, X33:$X$98)-K33*$AZ$3)/Z33, 0)</f>
        <v>16590.623087156619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2000000</v>
      </c>
      <c r="S34">
        <f t="shared" si="1"/>
        <v>16224.615182602369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11099.613526925139</v>
      </c>
      <c r="AC34">
        <f t="shared" si="2"/>
        <v>10605.410195756314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-17354.602210338388</v>
      </c>
      <c r="AI34">
        <f t="shared" si="6"/>
        <v>-17387.285297352766</v>
      </c>
      <c r="AJ34">
        <f t="shared" si="7"/>
        <v>494.20333116882466</v>
      </c>
      <c r="AK34">
        <f t="shared" si="22"/>
        <v>776.97294688475984</v>
      </c>
      <c r="AL34">
        <f t="shared" si="8"/>
        <v>-16116.109019299181</v>
      </c>
      <c r="AN34">
        <f t="shared" si="9"/>
        <v>0</v>
      </c>
      <c r="AO34">
        <f t="shared" si="9"/>
        <v>0</v>
      </c>
      <c r="AP34">
        <f t="shared" si="9"/>
        <v>-1.5284133047556405</v>
      </c>
      <c r="AQ34">
        <f t="shared" si="9"/>
        <v>-811.58199362724531</v>
      </c>
      <c r="AR34">
        <f t="shared" si="9"/>
        <v>-813.11040693200084</v>
      </c>
      <c r="AS34">
        <f t="shared" si="9"/>
        <v>23.111248526819438</v>
      </c>
      <c r="AT34">
        <f t="shared" si="9"/>
        <v>36.334872190359114</v>
      </c>
      <c r="AU34">
        <f t="shared" ref="AU34:AU97" si="23">AL34*$K34</f>
        <v>-753.66428621482237</v>
      </c>
      <c r="AW34">
        <v>31</v>
      </c>
      <c r="AX34">
        <f>IF(Z34&gt;0, (R34*SUMPRODUCT(K34:$K$98, X34:$X$98)-K34*$AZ$3)/Z34, 0)</f>
        <v>16224.615182602369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2000000</v>
      </c>
      <c r="S35">
        <f t="shared" si="1"/>
        <v>15789.854828556505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10605.410195756314</v>
      </c>
      <c r="AC35">
        <f t="shared" si="2"/>
        <v>10064.400257511501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-19456.985566720556</v>
      </c>
      <c r="AI35">
        <f t="shared" ref="AI35:AI66" si="25">SUM(AE35:AH35)</f>
        <v>-19488.855398225624</v>
      </c>
      <c r="AJ35">
        <f t="shared" si="7"/>
        <v>541.00993824481338</v>
      </c>
      <c r="AK35">
        <f t="shared" si="22"/>
        <v>742.37871370294204</v>
      </c>
      <c r="AL35">
        <f t="shared" si="8"/>
        <v>-18205.466746277867</v>
      </c>
      <c r="AN35">
        <f t="shared" ref="AN35:AT66" si="26">AE35*$K35</f>
        <v>0</v>
      </c>
      <c r="AO35">
        <f t="shared" si="26"/>
        <v>0</v>
      </c>
      <c r="AP35">
        <f t="shared" si="26"/>
        <v>-1.3306979384222211</v>
      </c>
      <c r="AQ35">
        <f t="shared" si="26"/>
        <v>-812.41002411415081</v>
      </c>
      <c r="AR35">
        <f t="shared" si="26"/>
        <v>-813.74072205257312</v>
      </c>
      <c r="AS35">
        <f t="shared" si="26"/>
        <v>22.589413733606673</v>
      </c>
      <c r="AT35">
        <f t="shared" si="26"/>
        <v>30.997397137037279</v>
      </c>
      <c r="AU35">
        <f t="shared" si="23"/>
        <v>-760.15391118192906</v>
      </c>
      <c r="AW35">
        <v>32</v>
      </c>
      <c r="AX35">
        <f>IF(Z35&gt;0, (R35*SUMPRODUCT(K35:$K$98, X35:$X$98)-K35*$AZ$3)/Z35, 0)</f>
        <v>15789.854828556505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2000000</v>
      </c>
      <c r="S36">
        <f t="shared" si="1"/>
        <v>15306.507779641577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10064.400257511501</v>
      </c>
      <c r="AC36">
        <f t="shared" si="2"/>
        <v>9493.5724257030961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-21583.092533576822</v>
      </c>
      <c r="AI36">
        <f t="shared" si="25"/>
        <v>-21614.1040894535</v>
      </c>
      <c r="AJ36">
        <f t="shared" si="7"/>
        <v>570.82783180840488</v>
      </c>
      <c r="AK36">
        <f t="shared" si="22"/>
        <v>704.50801802580509</v>
      </c>
      <c r="AL36">
        <f t="shared" si="8"/>
        <v>-20338.76823961929</v>
      </c>
      <c r="AN36">
        <f t="shared" si="26"/>
        <v>0</v>
      </c>
      <c r="AO36">
        <f t="shared" si="26"/>
        <v>0</v>
      </c>
      <c r="AP36">
        <f t="shared" si="26"/>
        <v>-1.1561262172760476</v>
      </c>
      <c r="AQ36">
        <f t="shared" si="26"/>
        <v>-804.62841745805349</v>
      </c>
      <c r="AR36">
        <f t="shared" si="26"/>
        <v>-805.78454367532959</v>
      </c>
      <c r="AS36">
        <f t="shared" si="26"/>
        <v>21.280745297944165</v>
      </c>
      <c r="AT36">
        <f t="shared" si="26"/>
        <v>26.264409085432867</v>
      </c>
      <c r="AU36">
        <f t="shared" si="23"/>
        <v>-758.23938929195253</v>
      </c>
      <c r="AW36">
        <v>33</v>
      </c>
      <c r="AX36">
        <f>IF(Z36&gt;0, (R36*SUMPRODUCT(K36:$K$98, X36:$X$98)-K36*$AZ$3)/Z36, 0)</f>
        <v>15306.507779641577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2000000</v>
      </c>
      <c r="S37">
        <f t="shared" si="1"/>
        <v>14788.593899816045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9493.5724257030961</v>
      </c>
      <c r="AC37">
        <f t="shared" si="2"/>
        <v>8904.6423942323145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-23799.458823508034</v>
      </c>
      <c r="AI37">
        <f t="shared" si="25"/>
        <v>-23829.565277355356</v>
      </c>
      <c r="AJ37">
        <f t="shared" si="7"/>
        <v>588.93003147078161</v>
      </c>
      <c r="AK37">
        <f t="shared" si="22"/>
        <v>664.55006979921677</v>
      </c>
      <c r="AL37">
        <f t="shared" si="8"/>
        <v>-22576.085176085355</v>
      </c>
      <c r="AN37">
        <f t="shared" si="26"/>
        <v>0</v>
      </c>
      <c r="AO37">
        <f t="shared" si="26"/>
        <v>0</v>
      </c>
      <c r="AP37">
        <f t="shared" si="26"/>
        <v>-1.0021281819139978</v>
      </c>
      <c r="AQ37">
        <f t="shared" si="26"/>
        <v>-792.19254855748409</v>
      </c>
      <c r="AR37">
        <f t="shared" si="26"/>
        <v>-793.19467673939812</v>
      </c>
      <c r="AS37">
        <f t="shared" si="26"/>
        <v>19.603218124104767</v>
      </c>
      <c r="AT37">
        <f t="shared" si="26"/>
        <v>22.120318673729265</v>
      </c>
      <c r="AU37">
        <f t="shared" si="23"/>
        <v>-751.47113994156393</v>
      </c>
      <c r="AW37">
        <v>34</v>
      </c>
      <c r="AX37">
        <f>IF(Z37&gt;0, (R37*SUMPRODUCT(K37:$K$98, X37:$X$98)-K37*$AZ$3)/Z37, 0)</f>
        <v>14788.593899816045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2000000</v>
      </c>
      <c r="S38">
        <f t="shared" si="1"/>
        <v>14247.042402323234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8904.6423942323145</v>
      </c>
      <c r="AC38">
        <f t="shared" si="2"/>
        <v>8305.0376903063225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-26354.272053233377</v>
      </c>
      <c r="AI38">
        <f t="shared" si="25"/>
        <v>-26383.418585740896</v>
      </c>
      <c r="AJ38">
        <f t="shared" si="7"/>
        <v>599.604703925992</v>
      </c>
      <c r="AK38">
        <f t="shared" si="22"/>
        <v>623.32496759626213</v>
      </c>
      <c r="AL38">
        <f t="shared" si="8"/>
        <v>-25160.48891421864</v>
      </c>
      <c r="AN38">
        <f t="shared" si="26"/>
        <v>0</v>
      </c>
      <c r="AO38">
        <f t="shared" si="26"/>
        <v>0</v>
      </c>
      <c r="AP38">
        <f t="shared" si="26"/>
        <v>-0.86622865040655761</v>
      </c>
      <c r="AQ38">
        <f t="shared" si="26"/>
        <v>-783.24327283975799</v>
      </c>
      <c r="AR38">
        <f t="shared" si="26"/>
        <v>-784.10950149016458</v>
      </c>
      <c r="AS38">
        <f t="shared" si="26"/>
        <v>17.820122284709015</v>
      </c>
      <c r="AT38">
        <f t="shared" si="26"/>
        <v>18.52508339735887</v>
      </c>
      <c r="AU38">
        <f t="shared" si="23"/>
        <v>-747.76429580809668</v>
      </c>
      <c r="AW38">
        <v>35</v>
      </c>
      <c r="AX38">
        <f>IF(Z38&gt;0, (R38*SUMPRODUCT(K38:$K$98, X38:$X$98)-K38*$AZ$3)/Z38, 0)</f>
        <v>14247.042402323234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2000000</v>
      </c>
      <c r="S39">
        <f t="shared" si="1"/>
        <v>13673.714687286945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8305.0376903063225</v>
      </c>
      <c r="AC39">
        <f t="shared" si="2"/>
        <v>7693.7478501732567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-28868.712423102559</v>
      </c>
      <c r="AI39">
        <f t="shared" si="25"/>
        <v>-28896.845772474426</v>
      </c>
      <c r="AJ39">
        <f t="shared" si="7"/>
        <v>611.28984013306581</v>
      </c>
      <c r="AK39">
        <f t="shared" si="22"/>
        <v>581.35263832144267</v>
      </c>
      <c r="AL39">
        <f t="shared" si="8"/>
        <v>-27704.203294019921</v>
      </c>
      <c r="AN39">
        <f t="shared" si="26"/>
        <v>0</v>
      </c>
      <c r="AO39">
        <f t="shared" si="26"/>
        <v>0</v>
      </c>
      <c r="AP39">
        <f t="shared" si="26"/>
        <v>-0.7465330950578617</v>
      </c>
      <c r="AQ39">
        <f t="shared" si="26"/>
        <v>-766.04633706023765</v>
      </c>
      <c r="AR39">
        <f t="shared" si="26"/>
        <v>-766.79287015529553</v>
      </c>
      <c r="AS39">
        <f t="shared" si="26"/>
        <v>16.220894650685189</v>
      </c>
      <c r="AT39">
        <f t="shared" si="26"/>
        <v>15.426495390561817</v>
      </c>
      <c r="AU39">
        <f t="shared" si="23"/>
        <v>-735.14548011404861</v>
      </c>
      <c r="AW39">
        <v>36</v>
      </c>
      <c r="AX39">
        <f>IF(Z39&gt;0, (R39*SUMPRODUCT(K39:$K$98, X39:$X$98)-K39*$AZ$3)/Z39, 0)</f>
        <v>13673.714687286945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2000000</v>
      </c>
      <c r="S40">
        <f t="shared" si="1"/>
        <v>13077.178415099612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7693.7478501732567</v>
      </c>
      <c r="AC40">
        <f t="shared" si="2"/>
        <v>7081.2313637439902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-31089.925820046745</v>
      </c>
      <c r="AI40">
        <f t="shared" si="25"/>
        <v>-31117.000587779392</v>
      </c>
      <c r="AJ40">
        <f t="shared" si="7"/>
        <v>612.51648642926648</v>
      </c>
      <c r="AK40">
        <f t="shared" si="22"/>
        <v>538.56234951212798</v>
      </c>
      <c r="AL40">
        <f t="shared" si="8"/>
        <v>-29965.921751837996</v>
      </c>
      <c r="AN40">
        <f t="shared" si="26"/>
        <v>0</v>
      </c>
      <c r="AO40">
        <f t="shared" si="26"/>
        <v>0</v>
      </c>
      <c r="AP40">
        <f t="shared" si="26"/>
        <v>-0.64146703507909653</v>
      </c>
      <c r="AQ40">
        <f t="shared" si="26"/>
        <v>-736.59588638196146</v>
      </c>
      <c r="AR40">
        <f t="shared" si="26"/>
        <v>-737.23735341704048</v>
      </c>
      <c r="AS40">
        <f t="shared" si="26"/>
        <v>14.512003883715018</v>
      </c>
      <c r="AT40">
        <f t="shared" si="26"/>
        <v>12.75985068304808</v>
      </c>
      <c r="AU40">
        <f t="shared" si="23"/>
        <v>-709.96549885027741</v>
      </c>
      <c r="AW40">
        <v>37</v>
      </c>
      <c r="AX40">
        <f>IF(Z40&gt;0, (R40*SUMPRODUCT(K40:$K$98, X40:$X$98)-K40*$AZ$3)/Z40, 0)</f>
        <v>13077.178415099612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2000000</v>
      </c>
      <c r="S41">
        <f t="shared" si="1"/>
        <v>12478.926058449108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7081.2313637439902</v>
      </c>
      <c r="AC41">
        <f t="shared" si="2"/>
        <v>6481.7157011396885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-33334.917552457882</v>
      </c>
      <c r="AI41">
        <f t="shared" si="25"/>
        <v>-33360.888199574394</v>
      </c>
      <c r="AJ41">
        <f t="shared" si="7"/>
        <v>599.51566260430172</v>
      </c>
      <c r="AK41">
        <f t="shared" si="22"/>
        <v>495.68619546207935</v>
      </c>
      <c r="AL41">
        <f t="shared" si="8"/>
        <v>-32265.686341508012</v>
      </c>
      <c r="AN41">
        <f t="shared" si="26"/>
        <v>0</v>
      </c>
      <c r="AO41">
        <f t="shared" si="26"/>
        <v>0</v>
      </c>
      <c r="AP41">
        <f t="shared" si="26"/>
        <v>-0.54938190610774984</v>
      </c>
      <c r="AQ41">
        <f t="shared" si="26"/>
        <v>-705.16535312948588</v>
      </c>
      <c r="AR41">
        <f t="shared" si="26"/>
        <v>-705.71473503559366</v>
      </c>
      <c r="AS41">
        <f t="shared" si="26"/>
        <v>12.682127479743802</v>
      </c>
      <c r="AT41">
        <f t="shared" si="26"/>
        <v>10.485723581417883</v>
      </c>
      <c r="AU41">
        <f t="shared" si="23"/>
        <v>-682.54688397443192</v>
      </c>
      <c r="AW41">
        <v>38</v>
      </c>
      <c r="AX41">
        <f>IF(Z41&gt;0, (R41*SUMPRODUCT(K41:$K$98, X41:$X$98)-K41*$AZ$3)/Z41, 0)</f>
        <v>12478.926058449108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2000000</v>
      </c>
      <c r="S42">
        <f t="shared" si="1"/>
        <v>11881.309214066398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6481.7157011396885</v>
      </c>
      <c r="AC42">
        <f t="shared" si="2"/>
        <v>5898.943404954538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-35458.939934454138</v>
      </c>
      <c r="AI42">
        <f t="shared" si="25"/>
        <v>-35483.764401601118</v>
      </c>
      <c r="AJ42">
        <f t="shared" si="7"/>
        <v>582.77229618515048</v>
      </c>
      <c r="AK42">
        <f t="shared" si="22"/>
        <v>453.72009907977821</v>
      </c>
      <c r="AL42">
        <f t="shared" si="8"/>
        <v>-34447.272006336185</v>
      </c>
      <c r="AN42">
        <f t="shared" si="26"/>
        <v>0</v>
      </c>
      <c r="AO42">
        <f t="shared" si="26"/>
        <v>0</v>
      </c>
      <c r="AP42">
        <f t="shared" si="26"/>
        <v>-0.46887113067823166</v>
      </c>
      <c r="AQ42">
        <f t="shared" si="26"/>
        <v>-669.72931025188973</v>
      </c>
      <c r="AR42">
        <f t="shared" si="26"/>
        <v>-670.1981813825679</v>
      </c>
      <c r="AS42">
        <f t="shared" si="26"/>
        <v>11.007088443124919</v>
      </c>
      <c r="AT42">
        <f t="shared" si="26"/>
        <v>8.5696202302105497</v>
      </c>
      <c r="AU42">
        <f t="shared" si="23"/>
        <v>-650.62147270923242</v>
      </c>
      <c r="AW42">
        <v>39</v>
      </c>
      <c r="AX42">
        <f>IF(Z42&gt;0, (R42*SUMPRODUCT(K42:$K$98, X42:$X$98)-K42*$AZ$3)/Z42, 0)</f>
        <v>11881.309214066398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2000000</v>
      </c>
      <c r="S43">
        <f t="shared" si="1"/>
        <v>11293.049911254309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5898.943404954538</v>
      </c>
      <c r="AC43">
        <f t="shared" si="2"/>
        <v>5338.4936098315184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-37601.273837972403</v>
      </c>
      <c r="AI43">
        <f t="shared" si="25"/>
        <v>-37624.910028601967</v>
      </c>
      <c r="AJ43">
        <f t="shared" si="7"/>
        <v>560.44979512301961</v>
      </c>
      <c r="AK43">
        <f t="shared" si="22"/>
        <v>412.92603834681768</v>
      </c>
      <c r="AL43">
        <f t="shared" si="8"/>
        <v>-36651.534195132124</v>
      </c>
      <c r="AN43">
        <f t="shared" si="26"/>
        <v>0</v>
      </c>
      <c r="AO43">
        <f t="shared" si="26"/>
        <v>0</v>
      </c>
      <c r="AP43">
        <f t="shared" si="26"/>
        <v>-0.3985960763093892</v>
      </c>
      <c r="AQ43">
        <f t="shared" si="26"/>
        <v>-634.1004966047617</v>
      </c>
      <c r="AR43">
        <f t="shared" si="26"/>
        <v>-634.49909268107115</v>
      </c>
      <c r="AS43">
        <f t="shared" si="26"/>
        <v>9.4513152650337755</v>
      </c>
      <c r="AT43">
        <f t="shared" si="26"/>
        <v>6.9635036064212539</v>
      </c>
      <c r="AU43">
        <f t="shared" si="23"/>
        <v>-618.08427380961598</v>
      </c>
      <c r="AW43">
        <v>40</v>
      </c>
      <c r="AX43">
        <f>IF(Z43&gt;0, (R43*SUMPRODUCT(K43:$K$98, X43:$X$98)-K43*$AZ$3)/Z43, 0)</f>
        <v>11293.049911254309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2000000</v>
      </c>
      <c r="S44">
        <f t="shared" si="1"/>
        <v>10717.223940384956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5338.4936098315184</v>
      </c>
      <c r="AC44">
        <f t="shared" si="2"/>
        <v>4801.9641088775334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-39872.262479374083</v>
      </c>
      <c r="AI44">
        <f t="shared" si="25"/>
        <v>-39894.665501535368</v>
      </c>
      <c r="AJ44">
        <f t="shared" si="7"/>
        <v>536.52950095398501</v>
      </c>
      <c r="AK44">
        <f t="shared" si="22"/>
        <v>373.69455268820633</v>
      </c>
      <c r="AL44">
        <f t="shared" si="8"/>
        <v>-38984.441447893179</v>
      </c>
      <c r="AN44">
        <f t="shared" si="26"/>
        <v>0</v>
      </c>
      <c r="AO44">
        <f t="shared" si="26"/>
        <v>0</v>
      </c>
      <c r="AP44">
        <f t="shared" si="26"/>
        <v>-0.33732157631364601</v>
      </c>
      <c r="AQ44">
        <f t="shared" si="26"/>
        <v>-600.35535982184945</v>
      </c>
      <c r="AR44">
        <f t="shared" si="26"/>
        <v>-600.69268139816313</v>
      </c>
      <c r="AS44">
        <f t="shared" si="26"/>
        <v>8.0785072521754593</v>
      </c>
      <c r="AT44">
        <f t="shared" si="26"/>
        <v>5.6267067302400804</v>
      </c>
      <c r="AU44">
        <f t="shared" si="23"/>
        <v>-586.98746741574757</v>
      </c>
      <c r="AW44">
        <v>41</v>
      </c>
      <c r="AX44">
        <f>IF(Z44&gt;0, (R44*SUMPRODUCT(K44:$K$98, X44:$X$98)-K44*$AZ$3)/Z44, 0)</f>
        <v>10717.223940384956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2000000</v>
      </c>
      <c r="S45">
        <f t="shared" si="1"/>
        <v>10147.932297952742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4801.9641088775334</v>
      </c>
      <c r="AC45">
        <f t="shared" si="2"/>
        <v>4288.7257094581619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-41918.384378065231</v>
      </c>
      <c r="AI45">
        <f t="shared" si="25"/>
        <v>-41939.515410395448</v>
      </c>
      <c r="AJ45">
        <f t="shared" si="7"/>
        <v>513.23839941937149</v>
      </c>
      <c r="AK45">
        <f t="shared" si="22"/>
        <v>336.13748762142734</v>
      </c>
      <c r="AL45">
        <f t="shared" si="8"/>
        <v>-41090.13952335465</v>
      </c>
      <c r="AN45">
        <f t="shared" si="26"/>
        <v>0</v>
      </c>
      <c r="AO45">
        <f t="shared" si="26"/>
        <v>0</v>
      </c>
      <c r="AP45">
        <f t="shared" si="26"/>
        <v>-0.28407970248423237</v>
      </c>
      <c r="AQ45">
        <f t="shared" si="26"/>
        <v>-563.53906314890025</v>
      </c>
      <c r="AR45">
        <f t="shared" si="26"/>
        <v>-563.82314285138443</v>
      </c>
      <c r="AS45">
        <f t="shared" si="26"/>
        <v>6.899833833581142</v>
      </c>
      <c r="AT45">
        <f t="shared" si="26"/>
        <v>4.518938591596247</v>
      </c>
      <c r="AU45">
        <f t="shared" si="23"/>
        <v>-552.40437042620704</v>
      </c>
      <c r="AW45">
        <v>42</v>
      </c>
      <c r="AX45">
        <f>IF(Z45&gt;0, (R45*SUMPRODUCT(K45:$K$98, X45:$X$98)-K45*$AZ$3)/Z45, 0)</f>
        <v>10147.932297952742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2000000</v>
      </c>
      <c r="S46">
        <f t="shared" si="1"/>
        <v>9589.9385399251751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4288.7257094581619</v>
      </c>
      <c r="AC46">
        <f t="shared" si="2"/>
        <v>3802.9696466686196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-43672.296507954343</v>
      </c>
      <c r="AI46">
        <f t="shared" si="25"/>
        <v>-43692.124422548557</v>
      </c>
      <c r="AJ46">
        <f t="shared" si="7"/>
        <v>485.75606278954228</v>
      </c>
      <c r="AK46">
        <f t="shared" si="22"/>
        <v>300.21079966207134</v>
      </c>
      <c r="AL46">
        <f t="shared" si="8"/>
        <v>-42906.157560096945</v>
      </c>
      <c r="AN46">
        <f t="shared" si="26"/>
        <v>0</v>
      </c>
      <c r="AO46">
        <f t="shared" si="26"/>
        <v>0</v>
      </c>
      <c r="AP46">
        <f t="shared" si="26"/>
        <v>-0.23800084932911136</v>
      </c>
      <c r="AQ46">
        <f t="shared" si="26"/>
        <v>-524.21265038518936</v>
      </c>
      <c r="AR46">
        <f t="shared" si="26"/>
        <v>-524.45065123451843</v>
      </c>
      <c r="AS46">
        <f t="shared" si="26"/>
        <v>5.8306865788292388</v>
      </c>
      <c r="AT46">
        <f t="shared" si="26"/>
        <v>3.6035269850406846</v>
      </c>
      <c r="AU46">
        <f t="shared" si="23"/>
        <v>-515.01643767064854</v>
      </c>
      <c r="AW46">
        <v>43</v>
      </c>
      <c r="AX46">
        <f>IF(Z46&gt;0, (R46*SUMPRODUCT(K46:$K$98, X46:$X$98)-K46*$AZ$3)/Z46, 0)</f>
        <v>9589.9385399251751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2000000</v>
      </c>
      <c r="S47">
        <f t="shared" si="1"/>
        <v>9051.1962034703611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3802.9696466686196</v>
      </c>
      <c r="AC47">
        <f t="shared" si="2"/>
        <v>3348.2061037471408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-45348.156981262633</v>
      </c>
      <c r="AI47">
        <f t="shared" si="25"/>
        <v>-45366.652912786376</v>
      </c>
      <c r="AJ47">
        <f t="shared" si="7"/>
        <v>454.7635429214788</v>
      </c>
      <c r="AK47">
        <f t="shared" si="22"/>
        <v>266.2078752668034</v>
      </c>
      <c r="AL47">
        <f t="shared" si="8"/>
        <v>-44645.681494598095</v>
      </c>
      <c r="AN47">
        <f t="shared" si="26"/>
        <v>0</v>
      </c>
      <c r="AO47">
        <f t="shared" si="26"/>
        <v>0</v>
      </c>
      <c r="AP47">
        <f t="shared" si="26"/>
        <v>-0.19822556003713424</v>
      </c>
      <c r="AQ47">
        <f t="shared" si="26"/>
        <v>-486.00762836535318</v>
      </c>
      <c r="AR47">
        <f t="shared" si="26"/>
        <v>-486.20585392539033</v>
      </c>
      <c r="AS47">
        <f t="shared" si="26"/>
        <v>4.8738155125822624</v>
      </c>
      <c r="AT47">
        <f t="shared" si="26"/>
        <v>2.8530168968952125</v>
      </c>
      <c r="AU47">
        <f t="shared" si="23"/>
        <v>-478.47902151591285</v>
      </c>
      <c r="AW47">
        <v>44</v>
      </c>
      <c r="AX47">
        <f>IF(Z47&gt;0, (R47*SUMPRODUCT(K47:$K$98, X47:$X$98)-K47*$AZ$3)/Z47, 0)</f>
        <v>9051.1962034703611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2000000</v>
      </c>
      <c r="S48">
        <f t="shared" si="1"/>
        <v>8531.0862428580895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3348.2061037471408</v>
      </c>
      <c r="AC48">
        <f t="shared" si="2"/>
        <v>2924.2066070458163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-46897.440557127135</v>
      </c>
      <c r="AI48">
        <f t="shared" si="25"/>
        <v>-46914.579093321714</v>
      </c>
      <c r="AJ48">
        <f t="shared" si="7"/>
        <v>423.99949670132446</v>
      </c>
      <c r="AK48">
        <f t="shared" si="22"/>
        <v>234.37442726229989</v>
      </c>
      <c r="AL48">
        <f t="shared" si="8"/>
        <v>-46256.205169358087</v>
      </c>
      <c r="AN48">
        <f t="shared" si="26"/>
        <v>0</v>
      </c>
      <c r="AO48">
        <f t="shared" si="26"/>
        <v>0</v>
      </c>
      <c r="AP48">
        <f t="shared" si="26"/>
        <v>-0.16399822514566734</v>
      </c>
      <c r="AQ48">
        <f t="shared" si="26"/>
        <v>-448.76043834341073</v>
      </c>
      <c r="AR48">
        <f t="shared" si="26"/>
        <v>-448.92443656855642</v>
      </c>
      <c r="AS48">
        <f t="shared" si="26"/>
        <v>4.0572406028276395</v>
      </c>
      <c r="AT48">
        <f t="shared" si="26"/>
        <v>2.2427230455486198</v>
      </c>
      <c r="AU48">
        <f t="shared" si="23"/>
        <v>-442.6244729201801</v>
      </c>
      <c r="AW48">
        <v>45</v>
      </c>
      <c r="AX48">
        <f>IF(Z48&gt;0, (R48*SUMPRODUCT(K48:$K$98, X48:$X$98)-K48*$AZ$3)/Z48, 0)</f>
        <v>8531.0862428580895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2000000</v>
      </c>
      <c r="S49">
        <f t="shared" si="1"/>
        <v>8029.7759503674724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2924.2066070458163</v>
      </c>
      <c r="AC49">
        <f t="shared" si="2"/>
        <v>2530.8105719738592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-48329.5731457695</v>
      </c>
      <c r="AI49">
        <f t="shared" si="25"/>
        <v>-48345.332057273488</v>
      </c>
      <c r="AJ49">
        <f t="shared" si="7"/>
        <v>393.39603507195716</v>
      </c>
      <c r="AK49">
        <f t="shared" si="22"/>
        <v>204.69446249320717</v>
      </c>
      <c r="AL49">
        <f t="shared" si="8"/>
        <v>-47747.241559708324</v>
      </c>
      <c r="AN49">
        <f t="shared" si="26"/>
        <v>0</v>
      </c>
      <c r="AO49">
        <f t="shared" si="26"/>
        <v>0</v>
      </c>
      <c r="AP49">
        <f t="shared" si="26"/>
        <v>-0.1346398490273179</v>
      </c>
      <c r="AQ49">
        <f t="shared" si="26"/>
        <v>-412.91471370052284</v>
      </c>
      <c r="AR49">
        <f t="shared" si="26"/>
        <v>-413.04935354955018</v>
      </c>
      <c r="AS49">
        <f t="shared" si="26"/>
        <v>3.361068609125033</v>
      </c>
      <c r="AT49">
        <f t="shared" si="26"/>
        <v>1.748853752991683</v>
      </c>
      <c r="AU49">
        <f t="shared" si="23"/>
        <v>-407.93943118743346</v>
      </c>
      <c r="AW49">
        <v>46</v>
      </c>
      <c r="AX49">
        <f>IF(Z49&gt;0, (R49*SUMPRODUCT(K49:$K$98, X49:$X$98)-K49*$AZ$3)/Z49, 0)</f>
        <v>8029.7759503674724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2000000</v>
      </c>
      <c r="S50">
        <f t="shared" si="1"/>
        <v>7545.845241774472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2530.8105719738592</v>
      </c>
      <c r="AC50">
        <f t="shared" si="2"/>
        <v>2167.328361194277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-49610.061984890795</v>
      </c>
      <c r="AI50">
        <f t="shared" si="25"/>
        <v>-49624.42305573012</v>
      </c>
      <c r="AJ50">
        <f t="shared" si="7"/>
        <v>363.48221077958215</v>
      </c>
      <c r="AK50">
        <f t="shared" si="22"/>
        <v>177.15674003817017</v>
      </c>
      <c r="AL50">
        <f t="shared" si="8"/>
        <v>-49083.784104912367</v>
      </c>
      <c r="AN50">
        <f t="shared" si="26"/>
        <v>0</v>
      </c>
      <c r="AO50">
        <f t="shared" si="26"/>
        <v>0</v>
      </c>
      <c r="AP50">
        <f t="shared" si="26"/>
        <v>-0.10955096338824674</v>
      </c>
      <c r="AQ50">
        <f t="shared" si="26"/>
        <v>-378.44184079315573</v>
      </c>
      <c r="AR50">
        <f t="shared" si="26"/>
        <v>-378.55139175654398</v>
      </c>
      <c r="AS50">
        <f t="shared" si="26"/>
        <v>2.7727616422830739</v>
      </c>
      <c r="AT50">
        <f t="shared" si="26"/>
        <v>1.3514097771008309</v>
      </c>
      <c r="AU50">
        <f t="shared" si="23"/>
        <v>-374.42722033716007</v>
      </c>
      <c r="AW50">
        <v>47</v>
      </c>
      <c r="AX50">
        <f>IF(Z50&gt;0, (R50*SUMPRODUCT(K50:$K$98, X50:$X$98)-K50*$AZ$3)/Z50, 0)</f>
        <v>7545.845241774472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2000000</v>
      </c>
      <c r="S51">
        <f t="shared" si="1"/>
        <v>7076.5422025220369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2167.328361194277</v>
      </c>
      <c r="AC51">
        <f t="shared" si="2"/>
        <v>1833.022683723389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-50642.374123662652</v>
      </c>
      <c r="AI51">
        <f t="shared" si="25"/>
        <v>-50655.325524440494</v>
      </c>
      <c r="AJ51">
        <f t="shared" si="7"/>
        <v>334.30567747088799</v>
      </c>
      <c r="AK51">
        <f t="shared" si="22"/>
        <v>151.71298528359941</v>
      </c>
      <c r="AL51">
        <f t="shared" si="8"/>
        <v>-50169.306861686004</v>
      </c>
      <c r="AN51">
        <f t="shared" si="26"/>
        <v>0</v>
      </c>
      <c r="AO51">
        <f t="shared" si="26"/>
        <v>0</v>
      </c>
      <c r="AP51">
        <f t="shared" si="26"/>
        <v>-8.8212086907549253E-2</v>
      </c>
      <c r="AQ51">
        <f t="shared" si="26"/>
        <v>-344.92558635389594</v>
      </c>
      <c r="AR51">
        <f t="shared" si="26"/>
        <v>-345.0137984408035</v>
      </c>
      <c r="AS51">
        <f t="shared" si="26"/>
        <v>2.2769584526489166</v>
      </c>
      <c r="AT51">
        <f t="shared" si="26"/>
        <v>1.0333182697687637</v>
      </c>
      <c r="AU51">
        <f t="shared" si="23"/>
        <v>-341.70352171838579</v>
      </c>
      <c r="AW51">
        <v>48</v>
      </c>
      <c r="AX51">
        <f>IF(Z51&gt;0, (R51*SUMPRODUCT(K51:$K$98, X51:$X$98)-K51*$AZ$3)/Z51, 0)</f>
        <v>7076.5422025220369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2000000</v>
      </c>
      <c r="S52">
        <f t="shared" si="1"/>
        <v>6621.643074760118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1833.022683723389</v>
      </c>
      <c r="AC52">
        <f t="shared" si="2"/>
        <v>1527.5043860500894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-51508.29386344456</v>
      </c>
      <c r="AI52">
        <f t="shared" si="25"/>
        <v>-51519.828042868037</v>
      </c>
      <c r="AJ52">
        <f t="shared" si="7"/>
        <v>305.51829767329968</v>
      </c>
      <c r="AK52">
        <f t="shared" si="22"/>
        <v>128.31158786063725</v>
      </c>
      <c r="AL52">
        <f t="shared" si="8"/>
        <v>-51085.998157334099</v>
      </c>
      <c r="AN52">
        <f t="shared" si="26"/>
        <v>0</v>
      </c>
      <c r="AO52">
        <f t="shared" si="26"/>
        <v>0</v>
      </c>
      <c r="AP52">
        <f t="shared" si="26"/>
        <v>-7.0142305120645135E-2</v>
      </c>
      <c r="AQ52">
        <f t="shared" si="26"/>
        <v>-313.23515369111442</v>
      </c>
      <c r="AR52">
        <f t="shared" si="26"/>
        <v>-313.30529599623509</v>
      </c>
      <c r="AS52">
        <f t="shared" si="26"/>
        <v>1.8579351741071997</v>
      </c>
      <c r="AT52">
        <f t="shared" si="26"/>
        <v>0.78029569471726745</v>
      </c>
      <c r="AU52">
        <f t="shared" si="23"/>
        <v>-310.66706512741058</v>
      </c>
      <c r="AW52">
        <v>49</v>
      </c>
      <c r="AX52">
        <f>IF(Z52&gt;0, (R52*SUMPRODUCT(K52:$K$98, X52:$X$98)-K52*$AZ$3)/Z52, 0)</f>
        <v>6621.643074760118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50</v>
      </c>
      <c r="R53">
        <f t="shared" si="0"/>
        <v>2000000</v>
      </c>
      <c r="S53">
        <f t="shared" si="1"/>
        <v>6171.868417642786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1527.5043860500894</v>
      </c>
      <c r="AC53">
        <f t="shared" si="2"/>
        <v>1249.4543115380791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-51866.612906574221</v>
      </c>
      <c r="AI53">
        <f t="shared" si="25"/>
        <v>-51876.735078880796</v>
      </c>
      <c r="AJ53">
        <f t="shared" si="7"/>
        <v>278.05007451201027</v>
      </c>
      <c r="AK53">
        <f t="shared" si="22"/>
        <v>106.92530702350626</v>
      </c>
      <c r="AL53">
        <f t="shared" si="8"/>
        <v>-51491.759697345282</v>
      </c>
      <c r="AN53">
        <f t="shared" si="26"/>
        <v>0</v>
      </c>
      <c r="AO53">
        <f t="shared" si="26"/>
        <v>0</v>
      </c>
      <c r="AP53">
        <f t="shared" si="26"/>
        <v>-5.4960292389035992E-2</v>
      </c>
      <c r="AQ53">
        <f t="shared" si="26"/>
        <v>-281.61980691851289</v>
      </c>
      <c r="AR53">
        <f t="shared" si="26"/>
        <v>-281.67476721090196</v>
      </c>
      <c r="AS53">
        <f t="shared" si="26"/>
        <v>1.5097266605551793</v>
      </c>
      <c r="AT53">
        <f t="shared" si="26"/>
        <v>0.5805716361872888</v>
      </c>
      <c r="AU53">
        <f t="shared" si="23"/>
        <v>-279.58446891415946</v>
      </c>
      <c r="AW53">
        <v>50</v>
      </c>
      <c r="AX53">
        <f>IF(Z53&gt;0, (R53*SUMPRODUCT(K53:$K$98, X53:$X$98)-K53*$AZ$3)/Z53, 0)</f>
        <v>6171.868417642786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2000000</v>
      </c>
      <c r="S54">
        <f t="shared" si="1"/>
        <v>5721.7830223858773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1249.4543115380791</v>
      </c>
      <c r="AC54">
        <f t="shared" si="2"/>
        <v>999.24975388662313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-51558.87382460451</v>
      </c>
      <c r="AI54">
        <f t="shared" si="25"/>
        <v>-51567.605803342405</v>
      </c>
      <c r="AJ54">
        <f t="shared" si="7"/>
        <v>250.20455765145596</v>
      </c>
      <c r="AK54">
        <f t="shared" si="22"/>
        <v>87.461801807665537</v>
      </c>
      <c r="AL54">
        <f t="shared" si="8"/>
        <v>-51229.939443883282</v>
      </c>
      <c r="AN54">
        <f t="shared" si="26"/>
        <v>0</v>
      </c>
      <c r="AO54">
        <f t="shared" si="26"/>
        <v>0</v>
      </c>
      <c r="AP54">
        <f t="shared" si="26"/>
        <v>-4.2332113851704586E-2</v>
      </c>
      <c r="AQ54">
        <f t="shared" si="26"/>
        <v>-249.95435540130353</v>
      </c>
      <c r="AR54">
        <f t="shared" si="26"/>
        <v>-249.9966875151552</v>
      </c>
      <c r="AS54">
        <f t="shared" si="26"/>
        <v>1.2129768221662216</v>
      </c>
      <c r="AT54">
        <f t="shared" si="26"/>
        <v>0.42400961602538056</v>
      </c>
      <c r="AU54">
        <f t="shared" si="23"/>
        <v>-248.3597010769636</v>
      </c>
      <c r="AW54">
        <v>51</v>
      </c>
      <c r="AX54">
        <f>IF(Z54&gt;0, (R54*SUMPRODUCT(K54:$K$98, X54:$X$98)-K54*$AZ$3)/Z54, 0)</f>
        <v>5721.7830223858773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50</v>
      </c>
      <c r="R55">
        <f t="shared" si="0"/>
        <v>2000000</v>
      </c>
      <c r="S55">
        <f t="shared" si="1"/>
        <v>5264.9898683234278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999.24975388662313</v>
      </c>
      <c r="AC55">
        <f t="shared" si="2"/>
        <v>777.34472818804966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-50498.143748951428</v>
      </c>
      <c r="AI55">
        <f t="shared" si="25"/>
        <v>-50505.525954308221</v>
      </c>
      <c r="AJ55">
        <f t="shared" si="7"/>
        <v>221.90502569857347</v>
      </c>
      <c r="AK55">
        <f t="shared" si="22"/>
        <v>69.947482772063623</v>
      </c>
      <c r="AL55">
        <f t="shared" si="8"/>
        <v>-50213.673445837587</v>
      </c>
      <c r="AN55">
        <f t="shared" si="26"/>
        <v>0</v>
      </c>
      <c r="AO55">
        <f t="shared" si="26"/>
        <v>0</v>
      </c>
      <c r="AP55">
        <f t="shared" si="26"/>
        <v>-3.1954011372281509E-2</v>
      </c>
      <c r="AQ55">
        <f t="shared" si="26"/>
        <v>-218.5821420082942</v>
      </c>
      <c r="AR55">
        <f t="shared" si="26"/>
        <v>-218.61409601966648</v>
      </c>
      <c r="AS55">
        <f t="shared" si="26"/>
        <v>0.96051997635273345</v>
      </c>
      <c r="AT55">
        <f t="shared" si="26"/>
        <v>0.30276896292298661</v>
      </c>
      <c r="AU55">
        <f t="shared" si="23"/>
        <v>-217.35080708039078</v>
      </c>
      <c r="AW55">
        <v>52</v>
      </c>
      <c r="AX55">
        <f>IF(Z55&gt;0, (R55*SUMPRODUCT(K55:$K$98, X55:$X$98)-K55*$AZ$3)/Z55, 0)</f>
        <v>5264.9898683234278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2000000</v>
      </c>
      <c r="S56">
        <f t="shared" si="1"/>
        <v>4786.241266737873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777.34472818804966</v>
      </c>
      <c r="AC56">
        <f t="shared" si="2"/>
        <v>583.80663055719322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-48383.304631226783</v>
      </c>
      <c r="AI56">
        <f t="shared" si="25"/>
        <v>-48389.40343191423</v>
      </c>
      <c r="AJ56">
        <f t="shared" si="7"/>
        <v>193.53809763085644</v>
      </c>
      <c r="AK56">
        <f t="shared" si="22"/>
        <v>54.414130973163481</v>
      </c>
      <c r="AL56">
        <f t="shared" si="8"/>
        <v>-48141.451203310207</v>
      </c>
      <c r="AN56">
        <f t="shared" si="26"/>
        <v>0</v>
      </c>
      <c r="AO56">
        <f t="shared" si="26"/>
        <v>0</v>
      </c>
      <c r="AP56">
        <f t="shared" si="26"/>
        <v>-2.3570330988140747E-2</v>
      </c>
      <c r="AQ56">
        <f t="shared" si="26"/>
        <v>-186.98930542289509</v>
      </c>
      <c r="AR56">
        <f t="shared" si="26"/>
        <v>-187.01287575388321</v>
      </c>
      <c r="AS56">
        <f t="shared" si="26"/>
        <v>0.74797607820912282</v>
      </c>
      <c r="AT56">
        <f t="shared" si="26"/>
        <v>0.21029693265919219</v>
      </c>
      <c r="AU56">
        <f t="shared" si="23"/>
        <v>-186.0546027430149</v>
      </c>
      <c r="AW56">
        <v>53</v>
      </c>
      <c r="AX56">
        <f>IF(Z56&gt;0, (R56*SUMPRODUCT(K56:$K$98, X56:$X$98)-K56*$AZ$3)/Z56, 0)</f>
        <v>4786.241266737873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50</v>
      </c>
      <c r="R57">
        <f t="shared" si="0"/>
        <v>2000000</v>
      </c>
      <c r="S57">
        <f t="shared" si="1"/>
        <v>4270.617044721449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583.80663055719322</v>
      </c>
      <c r="AC57">
        <f t="shared" si="2"/>
        <v>419.17807904272411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-45204.538302585686</v>
      </c>
      <c r="AI57">
        <f t="shared" si="25"/>
        <v>-45209.44600180869</v>
      </c>
      <c r="AJ57">
        <f t="shared" si="7"/>
        <v>164.62855151446911</v>
      </c>
      <c r="AK57">
        <f t="shared" si="22"/>
        <v>40.866464139003526</v>
      </c>
      <c r="AL57">
        <f t="shared" si="8"/>
        <v>-45003.950986155214</v>
      </c>
      <c r="AN57">
        <f t="shared" si="26"/>
        <v>0</v>
      </c>
      <c r="AO57">
        <f t="shared" si="26"/>
        <v>0</v>
      </c>
      <c r="AP57">
        <f t="shared" si="26"/>
        <v>-1.6934842281283967E-2</v>
      </c>
      <c r="AQ57">
        <f t="shared" si="26"/>
        <v>-155.9858686864747</v>
      </c>
      <c r="AR57">
        <f t="shared" si="26"/>
        <v>-156.00280352875598</v>
      </c>
      <c r="AS57">
        <f t="shared" si="26"/>
        <v>0.56807852890097188</v>
      </c>
      <c r="AT57">
        <f t="shared" si="26"/>
        <v>0.14101661355763712</v>
      </c>
      <c r="AU57">
        <f t="shared" si="23"/>
        <v>-155.29370838629734</v>
      </c>
      <c r="AW57">
        <v>54</v>
      </c>
      <c r="AX57">
        <f>IF(Z57&gt;0, (R57*SUMPRODUCT(K57:$K$98, X57:$X$98)-K57*$AZ$3)/Z57, 0)</f>
        <v>4270.617044721449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2000000</v>
      </c>
      <c r="S58">
        <f t="shared" si="1"/>
        <v>3692.4014286104125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419.17807904272411</v>
      </c>
      <c r="AC58">
        <f t="shared" si="2"/>
        <v>283.1571692030588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-40971.982911037856</v>
      </c>
      <c r="AI58">
        <f t="shared" si="25"/>
        <v>-40975.81723369586</v>
      </c>
      <c r="AJ58">
        <f t="shared" si="7"/>
        <v>136.02090983966531</v>
      </c>
      <c r="AK58">
        <f t="shared" si="22"/>
        <v>29.34246553299069</v>
      </c>
      <c r="AL58">
        <f t="shared" si="8"/>
        <v>-40810.453858323206</v>
      </c>
      <c r="AN58">
        <f t="shared" si="26"/>
        <v>0</v>
      </c>
      <c r="AO58">
        <f t="shared" si="26"/>
        <v>0</v>
      </c>
      <c r="AP58">
        <f t="shared" si="26"/>
        <v>-1.1813371216436247E-2</v>
      </c>
      <c r="AQ58">
        <f t="shared" si="26"/>
        <v>-126.23278914509036</v>
      </c>
      <c r="AR58">
        <f t="shared" si="26"/>
        <v>-126.24460251630681</v>
      </c>
      <c r="AS58">
        <f t="shared" si="26"/>
        <v>0.41907414801952725</v>
      </c>
      <c r="AT58">
        <f t="shared" si="26"/>
        <v>9.0402782620150973E-2</v>
      </c>
      <c r="AU58">
        <f t="shared" si="23"/>
        <v>-125.73512558566715</v>
      </c>
      <c r="AW58">
        <v>55</v>
      </c>
      <c r="AX58">
        <f>IF(Z58&gt;0, (R58*SUMPRODUCT(K58:$K$98, X58:$X$98)-K58*$AZ$3)/Z58, 0)</f>
        <v>3692.4014286104125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2000000</v>
      </c>
      <c r="S59">
        <f t="shared" si="1"/>
        <v>3016.0195923064516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283.1571692030588</v>
      </c>
      <c r="AC59">
        <f t="shared" si="2"/>
        <v>174.75023617119083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-35957.810559479629</v>
      </c>
      <c r="AI59">
        <f t="shared" si="25"/>
        <v>-35960.707593647065</v>
      </c>
      <c r="AJ59">
        <f t="shared" si="7"/>
        <v>108.40693303186796</v>
      </c>
      <c r="AK59">
        <f t="shared" si="22"/>
        <v>19.821001844214116</v>
      </c>
      <c r="AL59">
        <f t="shared" si="8"/>
        <v>-35832.479658770986</v>
      </c>
      <c r="AN59">
        <f t="shared" si="26"/>
        <v>0</v>
      </c>
      <c r="AO59">
        <f t="shared" si="26"/>
        <v>0</v>
      </c>
      <c r="AP59">
        <f t="shared" si="26"/>
        <v>-7.9693112660004471E-3</v>
      </c>
      <c r="AQ59">
        <f t="shared" si="26"/>
        <v>-98.914603083977909</v>
      </c>
      <c r="AR59">
        <f t="shared" si="26"/>
        <v>-98.922572395243918</v>
      </c>
      <c r="AS59">
        <f t="shared" si="26"/>
        <v>0.29821139233883803</v>
      </c>
      <c r="AT59">
        <f t="shared" si="26"/>
        <v>5.4524635945342896E-2</v>
      </c>
      <c r="AU59">
        <f t="shared" si="23"/>
        <v>-98.569836366959748</v>
      </c>
      <c r="AW59">
        <v>56</v>
      </c>
      <c r="AX59">
        <f>IF(Z59&gt;0, (R59*SUMPRODUCT(K59:$K$98, X59:$X$98)-K59*$AZ$3)/Z59, 0)</f>
        <v>3016.0195923064516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2000000</v>
      </c>
      <c r="S60">
        <f t="shared" si="1"/>
        <v>2179.3788604636779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174.75023617119083</v>
      </c>
      <c r="AC60">
        <f t="shared" si="2"/>
        <v>91.751576045447166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-30522.804459856779</v>
      </c>
      <c r="AI60">
        <f t="shared" si="25"/>
        <v>-30524.909453571043</v>
      </c>
      <c r="AJ60">
        <f t="shared" si="7"/>
        <v>82.998660125743669</v>
      </c>
      <c r="AK60">
        <f t="shared" si="22"/>
        <v>12.232516531983359</v>
      </c>
      <c r="AL60">
        <f t="shared" si="8"/>
        <v>-30429.678276913317</v>
      </c>
      <c r="AN60">
        <f t="shared" si="26"/>
        <v>0</v>
      </c>
      <c r="AO60">
        <f t="shared" si="26"/>
        <v>0</v>
      </c>
      <c r="AP60">
        <f t="shared" si="26"/>
        <v>-5.1701120230717955E-3</v>
      </c>
      <c r="AQ60">
        <f t="shared" si="26"/>
        <v>-74.967595982143976</v>
      </c>
      <c r="AR60">
        <f t="shared" si="26"/>
        <v>-74.972766094167042</v>
      </c>
      <c r="AS60">
        <f t="shared" si="26"/>
        <v>0.20385446650386954</v>
      </c>
      <c r="AT60">
        <f t="shared" si="26"/>
        <v>3.004449864430735E-2</v>
      </c>
      <c r="AU60">
        <f t="shared" si="23"/>
        <v>-74.738867129018871</v>
      </c>
      <c r="AW60">
        <v>57</v>
      </c>
      <c r="AX60">
        <f>IF(Z60&gt;0, (R60*SUMPRODUCT(K60:$K$98, X60:$X$98)-K60*$AZ$3)/Z60, 0)</f>
        <v>2179.3788604636779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2000000</v>
      </c>
      <c r="S61">
        <f t="shared" si="1"/>
        <v>1060.7263972796682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91.751576045447166</v>
      </c>
      <c r="AC61">
        <f t="shared" si="2"/>
        <v>30.994643418869543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-24917.339875343347</v>
      </c>
      <c r="AI61">
        <f t="shared" si="25"/>
        <v>-24918.800885623583</v>
      </c>
      <c r="AJ61">
        <f t="shared" si="7"/>
        <v>60.756932626577623</v>
      </c>
      <c r="AK61">
        <f t="shared" si="22"/>
        <v>6.4226103231813019</v>
      </c>
      <c r="AL61">
        <f t="shared" si="8"/>
        <v>-24851.621342673825</v>
      </c>
      <c r="AN61">
        <f t="shared" si="26"/>
        <v>0</v>
      </c>
      <c r="AO61">
        <f t="shared" si="26"/>
        <v>0</v>
      </c>
      <c r="AP61">
        <f t="shared" si="26"/>
        <v>-3.2039401813298029E-3</v>
      </c>
      <c r="AQ61">
        <f t="shared" si="26"/>
        <v>-54.642782133989222</v>
      </c>
      <c r="AR61">
        <f t="shared" si="26"/>
        <v>-54.645986074170551</v>
      </c>
      <c r="AS61">
        <f t="shared" si="26"/>
        <v>0.13323765093916534</v>
      </c>
      <c r="AT61">
        <f t="shared" si="26"/>
        <v>1.4084541061639715E-2</v>
      </c>
      <c r="AU61">
        <f t="shared" si="23"/>
        <v>-54.498663882169751</v>
      </c>
      <c r="AW61">
        <v>58</v>
      </c>
      <c r="AX61">
        <f>IF(Z61&gt;0, (R61*SUMPRODUCT(K61:$K$98, X61:$X$98)-K61*$AZ$3)/Z61, 0)</f>
        <v>1060.7263972796682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2000000</v>
      </c>
      <c r="S62">
        <f t="shared" si="1"/>
        <v>-570.57790295293591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30.994643418869543</v>
      </c>
      <c r="AC62">
        <f t="shared" si="2"/>
        <v>-10.960046433364127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-19438.65382572345</v>
      </c>
      <c r="AI62">
        <f t="shared" si="25"/>
        <v>-19439.614259555241</v>
      </c>
      <c r="AJ62">
        <f t="shared" si="7"/>
        <v>41.95468985223367</v>
      </c>
      <c r="AK62">
        <f t="shared" si="22"/>
        <v>2.1696250393208683</v>
      </c>
      <c r="AL62">
        <f t="shared" si="8"/>
        <v>-19395.489944663685</v>
      </c>
      <c r="AN62">
        <f t="shared" si="26"/>
        <v>0</v>
      </c>
      <c r="AO62">
        <f t="shared" si="26"/>
        <v>0</v>
      </c>
      <c r="AP62">
        <f t="shared" si="26"/>
        <v>-1.8805312487782612E-3</v>
      </c>
      <c r="AQ62">
        <f t="shared" si="26"/>
        <v>-38.0609207458876</v>
      </c>
      <c r="AR62">
        <f t="shared" si="26"/>
        <v>-38.06280127713638</v>
      </c>
      <c r="AS62">
        <f t="shared" si="26"/>
        <v>8.2147361628048907E-2</v>
      </c>
      <c r="AT62">
        <f t="shared" si="26"/>
        <v>4.2481299070519117E-3</v>
      </c>
      <c r="AU62">
        <f t="shared" si="23"/>
        <v>-37.97640578560128</v>
      </c>
      <c r="AW62">
        <v>59</v>
      </c>
      <c r="AX62">
        <f>IF(Z62&gt;0, (R62*SUMPRODUCT(K62:$K$98, X62:$X$98)-K62*$AZ$3)/Z62, 0)</f>
        <v>-570.57790295293591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2000000</v>
      </c>
      <c r="S63">
        <f t="shared" si="1"/>
        <v>-3176.5041121195859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-10.960046433364127</v>
      </c>
      <c r="AC63">
        <f t="shared" si="2"/>
        <v>-37.692313356255582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-14301.232903116266</v>
      </c>
      <c r="AI63">
        <f t="shared" si="25"/>
        <v>-14301.826201787162</v>
      </c>
      <c r="AJ63">
        <f t="shared" si="7"/>
        <v>26.732266922891455</v>
      </c>
      <c r="AK63">
        <f t="shared" si="22"/>
        <v>-0.76720325033548897</v>
      </c>
      <c r="AL63">
        <f t="shared" si="8"/>
        <v>-14275.861138114607</v>
      </c>
      <c r="AN63">
        <f t="shared" si="26"/>
        <v>0</v>
      </c>
      <c r="AO63">
        <f t="shared" si="26"/>
        <v>0</v>
      </c>
      <c r="AP63">
        <f t="shared" si="26"/>
        <v>-1.0372142083328135E-3</v>
      </c>
      <c r="AQ63">
        <f t="shared" si="26"/>
        <v>-25.001643677061679</v>
      </c>
      <c r="AR63">
        <f t="shared" si="26"/>
        <v>-25.002680891270014</v>
      </c>
      <c r="AS63">
        <f t="shared" si="26"/>
        <v>4.6733775808979333E-2</v>
      </c>
      <c r="AT63">
        <f t="shared" si="26"/>
        <v>-1.3412369704567076E-3</v>
      </c>
      <c r="AU63">
        <f t="shared" si="23"/>
        <v>-24.957288352431494</v>
      </c>
      <c r="AW63">
        <v>60</v>
      </c>
      <c r="AX63">
        <f>IF(Z63&gt;0, (R63*SUMPRODUCT(K63:$K$98, X63:$X$98)-K63*$AZ$3)/Z63, 0)</f>
        <v>-3176.5041121195859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2000000</v>
      </c>
      <c r="S64">
        <f t="shared" si="1"/>
        <v>-7688.5039279433095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-37.692313356255582</v>
      </c>
      <c r="AC64">
        <f t="shared" si="2"/>
        <v>-52.579087548499317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-9817.3013125205634</v>
      </c>
      <c r="AI64">
        <f t="shared" si="25"/>
        <v>-9817.6432456719358</v>
      </c>
      <c r="AJ64">
        <f t="shared" si="7"/>
        <v>14.886774192243735</v>
      </c>
      <c r="AK64">
        <f t="shared" si="22"/>
        <v>-2.6384619349378911</v>
      </c>
      <c r="AL64">
        <f t="shared" si="8"/>
        <v>-9805.3949334146291</v>
      </c>
      <c r="AN64">
        <f t="shared" si="26"/>
        <v>0</v>
      </c>
      <c r="AO64">
        <f t="shared" si="26"/>
        <v>0</v>
      </c>
      <c r="AP64">
        <f t="shared" si="26"/>
        <v>-5.3372588760077703E-4</v>
      </c>
      <c r="AQ64">
        <f t="shared" si="26"/>
        <v>-15.32389543345054</v>
      </c>
      <c r="AR64">
        <f t="shared" si="26"/>
        <v>-15.324429159338139</v>
      </c>
      <c r="AS64">
        <f t="shared" si="26"/>
        <v>2.3236871702449875E-2</v>
      </c>
      <c r="AT64">
        <f t="shared" si="26"/>
        <v>-4.1183939973975549E-3</v>
      </c>
      <c r="AU64">
        <f t="shared" si="23"/>
        <v>-15.305310681633086</v>
      </c>
      <c r="AW64">
        <v>61</v>
      </c>
      <c r="AX64">
        <f>IF(Z64&gt;0, (R64*SUMPRODUCT(K64:$K$98, X64:$X$98)-K64*$AZ$3)/Z64, 0)</f>
        <v>-7688.5039279433095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2000000</v>
      </c>
      <c r="S65">
        <f t="shared" si="1"/>
        <v>-15130.164008735563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-52.579087548499317</v>
      </c>
      <c r="AC65">
        <f t="shared" si="2"/>
        <v>-58.871849513362434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-5758.5023844232401</v>
      </c>
      <c r="AI65">
        <f t="shared" si="25"/>
        <v>-5758.6969356834888</v>
      </c>
      <c r="AJ65">
        <f t="shared" si="7"/>
        <v>6.2927619648631179</v>
      </c>
      <c r="AK65">
        <f t="shared" si="22"/>
        <v>-3.6805361283949525</v>
      </c>
      <c r="AL65">
        <f t="shared" si="8"/>
        <v>-5756.0847098470203</v>
      </c>
      <c r="AN65">
        <f t="shared" si="26"/>
        <v>0</v>
      </c>
      <c r="AO65">
        <f t="shared" si="26"/>
        <v>0</v>
      </c>
      <c r="AP65">
        <f t="shared" si="26"/>
        <v>-2.7113968361924188E-4</v>
      </c>
      <c r="AQ65">
        <f t="shared" si="26"/>
        <v>-8.0254351096863701</v>
      </c>
      <c r="AR65">
        <f t="shared" si="26"/>
        <v>-8.0257062493699891</v>
      </c>
      <c r="AS65">
        <f t="shared" si="26"/>
        <v>8.7700150904373806E-3</v>
      </c>
      <c r="AT65">
        <f t="shared" si="26"/>
        <v>-5.1294419790795052E-3</v>
      </c>
      <c r="AU65">
        <f t="shared" si="23"/>
        <v>-8.0220656762586309</v>
      </c>
      <c r="AW65">
        <v>62</v>
      </c>
      <c r="AX65">
        <f>IF(Z65&gt;0, (R65*SUMPRODUCT(K65:$K$98, X65:$X$98)-K65*$AZ$3)/Z65, 0)</f>
        <v>-15130.164008735563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2000000</v>
      </c>
      <c r="S66">
        <f t="shared" si="1"/>
        <v>-26950.90436005266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-58.871849513362434</v>
      </c>
      <c r="AC66">
        <f t="shared" si="2"/>
        <v>-58.83377259752428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-3338.2337365503095</v>
      </c>
      <c r="AI66">
        <f t="shared" si="25"/>
        <v>-3338.3428864545417</v>
      </c>
      <c r="AJ66">
        <f t="shared" si="7"/>
        <v>-3.807691583815398E-2</v>
      </c>
      <c r="AK66">
        <f t="shared" si="22"/>
        <v>-4.1210294659353712</v>
      </c>
      <c r="AL66">
        <f t="shared" si="8"/>
        <v>-3342.5019928363154</v>
      </c>
      <c r="AN66">
        <f t="shared" si="26"/>
        <v>0</v>
      </c>
      <c r="AO66">
        <f t="shared" si="26"/>
        <v>0</v>
      </c>
      <c r="AP66">
        <f t="shared" si="26"/>
        <v>-1.3582020226782582E-4</v>
      </c>
      <c r="AQ66">
        <f t="shared" si="26"/>
        <v>-4.1539164372530193</v>
      </c>
      <c r="AR66">
        <f t="shared" si="26"/>
        <v>-4.1540522574552874</v>
      </c>
      <c r="AS66">
        <f t="shared" si="26"/>
        <v>-4.7380842404240064E-5</v>
      </c>
      <c r="AT66">
        <f t="shared" si="26"/>
        <v>-5.1279848530447515E-3</v>
      </c>
      <c r="AU66">
        <f t="shared" si="23"/>
        <v>-4.1592276231507359</v>
      </c>
      <c r="AW66">
        <v>63</v>
      </c>
      <c r="AX66">
        <f>IF(Z66&gt;0, (R66*SUMPRODUCT(K66:$K$98, X66:$X$98)-K66*$AZ$3)/Z66, 0)</f>
        <v>-26950.90436005266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7">$C$6</f>
        <v>2000000</v>
      </c>
      <c r="S67">
        <f t="shared" ref="S67:S98" si="28">AX67</f>
        <v>-46272.760834121822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-58.83377259752428</v>
      </c>
      <c r="AC67">
        <f t="shared" ref="AC67:AC98" si="29">S67*Z67</f>
        <v>-55.788124726273281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-6.0281819931019519E-2</v>
      </c>
      <c r="AH67">
        <f t="shared" ref="AH67:AH98" si="32">-X67*R67</f>
        <v>-1911.0634103621044</v>
      </c>
      <c r="AI67">
        <f t="shared" ref="AI67:AI98" si="33">SUM(AE67:AH67)</f>
        <v>-1911.1236921820355</v>
      </c>
      <c r="AJ67">
        <f t="shared" ref="AJ67:AJ98" si="34">AB67-AC67</f>
        <v>-3.0456478712509991</v>
      </c>
      <c r="AK67">
        <f t="shared" si="22"/>
        <v>-4.1183640818266998</v>
      </c>
      <c r="AL67">
        <f t="shared" ref="AL67:AL98" si="35">SUM(AI67:AK67)</f>
        <v>-1918.2877041351132</v>
      </c>
      <c r="AN67">
        <f t="shared" ref="AN67:AU98" si="36">AE67*$K67</f>
        <v>0</v>
      </c>
      <c r="AO67">
        <f t="shared" si="36"/>
        <v>0</v>
      </c>
      <c r="AP67">
        <f t="shared" si="36"/>
        <v>-6.6974479416983447E-5</v>
      </c>
      <c r="AQ67">
        <f t="shared" si="36"/>
        <v>-2.1232351177902182</v>
      </c>
      <c r="AR67">
        <f t="shared" si="36"/>
        <v>-2.1233020922696353</v>
      </c>
      <c r="AS67">
        <f t="shared" si="36"/>
        <v>-3.383784379733302E-3</v>
      </c>
      <c r="AT67">
        <f t="shared" si="36"/>
        <v>-4.5755966018539767E-3</v>
      </c>
      <c r="AU67">
        <f t="shared" si="23"/>
        <v>-2.1312614732512225</v>
      </c>
      <c r="AW67">
        <v>64</v>
      </c>
      <c r="AX67">
        <f>IF(Z67&gt;0, (R67*SUMPRODUCT(K67:$K$98, X67:$X$98)-K67*$AZ$3)/Z67, 0)</f>
        <v>-46272.760834121822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50</v>
      </c>
      <c r="R68">
        <f t="shared" si="27"/>
        <v>2000000</v>
      </c>
      <c r="S68">
        <f t="shared" si="28"/>
        <v>-78697.738371868807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-55.788124726273281</v>
      </c>
      <c r="AC68">
        <f t="shared" si="29"/>
        <v>-51.483177425756331</v>
      </c>
      <c r="AE68">
        <f t="shared" si="30"/>
        <v>0</v>
      </c>
      <c r="AF68">
        <f t="shared" si="31"/>
        <v>0</v>
      </c>
      <c r="AG68">
        <f t="shared" si="31"/>
        <v>-3.2709438981895475E-2</v>
      </c>
      <c r="AH68">
        <f t="shared" si="32"/>
        <v>-1078.782509992554</v>
      </c>
      <c r="AI68">
        <f t="shared" si="33"/>
        <v>-1078.8152194315358</v>
      </c>
      <c r="AJ68">
        <f t="shared" si="34"/>
        <v>-4.3049473005169503</v>
      </c>
      <c r="AK68">
        <f t="shared" si="22"/>
        <v>-3.9051687308391299</v>
      </c>
      <c r="AL68">
        <f t="shared" si="35"/>
        <v>-1087.0253354628917</v>
      </c>
      <c r="AN68">
        <f t="shared" si="36"/>
        <v>0</v>
      </c>
      <c r="AO68">
        <f t="shared" si="36"/>
        <v>0</v>
      </c>
      <c r="AP68">
        <f t="shared" si="36"/>
        <v>-3.2447262623245067E-5</v>
      </c>
      <c r="AQ68">
        <f t="shared" si="36"/>
        <v>-1.0701357315992546</v>
      </c>
      <c r="AR68">
        <f t="shared" si="36"/>
        <v>-1.0701681788618778</v>
      </c>
      <c r="AS68">
        <f t="shared" si="36"/>
        <v>-4.2704418047774442E-3</v>
      </c>
      <c r="AT68">
        <f t="shared" si="36"/>
        <v>-3.8738675850648616E-3</v>
      </c>
      <c r="AU68">
        <f t="shared" si="23"/>
        <v>-1.0783124882517199</v>
      </c>
      <c r="AW68">
        <v>65</v>
      </c>
      <c r="AX68">
        <f>IF(Z68&gt;0, (R68*SUMPRODUCT(K68:$K$98, X68:$X$98)-K68*$AZ$3)/Z68, 0)</f>
        <v>-78697.738371868807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7"/>
        <v>2000000</v>
      </c>
      <c r="S69">
        <f t="shared" si="28"/>
        <v>-134259.58286814278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-51.483177425756331</v>
      </c>
      <c r="AC69">
        <f t="shared" si="29"/>
        <v>-46.813864569581327</v>
      </c>
      <c r="AE69">
        <f t="shared" si="30"/>
        <v>0</v>
      </c>
      <c r="AF69">
        <f t="shared" si="31"/>
        <v>0</v>
      </c>
      <c r="AG69">
        <f t="shared" si="31"/>
        <v>-1.74340868523171E-2</v>
      </c>
      <c r="AH69">
        <f t="shared" si="32"/>
        <v>-597.93030959037662</v>
      </c>
      <c r="AI69">
        <f t="shared" si="33"/>
        <v>-597.94774367722891</v>
      </c>
      <c r="AJ69">
        <f t="shared" si="34"/>
        <v>-4.6693128561750044</v>
      </c>
      <c r="AK69">
        <f t="shared" si="22"/>
        <v>-3.6038224198029436</v>
      </c>
      <c r="AL69">
        <f t="shared" si="35"/>
        <v>-606.22087895320681</v>
      </c>
      <c r="AN69">
        <f t="shared" si="36"/>
        <v>0</v>
      </c>
      <c r="AO69">
        <f t="shared" si="36"/>
        <v>0</v>
      </c>
      <c r="AP69">
        <f t="shared" si="36"/>
        <v>-1.544138143467173E-5</v>
      </c>
      <c r="AQ69">
        <f t="shared" si="36"/>
        <v>-0.52958724250643818</v>
      </c>
      <c r="AR69">
        <f t="shared" si="36"/>
        <v>-0.5296026838878729</v>
      </c>
      <c r="AS69">
        <f t="shared" si="36"/>
        <v>-4.1356132650235203E-3</v>
      </c>
      <c r="AT69">
        <f t="shared" si="36"/>
        <v>-3.191907731009322E-3</v>
      </c>
      <c r="AU69">
        <f t="shared" si="23"/>
        <v>-0.53693020488390564</v>
      </c>
      <c r="AW69">
        <v>66</v>
      </c>
      <c r="AX69">
        <f>IF(Z69&gt;0, (R69*SUMPRODUCT(K69:$K$98, X69:$X$98)-K69*$AZ$3)/Z69, 0)</f>
        <v>-134259.58286814278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50</v>
      </c>
      <c r="R70">
        <f t="shared" si="27"/>
        <v>2000000</v>
      </c>
      <c r="S70">
        <f t="shared" si="28"/>
        <v>-231681.89351356289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-46.813864569581327</v>
      </c>
      <c r="AC70">
        <f t="shared" si="29"/>
        <v>-42.218944144432179</v>
      </c>
      <c r="AE70">
        <f t="shared" si="30"/>
        <v>0</v>
      </c>
      <c r="AF70">
        <f t="shared" si="31"/>
        <v>0</v>
      </c>
      <c r="AG70">
        <f t="shared" si="31"/>
        <v>-9.111403464500914E-3</v>
      </c>
      <c r="AH70">
        <f t="shared" si="32"/>
        <v>-325.93370077172062</v>
      </c>
      <c r="AI70">
        <f t="shared" si="33"/>
        <v>-325.94281217518511</v>
      </c>
      <c r="AJ70">
        <f t="shared" si="34"/>
        <v>-4.594920425149148</v>
      </c>
      <c r="AK70">
        <f t="shared" si="22"/>
        <v>-3.2769705198706931</v>
      </c>
      <c r="AL70">
        <f t="shared" si="35"/>
        <v>-333.81470312020497</v>
      </c>
      <c r="AN70">
        <f t="shared" si="36"/>
        <v>0</v>
      </c>
      <c r="AO70">
        <f t="shared" si="36"/>
        <v>0</v>
      </c>
      <c r="AP70">
        <f t="shared" si="36"/>
        <v>-7.205335397809715E-6</v>
      </c>
      <c r="AQ70">
        <f t="shared" si="36"/>
        <v>-0.25774971338493324</v>
      </c>
      <c r="AR70">
        <f t="shared" si="36"/>
        <v>-0.25775691872033102</v>
      </c>
      <c r="AS70">
        <f t="shared" si="36"/>
        <v>-3.633682002826284E-3</v>
      </c>
      <c r="AT70">
        <f t="shared" si="36"/>
        <v>-2.5914417879086384E-3</v>
      </c>
      <c r="AU70">
        <f t="shared" si="23"/>
        <v>-0.263982042511066</v>
      </c>
      <c r="AW70">
        <v>67</v>
      </c>
      <c r="AX70">
        <f>IF(Z70&gt;0, (R70*SUMPRODUCT(K70:$K$98, X70:$X$98)-K70*$AZ$3)/Z70, 0)</f>
        <v>-231681.89351356289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50</v>
      </c>
      <c r="R71">
        <f t="shared" si="27"/>
        <v>2000000</v>
      </c>
      <c r="S71">
        <f t="shared" si="28"/>
        <v>-406428.6831595109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-42.218944144432179</v>
      </c>
      <c r="AC71">
        <f t="shared" si="29"/>
        <v>-37.901240583124633</v>
      </c>
      <c r="AE71">
        <f t="shared" si="30"/>
        <v>0</v>
      </c>
      <c r="AF71">
        <f t="shared" si="31"/>
        <v>0</v>
      </c>
      <c r="AG71">
        <f t="shared" si="31"/>
        <v>-4.6627172433410108E-3</v>
      </c>
      <c r="AH71">
        <f t="shared" si="32"/>
        <v>-174.3028874605958</v>
      </c>
      <c r="AI71">
        <f t="shared" si="33"/>
        <v>-174.30755017783915</v>
      </c>
      <c r="AJ71">
        <f t="shared" si="34"/>
        <v>-4.3177035613075461</v>
      </c>
      <c r="AK71">
        <f t="shared" si="22"/>
        <v>-2.9553260901102529</v>
      </c>
      <c r="AL71">
        <f t="shared" si="35"/>
        <v>-181.58057982925695</v>
      </c>
      <c r="AN71">
        <f t="shared" si="36"/>
        <v>0</v>
      </c>
      <c r="AO71">
        <f t="shared" si="36"/>
        <v>0</v>
      </c>
      <c r="AP71">
        <f t="shared" si="36"/>
        <v>-3.2922285767576819E-6</v>
      </c>
      <c r="AQ71">
        <f t="shared" si="36"/>
        <v>-0.1230709299236791</v>
      </c>
      <c r="AR71">
        <f t="shared" si="36"/>
        <v>-0.12307422215225586</v>
      </c>
      <c r="AS71">
        <f t="shared" si="36"/>
        <v>-3.0486230042805758E-3</v>
      </c>
      <c r="AT71">
        <f t="shared" si="36"/>
        <v>-2.0866821854560701E-3</v>
      </c>
      <c r="AU71">
        <f t="shared" si="23"/>
        <v>-0.12820952734199251</v>
      </c>
      <c r="AW71">
        <v>68</v>
      </c>
      <c r="AX71">
        <f>IF(Z71&gt;0, (R71*SUMPRODUCT(K71:$K$98, X71:$X$98)-K71*$AZ$3)/Z71, 0)</f>
        <v>-406428.6831595109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50</v>
      </c>
      <c r="R72">
        <f t="shared" si="27"/>
        <v>2000000</v>
      </c>
      <c r="S72">
        <f t="shared" si="28"/>
        <v>-727141.72938922781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-37.901240583124633</v>
      </c>
      <c r="AC72">
        <f t="shared" si="29"/>
        <v>-33.939085374930023</v>
      </c>
      <c r="AE72">
        <f t="shared" si="30"/>
        <v>0</v>
      </c>
      <c r="AF72">
        <f t="shared" si="31"/>
        <v>0</v>
      </c>
      <c r="AG72">
        <f t="shared" si="31"/>
        <v>-2.3337324762971313E-3</v>
      </c>
      <c r="AH72">
        <f t="shared" si="32"/>
        <v>-91.294303784418759</v>
      </c>
      <c r="AI72">
        <f t="shared" si="33"/>
        <v>-91.296637516895061</v>
      </c>
      <c r="AJ72">
        <f t="shared" si="34"/>
        <v>-3.9621552081946092</v>
      </c>
      <c r="AK72">
        <f t="shared" si="22"/>
        <v>-2.6530868408187245</v>
      </c>
      <c r="AL72">
        <f t="shared" si="35"/>
        <v>-97.911879565908407</v>
      </c>
      <c r="AN72">
        <f t="shared" si="36"/>
        <v>0</v>
      </c>
      <c r="AO72">
        <f t="shared" si="36"/>
        <v>0</v>
      </c>
      <c r="AP72">
        <f t="shared" si="36"/>
        <v>-1.4712414357486323E-6</v>
      </c>
      <c r="AQ72">
        <f t="shared" si="36"/>
        <v>-5.7554138676844169E-2</v>
      </c>
      <c r="AR72">
        <f t="shared" si="36"/>
        <v>-5.7555609918279918E-2</v>
      </c>
      <c r="AS72">
        <f t="shared" si="36"/>
        <v>-2.4978385382082549E-3</v>
      </c>
      <c r="AT72">
        <f t="shared" si="36"/>
        <v>-1.6725701563896692E-3</v>
      </c>
      <c r="AU72">
        <f t="shared" si="23"/>
        <v>-6.1726018612877853E-2</v>
      </c>
      <c r="AW72">
        <v>69</v>
      </c>
      <c r="AX72">
        <f>IF(Z72&gt;0, (R72*SUMPRODUCT(K72:$K$98, X72:$X$98)-K72*$AZ$3)/Z72, 0)</f>
        <v>-727141.72938922781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50</v>
      </c>
      <c r="R73">
        <f t="shared" si="27"/>
        <v>2000000</v>
      </c>
      <c r="S73">
        <f t="shared" si="28"/>
        <v>-1331196.6019002381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-33.939085374930023</v>
      </c>
      <c r="AC73">
        <f t="shared" si="29"/>
        <v>-30.349116176001246</v>
      </c>
      <c r="AE73">
        <f t="shared" si="30"/>
        <v>0</v>
      </c>
      <c r="AF73">
        <f t="shared" si="31"/>
        <v>0</v>
      </c>
      <c r="AG73">
        <f t="shared" si="31"/>
        <v>-1.1399186315784952E-3</v>
      </c>
      <c r="AH73">
        <f t="shared" si="32"/>
        <v>-46.819060798226594</v>
      </c>
      <c r="AI73">
        <f t="shared" si="33"/>
        <v>-46.820200716858174</v>
      </c>
      <c r="AJ73">
        <f t="shared" si="34"/>
        <v>-3.5899691989287774</v>
      </c>
      <c r="AK73">
        <f t="shared" ref="AK73:AK98" si="49">G73*SUM(AB73:AB73, AE73:AF73)</f>
        <v>-2.3757359762451018</v>
      </c>
      <c r="AL73">
        <f t="shared" si="35"/>
        <v>-52.785905892032055</v>
      </c>
      <c r="AN73">
        <f t="shared" si="36"/>
        <v>0</v>
      </c>
      <c r="AO73">
        <f t="shared" si="36"/>
        <v>0</v>
      </c>
      <c r="AP73">
        <f t="shared" si="36"/>
        <v>-6.4163597722050723E-7</v>
      </c>
      <c r="AQ73">
        <f t="shared" si="36"/>
        <v>-2.6353454532292063E-2</v>
      </c>
      <c r="AR73">
        <f t="shared" si="36"/>
        <v>-2.6354096168269284E-2</v>
      </c>
      <c r="AS73">
        <f t="shared" si="36"/>
        <v>-2.0207173839737096E-3</v>
      </c>
      <c r="AT73">
        <f t="shared" si="36"/>
        <v>-1.3372513024241886E-3</v>
      </c>
      <c r="AU73">
        <f t="shared" si="23"/>
        <v>-2.9712064854667184E-2</v>
      </c>
      <c r="AW73">
        <v>70</v>
      </c>
      <c r="AX73">
        <f>IF(Z73&gt;0, (R73*SUMPRODUCT(K73:$K$98, X73:$X$98)-K73*$AZ$3)/Z73, 0)</f>
        <v>-1331196.6019002381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50</v>
      </c>
      <c r="R74">
        <f t="shared" si="27"/>
        <v>2000000</v>
      </c>
      <c r="S74">
        <f t="shared" si="28"/>
        <v>-2498672.3263583872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-30.349116176001246</v>
      </c>
      <c r="AC74">
        <f t="shared" si="29"/>
        <v>-27.118752364814238</v>
      </c>
      <c r="AE74">
        <f t="shared" si="30"/>
        <v>0</v>
      </c>
      <c r="AF74">
        <f t="shared" si="31"/>
        <v>0</v>
      </c>
      <c r="AG74">
        <f t="shared" si="31"/>
        <v>-5.4266323916785087E-4</v>
      </c>
      <c r="AH74">
        <f t="shared" si="32"/>
        <v>-23.434248243794375</v>
      </c>
      <c r="AI74">
        <f t="shared" si="33"/>
        <v>-23.434790907033545</v>
      </c>
      <c r="AJ74">
        <f t="shared" si="34"/>
        <v>-3.2303638111870079</v>
      </c>
      <c r="AK74">
        <f t="shared" si="49"/>
        <v>-2.1244381323200874</v>
      </c>
      <c r="AL74">
        <f t="shared" si="35"/>
        <v>-28.78959285054064</v>
      </c>
      <c r="AN74">
        <f t="shared" si="36"/>
        <v>0</v>
      </c>
      <c r="AO74">
        <f t="shared" si="36"/>
        <v>0</v>
      </c>
      <c r="AP74">
        <f t="shared" si="36"/>
        <v>-2.7272643487073845E-7</v>
      </c>
      <c r="AQ74">
        <f t="shared" si="36"/>
        <v>-1.1777357514038396E-2</v>
      </c>
      <c r="AR74">
        <f t="shared" si="36"/>
        <v>-1.1777630240473267E-2</v>
      </c>
      <c r="AS74">
        <f t="shared" si="36"/>
        <v>-1.6234849571005868E-3</v>
      </c>
      <c r="AT74">
        <f t="shared" si="36"/>
        <v>-1.0676795406660974E-3</v>
      </c>
      <c r="AU74">
        <f t="shared" si="23"/>
        <v>-1.446879473823995E-2</v>
      </c>
      <c r="AW74">
        <v>71</v>
      </c>
      <c r="AX74">
        <f>IF(Z74&gt;0, (R74*SUMPRODUCT(K74:$K$98, X74:$X$98)-K74*$AZ$3)/Z74, 0)</f>
        <v>-2498672.3263583872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50</v>
      </c>
      <c r="R75">
        <f t="shared" si="27"/>
        <v>2000000</v>
      </c>
      <c r="S75">
        <f t="shared" si="28"/>
        <v>-4821197.40848538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-27.118752364814238</v>
      </c>
      <c r="AC75">
        <f t="shared" si="29"/>
        <v>-24.222746449364614</v>
      </c>
      <c r="AE75">
        <f t="shared" si="30"/>
        <v>0</v>
      </c>
      <c r="AF75">
        <f t="shared" si="31"/>
        <v>0</v>
      </c>
      <c r="AG75">
        <f t="shared" si="31"/>
        <v>-2.512108963504815E-4</v>
      </c>
      <c r="AH75">
        <f t="shared" si="32"/>
        <v>-11.441028417027637</v>
      </c>
      <c r="AI75">
        <f t="shared" si="33"/>
        <v>-11.441279627923986</v>
      </c>
      <c r="AJ75">
        <f t="shared" si="34"/>
        <v>-2.8960059154496243</v>
      </c>
      <c r="AK75">
        <f t="shared" si="49"/>
        <v>-1.8983126655369968</v>
      </c>
      <c r="AL75">
        <f t="shared" si="35"/>
        <v>-16.235598208910609</v>
      </c>
      <c r="AN75">
        <f t="shared" si="36"/>
        <v>0</v>
      </c>
      <c r="AO75">
        <f t="shared" si="36"/>
        <v>0</v>
      </c>
      <c r="AP75">
        <f t="shared" si="36"/>
        <v>-1.127242314539854E-7</v>
      </c>
      <c r="AQ75">
        <f t="shared" si="36"/>
        <v>-5.1338582604845504E-3</v>
      </c>
      <c r="AR75">
        <f t="shared" si="36"/>
        <v>-5.1339709847160039E-3</v>
      </c>
      <c r="AS75">
        <f t="shared" si="36"/>
        <v>-1.2995058966303815E-3</v>
      </c>
      <c r="AT75">
        <f t="shared" si="36"/>
        <v>-8.5181749434737157E-4</v>
      </c>
      <c r="AU75">
        <f t="shared" si="23"/>
        <v>-7.2852943756937577E-3</v>
      </c>
      <c r="AW75">
        <v>72</v>
      </c>
      <c r="AX75">
        <f>IF(Z75&gt;0, (R75*SUMPRODUCT(K75:$K$98, X75:$X$98)-K75*$AZ$3)/Z75, 0)</f>
        <v>-4821197.40848538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50</v>
      </c>
      <c r="R76">
        <f t="shared" si="27"/>
        <v>2000000</v>
      </c>
      <c r="S76">
        <f t="shared" si="28"/>
        <v>-9588595.8429957423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-24.222746449364614</v>
      </c>
      <c r="AC76">
        <f t="shared" si="29"/>
        <v>-21.631645242478971</v>
      </c>
      <c r="AE76">
        <f t="shared" si="30"/>
        <v>0</v>
      </c>
      <c r="AF76">
        <f t="shared" si="31"/>
        <v>0</v>
      </c>
      <c r="AG76">
        <f t="shared" si="31"/>
        <v>-1.1279881641001906E-4</v>
      </c>
      <c r="AH76">
        <f t="shared" si="32"/>
        <v>-5.4359988390783043</v>
      </c>
      <c r="AI76">
        <f t="shared" si="33"/>
        <v>-5.4361116378947143</v>
      </c>
      <c r="AJ76">
        <f t="shared" si="34"/>
        <v>-2.5911012068856429</v>
      </c>
      <c r="AK76">
        <f t="shared" si="49"/>
        <v>-1.6955922514555231</v>
      </c>
      <c r="AL76">
        <f t="shared" si="35"/>
        <v>-9.7228050962358807</v>
      </c>
      <c r="AN76">
        <f t="shared" si="36"/>
        <v>0</v>
      </c>
      <c r="AO76">
        <f t="shared" si="36"/>
        <v>0</v>
      </c>
      <c r="AP76">
        <f t="shared" si="36"/>
        <v>-4.5192392106239655E-8</v>
      </c>
      <c r="AQ76">
        <f t="shared" si="36"/>
        <v>-2.1779110707306113E-3</v>
      </c>
      <c r="AR76">
        <f t="shared" si="36"/>
        <v>-2.1779562631227176E-3</v>
      </c>
      <c r="AS76">
        <f t="shared" si="36"/>
        <v>-1.0381142768633327E-3</v>
      </c>
      <c r="AT76">
        <f t="shared" si="36"/>
        <v>-6.7933221569932564E-4</v>
      </c>
      <c r="AU76">
        <f t="shared" si="23"/>
        <v>-3.8954027556853763E-3</v>
      </c>
      <c r="AW76">
        <v>73</v>
      </c>
      <c r="AX76">
        <f>IF(Z76&gt;0, (R76*SUMPRODUCT(K76:$K$98, X76:$X$98)-K76*$AZ$3)/Z76, 0)</f>
        <v>-9588595.8429957423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50</v>
      </c>
      <c r="R77">
        <f t="shared" si="27"/>
        <v>2000000</v>
      </c>
      <c r="S77">
        <f t="shared" si="28"/>
        <v>-19689096.127056256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-21.631645242478971</v>
      </c>
      <c r="AC77">
        <f t="shared" si="29"/>
        <v>-19.31575613109781</v>
      </c>
      <c r="AE77">
        <f t="shared" si="30"/>
        <v>0</v>
      </c>
      <c r="AF77">
        <f t="shared" si="31"/>
        <v>0</v>
      </c>
      <c r="AG77">
        <f t="shared" si="31"/>
        <v>-4.9051911795368275E-5</v>
      </c>
      <c r="AH77">
        <f t="shared" si="32"/>
        <v>-2.5047566580220235</v>
      </c>
      <c r="AI77">
        <f t="shared" si="33"/>
        <v>-2.504805709933819</v>
      </c>
      <c r="AJ77">
        <f t="shared" si="34"/>
        <v>-2.3158891113811606</v>
      </c>
      <c r="AK77">
        <f t="shared" si="49"/>
        <v>-1.5142151669735282</v>
      </c>
      <c r="AL77">
        <f t="shared" si="35"/>
        <v>-6.3349099882885085</v>
      </c>
      <c r="AN77">
        <f t="shared" si="36"/>
        <v>0</v>
      </c>
      <c r="AO77">
        <f t="shared" si="36"/>
        <v>0</v>
      </c>
      <c r="AP77">
        <f t="shared" si="36"/>
        <v>-1.7546831400877577E-8</v>
      </c>
      <c r="AQ77">
        <f t="shared" si="36"/>
        <v>-8.9600060772122739E-4</v>
      </c>
      <c r="AR77">
        <f t="shared" si="36"/>
        <v>-8.9601815455262834E-4</v>
      </c>
      <c r="AS77">
        <f t="shared" si="36"/>
        <v>-8.284389801167855E-4</v>
      </c>
      <c r="AT77">
        <f t="shared" si="36"/>
        <v>-5.4166447885615392E-4</v>
      </c>
      <c r="AU77">
        <f t="shared" si="23"/>
        <v>-2.2661216135255679E-3</v>
      </c>
      <c r="AW77">
        <v>74</v>
      </c>
      <c r="AX77">
        <f>IF(Z77&gt;0, (R77*SUMPRODUCT(K77:$K$98, X77:$X$98)-K77*$AZ$3)/Z77, 0)</f>
        <v>-19689096.127056256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50</v>
      </c>
      <c r="R78">
        <f t="shared" si="27"/>
        <v>2000000</v>
      </c>
      <c r="S78">
        <f t="shared" si="28"/>
        <v>-41851324.197906218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-19.31575613109781</v>
      </c>
      <c r="AC78">
        <f t="shared" si="29"/>
        <v>-17.246949433087767</v>
      </c>
      <c r="AE78">
        <f t="shared" si="30"/>
        <v>0</v>
      </c>
      <c r="AF78">
        <f t="shared" si="31"/>
        <v>0</v>
      </c>
      <c r="AG78">
        <f t="shared" si="31"/>
        <v>-2.0605022378181543E-5</v>
      </c>
      <c r="AH78">
        <f t="shared" si="32"/>
        <v>-1.1182548119693221</v>
      </c>
      <c r="AI78">
        <f t="shared" si="33"/>
        <v>-1.1182754169917002</v>
      </c>
      <c r="AJ78">
        <f t="shared" si="34"/>
        <v>-2.068806698010043</v>
      </c>
      <c r="AK78">
        <f t="shared" si="49"/>
        <v>-1.3521029291768469</v>
      </c>
      <c r="AL78">
        <f t="shared" si="35"/>
        <v>-4.5391850441785904</v>
      </c>
      <c r="AN78">
        <f t="shared" si="36"/>
        <v>0</v>
      </c>
      <c r="AO78">
        <f t="shared" si="36"/>
        <v>0</v>
      </c>
      <c r="AP78">
        <f t="shared" si="36"/>
        <v>-6.5810900353159966E-9</v>
      </c>
      <c r="AQ78">
        <f t="shared" si="36"/>
        <v>-3.5716222311838873E-4</v>
      </c>
      <c r="AR78">
        <f t="shared" si="36"/>
        <v>-3.5716880420842402E-4</v>
      </c>
      <c r="AS78">
        <f t="shared" si="36"/>
        <v>-6.6076138600488382E-4</v>
      </c>
      <c r="AT78">
        <f t="shared" si="36"/>
        <v>-4.3185156272140975E-4</v>
      </c>
      <c r="AU78">
        <f t="shared" si="23"/>
        <v>-1.4497817529347176E-3</v>
      </c>
      <c r="AW78">
        <v>75</v>
      </c>
      <c r="AX78">
        <f>IF(Z78&gt;0, (R78*SUMPRODUCT(K78:$K$98, X78:$X$98)-K78*$AZ$3)/Z78, 0)</f>
        <v>-41851324.197906218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50</v>
      </c>
      <c r="R79">
        <f t="shared" si="27"/>
        <v>2000000</v>
      </c>
      <c r="S79">
        <f t="shared" si="28"/>
        <v>-92228002.272633478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-17.246949433087767</v>
      </c>
      <c r="AC79">
        <f t="shared" si="29"/>
        <v>-15.39935775725931</v>
      </c>
      <c r="AE79">
        <f t="shared" si="30"/>
        <v>0</v>
      </c>
      <c r="AF79">
        <f t="shared" si="31"/>
        <v>0</v>
      </c>
      <c r="AG79">
        <f t="shared" si="31"/>
        <v>-8.3485261405411102E-6</v>
      </c>
      <c r="AH79">
        <f t="shared" si="32"/>
        <v>-0.48201784055434466</v>
      </c>
      <c r="AI79">
        <f t="shared" si="33"/>
        <v>-0.48202618908048522</v>
      </c>
      <c r="AJ79">
        <f t="shared" si="34"/>
        <v>-1.8475916758284576</v>
      </c>
      <c r="AK79">
        <f t="shared" si="49"/>
        <v>-1.2072864603161437</v>
      </c>
      <c r="AL79">
        <f t="shared" si="35"/>
        <v>-3.5369043252250867</v>
      </c>
      <c r="AN79">
        <f t="shared" si="36"/>
        <v>0</v>
      </c>
      <c r="AO79">
        <f t="shared" si="36"/>
        <v>0</v>
      </c>
      <c r="AP79">
        <f t="shared" si="36"/>
        <v>-2.3807650068740118E-9</v>
      </c>
      <c r="AQ79">
        <f t="shared" si="36"/>
        <v>-1.3745794025942653E-4</v>
      </c>
      <c r="AR79">
        <f t="shared" si="36"/>
        <v>-1.3746032102443341E-4</v>
      </c>
      <c r="AS79">
        <f t="shared" si="36"/>
        <v>-5.2688121648727384E-4</v>
      </c>
      <c r="AT79">
        <f t="shared" si="36"/>
        <v>-3.4428416580452483E-4</v>
      </c>
      <c r="AU79">
        <f t="shared" si="23"/>
        <v>-1.008625703316232E-3</v>
      </c>
      <c r="AW79">
        <v>76</v>
      </c>
      <c r="AX79">
        <f>IF(Z79&gt;0, (R79*SUMPRODUCT(K79:$K$98, X79:$X$98)-K79*$AZ$3)/Z79, 0)</f>
        <v>-92228002.272633478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50</v>
      </c>
      <c r="R80">
        <f t="shared" si="27"/>
        <v>2000000</v>
      </c>
      <c r="S80">
        <f t="shared" si="28"/>
        <v>-210866806.60848027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-15.39935775725931</v>
      </c>
      <c r="AC80">
        <f t="shared" si="29"/>
        <v>-13.749540895510661</v>
      </c>
      <c r="AE80">
        <f t="shared" si="30"/>
        <v>0</v>
      </c>
      <c r="AF80">
        <f t="shared" si="31"/>
        <v>0</v>
      </c>
      <c r="AG80">
        <f t="shared" si="31"/>
        <v>-3.2602430692279726E-6</v>
      </c>
      <c r="AH80">
        <f t="shared" si="32"/>
        <v>-0.20019191239630904</v>
      </c>
      <c r="AI80">
        <f t="shared" si="33"/>
        <v>-0.20019517263937828</v>
      </c>
      <c r="AJ80">
        <f t="shared" si="34"/>
        <v>-1.6498168617486488</v>
      </c>
      <c r="AK80">
        <f t="shared" si="49"/>
        <v>-1.0779550430081517</v>
      </c>
      <c r="AL80">
        <f t="shared" si="35"/>
        <v>-2.927967077396179</v>
      </c>
      <c r="AN80">
        <f t="shared" si="36"/>
        <v>0</v>
      </c>
      <c r="AO80">
        <f t="shared" si="36"/>
        <v>0</v>
      </c>
      <c r="AP80">
        <f t="shared" si="36"/>
        <v>-8.3011579384281207E-10</v>
      </c>
      <c r="AQ80">
        <f t="shared" si="36"/>
        <v>-5.0972416703618632E-5</v>
      </c>
      <c r="AR80">
        <f t="shared" si="36"/>
        <v>-5.0973246819412478E-5</v>
      </c>
      <c r="AS80">
        <f t="shared" si="36"/>
        <v>-4.2007267703817071E-4</v>
      </c>
      <c r="AT80">
        <f t="shared" si="36"/>
        <v>-2.7446650058072825E-4</v>
      </c>
      <c r="AU80">
        <f t="shared" si="23"/>
        <v>-7.4551242443831147E-4</v>
      </c>
      <c r="AW80">
        <v>77</v>
      </c>
      <c r="AX80">
        <f>IF(Z80&gt;0, (R80*SUMPRODUCT(K80:$K$98, X80:$X$98)-K80*$AZ$3)/Z80, 0)</f>
        <v>-210866806.60848027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50</v>
      </c>
      <c r="R81">
        <f t="shared" si="27"/>
        <v>2000000</v>
      </c>
      <c r="S81">
        <f t="shared" si="28"/>
        <v>-501377626.60427529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-13.749540895510661</v>
      </c>
      <c r="AC81">
        <f t="shared" si="29"/>
        <v>-12.276418368205126</v>
      </c>
      <c r="AE81">
        <f t="shared" si="30"/>
        <v>0</v>
      </c>
      <c r="AF81">
        <f t="shared" si="31"/>
        <v>0</v>
      </c>
      <c r="AG81">
        <f t="shared" si="31"/>
        <v>-1.2242686666486012E-6</v>
      </c>
      <c r="AH81">
        <f t="shared" si="32"/>
        <v>-8.0134878875483664E-2</v>
      </c>
      <c r="AI81">
        <f t="shared" si="33"/>
        <v>-8.0136103144150317E-2</v>
      </c>
      <c r="AJ81">
        <f t="shared" si="34"/>
        <v>-1.4731225273055344</v>
      </c>
      <c r="AK81">
        <f t="shared" si="49"/>
        <v>-0.96246786268574636</v>
      </c>
      <c r="AL81">
        <f t="shared" si="35"/>
        <v>-2.5157264931354311</v>
      </c>
      <c r="AN81">
        <f t="shared" si="36"/>
        <v>0</v>
      </c>
      <c r="AO81">
        <f t="shared" si="36"/>
        <v>0</v>
      </c>
      <c r="AP81">
        <f t="shared" si="36"/>
        <v>-2.7832191784042058E-10</v>
      </c>
      <c r="AQ81">
        <f t="shared" si="36"/>
        <v>-1.821764599725403E-5</v>
      </c>
      <c r="AR81">
        <f t="shared" si="36"/>
        <v>-1.8217924319171873E-5</v>
      </c>
      <c r="AS81">
        <f t="shared" si="36"/>
        <v>-3.3489567950470596E-4</v>
      </c>
      <c r="AT81">
        <f t="shared" si="36"/>
        <v>-2.1880483320362167E-4</v>
      </c>
      <c r="AU81">
        <f t="shared" si="23"/>
        <v>-5.7191843702749951E-4</v>
      </c>
      <c r="AW81">
        <v>78</v>
      </c>
      <c r="AX81">
        <f>IF(Z81&gt;0, (R81*SUMPRODUCT(K81:$K$98, X81:$X$98)-K81*$AZ$3)/Z81, 0)</f>
        <v>-501377626.60427529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50</v>
      </c>
      <c r="R82">
        <f t="shared" si="27"/>
        <v>2000000</v>
      </c>
      <c r="S82">
        <f t="shared" si="28"/>
        <v>-1242637549.2186036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-12.276418368205126</v>
      </c>
      <c r="AC82">
        <f t="shared" si="29"/>
        <v>-10.961103103956269</v>
      </c>
      <c r="AE82">
        <f t="shared" si="30"/>
        <v>0</v>
      </c>
      <c r="AF82">
        <f t="shared" si="31"/>
        <v>0</v>
      </c>
      <c r="AG82">
        <f t="shared" si="31"/>
        <v>-4.4104184324901652E-7</v>
      </c>
      <c r="AH82">
        <f t="shared" si="32"/>
        <v>-3.0839365469323945E-2</v>
      </c>
      <c r="AI82">
        <f t="shared" si="33"/>
        <v>-3.0839806511167193E-2</v>
      </c>
      <c r="AJ82">
        <f t="shared" si="34"/>
        <v>-1.3153152642488575</v>
      </c>
      <c r="AK82">
        <f t="shared" si="49"/>
        <v>-0.85934928577435898</v>
      </c>
      <c r="AL82">
        <f t="shared" si="35"/>
        <v>-2.2055043565343837</v>
      </c>
      <c r="AN82">
        <f t="shared" si="36"/>
        <v>0</v>
      </c>
      <c r="AO82">
        <f t="shared" si="36"/>
        <v>0</v>
      </c>
      <c r="AP82">
        <f t="shared" si="36"/>
        <v>-8.9522550281975741E-11</v>
      </c>
      <c r="AQ82">
        <f t="shared" si="36"/>
        <v>-6.2597657980786966E-6</v>
      </c>
      <c r="AR82">
        <f t="shared" si="36"/>
        <v>-6.2598553206289784E-6</v>
      </c>
      <c r="AS82">
        <f t="shared" si="36"/>
        <v>-2.6698232533434602E-4</v>
      </c>
      <c r="AT82">
        <f t="shared" si="36"/>
        <v>-1.7443047824847524E-4</v>
      </c>
      <c r="AU82">
        <f t="shared" si="23"/>
        <v>-4.4767265890345023E-4</v>
      </c>
      <c r="AW82">
        <v>79</v>
      </c>
      <c r="AX82">
        <f>IF(Z82&gt;0, (R82*SUMPRODUCT(K82:$K$98, X82:$X$98)-K82*$AZ$3)/Z82, 0)</f>
        <v>-1242637549.2186036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50</v>
      </c>
      <c r="R83">
        <f t="shared" si="27"/>
        <v>2000000</v>
      </c>
      <c r="S83">
        <f t="shared" si="28"/>
        <v>-3217616901.9665494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-10.961103103956269</v>
      </c>
      <c r="AC83">
        <f t="shared" si="29"/>
        <v>-9.7867044691730865</v>
      </c>
      <c r="AE83">
        <f t="shared" si="30"/>
        <v>0</v>
      </c>
      <c r="AF83">
        <f t="shared" si="31"/>
        <v>0</v>
      </c>
      <c r="AG83">
        <f t="shared" si="31"/>
        <v>-1.5208001398786209E-7</v>
      </c>
      <c r="AH83">
        <f t="shared" si="32"/>
        <v>-1.138205643314657E-2</v>
      </c>
      <c r="AI83">
        <f t="shared" si="33"/>
        <v>-1.1382208513160559E-2</v>
      </c>
      <c r="AJ83">
        <f t="shared" si="34"/>
        <v>-1.1743986347831825</v>
      </c>
      <c r="AK83">
        <f t="shared" si="49"/>
        <v>-0.76727721727693887</v>
      </c>
      <c r="AL83">
        <f t="shared" si="35"/>
        <v>-1.9530580605732819</v>
      </c>
      <c r="AN83">
        <f t="shared" si="36"/>
        <v>0</v>
      </c>
      <c r="AO83">
        <f t="shared" si="36"/>
        <v>0</v>
      </c>
      <c r="AP83">
        <f t="shared" si="36"/>
        <v>-2.7561748933457098E-11</v>
      </c>
      <c r="AQ83">
        <f t="shared" si="36"/>
        <v>-2.0627916419172867E-6</v>
      </c>
      <c r="AR83">
        <f t="shared" si="36"/>
        <v>-2.0628192036662205E-6</v>
      </c>
      <c r="AS83">
        <f t="shared" si="36"/>
        <v>-2.1283848857531185E-4</v>
      </c>
      <c r="AT83">
        <f t="shared" si="36"/>
        <v>-1.3905510310274194E-4</v>
      </c>
      <c r="AU83">
        <f t="shared" si="23"/>
        <v>-3.5395641088172003E-4</v>
      </c>
      <c r="AW83">
        <v>80</v>
      </c>
      <c r="AX83">
        <f>IF(Z83&gt;0, (R83*SUMPRODUCT(K83:$K$98, X83:$X$98)-K83*$AZ$3)/Z83, 0)</f>
        <v>-3217616901.9665494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50</v>
      </c>
      <c r="R84">
        <f t="shared" si="27"/>
        <v>2000000</v>
      </c>
      <c r="S84">
        <f t="shared" si="28"/>
        <v>-8723544004.2187634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-9.7867044691730865</v>
      </c>
      <c r="AC84">
        <f t="shared" si="29"/>
        <v>-8.7381307332602844</v>
      </c>
      <c r="AE84">
        <f t="shared" si="30"/>
        <v>0</v>
      </c>
      <c r="AF84">
        <f t="shared" si="31"/>
        <v>0</v>
      </c>
      <c r="AG84">
        <f t="shared" si="31"/>
        <v>-5.0083605522219334E-8</v>
      </c>
      <c r="AH84">
        <f t="shared" si="32"/>
        <v>-4.0190243330305653E-3</v>
      </c>
      <c r="AI84">
        <f t="shared" si="33"/>
        <v>-4.0190744166360877E-3</v>
      </c>
      <c r="AJ84">
        <f t="shared" si="34"/>
        <v>-1.048573735912802</v>
      </c>
      <c r="AK84">
        <f t="shared" si="49"/>
        <v>-0.68506931284211614</v>
      </c>
      <c r="AL84">
        <f t="shared" si="35"/>
        <v>-1.7376621231715543</v>
      </c>
      <c r="AN84">
        <f t="shared" si="36"/>
        <v>0</v>
      </c>
      <c r="AO84">
        <f t="shared" si="36"/>
        <v>0</v>
      </c>
      <c r="AP84">
        <f t="shared" si="36"/>
        <v>-8.1042381014306027E-12</v>
      </c>
      <c r="AQ84">
        <f t="shared" si="36"/>
        <v>-6.5033517037572321E-7</v>
      </c>
      <c r="AR84">
        <f t="shared" si="36"/>
        <v>-6.5034327461382466E-7</v>
      </c>
      <c r="AS84">
        <f t="shared" si="36"/>
        <v>-1.6967411060239893E-4</v>
      </c>
      <c r="AT84">
        <f t="shared" si="36"/>
        <v>-1.1085393652006261E-4</v>
      </c>
      <c r="AU84">
        <f t="shared" si="23"/>
        <v>-2.8117839039707538E-4</v>
      </c>
      <c r="AW84">
        <v>81</v>
      </c>
      <c r="AX84">
        <f>IF(Z84&gt;0, (R84*SUMPRODUCT(K84:$K$98, X84:$X$98)-K84*$AZ$3)/Z84, 0)</f>
        <v>-8723544004.2187634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50</v>
      </c>
      <c r="R85">
        <f t="shared" si="27"/>
        <v>2000000</v>
      </c>
      <c r="S85">
        <f t="shared" si="28"/>
        <v>-24825439695.53986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-8.7381307332602844</v>
      </c>
      <c r="AC85">
        <f t="shared" si="29"/>
        <v>-7.8019029918950578</v>
      </c>
      <c r="AE85">
        <f t="shared" si="30"/>
        <v>0</v>
      </c>
      <c r="AF85">
        <f t="shared" si="31"/>
        <v>0</v>
      </c>
      <c r="AG85">
        <f t="shared" si="31"/>
        <v>-1.5713524287138301E-8</v>
      </c>
      <c r="AH85">
        <f t="shared" si="32"/>
        <v>-1.3547698071943535E-3</v>
      </c>
      <c r="AI85">
        <f t="shared" si="33"/>
        <v>-1.3547855207186406E-3</v>
      </c>
      <c r="AJ85">
        <f t="shared" si="34"/>
        <v>-0.93622774136522668</v>
      </c>
      <c r="AK85">
        <f t="shared" si="49"/>
        <v>-0.61166915132821997</v>
      </c>
      <c r="AL85">
        <f t="shared" si="35"/>
        <v>-1.5492516782141652</v>
      </c>
      <c r="AN85">
        <f t="shared" si="36"/>
        <v>0</v>
      </c>
      <c r="AO85">
        <f t="shared" si="36"/>
        <v>0</v>
      </c>
      <c r="AP85">
        <f t="shared" si="36"/>
        <v>-2.2702421585821578E-12</v>
      </c>
      <c r="AQ85">
        <f t="shared" si="36"/>
        <v>-1.957330179572957E-7</v>
      </c>
      <c r="AR85">
        <f t="shared" si="36"/>
        <v>-1.9573528819945427E-7</v>
      </c>
      <c r="AS85">
        <f t="shared" si="36"/>
        <v>-1.3526333428721696E-4</v>
      </c>
      <c r="AT85">
        <f t="shared" si="36"/>
        <v>-8.8372097123120243E-5</v>
      </c>
      <c r="AU85">
        <f t="shared" si="23"/>
        <v>-2.2383116669853664E-4</v>
      </c>
      <c r="AW85">
        <v>82</v>
      </c>
      <c r="AX85">
        <f>IF(Z85&gt;0, (R85*SUMPRODUCT(K85:$K$98, X85:$X$98)-K85*$AZ$3)/Z85, 0)</f>
        <v>-24825439695.53986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50</v>
      </c>
      <c r="R86">
        <f t="shared" si="27"/>
        <v>2000000</v>
      </c>
      <c r="S86">
        <f t="shared" si="28"/>
        <v>-74366902475.936203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-7.8019029918950578</v>
      </c>
      <c r="AC86">
        <f t="shared" si="29"/>
        <v>-6.9659849807527232</v>
      </c>
      <c r="AE86">
        <f t="shared" si="30"/>
        <v>0</v>
      </c>
      <c r="AF86">
        <f t="shared" si="31"/>
        <v>0</v>
      </c>
      <c r="AG86">
        <f t="shared" si="31"/>
        <v>-4.6835250284942222E-9</v>
      </c>
      <c r="AH86">
        <f t="shared" si="32"/>
        <v>-4.3491456063090786E-4</v>
      </c>
      <c r="AI86">
        <f t="shared" si="33"/>
        <v>-4.3491924415593633E-4</v>
      </c>
      <c r="AJ86">
        <f t="shared" si="34"/>
        <v>-0.83591801114233455</v>
      </c>
      <c r="AK86">
        <f t="shared" si="49"/>
        <v>-0.54613320943265409</v>
      </c>
      <c r="AL86">
        <f t="shared" si="35"/>
        <v>-1.3824861398191446</v>
      </c>
      <c r="AN86">
        <f t="shared" si="36"/>
        <v>0</v>
      </c>
      <c r="AO86">
        <f t="shared" si="36"/>
        <v>0</v>
      </c>
      <c r="AP86">
        <f t="shared" si="36"/>
        <v>-6.0416199993478719E-13</v>
      </c>
      <c r="AQ86">
        <f t="shared" si="36"/>
        <v>-5.610279632390625E-8</v>
      </c>
      <c r="AR86">
        <f t="shared" si="36"/>
        <v>-5.6103400485906179E-8</v>
      </c>
      <c r="AS86">
        <f t="shared" si="36"/>
        <v>-1.0783115160497654E-4</v>
      </c>
      <c r="AT86">
        <f t="shared" si="36"/>
        <v>-7.0449699752692018E-5</v>
      </c>
      <c r="AU86">
        <f t="shared" si="23"/>
        <v>-1.7833695475815448E-4</v>
      </c>
      <c r="AW86">
        <v>83</v>
      </c>
      <c r="AX86">
        <f>IF(Z86&gt;0, (R86*SUMPRODUCT(K86:$K$98, X86:$X$98)-K86*$AZ$3)/Z86, 0)</f>
        <v>-74366902475.936203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50</v>
      </c>
      <c r="R87">
        <f t="shared" si="27"/>
        <v>2000000</v>
      </c>
      <c r="S87">
        <f t="shared" si="28"/>
        <v>-235168783388.19431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-6.9659849807527232</v>
      </c>
      <c r="AC87">
        <f t="shared" si="29"/>
        <v>-6.2196294950025237</v>
      </c>
      <c r="AE87">
        <f t="shared" si="30"/>
        <v>0</v>
      </c>
      <c r="AF87">
        <f t="shared" si="31"/>
        <v>0</v>
      </c>
      <c r="AG87">
        <f t="shared" si="31"/>
        <v>-1.3223756583236114E-9</v>
      </c>
      <c r="AH87">
        <f t="shared" si="32"/>
        <v>-1.3257256479542675E-4</v>
      </c>
      <c r="AI87">
        <f t="shared" si="33"/>
        <v>-1.3257388717108508E-4</v>
      </c>
      <c r="AJ87">
        <f t="shared" si="34"/>
        <v>-0.7463554857501995</v>
      </c>
      <c r="AK87">
        <f t="shared" si="49"/>
        <v>-0.48761894865269068</v>
      </c>
      <c r="AL87">
        <f t="shared" si="35"/>
        <v>-1.2341070082900614</v>
      </c>
      <c r="AN87">
        <f t="shared" si="36"/>
        <v>0</v>
      </c>
      <c r="AO87">
        <f t="shared" si="36"/>
        <v>0</v>
      </c>
      <c r="AP87">
        <f t="shared" si="36"/>
        <v>-1.5230613036755126E-13</v>
      </c>
      <c r="AQ87">
        <f t="shared" si="36"/>
        <v>-1.5269196925849352E-8</v>
      </c>
      <c r="AR87">
        <f t="shared" si="36"/>
        <v>-1.526934923197972E-8</v>
      </c>
      <c r="AS87">
        <f t="shared" si="36"/>
        <v>-8.5962347535429703E-5</v>
      </c>
      <c r="AT87">
        <f t="shared" si="36"/>
        <v>-5.6162070661021117E-5</v>
      </c>
      <c r="AU87">
        <f t="shared" si="23"/>
        <v>-1.421396875456828E-4</v>
      </c>
      <c r="AW87">
        <v>84</v>
      </c>
      <c r="AX87">
        <f>IF(Z87&gt;0, (R87*SUMPRODUCT(K87:$K$98, X87:$X$98)-K87*$AZ$3)/Z87, 0)</f>
        <v>-235168783388.19431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50</v>
      </c>
      <c r="R88">
        <f t="shared" si="27"/>
        <v>2000000</v>
      </c>
      <c r="S88">
        <f t="shared" si="28"/>
        <v>-787281958842.75916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-6.2196294950025237</v>
      </c>
      <c r="AC88">
        <f t="shared" si="29"/>
        <v>-5.5532406336172606</v>
      </c>
      <c r="AE88">
        <f t="shared" si="30"/>
        <v>0</v>
      </c>
      <c r="AF88">
        <f t="shared" si="31"/>
        <v>0</v>
      </c>
      <c r="AG88">
        <f t="shared" si="31"/>
        <v>-3.5268435731590216E-10</v>
      </c>
      <c r="AH88">
        <f t="shared" si="32"/>
        <v>-3.8258701776978921E-5</v>
      </c>
      <c r="AI88">
        <f t="shared" si="33"/>
        <v>-3.8259054461336239E-5</v>
      </c>
      <c r="AJ88">
        <f t="shared" si="34"/>
        <v>-0.6663888613852631</v>
      </c>
      <c r="AK88">
        <f t="shared" si="49"/>
        <v>-0.4353740646501767</v>
      </c>
      <c r="AL88">
        <f t="shared" si="35"/>
        <v>-1.1018011850899012</v>
      </c>
      <c r="AN88">
        <f t="shared" si="36"/>
        <v>0</v>
      </c>
      <c r="AO88">
        <f t="shared" si="36"/>
        <v>0</v>
      </c>
      <c r="AP88">
        <f t="shared" si="36"/>
        <v>-3.626859341438149E-14</v>
      </c>
      <c r="AQ88">
        <f t="shared" si="36"/>
        <v>-3.9343658728488732E-9</v>
      </c>
      <c r="AR88">
        <f t="shared" si="36"/>
        <v>-3.9344021414422878E-9</v>
      </c>
      <c r="AS88">
        <f t="shared" si="36"/>
        <v>-6.8528660736167499E-5</v>
      </c>
      <c r="AT88">
        <f t="shared" si="36"/>
        <v>-4.4772059226375924E-5</v>
      </c>
      <c r="AU88">
        <f t="shared" si="23"/>
        <v>-1.1330465436468489E-4</v>
      </c>
      <c r="AW88">
        <v>85</v>
      </c>
      <c r="AX88">
        <f>IF(Z88&gt;0, (R88*SUMPRODUCT(K88:$K$98, X88:$X$98)-K88*$AZ$3)/Z88, 0)</f>
        <v>-787281958842.75916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50</v>
      </c>
      <c r="R89">
        <f t="shared" si="27"/>
        <v>2000000</v>
      </c>
      <c r="S89">
        <f t="shared" si="28"/>
        <v>-2828170955228.0996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-5.5532406336172606</v>
      </c>
      <c r="AC89">
        <f t="shared" si="29"/>
        <v>-4.9582505691101453</v>
      </c>
      <c r="AE89">
        <f t="shared" si="30"/>
        <v>0</v>
      </c>
      <c r="AF89">
        <f t="shared" si="31"/>
        <v>0</v>
      </c>
      <c r="AG89">
        <f t="shared" si="31"/>
        <v>-8.7658254179161696E-11</v>
      </c>
      <c r="AH89">
        <f t="shared" si="32"/>
        <v>-1.0459970382543257E-5</v>
      </c>
      <c r="AI89">
        <f t="shared" si="33"/>
        <v>-1.0460058040797435E-5</v>
      </c>
      <c r="AJ89">
        <f t="shared" si="34"/>
        <v>-0.59499006450711533</v>
      </c>
      <c r="AK89">
        <f t="shared" si="49"/>
        <v>-0.38872684435320826</v>
      </c>
      <c r="AL89">
        <f t="shared" si="35"/>
        <v>-0.98372736891836443</v>
      </c>
      <c r="AN89">
        <f t="shared" si="36"/>
        <v>0</v>
      </c>
      <c r="AO89">
        <f t="shared" si="36"/>
        <v>0</v>
      </c>
      <c r="AP89">
        <f t="shared" si="36"/>
        <v>-8.0485808199364835E-15</v>
      </c>
      <c r="AQ89">
        <f t="shared" si="36"/>
        <v>-9.6041060578245775E-10</v>
      </c>
      <c r="AR89">
        <f t="shared" si="36"/>
        <v>-9.604186543632775E-10</v>
      </c>
      <c r="AS89">
        <f t="shared" si="36"/>
        <v>-5.4630629666169523E-5</v>
      </c>
      <c r="AT89">
        <f t="shared" si="36"/>
        <v>-3.569201158468232E-5</v>
      </c>
      <c r="AU89">
        <f t="shared" si="23"/>
        <v>-9.0323601669506205E-5</v>
      </c>
      <c r="AW89">
        <v>86</v>
      </c>
      <c r="AX89">
        <f>IF(Z89&gt;0, (R89*SUMPRODUCT(K89:$K$98, X89:$X$98)-K89*$AZ$3)/Z89, 0)</f>
        <v>-2828170955228.0996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50</v>
      </c>
      <c r="R90">
        <f t="shared" si="27"/>
        <v>2000000</v>
      </c>
      <c r="S90">
        <f t="shared" si="28"/>
        <v>-10955805861964.254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-4.9582505691101453</v>
      </c>
      <c r="AC90">
        <f t="shared" si="29"/>
        <v>-4.4270094375335178</v>
      </c>
      <c r="AE90">
        <f t="shared" si="30"/>
        <v>0</v>
      </c>
      <c r="AF90">
        <f t="shared" si="31"/>
        <v>0</v>
      </c>
      <c r="AG90">
        <f t="shared" si="31"/>
        <v>-2.0203942518290501E-11</v>
      </c>
      <c r="AH90">
        <f t="shared" si="32"/>
        <v>-2.6631091647631828E-6</v>
      </c>
      <c r="AI90">
        <f t="shared" si="33"/>
        <v>-2.663129368705701E-6</v>
      </c>
      <c r="AJ90">
        <f t="shared" si="34"/>
        <v>-0.53124113157662745</v>
      </c>
      <c r="AK90">
        <f t="shared" si="49"/>
        <v>-0.34707753983771022</v>
      </c>
      <c r="AL90">
        <f t="shared" si="35"/>
        <v>-0.87832133454370642</v>
      </c>
      <c r="AN90">
        <f t="shared" si="36"/>
        <v>0</v>
      </c>
      <c r="AO90">
        <f t="shared" si="36"/>
        <v>0</v>
      </c>
      <c r="AP90">
        <f t="shared" si="36"/>
        <v>-1.6563213275004808E-15</v>
      </c>
      <c r="AQ90">
        <f t="shared" si="36"/>
        <v>-2.1832196874773493E-10</v>
      </c>
      <c r="AR90">
        <f t="shared" si="36"/>
        <v>-2.1832362506906242E-10</v>
      </c>
      <c r="AS90">
        <f t="shared" si="36"/>
        <v>-4.3551203705874926E-5</v>
      </c>
      <c r="AT90">
        <f t="shared" si="36"/>
        <v>-2.8453453132187903E-5</v>
      </c>
      <c r="AU90">
        <f t="shared" si="23"/>
        <v>-7.2004875161687894E-5</v>
      </c>
      <c r="AW90">
        <v>87</v>
      </c>
      <c r="AX90">
        <f>IF(Z90&gt;0, (R90*SUMPRODUCT(K90:$K$98, X90:$X$98)-K90*$AZ$3)/Z90, 0)</f>
        <v>-10955805861964.254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50</v>
      </c>
      <c r="R91">
        <f t="shared" si="27"/>
        <v>2000000</v>
      </c>
      <c r="S91">
        <f t="shared" si="28"/>
        <v>-46022877374965.305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-4.4270094375335178</v>
      </c>
      <c r="AC91">
        <f t="shared" si="29"/>
        <v>-3.9526869979866279</v>
      </c>
      <c r="AE91">
        <f t="shared" si="30"/>
        <v>0</v>
      </c>
      <c r="AF91">
        <f t="shared" si="31"/>
        <v>0</v>
      </c>
      <c r="AG91">
        <f t="shared" si="31"/>
        <v>-4.2942632267237807E-12</v>
      </c>
      <c r="AH91">
        <f t="shared" si="32"/>
        <v>-6.2830559465535262E-7</v>
      </c>
      <c r="AI91">
        <f t="shared" si="33"/>
        <v>-6.2830988891857934E-7</v>
      </c>
      <c r="AJ91">
        <f t="shared" si="34"/>
        <v>-0.47432243954688991</v>
      </c>
      <c r="AK91">
        <f t="shared" si="49"/>
        <v>-0.30989066062734627</v>
      </c>
      <c r="AL91">
        <f t="shared" si="35"/>
        <v>-0.78421372848412507</v>
      </c>
      <c r="AN91">
        <f t="shared" si="36"/>
        <v>0</v>
      </c>
      <c r="AO91">
        <f t="shared" si="36"/>
        <v>0</v>
      </c>
      <c r="AP91">
        <f t="shared" si="36"/>
        <v>-3.1432513383237346E-16</v>
      </c>
      <c r="AQ91">
        <f t="shared" si="36"/>
        <v>-4.598978444047206E-11</v>
      </c>
      <c r="AR91">
        <f t="shared" si="36"/>
        <v>-4.5990098765605895E-11</v>
      </c>
      <c r="AS91">
        <f t="shared" si="36"/>
        <v>-3.471875300108705E-5</v>
      </c>
      <c r="AT91">
        <f t="shared" si="36"/>
        <v>-2.2682918636407727E-5</v>
      </c>
      <c r="AU91">
        <f t="shared" si="23"/>
        <v>-5.7401717627593541E-5</v>
      </c>
      <c r="AW91">
        <v>88</v>
      </c>
      <c r="AX91">
        <f>IF(Z91&gt;0, (R91*SUMPRODUCT(K91:$K$98, X91:$X$98)-K91*$AZ$3)/Z91, 0)</f>
        <v>-46022877374965.305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50</v>
      </c>
      <c r="R92">
        <f t="shared" si="27"/>
        <v>2000000</v>
      </c>
      <c r="S92">
        <f t="shared" si="28"/>
        <v>-210998302259416.03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-3.9526869979866279</v>
      </c>
      <c r="AC92">
        <f t="shared" si="29"/>
        <v>-3.5291848196708213</v>
      </c>
      <c r="AE92">
        <f t="shared" si="30"/>
        <v>0</v>
      </c>
      <c r="AF92">
        <f t="shared" si="31"/>
        <v>0</v>
      </c>
      <c r="AG92">
        <f t="shared" si="31"/>
        <v>-8.3630644935990889E-13</v>
      </c>
      <c r="AH92">
        <f t="shared" si="32"/>
        <v>-1.3660056580386535E-7</v>
      </c>
      <c r="AI92">
        <f t="shared" si="33"/>
        <v>-1.3660140211031471E-7</v>
      </c>
      <c r="AJ92">
        <f t="shared" si="34"/>
        <v>-0.42350217831580661</v>
      </c>
      <c r="AK92">
        <f t="shared" si="49"/>
        <v>-0.27668808985906396</v>
      </c>
      <c r="AL92">
        <f t="shared" si="35"/>
        <v>-0.7001904047762727</v>
      </c>
      <c r="AN92">
        <f t="shared" si="36"/>
        <v>0</v>
      </c>
      <c r="AO92">
        <f t="shared" si="36"/>
        <v>0</v>
      </c>
      <c r="AP92">
        <f t="shared" si="36"/>
        <v>-5.4656003241396213E-17</v>
      </c>
      <c r="AQ92">
        <f t="shared" si="36"/>
        <v>-8.9273985308459229E-12</v>
      </c>
      <c r="AR92">
        <f t="shared" si="36"/>
        <v>-8.9274531868491645E-12</v>
      </c>
      <c r="AS92">
        <f t="shared" si="36"/>
        <v>-2.7677577338406581E-5</v>
      </c>
      <c r="AT92">
        <f t="shared" si="36"/>
        <v>-1.8082683862796097E-5</v>
      </c>
      <c r="AU92">
        <f t="shared" si="23"/>
        <v>-4.5760270128655869E-5</v>
      </c>
      <c r="AW92">
        <v>89</v>
      </c>
      <c r="AX92">
        <f>IF(Z92&gt;0, (R92*SUMPRODUCT(K92:$K$98, X92:$X$98)-K92*$AZ$3)/Z92, 0)</f>
        <v>-210998302259416.03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50</v>
      </c>
      <c r="R93">
        <f t="shared" si="27"/>
        <v>2000000</v>
      </c>
      <c r="S93">
        <f t="shared" si="28"/>
        <v>-1063643999106941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-3.5291848196708213</v>
      </c>
      <c r="AC93">
        <f t="shared" si="29"/>
        <v>-3.1510578747138589</v>
      </c>
      <c r="AE93">
        <f t="shared" si="30"/>
        <v>0</v>
      </c>
      <c r="AF93">
        <f t="shared" si="31"/>
        <v>0</v>
      </c>
      <c r="AG93">
        <f t="shared" si="31"/>
        <v>-1.4812558888874269E-13</v>
      </c>
      <c r="AH93">
        <f t="shared" si="32"/>
        <v>-2.7192711839102682E-8</v>
      </c>
      <c r="AI93">
        <f t="shared" si="33"/>
        <v>-2.719285996469157E-8</v>
      </c>
      <c r="AJ93">
        <f t="shared" si="34"/>
        <v>-0.37812694495696242</v>
      </c>
      <c r="AK93">
        <f t="shared" si="49"/>
        <v>-0.24704293737695751</v>
      </c>
      <c r="AL93">
        <f t="shared" si="35"/>
        <v>-0.62516990952677987</v>
      </c>
      <c r="AN93">
        <f t="shared" si="36"/>
        <v>0</v>
      </c>
      <c r="AO93">
        <f t="shared" si="36"/>
        <v>0</v>
      </c>
      <c r="AP93">
        <f t="shared" si="36"/>
        <v>-8.6433976110001652E-18</v>
      </c>
      <c r="AQ93">
        <f t="shared" si="36"/>
        <v>-1.5867442101665021E-12</v>
      </c>
      <c r="AR93">
        <f t="shared" si="36"/>
        <v>-1.5867528535641132E-12</v>
      </c>
      <c r="AS93">
        <f t="shared" si="36"/>
        <v>-2.2064395201497732E-5</v>
      </c>
      <c r="AT93">
        <f t="shared" si="36"/>
        <v>-1.4415404865274676E-5</v>
      </c>
      <c r="AU93">
        <f t="shared" si="23"/>
        <v>-3.647980165352526E-5</v>
      </c>
      <c r="AW93">
        <v>90</v>
      </c>
      <c r="AX93">
        <f>IF(Z93&gt;0, (R93*SUMPRODUCT(K93:$K$98, X93:$X$98)-K93*$AZ$3)/Z93, 0)</f>
        <v>-1063643999106941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50</v>
      </c>
      <c r="R94">
        <f t="shared" si="27"/>
        <v>2000000</v>
      </c>
      <c r="S94">
        <f t="shared" si="28"/>
        <v>-5951229953866452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-3.1510578747138589</v>
      </c>
      <c r="AC94">
        <f t="shared" si="29"/>
        <v>-2.8134445309959015</v>
      </c>
      <c r="AE94">
        <f t="shared" si="30"/>
        <v>0</v>
      </c>
      <c r="AF94">
        <f t="shared" si="31"/>
        <v>0</v>
      </c>
      <c r="AG94">
        <f t="shared" si="31"/>
        <v>-2.3637504791493024E-14</v>
      </c>
      <c r="AH94">
        <f t="shared" si="32"/>
        <v>-4.9202731283344901E-9</v>
      </c>
      <c r="AI94">
        <f t="shared" si="33"/>
        <v>-4.9202967658392819E-9</v>
      </c>
      <c r="AJ94">
        <f t="shared" si="34"/>
        <v>-0.33761334371795737</v>
      </c>
      <c r="AK94">
        <f t="shared" si="49"/>
        <v>-0.22057405122997015</v>
      </c>
      <c r="AL94">
        <f t="shared" si="35"/>
        <v>-0.5581873998682243</v>
      </c>
      <c r="AN94">
        <f t="shared" si="36"/>
        <v>0</v>
      </c>
      <c r="AO94">
        <f t="shared" si="36"/>
        <v>0</v>
      </c>
      <c r="AP94">
        <f t="shared" si="36"/>
        <v>-1.2315101880386448E-18</v>
      </c>
      <c r="AQ94">
        <f t="shared" si="36"/>
        <v>-2.5634543658167433E-13</v>
      </c>
      <c r="AR94">
        <f t="shared" si="36"/>
        <v>-2.5634666809186242E-13</v>
      </c>
      <c r="AS94">
        <f t="shared" si="36"/>
        <v>-1.7589600766832698E-5</v>
      </c>
      <c r="AT94">
        <f t="shared" si="36"/>
        <v>-1.1491872501044496E-5</v>
      </c>
      <c r="AU94">
        <f t="shared" si="23"/>
        <v>-2.9081473524223862E-5</v>
      </c>
      <c r="AW94">
        <v>91</v>
      </c>
      <c r="AX94">
        <f>IF(Z94&gt;0, (R94*SUMPRODUCT(K94:$K$98, X94:$X$98)-K94*$AZ$3)/Z94, 0)</f>
        <v>-5951229953866452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50</v>
      </c>
      <c r="R95">
        <f t="shared" si="27"/>
        <v>2000000</v>
      </c>
      <c r="S95">
        <f t="shared" si="28"/>
        <v>-3.7410029946026224E+16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-2.8134445309959015</v>
      </c>
      <c r="AC95">
        <f t="shared" si="29"/>
        <v>-2.512004045532279</v>
      </c>
      <c r="AE95">
        <f t="shared" si="30"/>
        <v>0</v>
      </c>
      <c r="AF95">
        <f t="shared" si="31"/>
        <v>0</v>
      </c>
      <c r="AG95">
        <f t="shared" si="31"/>
        <v>-3.3573937913929816E-15</v>
      </c>
      <c r="AH95">
        <f t="shared" si="32"/>
        <v>-8.017494380874045E-10</v>
      </c>
      <c r="AI95">
        <f t="shared" si="33"/>
        <v>-8.0175279548119587E-10</v>
      </c>
      <c r="AJ95">
        <f t="shared" si="34"/>
        <v>-0.30144048546362257</v>
      </c>
      <c r="AK95">
        <f t="shared" si="49"/>
        <v>-0.19694111716971313</v>
      </c>
      <c r="AL95">
        <f t="shared" si="35"/>
        <v>-0.49838160343508847</v>
      </c>
      <c r="AN95">
        <f t="shared" si="36"/>
        <v>0</v>
      </c>
      <c r="AO95">
        <f t="shared" si="36"/>
        <v>0</v>
      </c>
      <c r="AP95">
        <f t="shared" si="36"/>
        <v>-1.5617828137915486E-19</v>
      </c>
      <c r="AQ95">
        <f t="shared" si="36"/>
        <v>-3.7295550393343026E-14</v>
      </c>
      <c r="AR95">
        <f t="shared" si="36"/>
        <v>-3.7295706571624408E-14</v>
      </c>
      <c r="AS95">
        <f t="shared" si="36"/>
        <v>-1.402232203993975E-5</v>
      </c>
      <c r="AT95">
        <f t="shared" si="36"/>
        <v>-9.161250399434112E-6</v>
      </c>
      <c r="AU95">
        <f t="shared" si="23"/>
        <v>-2.3183572476669569E-5</v>
      </c>
      <c r="AW95">
        <v>92</v>
      </c>
      <c r="AX95">
        <f>IF(Z95&gt;0, (R95*SUMPRODUCT(K95:$K$98, X95:$X$98)-K95*$AZ$3)/Z95, 0)</f>
        <v>-3.7410029946026224E+16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50</v>
      </c>
      <c r="R96">
        <f t="shared" si="27"/>
        <v>2000000</v>
      </c>
      <c r="S96">
        <f t="shared" si="28"/>
        <v>-2.6829758476847725E+17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-2.512004045532279</v>
      </c>
      <c r="AC96">
        <f t="shared" si="29"/>
        <v>-2.2428607549395672</v>
      </c>
      <c r="AE96">
        <f t="shared" si="30"/>
        <v>0</v>
      </c>
      <c r="AF96">
        <f t="shared" si="31"/>
        <v>0</v>
      </c>
      <c r="AG96">
        <f t="shared" si="31"/>
        <v>-4.1798004944304752E-16</v>
      </c>
      <c r="AH96">
        <f t="shared" si="32"/>
        <v>-1.1623359216144017E-10</v>
      </c>
      <c r="AI96">
        <f t="shared" si="33"/>
        <v>-1.1623401014148962E-10</v>
      </c>
      <c r="AJ96">
        <f t="shared" si="34"/>
        <v>-0.2691432905927118</v>
      </c>
      <c r="AK96">
        <f t="shared" si="49"/>
        <v>-0.17584028318725956</v>
      </c>
      <c r="AL96">
        <f t="shared" si="35"/>
        <v>-0.44498357389620535</v>
      </c>
      <c r="AN96">
        <f t="shared" si="36"/>
        <v>0</v>
      </c>
      <c r="AO96">
        <f t="shared" si="36"/>
        <v>0</v>
      </c>
      <c r="AP96">
        <f t="shared" si="36"/>
        <v>-1.7360246473060359E-20</v>
      </c>
      <c r="AQ96">
        <f t="shared" si="36"/>
        <v>-4.8276079469834171E-15</v>
      </c>
      <c r="AR96">
        <f t="shared" si="36"/>
        <v>-4.8276253072298904E-15</v>
      </c>
      <c r="AS96">
        <f t="shared" si="36"/>
        <v>-1.1178509279296662E-5</v>
      </c>
      <c r="AT96">
        <f t="shared" si="36"/>
        <v>-7.3032927291413658E-6</v>
      </c>
      <c r="AU96">
        <f t="shared" si="23"/>
        <v>-1.8481802013265653E-5</v>
      </c>
      <c r="AW96">
        <v>93</v>
      </c>
      <c r="AX96">
        <f>IF(Z96&gt;0, (R96*SUMPRODUCT(K96:$K$98, X96:$X$98)-K96*$AZ$3)/Z96, 0)</f>
        <v>-2.6829758476847725E+17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50</v>
      </c>
      <c r="R97">
        <f t="shared" si="27"/>
        <v>2000000</v>
      </c>
      <c r="S97">
        <f t="shared" si="28"/>
        <v>-2.2397600279074532E+18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-2.2428607549395672</v>
      </c>
      <c r="AC97">
        <f t="shared" si="29"/>
        <v>-2.0025542454817606</v>
      </c>
      <c r="AE97">
        <f t="shared" si="30"/>
        <v>0</v>
      </c>
      <c r="AF97">
        <f t="shared" si="31"/>
        <v>0</v>
      </c>
      <c r="AG97">
        <f t="shared" si="31"/>
        <v>-4.4704660779054363E-17</v>
      </c>
      <c r="AH97">
        <f t="shared" si="32"/>
        <v>-1.4763823526782508E-11</v>
      </c>
      <c r="AI97">
        <f t="shared" si="33"/>
        <v>-1.4763868231443287E-11</v>
      </c>
      <c r="AJ97">
        <f t="shared" si="34"/>
        <v>-0.24030650945780652</v>
      </c>
      <c r="AK97">
        <f t="shared" si="49"/>
        <v>-0.15700025284576971</v>
      </c>
      <c r="AL97">
        <f t="shared" si="35"/>
        <v>-0.39730676231834006</v>
      </c>
      <c r="AN97">
        <f t="shared" si="36"/>
        <v>0</v>
      </c>
      <c r="AO97">
        <f t="shared" si="36"/>
        <v>0</v>
      </c>
      <c r="AP97">
        <f t="shared" si="36"/>
        <v>-1.6578113738687559E-21</v>
      </c>
      <c r="AQ97">
        <f t="shared" si="36"/>
        <v>-5.4749625962845529E-16</v>
      </c>
      <c r="AR97">
        <f t="shared" si="36"/>
        <v>-5.4749791743982914E-16</v>
      </c>
      <c r="AS97">
        <f t="shared" si="36"/>
        <v>-8.9114391576036113E-6</v>
      </c>
      <c r="AT97">
        <f t="shared" si="36"/>
        <v>-5.8221402496344627E-6</v>
      </c>
      <c r="AU97">
        <f t="shared" si="23"/>
        <v>-1.4733579407785571E-5</v>
      </c>
      <c r="AW97">
        <v>94</v>
      </c>
      <c r="AX97">
        <f>IF(Z97&gt;0, (R97*SUMPRODUCT(K97:$K$98, X97:$X$98)-K97*$AZ$3)/Z97, 0)</f>
        <v>-2.2397600279074532E+18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-2.0025542454817606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-1.7881864311621747E-12</v>
      </c>
      <c r="AI98">
        <f t="shared" si="33"/>
        <v>-1.7881864311621747E-12</v>
      </c>
      <c r="AJ98">
        <f t="shared" si="34"/>
        <v>-2.0025542454817606</v>
      </c>
      <c r="AK98">
        <f t="shared" si="49"/>
        <v>-0.14017879718372325</v>
      </c>
      <c r="AL98">
        <f t="shared" si="35"/>
        <v>-2.1427330426672722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-5.9207549066741288E-17</v>
      </c>
      <c r="AR98">
        <f t="shared" si="36"/>
        <v>-5.9207549066741288E-17</v>
      </c>
      <c r="AS98">
        <f t="shared" si="36"/>
        <v>-6.6305350875028179E-5</v>
      </c>
      <c r="AT98">
        <f t="shared" si="36"/>
        <v>-4.6413745612519725E-6</v>
      </c>
      <c r="AU98">
        <f t="shared" si="36"/>
        <v>-7.0946725436339358E-5</v>
      </c>
      <c r="AW98">
        <v>95</v>
      </c>
    </row>
    <row r="100" spans="5:50" x14ac:dyDescent="0.25">
      <c r="AN100" s="8">
        <f t="shared" ref="AN100:AU100" si="50">SUM(AN3:AN98)</f>
        <v>66644.085888012909</v>
      </c>
      <c r="AO100" s="8">
        <f t="shared" si="50"/>
        <v>-6664.4085888012914</v>
      </c>
      <c r="AP100" s="8">
        <f t="shared" si="50"/>
        <v>-2955.1234901320558</v>
      </c>
      <c r="AQ100" s="8">
        <f t="shared" si="50"/>
        <v>-54001.021857511172</v>
      </c>
      <c r="AR100" s="8">
        <f t="shared" si="50"/>
        <v>3023.5319515684087</v>
      </c>
      <c r="AS100" s="8">
        <f t="shared" si="50"/>
        <v>-6811.4153487830354</v>
      </c>
      <c r="AT100" s="8">
        <f t="shared" si="50"/>
        <v>3301.7312398984895</v>
      </c>
      <c r="AU100" s="8">
        <f t="shared" si="50"/>
        <v>-486.15215731614876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141494.74981084524</v>
      </c>
      <c r="K3">
        <v>1</v>
      </c>
      <c r="L3" s="2">
        <v>0</v>
      </c>
      <c r="O3">
        <f>$C$3</f>
        <v>141494.74981084524</v>
      </c>
      <c r="P3">
        <f>O3*C5</f>
        <v>14149.474981084524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141494.74981084524</v>
      </c>
      <c r="AF3">
        <f t="shared" ref="AF3:AG34" si="4">-$Z3*P3</f>
        <v>-14149.474981084524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124825.36662576071</v>
      </c>
      <c r="AJ3">
        <f t="shared" ref="AJ3:AJ66" si="7">AB3-AC3</f>
        <v>0</v>
      </c>
      <c r="AL3">
        <f t="shared" ref="AL3:AL66" si="8">SUM(AI3:AK3)</f>
        <v>124825.36662576071</v>
      </c>
      <c r="AN3">
        <f t="shared" ref="AN3:AU34" si="9">AE3*$K3</f>
        <v>141494.74981084524</v>
      </c>
      <c r="AO3">
        <f t="shared" si="9"/>
        <v>-14149.474981084524</v>
      </c>
      <c r="AP3">
        <f t="shared" si="9"/>
        <v>-2519.9082039999998</v>
      </c>
      <c r="AQ3">
        <f t="shared" si="9"/>
        <v>0</v>
      </c>
      <c r="AR3">
        <f t="shared" si="9"/>
        <v>124825.36662576071</v>
      </c>
      <c r="AS3">
        <f t="shared" si="9"/>
        <v>0</v>
      </c>
      <c r="AT3">
        <f t="shared" si="9"/>
        <v>0</v>
      </c>
      <c r="AU3">
        <f t="shared" si="9"/>
        <v>124825.36662576071</v>
      </c>
      <c r="AW3">
        <v>0</v>
      </c>
      <c r="AX3">
        <f>IF(Z3&gt;0, (R3*SUMPRODUCT(K3:$K$98, X3:$X$98)-K3*$AZ$3)/Z3, 0)</f>
        <v>0</v>
      </c>
      <c r="AZ3">
        <f>C6*SUMPRODUCT(X4:X89, K4:K89)/1</f>
        <v>90784.901450128586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2000000</v>
      </c>
      <c r="S4">
        <f t="shared" si="1"/>
        <v>6163.2265354574447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6089.5926991923188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-6089.5926991923188</v>
      </c>
      <c r="AK4">
        <f>G4*SUM(AB4, AE4:AF4)</f>
        <v>0</v>
      </c>
      <c r="AL4">
        <f t="shared" si="8"/>
        <v>-9984.1666991923194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-3633.3370650247225</v>
      </c>
      <c r="AR4">
        <f t="shared" si="9"/>
        <v>-3633.3370650247225</v>
      </c>
      <c r="AS4">
        <f t="shared" si="9"/>
        <v>-5681.1201597092249</v>
      </c>
      <c r="AT4">
        <f t="shared" si="9"/>
        <v>0</v>
      </c>
      <c r="AU4">
        <f t="shared" si="9"/>
        <v>-9314.4572247339474</v>
      </c>
      <c r="AW4">
        <v>1</v>
      </c>
      <c r="AX4">
        <f>IF(Z4&gt;0, (R4*SUMPRODUCT(K4:$K$98, X4:$X$98)-K4*$AZ$3)/Z4, 0)</f>
        <v>6163.2265354574447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2000000</v>
      </c>
      <c r="S5">
        <f t="shared" si="1"/>
        <v>9752.6446823389779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6089.5926991923188</v>
      </c>
      <c r="AC5">
        <f t="shared" si="2"/>
        <v>9520.6672715050663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-3916.5777189583687</v>
      </c>
      <c r="AI5">
        <f t="shared" si="6"/>
        <v>-3965.3884138088947</v>
      </c>
      <c r="AJ5">
        <f t="shared" si="7"/>
        <v>-3431.0745723127475</v>
      </c>
      <c r="AK5">
        <f>G5*SUM(AB5, AE5:AF5)</f>
        <v>249.67330066688507</v>
      </c>
      <c r="AL5">
        <f t="shared" si="8"/>
        <v>-7146.7896854547571</v>
      </c>
      <c r="AN5">
        <f t="shared" si="9"/>
        <v>0</v>
      </c>
      <c r="AO5">
        <f t="shared" si="9"/>
        <v>0</v>
      </c>
      <c r="AP5">
        <f t="shared" si="9"/>
        <v>-41.738416514843131</v>
      </c>
      <c r="AQ5">
        <f t="shared" si="9"/>
        <v>-3349.0970093181709</v>
      </c>
      <c r="AR5">
        <f t="shared" si="9"/>
        <v>-3390.8354258330141</v>
      </c>
      <c r="AS5">
        <f t="shared" si="9"/>
        <v>-2933.9393760163475</v>
      </c>
      <c r="AT5">
        <f t="shared" si="9"/>
        <v>213.49764119897182</v>
      </c>
      <c r="AU5">
        <f t="shared" si="9"/>
        <v>-6111.2771606503902</v>
      </c>
      <c r="AW5">
        <v>2</v>
      </c>
      <c r="AX5">
        <f>IF(Z5&gt;0, (R5*SUMPRODUCT(K5:$K$98, X5:$X$98)-K5*$AZ$3)/Z5, 0)</f>
        <v>9752.6446823389779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2000000</v>
      </c>
      <c r="S6">
        <f t="shared" si="1"/>
        <v>14277.357059933916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9520.6672715050663</v>
      </c>
      <c r="AC6">
        <f t="shared" si="2"/>
        <v>13770.083872313626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-3963.3327529008075</v>
      </c>
      <c r="AI6">
        <f t="shared" si="6"/>
        <v>-4011.5562574840055</v>
      </c>
      <c r="AJ6">
        <f t="shared" si="7"/>
        <v>-4249.4166008085595</v>
      </c>
      <c r="AK6">
        <f>G6*SUM(AB6, AE6:AF6)</f>
        <v>556.9590353830464</v>
      </c>
      <c r="AL6">
        <f t="shared" si="8"/>
        <v>-7704.0138229095191</v>
      </c>
      <c r="AN6">
        <f t="shared" si="9"/>
        <v>0</v>
      </c>
      <c r="AO6">
        <f t="shared" si="9"/>
        <v>0</v>
      </c>
      <c r="AP6">
        <f t="shared" si="9"/>
        <v>-37.200095091882702</v>
      </c>
      <c r="AQ6">
        <f t="shared" si="9"/>
        <v>-3057.3546357319738</v>
      </c>
      <c r="AR6">
        <f t="shared" si="9"/>
        <v>-3094.5547308238565</v>
      </c>
      <c r="AS6">
        <f t="shared" si="9"/>
        <v>-3278.0425852786357</v>
      </c>
      <c r="AT6">
        <f t="shared" si="9"/>
        <v>429.64378590085613</v>
      </c>
      <c r="AU6">
        <f t="shared" si="9"/>
        <v>-5942.9535302016366</v>
      </c>
      <c r="AW6">
        <v>3</v>
      </c>
      <c r="AX6">
        <f>IF(Z6&gt;0, (R6*SUMPRODUCT(K6:$K$98, X6:$X$98)-K6*$AZ$3)/Z6, 0)</f>
        <v>14277.357059933916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2000000</v>
      </c>
      <c r="S7">
        <f t="shared" si="1"/>
        <v>17870.410709090651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13770.083872313626</v>
      </c>
      <c r="AC7">
        <f t="shared" si="2"/>
        <v>17027.176698317679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-4022.8722652368156</v>
      </c>
      <c r="AI7">
        <f t="shared" si="6"/>
        <v>-4070.5129629675507</v>
      </c>
      <c r="AJ7">
        <f t="shared" si="7"/>
        <v>-3257.0928260040528</v>
      </c>
      <c r="AK7">
        <f>G7*SUM(AB7, AE7:AF7)</f>
        <v>676.11111813059904</v>
      </c>
      <c r="AL7">
        <f t="shared" si="8"/>
        <v>-6651.4946708410043</v>
      </c>
      <c r="AN7">
        <f t="shared" si="9"/>
        <v>0</v>
      </c>
      <c r="AO7">
        <f t="shared" si="9"/>
        <v>0</v>
      </c>
      <c r="AP7">
        <f t="shared" si="9"/>
        <v>-33.436913875576771</v>
      </c>
      <c r="AQ7">
        <f t="shared" si="9"/>
        <v>-2823.4774021453773</v>
      </c>
      <c r="AR7">
        <f t="shared" si="9"/>
        <v>-2856.9143160209537</v>
      </c>
      <c r="AS7">
        <f t="shared" si="9"/>
        <v>-2286.0104384574352</v>
      </c>
      <c r="AT7">
        <f t="shared" si="9"/>
        <v>474.53270636437009</v>
      </c>
      <c r="AU7">
        <f t="shared" si="9"/>
        <v>-4668.3920481140185</v>
      </c>
      <c r="AW7">
        <v>4</v>
      </c>
      <c r="AX7">
        <f>IF(Z7&gt;0, (R7*SUMPRODUCT(K7:$K$98, X7:$X$98)-K7*$AZ$3)/Z7, 0)</f>
        <v>17870.410709090651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2000000</v>
      </c>
      <c r="S8">
        <f t="shared" si="1"/>
        <v>19595.777872526582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17027.176698317679</v>
      </c>
      <c r="AC8">
        <f t="shared" si="2"/>
        <v>18444.4244336462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-4081.9883755230508</v>
      </c>
      <c r="AI8">
        <f t="shared" si="6"/>
        <v>-4129.0506165670904</v>
      </c>
      <c r="AJ8">
        <f t="shared" si="7"/>
        <v>-1417.2477353285212</v>
      </c>
      <c r="AK8">
        <f t="shared" ref="AK8:AK71" si="22">G8*SUM(AB8:AB8, AE8:AF8)</f>
        <v>362.67886367416656</v>
      </c>
      <c r="AL8">
        <f t="shared" si="8"/>
        <v>-5183.619488221445</v>
      </c>
      <c r="AN8">
        <f t="shared" si="9"/>
        <v>0</v>
      </c>
      <c r="AO8">
        <f t="shared" si="9"/>
        <v>0</v>
      </c>
      <c r="AP8">
        <f t="shared" si="9"/>
        <v>-30.832559065355689</v>
      </c>
      <c r="AQ8">
        <f t="shared" si="9"/>
        <v>-2674.2914255747869</v>
      </c>
      <c r="AR8">
        <f t="shared" si="9"/>
        <v>-2705.1239846401422</v>
      </c>
      <c r="AS8">
        <f t="shared" si="9"/>
        <v>-928.50177850364298</v>
      </c>
      <c r="AT8">
        <f t="shared" si="9"/>
        <v>237.60699103822168</v>
      </c>
      <c r="AU8">
        <f t="shared" si="9"/>
        <v>-3396.0187721055636</v>
      </c>
      <c r="AW8">
        <v>5</v>
      </c>
      <c r="AX8">
        <f>IF(Z8&gt;0, (R8*SUMPRODUCT(K8:$K$98, X8:$X$98)-K8*$AZ$3)/Z8, 0)</f>
        <v>19595.777872526582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2000000</v>
      </c>
      <c r="S9">
        <f t="shared" si="1"/>
        <v>20348.141465486176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18444.4244336462</v>
      </c>
      <c r="AC9">
        <f t="shared" si="2"/>
        <v>18918.893392149708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-4144.2162343042774</v>
      </c>
      <c r="AI9">
        <f t="shared" si="6"/>
        <v>-4190.7042475320195</v>
      </c>
      <c r="AJ9">
        <f t="shared" si="7"/>
        <v>-474.46895850350847</v>
      </c>
      <c r="AK9">
        <f t="shared" si="22"/>
        <v>108.82210415851257</v>
      </c>
      <c r="AL9">
        <f t="shared" si="8"/>
        <v>-4556.351101877015</v>
      </c>
      <c r="AN9">
        <f t="shared" si="9"/>
        <v>0</v>
      </c>
      <c r="AO9">
        <f t="shared" si="9"/>
        <v>0</v>
      </c>
      <c r="AP9">
        <f t="shared" si="9"/>
        <v>-28.843978580722517</v>
      </c>
      <c r="AQ9">
        <f t="shared" si="9"/>
        <v>-2571.3227130304995</v>
      </c>
      <c r="AR9">
        <f t="shared" si="9"/>
        <v>-2600.1666916112222</v>
      </c>
      <c r="AS9">
        <f t="shared" si="9"/>
        <v>-294.38927426836119</v>
      </c>
      <c r="AT9">
        <f t="shared" si="9"/>
        <v>67.519823359200089</v>
      </c>
      <c r="AU9">
        <f t="shared" si="9"/>
        <v>-2827.0361425203832</v>
      </c>
      <c r="AW9">
        <v>6</v>
      </c>
      <c r="AX9">
        <f>IF(Z9&gt;0, (R9*SUMPRODUCT(K9:$K$98, X9:$X$98)-K9*$AZ$3)/Z9, 0)</f>
        <v>20348.141465486176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2000000</v>
      </c>
      <c r="S10">
        <f t="shared" si="1"/>
        <v>20948.995792228416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18918.893392149708</v>
      </c>
      <c r="AC10">
        <f t="shared" si="2"/>
        <v>19238.53849350298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-4222.6308293512502</v>
      </c>
      <c r="AI10">
        <f t="shared" si="6"/>
        <v>-4268.5483966759812</v>
      </c>
      <c r="AJ10">
        <f t="shared" si="7"/>
        <v>-319.64510135327146</v>
      </c>
      <c r="AK10">
        <f t="shared" si="22"/>
        <v>77.567462907813805</v>
      </c>
      <c r="AL10">
        <f t="shared" si="8"/>
        <v>-4510.6260351214387</v>
      </c>
      <c r="AN10">
        <f t="shared" si="9"/>
        <v>0</v>
      </c>
      <c r="AO10">
        <f t="shared" si="9"/>
        <v>0</v>
      </c>
      <c r="AP10">
        <f t="shared" si="9"/>
        <v>-27.027833600233901</v>
      </c>
      <c r="AQ10">
        <f t="shared" si="9"/>
        <v>-2485.509796366211</v>
      </c>
      <c r="AR10">
        <f t="shared" si="9"/>
        <v>-2512.5376299664454</v>
      </c>
      <c r="AS10">
        <f t="shared" si="9"/>
        <v>-188.14835179330319</v>
      </c>
      <c r="AT10">
        <f t="shared" si="9"/>
        <v>45.657481491524138</v>
      </c>
      <c r="AU10">
        <f t="shared" si="9"/>
        <v>-2655.0285002682244</v>
      </c>
      <c r="AW10">
        <v>7</v>
      </c>
      <c r="AX10">
        <f>IF(Z10&gt;0, (R10*SUMPRODUCT(K10:$K$98, X10:$X$98)-K10*$AZ$3)/Z10, 0)</f>
        <v>20948.995792228416</v>
      </c>
    </row>
    <row r="11" spans="1:52" x14ac:dyDescent="0.25">
      <c r="A11" t="s">
        <v>33</v>
      </c>
      <c r="C11" s="12">
        <f>AU91</f>
        <v>24121.883346219274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2000000</v>
      </c>
      <c r="S11">
        <f t="shared" si="1"/>
        <v>21403.872578099705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19238.53849350298</v>
      </c>
      <c r="AC11">
        <f t="shared" si="2"/>
        <v>19413.73194094513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-4296.4663671158087</v>
      </c>
      <c r="AI11">
        <f t="shared" si="6"/>
        <v>-4341.8173471081145</v>
      </c>
      <c r="AJ11">
        <f t="shared" si="7"/>
        <v>-175.1934474421505</v>
      </c>
      <c r="AK11">
        <f t="shared" si="22"/>
        <v>46.17249238440715</v>
      </c>
      <c r="AL11">
        <f t="shared" si="8"/>
        <v>-4470.8383021658583</v>
      </c>
      <c r="AN11">
        <f t="shared" si="9"/>
        <v>0</v>
      </c>
      <c r="AO11">
        <f t="shared" si="9"/>
        <v>0</v>
      </c>
      <c r="AP11">
        <f t="shared" si="9"/>
        <v>-25.365194791994067</v>
      </c>
      <c r="AQ11">
        <f t="shared" si="9"/>
        <v>-2403.0507463705039</v>
      </c>
      <c r="AR11">
        <f t="shared" si="9"/>
        <v>-2428.4159411624983</v>
      </c>
      <c r="AS11">
        <f t="shared" si="9"/>
        <v>-97.987208245667063</v>
      </c>
      <c r="AT11">
        <f t="shared" si="9"/>
        <v>25.824673768043322</v>
      </c>
      <c r="AU11">
        <f t="shared" si="9"/>
        <v>-2500.5784756401222</v>
      </c>
      <c r="AW11">
        <v>8</v>
      </c>
      <c r="AX11">
        <f>IF(Z11&gt;0, (R11*SUMPRODUCT(K11:$K$98, X11:$X$98)-K11*$AZ$3)/Z11, 0)</f>
        <v>21403.872578099705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2000000</v>
      </c>
      <c r="S12">
        <f t="shared" si="1"/>
        <v>21807.621525398728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19413.73194094513</v>
      </c>
      <c r="AC12">
        <f t="shared" si="2"/>
        <v>19534.320428502389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-4385.6520078423082</v>
      </c>
      <c r="AI12">
        <f t="shared" si="6"/>
        <v>-4430.4398367344947</v>
      </c>
      <c r="AJ12">
        <f t="shared" si="7"/>
        <v>-120.58848755725921</v>
      </c>
      <c r="AK12">
        <f t="shared" si="22"/>
        <v>44.651583464173797</v>
      </c>
      <c r="AL12">
        <f t="shared" si="8"/>
        <v>-4506.3767408275799</v>
      </c>
      <c r="AN12">
        <f t="shared" si="9"/>
        <v>0</v>
      </c>
      <c r="AO12">
        <f t="shared" si="9"/>
        <v>0</v>
      </c>
      <c r="AP12">
        <f t="shared" si="9"/>
        <v>-23.805207182302279</v>
      </c>
      <c r="AQ12">
        <f t="shared" si="9"/>
        <v>-2331.0206647319706</v>
      </c>
      <c r="AR12">
        <f t="shared" si="9"/>
        <v>-2354.8258719142727</v>
      </c>
      <c r="AS12">
        <f t="shared" si="9"/>
        <v>-64.094063077074964</v>
      </c>
      <c r="AT12">
        <f t="shared" si="9"/>
        <v>23.732791288928901</v>
      </c>
      <c r="AU12">
        <f t="shared" si="9"/>
        <v>-2395.1871437024188</v>
      </c>
      <c r="AW12">
        <v>9</v>
      </c>
      <c r="AX12">
        <f>IF(Z12&gt;0, (R12*SUMPRODUCT(K12:$K$98, X12:$X$98)-K12*$AZ$3)/Z12, 0)</f>
        <v>21807.621525398728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50</v>
      </c>
      <c r="R13">
        <f t="shared" si="0"/>
        <v>2000000</v>
      </c>
      <c r="S13">
        <f t="shared" si="1"/>
        <v>22144.894226893677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19534.320428502389</v>
      </c>
      <c r="AC13">
        <f t="shared" si="2"/>
        <v>19588.435972762178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-4482.6901794111955</v>
      </c>
      <c r="AI13">
        <f t="shared" si="6"/>
        <v>-4526.9180627599744</v>
      </c>
      <c r="AJ13">
        <f t="shared" si="7"/>
        <v>-54.115544259788294</v>
      </c>
      <c r="AK13">
        <f t="shared" si="22"/>
        <v>39.06864085700478</v>
      </c>
      <c r="AL13">
        <f t="shared" si="8"/>
        <v>-4541.9649661627582</v>
      </c>
      <c r="AN13">
        <f t="shared" si="9"/>
        <v>0</v>
      </c>
      <c r="AO13">
        <f t="shared" si="9"/>
        <v>0</v>
      </c>
      <c r="AP13">
        <f t="shared" si="9"/>
        <v>-22.345618035519614</v>
      </c>
      <c r="AQ13">
        <f t="shared" si="9"/>
        <v>-2264.8265061832813</v>
      </c>
      <c r="AR13">
        <f t="shared" si="9"/>
        <v>-2287.1721242188005</v>
      </c>
      <c r="AS13">
        <f t="shared" si="9"/>
        <v>-27.341242452808032</v>
      </c>
      <c r="AT13">
        <f t="shared" si="9"/>
        <v>19.738971428340363</v>
      </c>
      <c r="AU13">
        <f t="shared" si="9"/>
        <v>-2294.7743952432684</v>
      </c>
      <c r="AW13">
        <v>10</v>
      </c>
      <c r="AX13">
        <f>IF(Z13&gt;0, (R13*SUMPRODUCT(K13:$K$98, X13:$X$98)-K13*$AZ$3)/Z13, 0)</f>
        <v>22144.894226893677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2000000</v>
      </c>
      <c r="S14">
        <f t="shared" si="1"/>
        <v>25460.956608619214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19588.435972762178</v>
      </c>
      <c r="AC14">
        <f t="shared" si="2"/>
        <v>22238.038468622348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-4589.6990592902166</v>
      </c>
      <c r="AI14">
        <f t="shared" si="6"/>
        <v>-4633.3699213290256</v>
      </c>
      <c r="AJ14">
        <f t="shared" si="7"/>
        <v>-2649.6024958601702</v>
      </c>
      <c r="AK14">
        <f t="shared" si="22"/>
        <v>1371.1905180933525</v>
      </c>
      <c r="AL14">
        <f t="shared" si="8"/>
        <v>-5911.7818990958431</v>
      </c>
      <c r="AN14">
        <f t="shared" si="9"/>
        <v>0</v>
      </c>
      <c r="AO14">
        <f t="shared" si="9"/>
        <v>0</v>
      </c>
      <c r="AP14">
        <f t="shared" si="9"/>
        <v>-19.700169257188232</v>
      </c>
      <c r="AQ14">
        <f t="shared" si="9"/>
        <v>-2070.438825485578</v>
      </c>
      <c r="AR14">
        <f t="shared" si="9"/>
        <v>-2090.138994742766</v>
      </c>
      <c r="AS14">
        <f t="shared" si="9"/>
        <v>-1195.2504529525199</v>
      </c>
      <c r="AT14">
        <f t="shared" si="9"/>
        <v>618.55168478893677</v>
      </c>
      <c r="AU14">
        <f t="shared" si="9"/>
        <v>-2666.8377629063493</v>
      </c>
      <c r="AW14">
        <v>11</v>
      </c>
      <c r="AX14">
        <f>IF(Z14&gt;0, (R14*SUMPRODUCT(K14:$K$98, X14:$X$98)-K14*$AZ$3)/Z14, 0)</f>
        <v>25460.956608619214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2000000</v>
      </c>
      <c r="S15">
        <f t="shared" si="1"/>
        <v>28475.683197565962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22238.038468622348</v>
      </c>
      <c r="AC15">
        <f t="shared" si="2"/>
        <v>24555.482680675523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-4702.8505000835476</v>
      </c>
      <c r="AI15">
        <f t="shared" si="6"/>
        <v>-4745.9670822394664</v>
      </c>
      <c r="AJ15">
        <f t="shared" si="7"/>
        <v>-2317.4442120531749</v>
      </c>
      <c r="AK15">
        <f t="shared" si="22"/>
        <v>1556.6626928035646</v>
      </c>
      <c r="AL15">
        <f t="shared" si="8"/>
        <v>-5506.7486014890765</v>
      </c>
      <c r="AN15">
        <f t="shared" si="9"/>
        <v>0</v>
      </c>
      <c r="AO15">
        <f t="shared" si="9"/>
        <v>0</v>
      </c>
      <c r="AP15">
        <f t="shared" si="9"/>
        <v>-17.366187957892809</v>
      </c>
      <c r="AQ15">
        <f t="shared" si="9"/>
        <v>-1894.1804205858036</v>
      </c>
      <c r="AR15">
        <f t="shared" si="9"/>
        <v>-1911.5466085436963</v>
      </c>
      <c r="AS15">
        <f t="shared" si="9"/>
        <v>-933.4035713431748</v>
      </c>
      <c r="AT15">
        <f t="shared" si="9"/>
        <v>626.98144329965476</v>
      </c>
      <c r="AU15">
        <f t="shared" si="9"/>
        <v>-2217.9687365872164</v>
      </c>
      <c r="AW15">
        <v>12</v>
      </c>
      <c r="AX15">
        <f>IF(Z15&gt;0, (R15*SUMPRODUCT(K15:$K$98, X15:$X$98)-K15*$AZ$3)/Z15, 0)</f>
        <v>28475.683197565962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50</v>
      </c>
      <c r="R16">
        <f t="shared" si="0"/>
        <v>2000000</v>
      </c>
      <c r="S16">
        <f t="shared" si="1"/>
        <v>31222.180199255843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24555.482680675523</v>
      </c>
      <c r="AC16">
        <f t="shared" si="2"/>
        <v>26579.054972177935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-4841.4454578479708</v>
      </c>
      <c r="AI16">
        <f t="shared" si="6"/>
        <v>-4884.0098380458849</v>
      </c>
      <c r="AJ16">
        <f t="shared" si="7"/>
        <v>-2023.5722915024126</v>
      </c>
      <c r="AK16">
        <f t="shared" si="22"/>
        <v>1718.8837876472867</v>
      </c>
      <c r="AL16">
        <f t="shared" si="8"/>
        <v>-5188.6983419010103</v>
      </c>
      <c r="AN16">
        <f t="shared" si="9"/>
        <v>0</v>
      </c>
      <c r="AO16">
        <f t="shared" si="9"/>
        <v>0</v>
      </c>
      <c r="AP16">
        <f t="shared" si="9"/>
        <v>-15.30694286669971</v>
      </c>
      <c r="AQ16">
        <f t="shared" si="9"/>
        <v>-1741.0738432214787</v>
      </c>
      <c r="AR16">
        <f t="shared" si="9"/>
        <v>-1756.3807860881786</v>
      </c>
      <c r="AS16">
        <f t="shared" si="9"/>
        <v>-727.71423684873275</v>
      </c>
      <c r="AT16">
        <f t="shared" si="9"/>
        <v>618.14258329792574</v>
      </c>
      <c r="AU16">
        <f t="shared" si="9"/>
        <v>-1865.9524396389854</v>
      </c>
      <c r="AW16">
        <v>13</v>
      </c>
      <c r="AX16">
        <f>IF(Z16&gt;0, (R16*SUMPRODUCT(K16:$K$98, X16:$X$98)-K16*$AZ$3)/Z16, 0)</f>
        <v>31222.180199255843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50</v>
      </c>
      <c r="R17">
        <f t="shared" si="0"/>
        <v>2000000</v>
      </c>
      <c r="S17">
        <f t="shared" si="1"/>
        <v>33722.360352972464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26579.054972177935</v>
      </c>
      <c r="AC17">
        <f t="shared" si="2"/>
        <v>28335.97462189235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-5004.3026927447463</v>
      </c>
      <c r="AI17">
        <f t="shared" si="6"/>
        <v>-5046.3163215733621</v>
      </c>
      <c r="AJ17">
        <f t="shared" si="7"/>
        <v>-1756.9196497144148</v>
      </c>
      <c r="AK17">
        <f t="shared" si="22"/>
        <v>1860.5338480524556</v>
      </c>
      <c r="AL17">
        <f t="shared" si="8"/>
        <v>-4942.7021232353218</v>
      </c>
      <c r="AN17">
        <f t="shared" si="9"/>
        <v>0</v>
      </c>
      <c r="AO17">
        <f t="shared" si="9"/>
        <v>0</v>
      </c>
      <c r="AP17">
        <f t="shared" si="9"/>
        <v>-13.490073597925941</v>
      </c>
      <c r="AQ17">
        <f t="shared" si="9"/>
        <v>-1606.8217269879092</v>
      </c>
      <c r="AR17">
        <f t="shared" si="9"/>
        <v>-1620.311800585835</v>
      </c>
      <c r="AS17">
        <f t="shared" si="9"/>
        <v>-564.12588107949284</v>
      </c>
      <c r="AT17">
        <f t="shared" si="9"/>
        <v>597.39516060476524</v>
      </c>
      <c r="AU17">
        <f t="shared" si="9"/>
        <v>-1587.0425210605626</v>
      </c>
      <c r="AW17">
        <v>14</v>
      </c>
      <c r="AX17">
        <f>IF(Z17&gt;0, (R17*SUMPRODUCT(K17:$K$98, X17:$X$98)-K17*$AZ$3)/Z17, 0)</f>
        <v>33722.360352972464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2000000</v>
      </c>
      <c r="S18">
        <f t="shared" si="1"/>
        <v>36023.141315518573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28335.97462189235</v>
      </c>
      <c r="AC18">
        <f t="shared" si="2"/>
        <v>29852.361370740076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-6340.5809051991437</v>
      </c>
      <c r="AI18">
        <f t="shared" si="6"/>
        <v>-6382.0158832168436</v>
      </c>
      <c r="AJ18">
        <f t="shared" si="7"/>
        <v>-1516.3867488477263</v>
      </c>
      <c r="AK18">
        <f t="shared" si="22"/>
        <v>1983.5182235324646</v>
      </c>
      <c r="AL18">
        <f t="shared" si="8"/>
        <v>-5914.8844085321052</v>
      </c>
      <c r="AN18">
        <f t="shared" si="9"/>
        <v>0</v>
      </c>
      <c r="AO18">
        <f t="shared" si="9"/>
        <v>0</v>
      </c>
      <c r="AP18">
        <f t="shared" si="9"/>
        <v>-11.878817629532842</v>
      </c>
      <c r="AQ18">
        <f t="shared" si="9"/>
        <v>-1817.7541739248682</v>
      </c>
      <c r="AR18">
        <f t="shared" si="9"/>
        <v>-1829.6329915544011</v>
      </c>
      <c r="AS18">
        <f t="shared" si="9"/>
        <v>-434.72646800265727</v>
      </c>
      <c r="AT18">
        <f t="shared" si="9"/>
        <v>568.64640382172286</v>
      </c>
      <c r="AU18">
        <f t="shared" si="9"/>
        <v>-1695.7130557353355</v>
      </c>
      <c r="AW18">
        <v>15</v>
      </c>
      <c r="AX18">
        <f>IF(Z18&gt;0, (R18*SUMPRODUCT(K18:$K$98, X18:$X$98)-K18*$AZ$3)/Z18, 0)</f>
        <v>36023.141315518573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2000000</v>
      </c>
      <c r="S19">
        <f t="shared" si="1"/>
        <v>37749.117877781704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29852.361370740076</v>
      </c>
      <c r="AC19">
        <f t="shared" si="2"/>
        <v>30823.186193097008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-7770.4820841633909</v>
      </c>
      <c r="AI19">
        <f t="shared" si="6"/>
        <v>-7811.3084503488099</v>
      </c>
      <c r="AJ19">
        <f t="shared" si="7"/>
        <v>-970.82482235693169</v>
      </c>
      <c r="AK19">
        <f t="shared" si="22"/>
        <v>2089.6652959518055</v>
      </c>
      <c r="AL19">
        <f t="shared" si="8"/>
        <v>-6692.4679767539365</v>
      </c>
      <c r="AN19">
        <f t="shared" si="9"/>
        <v>0</v>
      </c>
      <c r="AO19">
        <f t="shared" si="9"/>
        <v>0</v>
      </c>
      <c r="AP19">
        <f t="shared" si="9"/>
        <v>-10.450301153298868</v>
      </c>
      <c r="AQ19">
        <f t="shared" si="9"/>
        <v>-1989.0057693849626</v>
      </c>
      <c r="AR19">
        <f t="shared" si="9"/>
        <v>-1999.4560705382614</v>
      </c>
      <c r="AS19">
        <f t="shared" si="9"/>
        <v>-248.50146384939089</v>
      </c>
      <c r="AT19">
        <f t="shared" si="9"/>
        <v>534.89040766241862</v>
      </c>
      <c r="AU19">
        <f t="shared" si="9"/>
        <v>-1713.0671267252339</v>
      </c>
      <c r="AW19">
        <v>16</v>
      </c>
      <c r="AX19">
        <f>IF(Z19&gt;0, (R19*SUMPRODUCT(K19:$K$98, X19:$X$98)-K19*$AZ$3)/Z19, 0)</f>
        <v>37749.117877781704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2000000</v>
      </c>
      <c r="S20">
        <f t="shared" si="1"/>
        <v>38973.203206837272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30823.186193097008</v>
      </c>
      <c r="AC20">
        <f t="shared" si="2"/>
        <v>31323.983098963668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-9261.5101608016485</v>
      </c>
      <c r="AI20">
        <f t="shared" si="6"/>
        <v>-9301.6967255711934</v>
      </c>
      <c r="AJ20">
        <f t="shared" si="7"/>
        <v>-500.79690586666038</v>
      </c>
      <c r="AK20">
        <f t="shared" si="22"/>
        <v>2157.6230335167907</v>
      </c>
      <c r="AL20">
        <f t="shared" si="8"/>
        <v>-7644.8705979210627</v>
      </c>
      <c r="AN20">
        <f t="shared" si="9"/>
        <v>0</v>
      </c>
      <c r="AO20">
        <f t="shared" si="9"/>
        <v>0</v>
      </c>
      <c r="AP20">
        <f t="shared" si="9"/>
        <v>-9.1844031766439294</v>
      </c>
      <c r="AQ20">
        <f t="shared" si="9"/>
        <v>-2116.6637115957433</v>
      </c>
      <c r="AR20">
        <f t="shared" si="9"/>
        <v>-2125.8481147723874</v>
      </c>
      <c r="AS20">
        <f t="shared" si="9"/>
        <v>-114.45418934093546</v>
      </c>
      <c r="AT20">
        <f t="shared" si="9"/>
        <v>493.1120626177464</v>
      </c>
      <c r="AU20">
        <f t="shared" si="9"/>
        <v>-1747.1902414955762</v>
      </c>
      <c r="AW20">
        <v>17</v>
      </c>
      <c r="AX20">
        <f>IF(Z20&gt;0, (R20*SUMPRODUCT(K20:$K$98, X20:$X$98)-K20*$AZ$3)/Z20, 0)</f>
        <v>38973.203206837272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2000000</v>
      </c>
      <c r="S21">
        <f t="shared" si="1"/>
        <v>39773.853837026894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31323.983098963668</v>
      </c>
      <c r="AC21">
        <f t="shared" si="2"/>
        <v>31430.357490271144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-10934.7546290175</v>
      </c>
      <c r="AI21">
        <f t="shared" si="6"/>
        <v>-10974.265959273624</v>
      </c>
      <c r="AJ21">
        <f t="shared" si="7"/>
        <v>-106.37439130747589</v>
      </c>
      <c r="AK21">
        <f t="shared" si="22"/>
        <v>2192.6788169274569</v>
      </c>
      <c r="AL21">
        <f t="shared" si="8"/>
        <v>-8887.9615336536426</v>
      </c>
      <c r="AN21">
        <f t="shared" si="9"/>
        <v>0</v>
      </c>
      <c r="AO21">
        <f t="shared" si="9"/>
        <v>0</v>
      </c>
      <c r="AP21">
        <f t="shared" si="9"/>
        <v>-8.0625734797989175</v>
      </c>
      <c r="AQ21">
        <f t="shared" si="9"/>
        <v>-2231.3159822393309</v>
      </c>
      <c r="AR21">
        <f t="shared" si="9"/>
        <v>-2239.3785557191295</v>
      </c>
      <c r="AS21">
        <f t="shared" si="9"/>
        <v>-21.706465986487171</v>
      </c>
      <c r="AT21">
        <f t="shared" si="9"/>
        <v>447.43201417108196</v>
      </c>
      <c r="AU21">
        <f t="shared" si="9"/>
        <v>-1813.6530075345349</v>
      </c>
      <c r="AW21">
        <v>18</v>
      </c>
      <c r="AX21">
        <f>IF(Z21&gt;0, (R21*SUMPRODUCT(K21:$K$98, X21:$X$98)-K21*$AZ$3)/Z21, 0)</f>
        <v>39773.853837026894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50</v>
      </c>
      <c r="R22">
        <f t="shared" si="0"/>
        <v>2000000</v>
      </c>
      <c r="S22">
        <f t="shared" si="1"/>
        <v>40189.009507747411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31430.357490271144</v>
      </c>
      <c r="AC22">
        <f t="shared" si="2"/>
        <v>31183.896957052548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-12786.746783319692</v>
      </c>
      <c r="AI22">
        <f t="shared" si="6"/>
        <v>-12825.543331603671</v>
      </c>
      <c r="AJ22">
        <f t="shared" si="7"/>
        <v>246.46053321859654</v>
      </c>
      <c r="AK22">
        <f t="shared" si="22"/>
        <v>2200.1250243189802</v>
      </c>
      <c r="AL22">
        <f t="shared" si="8"/>
        <v>-10378.957774066093</v>
      </c>
      <c r="AN22">
        <f t="shared" si="9"/>
        <v>0</v>
      </c>
      <c r="AO22">
        <f t="shared" si="9"/>
        <v>0</v>
      </c>
      <c r="AP22">
        <f t="shared" si="9"/>
        <v>-7.0684973524070775</v>
      </c>
      <c r="AQ22">
        <f t="shared" si="9"/>
        <v>-2329.6682251786242</v>
      </c>
      <c r="AR22">
        <f t="shared" si="9"/>
        <v>-2336.7367225310313</v>
      </c>
      <c r="AS22">
        <f t="shared" si="9"/>
        <v>44.903624254837943</v>
      </c>
      <c r="AT22">
        <f t="shared" si="9"/>
        <v>400.84952391976435</v>
      </c>
      <c r="AU22">
        <f t="shared" si="9"/>
        <v>-1890.983574356429</v>
      </c>
      <c r="AW22">
        <v>19</v>
      </c>
      <c r="AX22">
        <f>IF(Z22&gt;0, (R22*SUMPRODUCT(K22:$K$98, X22:$X$98)-K22*$AZ$3)/Z22, 0)</f>
        <v>40189.009507747411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2000000</v>
      </c>
      <c r="S23">
        <f t="shared" si="1"/>
        <v>40256.187862913874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31183.896957052548</v>
      </c>
      <c r="AC23">
        <f t="shared" si="2"/>
        <v>30626.421097071023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-14767.4886534372</v>
      </c>
      <c r="AI23">
        <f t="shared" si="6"/>
        <v>-14805.528049022003</v>
      </c>
      <c r="AJ23">
        <f t="shared" si="7"/>
        <v>557.47585998152499</v>
      </c>
      <c r="AK23">
        <f t="shared" si="22"/>
        <v>2182.8727869936783</v>
      </c>
      <c r="AL23">
        <f t="shared" si="8"/>
        <v>-12065.179402046801</v>
      </c>
      <c r="AN23">
        <f t="shared" si="9"/>
        <v>0</v>
      </c>
      <c r="AO23">
        <f t="shared" si="9"/>
        <v>0</v>
      </c>
      <c r="AP23">
        <f t="shared" si="9"/>
        <v>-6.1879899039097781</v>
      </c>
      <c r="AQ23">
        <f t="shared" si="9"/>
        <v>-2402.2745180020015</v>
      </c>
      <c r="AR23">
        <f t="shared" si="9"/>
        <v>-2408.4625079059115</v>
      </c>
      <c r="AS23">
        <f t="shared" si="9"/>
        <v>90.686377641005478</v>
      </c>
      <c r="AT23">
        <f t="shared" si="9"/>
        <v>355.09488412671931</v>
      </c>
      <c r="AU23">
        <f t="shared" si="9"/>
        <v>-1962.6812461381867</v>
      </c>
      <c r="AW23">
        <v>20</v>
      </c>
      <c r="AX23">
        <f>IF(Z23&gt;0, (R23*SUMPRODUCT(K23:$K$98, X23:$X$98)-K23*$AZ$3)/Z23, 0)</f>
        <v>40256.187862913874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50</v>
      </c>
      <c r="R24">
        <f t="shared" si="0"/>
        <v>2000000</v>
      </c>
      <c r="S24">
        <f t="shared" si="1"/>
        <v>40024.338123297362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30626.421097071023</v>
      </c>
      <c r="AC24">
        <f t="shared" si="2"/>
        <v>29806.461190852133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-16943.245870341605</v>
      </c>
      <c r="AI24">
        <f t="shared" si="6"/>
        <v>-16980.481290823802</v>
      </c>
      <c r="AJ24">
        <f t="shared" si="7"/>
        <v>819.95990621888996</v>
      </c>
      <c r="AK24">
        <f t="shared" si="22"/>
        <v>2143.8494767949719</v>
      </c>
      <c r="AL24">
        <f t="shared" si="8"/>
        <v>-14016.67190780994</v>
      </c>
      <c r="AN24">
        <f t="shared" si="9"/>
        <v>0</v>
      </c>
      <c r="AO24">
        <f t="shared" si="9"/>
        <v>0</v>
      </c>
      <c r="AP24">
        <f t="shared" si="9"/>
        <v>-5.4082184889553169</v>
      </c>
      <c r="AQ24">
        <f t="shared" si="9"/>
        <v>-2460.9034728829943</v>
      </c>
      <c r="AR24">
        <f t="shared" si="9"/>
        <v>-2466.3116913719496</v>
      </c>
      <c r="AS24">
        <f t="shared" si="9"/>
        <v>119.09419223922279</v>
      </c>
      <c r="AT24">
        <f t="shared" si="9"/>
        <v>311.38110508200799</v>
      </c>
      <c r="AU24">
        <f t="shared" si="9"/>
        <v>-2035.8363940507188</v>
      </c>
      <c r="AW24">
        <v>21</v>
      </c>
      <c r="AX24">
        <f>IF(Z24&gt;0, (R24*SUMPRODUCT(K24:$K$98, X24:$X$98)-K24*$AZ$3)/Z24, 0)</f>
        <v>40024.338123297362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2000000</v>
      </c>
      <c r="S25">
        <f t="shared" si="1"/>
        <v>39524.79532447939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29806.461190852133</v>
      </c>
      <c r="AC25">
        <f t="shared" si="2"/>
        <v>28758.338621346913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-19317.715294328355</v>
      </c>
      <c r="AI25">
        <f t="shared" si="6"/>
        <v>-19354.095417723373</v>
      </c>
      <c r="AJ25">
        <f t="shared" si="7"/>
        <v>1048.1225695052199</v>
      </c>
      <c r="AK25">
        <f t="shared" si="22"/>
        <v>2086.4522833596493</v>
      </c>
      <c r="AL25">
        <f t="shared" si="8"/>
        <v>-16219.520564858503</v>
      </c>
      <c r="AN25">
        <f t="shared" si="9"/>
        <v>0</v>
      </c>
      <c r="AO25">
        <f t="shared" si="9"/>
        <v>0</v>
      </c>
      <c r="AP25">
        <f t="shared" si="9"/>
        <v>-4.717849808909885</v>
      </c>
      <c r="AQ25">
        <f t="shared" si="9"/>
        <v>-2505.1613602389862</v>
      </c>
      <c r="AR25">
        <f t="shared" si="9"/>
        <v>-2509.8792100478959</v>
      </c>
      <c r="AS25">
        <f t="shared" si="9"/>
        <v>135.92270731362228</v>
      </c>
      <c r="AT25">
        <f t="shared" si="9"/>
        <v>270.57545680826996</v>
      </c>
      <c r="AU25">
        <f t="shared" si="9"/>
        <v>-2103.3810459260039</v>
      </c>
      <c r="AW25">
        <v>22</v>
      </c>
      <c r="AX25">
        <f>IF(Z25&gt;0, (R25*SUMPRODUCT(K25:$K$98, X25:$X$98)-K25*$AZ$3)/Z25, 0)</f>
        <v>39524.79532447939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2000000</v>
      </c>
      <c r="S26">
        <f t="shared" si="1"/>
        <v>38780.389423219422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28758.338621346913</v>
      </c>
      <c r="AC26">
        <f t="shared" si="2"/>
        <v>27514.58878198094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-21657.91546866201</v>
      </c>
      <c r="AI26">
        <f t="shared" si="6"/>
        <v>-21693.39034293636</v>
      </c>
      <c r="AJ26">
        <f t="shared" si="7"/>
        <v>1243.7498393659735</v>
      </c>
      <c r="AK26">
        <f t="shared" si="22"/>
        <v>2013.083703494284</v>
      </c>
      <c r="AL26">
        <f t="shared" si="8"/>
        <v>-18436.556800076101</v>
      </c>
      <c r="AN26">
        <f t="shared" si="9"/>
        <v>0</v>
      </c>
      <c r="AO26">
        <f t="shared" si="9"/>
        <v>0</v>
      </c>
      <c r="AP26">
        <f t="shared" si="9"/>
        <v>-4.1075493094492357</v>
      </c>
      <c r="AQ26">
        <f t="shared" si="9"/>
        <v>-2507.7172942015227</v>
      </c>
      <c r="AR26">
        <f t="shared" si="9"/>
        <v>-2511.8248435109722</v>
      </c>
      <c r="AS26">
        <f t="shared" si="9"/>
        <v>144.01076531817782</v>
      </c>
      <c r="AT26">
        <f t="shared" si="9"/>
        <v>233.09006008599675</v>
      </c>
      <c r="AU26">
        <f t="shared" si="9"/>
        <v>-2134.7240181067973</v>
      </c>
      <c r="AW26">
        <v>23</v>
      </c>
      <c r="AX26">
        <f>IF(Z26&gt;0, (R26*SUMPRODUCT(K26:$K$98, X26:$X$98)-K26*$AZ$3)/Z26, 0)</f>
        <v>38780.389423219422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50</v>
      </c>
      <c r="R27">
        <f t="shared" si="0"/>
        <v>2000000</v>
      </c>
      <c r="S27">
        <f t="shared" si="1"/>
        <v>37852.695346739056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27514.58878198094</v>
      </c>
      <c r="AC27">
        <f t="shared" si="2"/>
        <v>26133.131774273177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-24024.522814265732</v>
      </c>
      <c r="AI27">
        <f t="shared" si="6"/>
        <v>-24059.042326726983</v>
      </c>
      <c r="AJ27">
        <f t="shared" si="7"/>
        <v>1381.4570077077624</v>
      </c>
      <c r="AK27">
        <f t="shared" si="22"/>
        <v>1926.021214738666</v>
      </c>
      <c r="AL27">
        <f t="shared" si="8"/>
        <v>-20751.564104280555</v>
      </c>
      <c r="AN27">
        <f t="shared" si="9"/>
        <v>0</v>
      </c>
      <c r="AO27">
        <f t="shared" si="9"/>
        <v>0</v>
      </c>
      <c r="AP27">
        <f t="shared" si="9"/>
        <v>-3.5686877602282805</v>
      </c>
      <c r="AQ27">
        <f t="shared" si="9"/>
        <v>-2483.6973178238964</v>
      </c>
      <c r="AR27">
        <f t="shared" si="9"/>
        <v>-2487.2660055841247</v>
      </c>
      <c r="AS27">
        <f t="shared" si="9"/>
        <v>142.81744912308517</v>
      </c>
      <c r="AT27">
        <f t="shared" si="9"/>
        <v>199.11545224439672</v>
      </c>
      <c r="AU27">
        <f t="shared" si="9"/>
        <v>-2145.3331042166428</v>
      </c>
      <c r="AW27">
        <v>24</v>
      </c>
      <c r="AX27">
        <f>IF(Z27&gt;0, (R27*SUMPRODUCT(K27:$K$98, X27:$X$98)-K27*$AZ$3)/Z27, 0)</f>
        <v>37852.695346739056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2000000</v>
      </c>
      <c r="S28">
        <f t="shared" si="1"/>
        <v>36785.336409941694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26133.131774273177</v>
      </c>
      <c r="AC28">
        <f t="shared" si="2"/>
        <v>24655.023997961576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-26491.59941204176</v>
      </c>
      <c r="AI28">
        <f t="shared" si="6"/>
        <v>-26525.111439393095</v>
      </c>
      <c r="AJ28">
        <f t="shared" si="7"/>
        <v>1478.1077763116009</v>
      </c>
      <c r="AK28">
        <f t="shared" si="22"/>
        <v>1829.3192241991226</v>
      </c>
      <c r="AL28">
        <f t="shared" si="8"/>
        <v>-23217.68443888237</v>
      </c>
      <c r="AN28">
        <f t="shared" si="9"/>
        <v>0</v>
      </c>
      <c r="AO28">
        <f t="shared" si="9"/>
        <v>0</v>
      </c>
      <c r="AP28">
        <f t="shared" si="9"/>
        <v>-3.0933323053622925</v>
      </c>
      <c r="AQ28">
        <f t="shared" si="9"/>
        <v>-2445.3107364367629</v>
      </c>
      <c r="AR28">
        <f t="shared" si="9"/>
        <v>-2448.4040687421252</v>
      </c>
      <c r="AS28">
        <f t="shared" si="9"/>
        <v>136.43694209653819</v>
      </c>
      <c r="AT28">
        <f t="shared" si="9"/>
        <v>168.85556321944708</v>
      </c>
      <c r="AU28">
        <f t="shared" si="9"/>
        <v>-2143.1115634261396</v>
      </c>
      <c r="AW28">
        <v>25</v>
      </c>
      <c r="AX28">
        <f>IF(Z28&gt;0, (R28*SUMPRODUCT(K28:$K$98, X28:$X$98)-K28*$AZ$3)/Z28, 0)</f>
        <v>36785.336409941694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50</v>
      </c>
      <c r="R29">
        <f t="shared" si="0"/>
        <v>2000000</v>
      </c>
      <c r="S29">
        <f t="shared" si="1"/>
        <v>35611.980013982393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24655.023997961576</v>
      </c>
      <c r="AC29">
        <f t="shared" si="2"/>
        <v>23107.561066446502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-29335.407296766265</v>
      </c>
      <c r="AI29">
        <f t="shared" si="6"/>
        <v>-29367.850818661667</v>
      </c>
      <c r="AJ29">
        <f t="shared" si="7"/>
        <v>1547.4629315150742</v>
      </c>
      <c r="AK29">
        <f t="shared" si="22"/>
        <v>1725.8516798573105</v>
      </c>
      <c r="AL29">
        <f t="shared" si="8"/>
        <v>-26094.536207289282</v>
      </c>
      <c r="AN29">
        <f t="shared" si="9"/>
        <v>0</v>
      </c>
      <c r="AO29">
        <f t="shared" si="9"/>
        <v>0</v>
      </c>
      <c r="AP29">
        <f t="shared" si="9"/>
        <v>-2.6738426445759225</v>
      </c>
      <c r="AQ29">
        <f t="shared" si="9"/>
        <v>-2417.6864422727531</v>
      </c>
      <c r="AR29">
        <f t="shared" si="9"/>
        <v>-2420.360284917329</v>
      </c>
      <c r="AS29">
        <f t="shared" si="9"/>
        <v>127.53462433964766</v>
      </c>
      <c r="AT29">
        <f t="shared" si="9"/>
        <v>142.23658685061554</v>
      </c>
      <c r="AU29">
        <f t="shared" si="9"/>
        <v>-2150.5890737270656</v>
      </c>
      <c r="AW29">
        <v>26</v>
      </c>
      <c r="AX29">
        <f>IF(Z29&gt;0, (R29*SUMPRODUCT(K29:$K$98, X29:$X$98)-K29*$AZ$3)/Z29, 0)</f>
        <v>35611.980013982393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2000000</v>
      </c>
      <c r="S30">
        <f t="shared" si="1"/>
        <v>34314.264099437227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23107.561066446502</v>
      </c>
      <c r="AC30">
        <f t="shared" si="2"/>
        <v>21491.52444999669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-32134.275435660449</v>
      </c>
      <c r="AI30">
        <f t="shared" si="6"/>
        <v>-32165.591165451009</v>
      </c>
      <c r="AJ30">
        <f t="shared" si="7"/>
        <v>1616.0366164498118</v>
      </c>
      <c r="AK30">
        <f t="shared" si="22"/>
        <v>1617.5292746512553</v>
      </c>
      <c r="AL30">
        <f t="shared" si="8"/>
        <v>-28932.02527434994</v>
      </c>
      <c r="AN30">
        <f t="shared" si="9"/>
        <v>0</v>
      </c>
      <c r="AO30">
        <f t="shared" si="9"/>
        <v>0</v>
      </c>
      <c r="AP30">
        <f t="shared" si="9"/>
        <v>-2.3043708196630326</v>
      </c>
      <c r="AQ30">
        <f t="shared" si="9"/>
        <v>-2364.603575270221</v>
      </c>
      <c r="AR30">
        <f t="shared" si="9"/>
        <v>-2366.9079460898838</v>
      </c>
      <c r="AS30">
        <f t="shared" si="9"/>
        <v>118.91620113469901</v>
      </c>
      <c r="AT30">
        <f t="shared" si="9"/>
        <v>119.02603852396444</v>
      </c>
      <c r="AU30">
        <f t="shared" si="9"/>
        <v>-2128.9657064312205</v>
      </c>
      <c r="AW30">
        <v>27</v>
      </c>
      <c r="AX30">
        <f>IF(Z30&gt;0, (R30*SUMPRODUCT(K30:$K$98, X30:$X$98)-K30*$AZ$3)/Z30, 0)</f>
        <v>34314.264099437227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50</v>
      </c>
      <c r="R31">
        <f t="shared" si="0"/>
        <v>2000000</v>
      </c>
      <c r="S31">
        <f t="shared" si="1"/>
        <v>32920.353350586629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21491.52444999669</v>
      </c>
      <c r="AC31">
        <f t="shared" si="2"/>
        <v>19842.679647782668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-34606.747434157456</v>
      </c>
      <c r="AI31">
        <f t="shared" si="6"/>
        <v>-34636.884837964259</v>
      </c>
      <c r="AJ31">
        <f t="shared" si="7"/>
        <v>1648.8448022140219</v>
      </c>
      <c r="AK31">
        <f t="shared" si="22"/>
        <v>1504.4067114997686</v>
      </c>
      <c r="AL31">
        <f t="shared" si="8"/>
        <v>-31483.63332425047</v>
      </c>
      <c r="AN31">
        <f t="shared" si="9"/>
        <v>0</v>
      </c>
      <c r="AO31">
        <f t="shared" si="9"/>
        <v>0</v>
      </c>
      <c r="AP31">
        <f t="shared" si="9"/>
        <v>-1.980056781404264</v>
      </c>
      <c r="AQ31">
        <f t="shared" si="9"/>
        <v>-2273.6970104866668</v>
      </c>
      <c r="AR31">
        <f t="shared" si="9"/>
        <v>-2275.6770672680714</v>
      </c>
      <c r="AS31">
        <f t="shared" si="9"/>
        <v>108.33070934167594</v>
      </c>
      <c r="AT31">
        <f t="shared" si="9"/>
        <v>98.840986111192436</v>
      </c>
      <c r="AU31">
        <f t="shared" si="9"/>
        <v>-2068.505371815203</v>
      </c>
      <c r="AW31">
        <v>28</v>
      </c>
      <c r="AX31">
        <f>IF(Z31&gt;0, (R31*SUMPRODUCT(K31:$K$98, X31:$X$98)-K31*$AZ$3)/Z31, 0)</f>
        <v>32920.353350586629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2000000</v>
      </c>
      <c r="S32">
        <f t="shared" si="1"/>
        <v>31492.681699250737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19842.679647782668</v>
      </c>
      <c r="AC32">
        <f t="shared" si="2"/>
        <v>18208.05297038189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-37105.687519283936</v>
      </c>
      <c r="AI32">
        <f t="shared" si="6"/>
        <v>-37134.595906864684</v>
      </c>
      <c r="AJ32">
        <f t="shared" si="7"/>
        <v>1634.6266774007781</v>
      </c>
      <c r="AK32">
        <f t="shared" si="22"/>
        <v>1388.9875753447868</v>
      </c>
      <c r="AL32">
        <f t="shared" si="8"/>
        <v>-34110.981654119125</v>
      </c>
      <c r="AN32">
        <f t="shared" si="9"/>
        <v>0</v>
      </c>
      <c r="AO32">
        <f t="shared" si="9"/>
        <v>0</v>
      </c>
      <c r="AP32">
        <f t="shared" si="9"/>
        <v>-1.6958118021377639</v>
      </c>
      <c r="AQ32">
        <f t="shared" si="9"/>
        <v>-2176.6783998544884</v>
      </c>
      <c r="AR32">
        <f t="shared" si="9"/>
        <v>-2178.3742116566264</v>
      </c>
      <c r="AS32">
        <f t="shared" si="9"/>
        <v>95.889789905524651</v>
      </c>
      <c r="AT32">
        <f t="shared" si="9"/>
        <v>81.480211122567056</v>
      </c>
      <c r="AU32">
        <f t="shared" si="9"/>
        <v>-2001.0042106285348</v>
      </c>
      <c r="AW32">
        <v>29</v>
      </c>
      <c r="AX32">
        <f>IF(Z32&gt;0, (R32*SUMPRODUCT(K32:$K$98, X32:$X$98)-K32*$AZ$3)/Z32, 0)</f>
        <v>31492.681699250737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2000000</v>
      </c>
      <c r="S33">
        <f t="shared" si="1"/>
        <v>30040.605142969951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18208.05297038189</v>
      </c>
      <c r="AC33">
        <f t="shared" si="2"/>
        <v>16601.973082211225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-39469.974476535092</v>
      </c>
      <c r="AI33">
        <f t="shared" si="6"/>
        <v>-39497.60703087812</v>
      </c>
      <c r="AJ33">
        <f t="shared" si="7"/>
        <v>1606.0798881706651</v>
      </c>
      <c r="AK33">
        <f t="shared" si="22"/>
        <v>1274.5637079267324</v>
      </c>
      <c r="AL33">
        <f t="shared" si="8"/>
        <v>-36616.963434780722</v>
      </c>
      <c r="AN33">
        <f t="shared" si="9"/>
        <v>0</v>
      </c>
      <c r="AO33">
        <f t="shared" si="9"/>
        <v>0</v>
      </c>
      <c r="AP33">
        <f t="shared" si="9"/>
        <v>-1.4472941104286703</v>
      </c>
      <c r="AQ33">
        <f t="shared" si="9"/>
        <v>-2067.2957298669903</v>
      </c>
      <c r="AR33">
        <f t="shared" si="9"/>
        <v>-2068.7430239774189</v>
      </c>
      <c r="AS33">
        <f t="shared" si="9"/>
        <v>84.120705388708913</v>
      </c>
      <c r="AT33">
        <f t="shared" si="9"/>
        <v>66.757076633196718</v>
      </c>
      <c r="AU33">
        <f t="shared" si="9"/>
        <v>-1917.8652419555133</v>
      </c>
      <c r="AW33">
        <v>30</v>
      </c>
      <c r="AX33">
        <f>IF(Z33&gt;0, (R33*SUMPRODUCT(K33:$K$98, X33:$X$98)-K33*$AZ$3)/Z33, 0)</f>
        <v>30040.605142969951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2000000</v>
      </c>
      <c r="S34">
        <f t="shared" si="1"/>
        <v>28590.305630724913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16601.973082211225</v>
      </c>
      <c r="AC34">
        <f t="shared" si="2"/>
        <v>15044.140309204797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-41854.644312925768</v>
      </c>
      <c r="AI34">
        <f t="shared" si="6"/>
        <v>-41880.954175617546</v>
      </c>
      <c r="AJ34">
        <f t="shared" si="7"/>
        <v>1557.8327730064284</v>
      </c>
      <c r="AK34">
        <f t="shared" si="22"/>
        <v>1162.1381157547858</v>
      </c>
      <c r="AL34">
        <f t="shared" si="8"/>
        <v>-39160.983286856332</v>
      </c>
      <c r="AN34">
        <f t="shared" si="9"/>
        <v>0</v>
      </c>
      <c r="AO34">
        <f t="shared" si="9"/>
        <v>0</v>
      </c>
      <c r="AP34">
        <f t="shared" si="9"/>
        <v>-1.2303716649137235</v>
      </c>
      <c r="AQ34">
        <f t="shared" si="9"/>
        <v>-1957.3180221790406</v>
      </c>
      <c r="AR34">
        <f t="shared" si="9"/>
        <v>-1958.5483938439545</v>
      </c>
      <c r="AS34">
        <f t="shared" si="9"/>
        <v>72.851512949184738</v>
      </c>
      <c r="AT34">
        <f t="shared" si="9"/>
        <v>54.34698862141704</v>
      </c>
      <c r="AU34">
        <f t="shared" ref="AU34:AU89" si="23">AL34*$K34</f>
        <v>-1831.3498922733527</v>
      </c>
      <c r="AW34">
        <v>31</v>
      </c>
      <c r="AX34">
        <f>IF(Z34&gt;0, (R34*SUMPRODUCT(K34:$K$98, X34:$X$98)-K34*$AZ$3)/Z34, 0)</f>
        <v>28590.305630724913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2000000</v>
      </c>
      <c r="S35">
        <f t="shared" si="1"/>
        <v>27151.603580648618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15044.140309204797</v>
      </c>
      <c r="AC35">
        <f t="shared" si="2"/>
        <v>13541.69992707983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-44382.52201819043</v>
      </c>
      <c r="AI35">
        <f t="shared" ref="AI35:AI66" si="25">SUM(AE35:AH35)</f>
        <v>-44407.459219204829</v>
      </c>
      <c r="AJ35">
        <f t="shared" si="7"/>
        <v>1502.4403821249671</v>
      </c>
      <c r="AK35">
        <f t="shared" si="22"/>
        <v>1053.0898216443359</v>
      </c>
      <c r="AL35">
        <f t="shared" si="8"/>
        <v>-41851.929015435526</v>
      </c>
      <c r="AN35">
        <f t="shared" ref="AN35:AT66" si="26">AE35*$K35</f>
        <v>0</v>
      </c>
      <c r="AO35">
        <f t="shared" si="26"/>
        <v>0</v>
      </c>
      <c r="AP35">
        <f t="shared" si="26"/>
        <v>-1.0412317986246218</v>
      </c>
      <c r="AQ35">
        <f t="shared" si="26"/>
        <v>-1853.1547787503569</v>
      </c>
      <c r="AR35">
        <f t="shared" si="26"/>
        <v>-1854.1960105489813</v>
      </c>
      <c r="AS35">
        <f t="shared" si="26"/>
        <v>62.73313113619934</v>
      </c>
      <c r="AT35">
        <f t="shared" si="26"/>
        <v>43.97087742408403</v>
      </c>
      <c r="AU35">
        <f t="shared" si="23"/>
        <v>-1747.4920019886979</v>
      </c>
      <c r="AW35">
        <v>32</v>
      </c>
      <c r="AX35">
        <f>IF(Z35&gt;0, (R35*SUMPRODUCT(K35:$K$98, X35:$X$98)-K35*$AZ$3)/Z35, 0)</f>
        <v>27151.603580648618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2000000</v>
      </c>
      <c r="S36">
        <f t="shared" si="1"/>
        <v>25710.04201666755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13541.69992707983</v>
      </c>
      <c r="AC36">
        <f t="shared" si="2"/>
        <v>12094.685898377766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-46660.096566851636</v>
      </c>
      <c r="AI36">
        <f t="shared" si="25"/>
        <v>-46683.617893441726</v>
      </c>
      <c r="AJ36">
        <f t="shared" si="7"/>
        <v>1447.014028702064</v>
      </c>
      <c r="AK36">
        <f t="shared" si="22"/>
        <v>947.91899489558818</v>
      </c>
      <c r="AL36">
        <f t="shared" si="8"/>
        <v>-44288.684869844074</v>
      </c>
      <c r="AN36">
        <f t="shared" si="26"/>
        <v>0</v>
      </c>
      <c r="AO36">
        <f t="shared" si="26"/>
        <v>0</v>
      </c>
      <c r="AP36">
        <f t="shared" si="26"/>
        <v>-0.87688674647770759</v>
      </c>
      <c r="AQ36">
        <f t="shared" si="26"/>
        <v>-1739.5115922622542</v>
      </c>
      <c r="AR36">
        <f t="shared" si="26"/>
        <v>-1740.388479008732</v>
      </c>
      <c r="AS36">
        <f t="shared" si="26"/>
        <v>53.945402223653957</v>
      </c>
      <c r="AT36">
        <f t="shared" si="26"/>
        <v>35.338891289776853</v>
      </c>
      <c r="AU36">
        <f t="shared" si="23"/>
        <v>-1651.1041854953012</v>
      </c>
      <c r="AW36">
        <v>33</v>
      </c>
      <c r="AX36">
        <f>IF(Z36&gt;0, (R36*SUMPRODUCT(K36:$K$98, X36:$X$98)-K36*$AZ$3)/Z36, 0)</f>
        <v>25710.04201666755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2000000</v>
      </c>
      <c r="S37">
        <f t="shared" si="1"/>
        <v>24280.493796048311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12094.685898377766</v>
      </c>
      <c r="AC37">
        <f t="shared" si="2"/>
        <v>10717.799975801476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-48612.407243052738</v>
      </c>
      <c r="AI37">
        <f t="shared" si="25"/>
        <v>-48634.478046195843</v>
      </c>
      <c r="AJ37">
        <f t="shared" si="7"/>
        <v>1376.8859225762899</v>
      </c>
      <c r="AK37">
        <f t="shared" si="22"/>
        <v>846.62801288644368</v>
      </c>
      <c r="AL37">
        <f t="shared" si="8"/>
        <v>-46410.964110733112</v>
      </c>
      <c r="AN37">
        <f t="shared" si="26"/>
        <v>0</v>
      </c>
      <c r="AO37">
        <f t="shared" si="26"/>
        <v>0</v>
      </c>
      <c r="AP37">
        <f t="shared" si="26"/>
        <v>-0.73465224231822523</v>
      </c>
      <c r="AQ37">
        <f t="shared" si="26"/>
        <v>-1618.1202720185142</v>
      </c>
      <c r="AR37">
        <f t="shared" si="26"/>
        <v>-1618.8549242608324</v>
      </c>
      <c r="AS37">
        <f t="shared" si="26"/>
        <v>45.831242473515047</v>
      </c>
      <c r="AT37">
        <f t="shared" si="26"/>
        <v>28.180993869750964</v>
      </c>
      <c r="AU37">
        <f t="shared" si="23"/>
        <v>-1544.8426879175665</v>
      </c>
      <c r="AW37">
        <v>34</v>
      </c>
      <c r="AX37">
        <f>IF(Z37&gt;0, (R37*SUMPRODUCT(K37:$K$98, X37:$X$98)-K37*$AZ$3)/Z37, 0)</f>
        <v>24280.493796048311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2000000</v>
      </c>
      <c r="S38">
        <f t="shared" si="1"/>
        <v>22885.623521600872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10717.799975801476</v>
      </c>
      <c r="AC38">
        <f t="shared" si="2"/>
        <v>9423.4526231454256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-50477.837237011488</v>
      </c>
      <c r="AI38">
        <f t="shared" si="25"/>
        <v>-50498.425386192241</v>
      </c>
      <c r="AJ38">
        <f t="shared" si="7"/>
        <v>1294.3473526560501</v>
      </c>
      <c r="AK38">
        <f t="shared" si="22"/>
        <v>750.24599830610339</v>
      </c>
      <c r="AL38">
        <f t="shared" si="8"/>
        <v>-48453.832035230087</v>
      </c>
      <c r="AN38">
        <f t="shared" si="26"/>
        <v>0</v>
      </c>
      <c r="AO38">
        <f t="shared" si="26"/>
        <v>0</v>
      </c>
      <c r="AP38">
        <f t="shared" si="26"/>
        <v>-0.61187534656521958</v>
      </c>
      <c r="AQ38">
        <f t="shared" si="26"/>
        <v>-1500.1904193570319</v>
      </c>
      <c r="AR38">
        <f t="shared" si="26"/>
        <v>-1500.8022947035972</v>
      </c>
      <c r="AS38">
        <f t="shared" si="26"/>
        <v>38.467723738983736</v>
      </c>
      <c r="AT38">
        <f t="shared" si="26"/>
        <v>22.297149014825809</v>
      </c>
      <c r="AU38">
        <f t="shared" si="23"/>
        <v>-1440.0374219497876</v>
      </c>
      <c r="AW38">
        <v>35</v>
      </c>
      <c r="AX38">
        <f>IF(Z38&gt;0, (R38*SUMPRODUCT(K38:$K$98, X38:$X$98)-K38*$AZ$3)/Z38, 0)</f>
        <v>22885.623521600872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2000000</v>
      </c>
      <c r="S39">
        <f t="shared" si="1"/>
        <v>21523.969866786116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9423.4526231454256</v>
      </c>
      <c r="AC39">
        <f t="shared" si="2"/>
        <v>8212.3451675048836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-52202.372243114973</v>
      </c>
      <c r="AI39">
        <f t="shared" si="25"/>
        <v>-52221.449451497843</v>
      </c>
      <c r="AJ39">
        <f t="shared" si="7"/>
        <v>1211.107455640542</v>
      </c>
      <c r="AK39">
        <f t="shared" si="22"/>
        <v>659.64168362017983</v>
      </c>
      <c r="AL39">
        <f t="shared" si="8"/>
        <v>-50350.700312237117</v>
      </c>
      <c r="AN39">
        <f t="shared" si="26"/>
        <v>0</v>
      </c>
      <c r="AO39">
        <f t="shared" si="26"/>
        <v>0</v>
      </c>
      <c r="AP39">
        <f t="shared" si="26"/>
        <v>-0.50622367180240468</v>
      </c>
      <c r="AQ39">
        <f t="shared" si="26"/>
        <v>-1385.2171671740782</v>
      </c>
      <c r="AR39">
        <f t="shared" si="26"/>
        <v>-1385.7233908458807</v>
      </c>
      <c r="AS39">
        <f t="shared" si="26"/>
        <v>32.137367839007808</v>
      </c>
      <c r="AT39">
        <f t="shared" si="26"/>
        <v>17.503936029550843</v>
      </c>
      <c r="AU39">
        <f t="shared" si="23"/>
        <v>-1336.082086977322</v>
      </c>
      <c r="AW39">
        <v>36</v>
      </c>
      <c r="AX39">
        <f>IF(Z39&gt;0, (R39*SUMPRODUCT(K39:$K$98, X39:$X$98)-K39*$AZ$3)/Z39, 0)</f>
        <v>21523.969866786116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2000000</v>
      </c>
      <c r="S40">
        <f t="shared" si="1"/>
        <v>20195.61674075781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8212.3451675048836</v>
      </c>
      <c r="AC40">
        <f t="shared" si="2"/>
        <v>7085.2377893633857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-53796.50440908545</v>
      </c>
      <c r="AI40">
        <f t="shared" si="25"/>
        <v>-53814.045932774265</v>
      </c>
      <c r="AJ40">
        <f t="shared" si="7"/>
        <v>1127.107378141498</v>
      </c>
      <c r="AK40">
        <f t="shared" si="22"/>
        <v>574.86416172534189</v>
      </c>
      <c r="AL40">
        <f t="shared" si="8"/>
        <v>-52112.074392907423</v>
      </c>
      <c r="AN40">
        <f t="shared" si="26"/>
        <v>0</v>
      </c>
      <c r="AO40">
        <f t="shared" si="26"/>
        <v>0</v>
      </c>
      <c r="AP40">
        <f t="shared" si="26"/>
        <v>-0.41560131937397937</v>
      </c>
      <c r="AQ40">
        <f t="shared" si="26"/>
        <v>-1274.5699066258439</v>
      </c>
      <c r="AR40">
        <f t="shared" si="26"/>
        <v>-1274.9855079452179</v>
      </c>
      <c r="AS40">
        <f t="shared" si="26"/>
        <v>26.703912484553396</v>
      </c>
      <c r="AT40">
        <f t="shared" si="26"/>
        <v>13.619928822160977</v>
      </c>
      <c r="AU40">
        <f t="shared" si="23"/>
        <v>-1234.6616666385034</v>
      </c>
      <c r="AW40">
        <v>37</v>
      </c>
      <c r="AX40">
        <f>IF(Z40&gt;0, (R40*SUMPRODUCT(K40:$K$98, X40:$X$98)-K40*$AZ$3)/Z40, 0)</f>
        <v>20195.61674075781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2000000</v>
      </c>
      <c r="S41">
        <f t="shared" si="1"/>
        <v>18895.559860372119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7085.2377893633857</v>
      </c>
      <c r="AC41">
        <f t="shared" si="2"/>
        <v>6041.1230515166271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-55221.839229895944</v>
      </c>
      <c r="AI41">
        <f t="shared" si="25"/>
        <v>-55237.824792367122</v>
      </c>
      <c r="AJ41">
        <f t="shared" si="7"/>
        <v>1044.1147378467585</v>
      </c>
      <c r="AK41">
        <f t="shared" si="22"/>
        <v>495.96664525543707</v>
      </c>
      <c r="AL41">
        <f t="shared" si="8"/>
        <v>-53697.743409264927</v>
      </c>
      <c r="AN41">
        <f t="shared" si="26"/>
        <v>0</v>
      </c>
      <c r="AO41">
        <f t="shared" si="26"/>
        <v>0</v>
      </c>
      <c r="AP41">
        <f t="shared" si="26"/>
        <v>-0.33815787266374675</v>
      </c>
      <c r="AQ41">
        <f t="shared" si="26"/>
        <v>-1168.1603141729704</v>
      </c>
      <c r="AR41">
        <f t="shared" si="26"/>
        <v>-1168.4984720456343</v>
      </c>
      <c r="AS41">
        <f t="shared" si="26"/>
        <v>22.087156407774657</v>
      </c>
      <c r="AT41">
        <f t="shared" si="26"/>
        <v>10.491656203787715</v>
      </c>
      <c r="AU41">
        <f t="shared" si="23"/>
        <v>-1135.9196594340719</v>
      </c>
      <c r="AW41">
        <v>38</v>
      </c>
      <c r="AX41">
        <f>IF(Z41&gt;0, (R41*SUMPRODUCT(K41:$K$98, X41:$X$98)-K41*$AZ$3)/Z41, 0)</f>
        <v>18895.559860372119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2000000</v>
      </c>
      <c r="S42">
        <f t="shared" si="1"/>
        <v>17614.364175238112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6041.1230515166271</v>
      </c>
      <c r="AC42">
        <f t="shared" si="2"/>
        <v>5078.7262808964142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-56370.924167134908</v>
      </c>
      <c r="AI42">
        <f t="shared" si="25"/>
        <v>-56385.340600877193</v>
      </c>
      <c r="AJ42">
        <f t="shared" si="7"/>
        <v>962.39677062021292</v>
      </c>
      <c r="AK42">
        <f t="shared" si="22"/>
        <v>422.87861360616392</v>
      </c>
      <c r="AL42">
        <f t="shared" si="8"/>
        <v>-55000.065216650815</v>
      </c>
      <c r="AN42">
        <f t="shared" si="26"/>
        <v>0</v>
      </c>
      <c r="AO42">
        <f t="shared" si="26"/>
        <v>0</v>
      </c>
      <c r="AP42">
        <f t="shared" si="26"/>
        <v>-0.27228981589299922</v>
      </c>
      <c r="AQ42">
        <f t="shared" si="26"/>
        <v>-1064.7035763196463</v>
      </c>
      <c r="AR42">
        <f t="shared" si="26"/>
        <v>-1064.9758661355393</v>
      </c>
      <c r="AS42">
        <f t="shared" si="26"/>
        <v>18.177230525434872</v>
      </c>
      <c r="AT42">
        <f t="shared" si="26"/>
        <v>7.9871029064673991</v>
      </c>
      <c r="AU42">
        <f t="shared" si="23"/>
        <v>-1038.8115327036369</v>
      </c>
      <c r="AW42">
        <v>39</v>
      </c>
      <c r="AX42">
        <f>IF(Z42&gt;0, (R42*SUMPRODUCT(K42:$K$98, X42:$X$98)-K42*$AZ$3)/Z42, 0)</f>
        <v>17614.364175238112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2000000</v>
      </c>
      <c r="S43">
        <f t="shared" si="1"/>
        <v>16347.741263117392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5078.7262808964142</v>
      </c>
      <c r="AC43">
        <f t="shared" si="2"/>
        <v>4197.7401541774425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-57334.794776101153</v>
      </c>
      <c r="AI43">
        <f t="shared" si="25"/>
        <v>-57347.633675636614</v>
      </c>
      <c r="AJ43">
        <f t="shared" si="7"/>
        <v>880.98612671897172</v>
      </c>
      <c r="AK43">
        <f t="shared" si="22"/>
        <v>355.51083966274905</v>
      </c>
      <c r="AL43">
        <f t="shared" si="8"/>
        <v>-56111.136709254897</v>
      </c>
      <c r="AN43">
        <f t="shared" si="26"/>
        <v>0</v>
      </c>
      <c r="AO43">
        <f t="shared" si="26"/>
        <v>0</v>
      </c>
      <c r="AP43">
        <f t="shared" si="26"/>
        <v>-0.21651268003247448</v>
      </c>
      <c r="AQ43">
        <f t="shared" si="26"/>
        <v>-966.8827177749223</v>
      </c>
      <c r="AR43">
        <f t="shared" si="26"/>
        <v>-967.09923045495475</v>
      </c>
      <c r="AS43">
        <f t="shared" si="26"/>
        <v>14.856777003396571</v>
      </c>
      <c r="AT43">
        <f t="shared" si="26"/>
        <v>5.9952649729347831</v>
      </c>
      <c r="AU43">
        <f t="shared" si="23"/>
        <v>-946.24718847862346</v>
      </c>
      <c r="AW43">
        <v>40</v>
      </c>
      <c r="AX43">
        <f>IF(Z43&gt;0, (R43*SUMPRODUCT(K43:$K$98, X43:$X$98)-K43*$AZ$3)/Z43, 0)</f>
        <v>16347.741263117392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50</v>
      </c>
      <c r="R44">
        <f t="shared" si="0"/>
        <v>2000000</v>
      </c>
      <c r="S44">
        <f t="shared" si="1"/>
        <v>15065.411535082534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4197.7401541774425</v>
      </c>
      <c r="AC44">
        <f t="shared" si="2"/>
        <v>3394.8908735459818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-57733.646053463854</v>
      </c>
      <c r="AI44">
        <f t="shared" si="25"/>
        <v>-57744.913222852621</v>
      </c>
      <c r="AJ44">
        <f t="shared" si="7"/>
        <v>802.84928063146072</v>
      </c>
      <c r="AK44">
        <f t="shared" si="22"/>
        <v>293.84181079242103</v>
      </c>
      <c r="AL44">
        <f t="shared" si="8"/>
        <v>-56648.222131428738</v>
      </c>
      <c r="AN44">
        <f t="shared" si="26"/>
        <v>0</v>
      </c>
      <c r="AO44">
        <f t="shared" si="26"/>
        <v>0</v>
      </c>
      <c r="AP44">
        <f t="shared" si="26"/>
        <v>-0.1696494031676207</v>
      </c>
      <c r="AQ44">
        <f t="shared" si="26"/>
        <v>-869.29363158623278</v>
      </c>
      <c r="AR44">
        <f t="shared" si="26"/>
        <v>-869.46328098940046</v>
      </c>
      <c r="AS44">
        <f t="shared" si="26"/>
        <v>12.088475516169904</v>
      </c>
      <c r="AT44">
        <f t="shared" si="26"/>
        <v>4.4243665916937704</v>
      </c>
      <c r="AU44">
        <f t="shared" si="23"/>
        <v>-852.95043888153668</v>
      </c>
      <c r="AW44">
        <v>41</v>
      </c>
      <c r="AX44">
        <f>IF(Z44&gt;0, (R44*SUMPRODUCT(K44:$K$98, X44:$X$98)-K44*$AZ$3)/Z44, 0)</f>
        <v>15065.411535082534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2000000</v>
      </c>
      <c r="S45">
        <f t="shared" si="1"/>
        <v>13745.53787802839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3394.8908735459818</v>
      </c>
      <c r="AC45">
        <f t="shared" si="2"/>
        <v>2672.0556679806959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-57391.096227292248</v>
      </c>
      <c r="AI45">
        <f t="shared" si="25"/>
        <v>-57400.815947581446</v>
      </c>
      <c r="AJ45">
        <f t="shared" si="7"/>
        <v>722.83520556528583</v>
      </c>
      <c r="AK45">
        <f t="shared" si="22"/>
        <v>237.64236114821875</v>
      </c>
      <c r="AL45">
        <f t="shared" si="8"/>
        <v>-56440.338380867943</v>
      </c>
      <c r="AN45">
        <f t="shared" si="26"/>
        <v>0</v>
      </c>
      <c r="AO45">
        <f t="shared" si="26"/>
        <v>0</v>
      </c>
      <c r="AP45">
        <f t="shared" si="26"/>
        <v>-0.13066920748766084</v>
      </c>
      <c r="AQ45">
        <f t="shared" si="26"/>
        <v>-771.5498839201548</v>
      </c>
      <c r="AR45">
        <f t="shared" si="26"/>
        <v>-771.68055312764238</v>
      </c>
      <c r="AS45">
        <f t="shared" si="26"/>
        <v>9.7175948118949229</v>
      </c>
      <c r="AT45">
        <f t="shared" si="26"/>
        <v>3.1947975942516753</v>
      </c>
      <c r="AU45">
        <f t="shared" si="23"/>
        <v>-758.76816072149575</v>
      </c>
      <c r="AW45">
        <v>42</v>
      </c>
      <c r="AX45">
        <f>IF(Z45&gt;0, (R45*SUMPRODUCT(K45:$K$98, X45:$X$98)-K45*$AZ$3)/Z45, 0)</f>
        <v>13745.53787802839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50</v>
      </c>
      <c r="R46">
        <f t="shared" si="0"/>
        <v>2000000</v>
      </c>
      <c r="S46">
        <f t="shared" si="1"/>
        <v>12359.785024515391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2672.0556679806959</v>
      </c>
      <c r="AC46">
        <f t="shared" si="2"/>
        <v>2031.2722358649582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-56210.378780862338</v>
      </c>
      <c r="AI46">
        <f t="shared" si="25"/>
        <v>-56218.596044479127</v>
      </c>
      <c r="AJ46">
        <f t="shared" si="7"/>
        <v>640.7834321157377</v>
      </c>
      <c r="AK46">
        <f t="shared" si="22"/>
        <v>187.04389675864874</v>
      </c>
      <c r="AL46">
        <f t="shared" si="8"/>
        <v>-55390.768715604747</v>
      </c>
      <c r="AN46">
        <f t="shared" si="26"/>
        <v>0</v>
      </c>
      <c r="AO46">
        <f t="shared" si="26"/>
        <v>0</v>
      </c>
      <c r="AP46">
        <f t="shared" si="26"/>
        <v>-9.8634463582299867E-2</v>
      </c>
      <c r="AQ46">
        <f t="shared" si="26"/>
        <v>-674.71129287887049</v>
      </c>
      <c r="AR46">
        <f t="shared" si="26"/>
        <v>-674.80992734245285</v>
      </c>
      <c r="AS46">
        <f t="shared" si="26"/>
        <v>7.6915300575303585</v>
      </c>
      <c r="AT46">
        <f t="shared" si="26"/>
        <v>2.2451481762669916</v>
      </c>
      <c r="AU46">
        <f t="shared" si="23"/>
        <v>-664.87324910865561</v>
      </c>
      <c r="AW46">
        <v>43</v>
      </c>
      <c r="AX46">
        <f>IF(Z46&gt;0, (R46*SUMPRODUCT(K46:$K$98, X46:$X$98)-K46*$AZ$3)/Z46, 0)</f>
        <v>12359.785024515391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2000000</v>
      </c>
      <c r="S47">
        <f t="shared" si="1"/>
        <v>10851.270228079584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2031.2722358649582</v>
      </c>
      <c r="AC47">
        <f t="shared" si="2"/>
        <v>1473.3167035257452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-53856.313877826069</v>
      </c>
      <c r="AI47">
        <f t="shared" si="25"/>
        <v>-53863.102560959742</v>
      </c>
      <c r="AJ47">
        <f t="shared" si="7"/>
        <v>557.95553233921305</v>
      </c>
      <c r="AK47">
        <f t="shared" si="22"/>
        <v>142.18905651054709</v>
      </c>
      <c r="AL47">
        <f t="shared" si="8"/>
        <v>-53162.95797210998</v>
      </c>
      <c r="AN47">
        <f t="shared" si="26"/>
        <v>0</v>
      </c>
      <c r="AO47">
        <f t="shared" si="26"/>
        <v>0</v>
      </c>
      <c r="AP47">
        <f t="shared" si="26"/>
        <v>-7.2756028230283751E-2</v>
      </c>
      <c r="AQ47">
        <f t="shared" si="26"/>
        <v>-577.19169030568014</v>
      </c>
      <c r="AR47">
        <f t="shared" si="26"/>
        <v>-577.26444633391043</v>
      </c>
      <c r="AS47">
        <f t="shared" si="26"/>
        <v>5.9797500726998418</v>
      </c>
      <c r="AT47">
        <f t="shared" si="26"/>
        <v>1.5238759573570233</v>
      </c>
      <c r="AU47">
        <f t="shared" si="23"/>
        <v>-569.76082030385351</v>
      </c>
      <c r="AW47">
        <v>44</v>
      </c>
      <c r="AX47">
        <f>IF(Z47&gt;0, (R47*SUMPRODUCT(K47:$K$98, X47:$X$98)-K47*$AZ$3)/Z47, 0)</f>
        <v>10851.270228079584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50</v>
      </c>
      <c r="R48">
        <f t="shared" si="0"/>
        <v>2000000</v>
      </c>
      <c r="S48">
        <f t="shared" si="1"/>
        <v>9156.1344382300394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1473.3167035257452</v>
      </c>
      <c r="AC48">
        <f t="shared" si="2"/>
        <v>1000.3712279876163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-50317.972740435696</v>
      </c>
      <c r="AI48">
        <f t="shared" si="25"/>
        <v>-50323.435587419524</v>
      </c>
      <c r="AJ48">
        <f t="shared" si="7"/>
        <v>472.9454755381289</v>
      </c>
      <c r="AK48">
        <f t="shared" si="22"/>
        <v>103.13216924680218</v>
      </c>
      <c r="AL48">
        <f t="shared" si="8"/>
        <v>-49747.35794263459</v>
      </c>
      <c r="AN48">
        <f t="shared" si="26"/>
        <v>0</v>
      </c>
      <c r="AO48">
        <f t="shared" si="26"/>
        <v>0</v>
      </c>
      <c r="AP48">
        <f t="shared" si="26"/>
        <v>-5.227384646029911E-2</v>
      </c>
      <c r="AQ48">
        <f t="shared" si="26"/>
        <v>-481.49142544449711</v>
      </c>
      <c r="AR48">
        <f t="shared" si="26"/>
        <v>-481.54369929095742</v>
      </c>
      <c r="AS48">
        <f t="shared" si="26"/>
        <v>4.5256034528470437</v>
      </c>
      <c r="AT48">
        <f t="shared" si="26"/>
        <v>0.98686915381074491</v>
      </c>
      <c r="AU48">
        <f t="shared" si="23"/>
        <v>-476.03122668429961</v>
      </c>
      <c r="AW48">
        <v>45</v>
      </c>
      <c r="AX48">
        <f>IF(Z48&gt;0, (R48*SUMPRODUCT(K48:$K$98, X48:$X$98)-K48*$AZ$3)/Z48, 0)</f>
        <v>9156.1344382300394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2000000</v>
      </c>
      <c r="S49">
        <f t="shared" si="1"/>
        <v>7169.0399679837583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1000.3712279876163</v>
      </c>
      <c r="AC49">
        <f t="shared" si="2"/>
        <v>611.95678001414763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-45606.640320918297</v>
      </c>
      <c r="AI49">
        <f t="shared" si="25"/>
        <v>-45610.908373424259</v>
      </c>
      <c r="AJ49">
        <f t="shared" si="7"/>
        <v>388.41444797346867</v>
      </c>
      <c r="AK49">
        <f t="shared" si="22"/>
        <v>70.025985959133152</v>
      </c>
      <c r="AL49">
        <f t="shared" si="8"/>
        <v>-45152.46793949166</v>
      </c>
      <c r="AN49">
        <f t="shared" si="26"/>
        <v>0</v>
      </c>
      <c r="AO49">
        <f t="shared" si="26"/>
        <v>0</v>
      </c>
      <c r="AP49">
        <f t="shared" si="26"/>
        <v>-3.6465078498486334E-2</v>
      </c>
      <c r="AQ49">
        <f t="shared" si="26"/>
        <v>-389.65071704969358</v>
      </c>
      <c r="AR49">
        <f t="shared" si="26"/>
        <v>-389.68718212819203</v>
      </c>
      <c r="AS49">
        <f t="shared" si="26"/>
        <v>3.3185072853504063</v>
      </c>
      <c r="AT49">
        <f t="shared" si="26"/>
        <v>0.5982829572423678</v>
      </c>
      <c r="AU49">
        <f t="shared" si="23"/>
        <v>-385.77039188559928</v>
      </c>
      <c r="AW49">
        <v>46</v>
      </c>
      <c r="AX49">
        <f>IF(Z49&gt;0, (R49*SUMPRODUCT(K49:$K$98, X49:$X$98)-K49*$AZ$3)/Z49, 0)</f>
        <v>7169.0399679837583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2000000</v>
      </c>
      <c r="S50">
        <f t="shared" si="1"/>
        <v>4735.4282821491533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611.95678001414763</v>
      </c>
      <c r="AC50">
        <f t="shared" si="2"/>
        <v>305.41050713501545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-40025.276210688651</v>
      </c>
      <c r="AI50">
        <f t="shared" si="25"/>
        <v>-40028.50095076429</v>
      </c>
      <c r="AJ50">
        <f t="shared" si="7"/>
        <v>306.54627287913218</v>
      </c>
      <c r="AK50">
        <f t="shared" si="22"/>
        <v>42.836974600990338</v>
      </c>
      <c r="AL50">
        <f t="shared" si="8"/>
        <v>-39679.117703284166</v>
      </c>
      <c r="AN50">
        <f t="shared" si="26"/>
        <v>0</v>
      </c>
      <c r="AO50">
        <f t="shared" si="26"/>
        <v>0</v>
      </c>
      <c r="AP50">
        <f t="shared" si="26"/>
        <v>-2.4599376043415656E-2</v>
      </c>
      <c r="AQ50">
        <f t="shared" si="26"/>
        <v>-305.32594803128347</v>
      </c>
      <c r="AR50">
        <f t="shared" si="26"/>
        <v>-305.35054740732687</v>
      </c>
      <c r="AS50">
        <f t="shared" si="26"/>
        <v>2.3384356147749163</v>
      </c>
      <c r="AT50">
        <f t="shared" si="26"/>
        <v>0.32677450648914214</v>
      </c>
      <c r="AU50">
        <f t="shared" si="23"/>
        <v>-302.6853372860628</v>
      </c>
      <c r="AW50">
        <v>47</v>
      </c>
      <c r="AX50">
        <f>IF(Z50&gt;0, (R50*SUMPRODUCT(K50:$K$98, X50:$X$98)-K50*$AZ$3)/Z50, 0)</f>
        <v>4735.4282821491533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2000000</v>
      </c>
      <c r="S51">
        <f t="shared" si="1"/>
        <v>1585.1814153896764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305.41050713501545</v>
      </c>
      <c r="AC51">
        <f t="shared" si="2"/>
        <v>74.28495568458959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-33975.474597090899</v>
      </c>
      <c r="AI51">
        <f t="shared" si="25"/>
        <v>-33977.817702900851</v>
      </c>
      <c r="AJ51">
        <f t="shared" si="7"/>
        <v>231.12555145042586</v>
      </c>
      <c r="AK51">
        <f t="shared" si="22"/>
        <v>21.378735499451082</v>
      </c>
      <c r="AL51">
        <f t="shared" si="8"/>
        <v>-33725.313415950979</v>
      </c>
      <c r="AN51">
        <f t="shared" si="26"/>
        <v>0</v>
      </c>
      <c r="AO51">
        <f t="shared" si="26"/>
        <v>0</v>
      </c>
      <c r="AP51">
        <f t="shared" si="26"/>
        <v>-1.5958911077388008E-2</v>
      </c>
      <c r="AQ51">
        <f t="shared" si="26"/>
        <v>-231.40720986810462</v>
      </c>
      <c r="AR51">
        <f t="shared" si="26"/>
        <v>-231.42316877918199</v>
      </c>
      <c r="AS51">
        <f t="shared" si="26"/>
        <v>1.574197847848448</v>
      </c>
      <c r="AT51">
        <f t="shared" si="26"/>
        <v>0.14561072629901603</v>
      </c>
      <c r="AU51">
        <f t="shared" si="23"/>
        <v>-229.70336020503456</v>
      </c>
      <c r="AW51">
        <v>48</v>
      </c>
      <c r="AX51">
        <f>IF(Z51&gt;0, (R51*SUMPRODUCT(K51:$K$98, X51:$X$98)-K51*$AZ$3)/Z51, 0)</f>
        <v>1585.1814153896764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2000000</v>
      </c>
      <c r="S52">
        <f t="shared" si="1"/>
        <v>-2793.8638864286891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74.28495568458959</v>
      </c>
      <c r="AC52">
        <f t="shared" si="2"/>
        <v>-90.871900093463182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-27735.932622941567</v>
      </c>
      <c r="AI52">
        <f t="shared" si="25"/>
        <v>-27737.558899377847</v>
      </c>
      <c r="AJ52">
        <f t="shared" si="7"/>
        <v>165.15685577805277</v>
      </c>
      <c r="AK52">
        <f t="shared" si="22"/>
        <v>5.1999468979212722</v>
      </c>
      <c r="AL52">
        <f t="shared" si="8"/>
        <v>-27567.202096701873</v>
      </c>
      <c r="AN52">
        <f t="shared" si="26"/>
        <v>0</v>
      </c>
      <c r="AO52">
        <f t="shared" si="26"/>
        <v>0</v>
      </c>
      <c r="AP52">
        <f t="shared" si="26"/>
        <v>-9.889804364574149E-3</v>
      </c>
      <c r="AQ52">
        <f t="shared" si="26"/>
        <v>-168.66932422468136</v>
      </c>
      <c r="AR52">
        <f t="shared" si="26"/>
        <v>-168.67921402904594</v>
      </c>
      <c r="AS52">
        <f t="shared" si="26"/>
        <v>1.0043612246200693</v>
      </c>
      <c r="AT52">
        <f t="shared" si="26"/>
        <v>3.1622211562164888E-2</v>
      </c>
      <c r="AU52">
        <f t="shared" si="23"/>
        <v>-167.64323059286369</v>
      </c>
      <c r="AW52">
        <v>49</v>
      </c>
      <c r="AX52">
        <f>IF(Z52&gt;0, (R52*SUMPRODUCT(K52:$K$98, X52:$X$98)-K52*$AZ$3)/Z52, 0)</f>
        <v>-2793.8638864286891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2000000</v>
      </c>
      <c r="S53">
        <f t="shared" si="1"/>
        <v>-9372.0716523548999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-90.871900093463182</v>
      </c>
      <c r="AC53">
        <f t="shared" si="2"/>
        <v>-200.38912245202698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-21637.510082866411</v>
      </c>
      <c r="AI53">
        <f t="shared" si="25"/>
        <v>-21638.579158786255</v>
      </c>
      <c r="AJ53">
        <f t="shared" si="7"/>
        <v>109.5172223585638</v>
      </c>
      <c r="AK53">
        <f t="shared" si="22"/>
        <v>-6.3610330065424234</v>
      </c>
      <c r="AL53">
        <f t="shared" si="8"/>
        <v>-21535.422969434232</v>
      </c>
      <c r="AN53">
        <f t="shared" si="26"/>
        <v>0</v>
      </c>
      <c r="AO53">
        <f t="shared" si="26"/>
        <v>0</v>
      </c>
      <c r="AP53">
        <f t="shared" si="26"/>
        <v>-5.8047544895691973E-3</v>
      </c>
      <c r="AQ53">
        <f t="shared" si="26"/>
        <v>-117.48504616467528</v>
      </c>
      <c r="AR53">
        <f t="shared" si="26"/>
        <v>-117.49085091916484</v>
      </c>
      <c r="AS53">
        <f t="shared" si="26"/>
        <v>0.59464494183234506</v>
      </c>
      <c r="AT53">
        <f t="shared" si="26"/>
        <v>-3.4538459072535686E-2</v>
      </c>
      <c r="AU53">
        <f t="shared" si="23"/>
        <v>-116.93074443640502</v>
      </c>
      <c r="AW53">
        <v>50</v>
      </c>
      <c r="AX53">
        <f>IF(Z53&gt;0, (R53*SUMPRODUCT(K53:$K$98, X53:$X$98)-K53*$AZ$3)/Z53, 0)</f>
        <v>-9372.0716523548999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2000000</v>
      </c>
      <c r="S54">
        <f t="shared" si="1"/>
        <v>-20067.782439300528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-200.38912245202698</v>
      </c>
      <c r="AC54">
        <f t="shared" si="2"/>
        <v>-265.05979195052555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-15918.955803879207</v>
      </c>
      <c r="AI54">
        <f t="shared" si="25"/>
        <v>-15919.616215144757</v>
      </c>
      <c r="AJ54">
        <f t="shared" si="7"/>
        <v>64.670669498498569</v>
      </c>
      <c r="AK54">
        <f t="shared" si="22"/>
        <v>-14.02723857164189</v>
      </c>
      <c r="AL54">
        <f t="shared" si="8"/>
        <v>-15868.9727842179</v>
      </c>
      <c r="AN54">
        <f t="shared" si="26"/>
        <v>0</v>
      </c>
      <c r="AO54">
        <f t="shared" si="26"/>
        <v>0</v>
      </c>
      <c r="AP54">
        <f t="shared" si="26"/>
        <v>-3.2016345574562627E-3</v>
      </c>
      <c r="AQ54">
        <f t="shared" si="26"/>
        <v>-77.174151440088949</v>
      </c>
      <c r="AR54">
        <f t="shared" si="26"/>
        <v>-77.177353074646405</v>
      </c>
      <c r="AS54">
        <f t="shared" si="26"/>
        <v>0.31351956140193959</v>
      </c>
      <c r="AT54">
        <f t="shared" si="26"/>
        <v>-6.8003218750714148E-2</v>
      </c>
      <c r="AU54">
        <f t="shared" si="23"/>
        <v>-76.931836731995176</v>
      </c>
      <c r="AW54">
        <v>51</v>
      </c>
      <c r="AX54">
        <f>IF(Z54&gt;0, (R54*SUMPRODUCT(K54:$K$98, X54:$X$98)-K54*$AZ$3)/Z54, 0)</f>
        <v>-20067.782439300528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2000000</v>
      </c>
      <c r="S55">
        <f t="shared" si="1"/>
        <v>-38763.670821779895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-265.05979195052555</v>
      </c>
      <c r="AC55">
        <f t="shared" si="2"/>
        <v>-295.07824993867126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-10927.812082084632</v>
      </c>
      <c r="AI55">
        <f t="shared" si="25"/>
        <v>-10928.192693935474</v>
      </c>
      <c r="AJ55">
        <f t="shared" si="7"/>
        <v>30.018457988145713</v>
      </c>
      <c r="AK55">
        <f t="shared" si="22"/>
        <v>-18.554185436536791</v>
      </c>
      <c r="AL55">
        <f t="shared" si="8"/>
        <v>-10916.728421383865</v>
      </c>
      <c r="AN55">
        <f t="shared" si="26"/>
        <v>0</v>
      </c>
      <c r="AO55">
        <f t="shared" si="26"/>
        <v>0</v>
      </c>
      <c r="AP55">
        <f t="shared" si="26"/>
        <v>-1.6474853817306742E-3</v>
      </c>
      <c r="AQ55">
        <f t="shared" si="26"/>
        <v>-47.301235155119443</v>
      </c>
      <c r="AR55">
        <f t="shared" si="26"/>
        <v>-47.302882640501167</v>
      </c>
      <c r="AS55">
        <f t="shared" si="26"/>
        <v>0.1299354463295718</v>
      </c>
      <c r="AT55">
        <f t="shared" si="26"/>
        <v>-8.0312132186473137E-2</v>
      </c>
      <c r="AU55">
        <f t="shared" si="23"/>
        <v>-47.253259326358069</v>
      </c>
      <c r="AW55">
        <v>52</v>
      </c>
      <c r="AX55">
        <f>IF(Z55&gt;0, (R55*SUMPRODUCT(K55:$K$98, X55:$X$98)-K55*$AZ$3)/Z55, 0)</f>
        <v>-38763.670821779895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2000000</v>
      </c>
      <c r="S56">
        <f t="shared" si="1"/>
        <v>-69329.130156617495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-295.07824993867126</v>
      </c>
      <c r="AC56">
        <f t="shared" si="2"/>
        <v>-300.27618736884131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-6409.891061503632</v>
      </c>
      <c r="AI56">
        <f t="shared" si="25"/>
        <v>-6410.107619959429</v>
      </c>
      <c r="AJ56">
        <f t="shared" si="7"/>
        <v>5.1979374301700432</v>
      </c>
      <c r="AK56">
        <f t="shared" si="22"/>
        <v>-20.65547749570699</v>
      </c>
      <c r="AL56">
        <f t="shared" si="8"/>
        <v>-6425.5651600249657</v>
      </c>
      <c r="AN56">
        <f t="shared" si="26"/>
        <v>0</v>
      </c>
      <c r="AO56">
        <f t="shared" si="26"/>
        <v>0</v>
      </c>
      <c r="AP56">
        <f t="shared" si="26"/>
        <v>-8.3694397357751585E-4</v>
      </c>
      <c r="AQ56">
        <f t="shared" si="26"/>
        <v>-24.772617053805345</v>
      </c>
      <c r="AR56">
        <f t="shared" si="26"/>
        <v>-24.773453997778926</v>
      </c>
      <c r="AS56">
        <f t="shared" si="26"/>
        <v>2.0088721039361549E-2</v>
      </c>
      <c r="AT56">
        <f t="shared" si="26"/>
        <v>-7.9828226276377812E-2</v>
      </c>
      <c r="AU56">
        <f t="shared" si="23"/>
        <v>-24.833193503015941</v>
      </c>
      <c r="AW56">
        <v>53</v>
      </c>
      <c r="AX56">
        <f>IF(Z56&gt;0, (R56*SUMPRODUCT(K56:$K$98, X56:$X$98)-K56*$AZ$3)/Z56, 0)</f>
        <v>-69329.130156617495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2000000</v>
      </c>
      <c r="S57">
        <f t="shared" si="1"/>
        <v>-118298.10653978304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-300.27618736884131</v>
      </c>
      <c r="AC57">
        <f t="shared" si="2"/>
        <v>-287.45657431108469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-3715.8471353601512</v>
      </c>
      <c r="AI57">
        <f t="shared" si="25"/>
        <v>-3715.9686320530059</v>
      </c>
      <c r="AJ57">
        <f t="shared" si="7"/>
        <v>-12.819613057756612</v>
      </c>
      <c r="AK57">
        <f t="shared" si="22"/>
        <v>-21.019333115818892</v>
      </c>
      <c r="AL57">
        <f t="shared" si="8"/>
        <v>-3749.8075782265814</v>
      </c>
      <c r="AN57">
        <f t="shared" si="26"/>
        <v>0</v>
      </c>
      <c r="AO57">
        <f t="shared" si="26"/>
        <v>0</v>
      </c>
      <c r="AP57">
        <f t="shared" si="26"/>
        <v>-4.1924479021583172E-4</v>
      </c>
      <c r="AQ57">
        <f t="shared" si="26"/>
        <v>-12.822156028571751</v>
      </c>
      <c r="AR57">
        <f t="shared" si="26"/>
        <v>-12.822575273361966</v>
      </c>
      <c r="AS57">
        <f t="shared" si="26"/>
        <v>-4.4236232779403438E-2</v>
      </c>
      <c r="AT57">
        <f t="shared" si="26"/>
        <v>-7.2530747097440271E-2</v>
      </c>
      <c r="AU57">
        <f t="shared" si="23"/>
        <v>-12.939342253238811</v>
      </c>
      <c r="AW57">
        <v>54</v>
      </c>
      <c r="AX57">
        <f>IF(Z57&gt;0, (R57*SUMPRODUCT(K57:$K$98, X57:$X$98)-K57*$AZ$3)/Z57, 0)</f>
        <v>-118298.10653978304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2000000</v>
      </c>
      <c r="S58">
        <f t="shared" si="1"/>
        <v>-198741.58704395799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-287.45657431108469</v>
      </c>
      <c r="AC58">
        <f t="shared" si="2"/>
        <v>-266.71423916861892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-2127.2385516731192</v>
      </c>
      <c r="AI58">
        <f t="shared" si="25"/>
        <v>-2127.3056524352537</v>
      </c>
      <c r="AJ58">
        <f t="shared" si="7"/>
        <v>-20.742335142465777</v>
      </c>
      <c r="AK58">
        <f t="shared" si="22"/>
        <v>-20.121960201775931</v>
      </c>
      <c r="AL58">
        <f t="shared" si="8"/>
        <v>-2168.1699477794955</v>
      </c>
      <c r="AN58">
        <f t="shared" si="26"/>
        <v>0</v>
      </c>
      <c r="AO58">
        <f t="shared" si="26"/>
        <v>0</v>
      </c>
      <c r="AP58">
        <f t="shared" si="26"/>
        <v>-2.0673435250537296E-4</v>
      </c>
      <c r="AQ58">
        <f t="shared" si="26"/>
        <v>-6.5539238395591299</v>
      </c>
      <c r="AR58">
        <f t="shared" si="26"/>
        <v>-6.5541305739116353</v>
      </c>
      <c r="AS58">
        <f t="shared" si="26"/>
        <v>-6.3906177645854018E-2</v>
      </c>
      <c r="AT58">
        <f t="shared" si="26"/>
        <v>-6.1994831074001819E-2</v>
      </c>
      <c r="AU58">
        <f t="shared" si="23"/>
        <v>-6.680031582631492</v>
      </c>
      <c r="AW58">
        <v>55</v>
      </c>
      <c r="AX58">
        <f>IF(Z58&gt;0, (R58*SUMPRODUCT(K58:$K$98, X58:$X$98)-K58*$AZ$3)/Z58, 0)</f>
        <v>-198741.58704395799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2000000</v>
      </c>
      <c r="S59">
        <f t="shared" si="1"/>
        <v>-334116.31546406931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-266.71423916861892</v>
      </c>
      <c r="AC59">
        <f t="shared" si="2"/>
        <v>-243.2998673197518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-1200.8119310347918</v>
      </c>
      <c r="AI59">
        <f t="shared" si="25"/>
        <v>-1200.8483404910289</v>
      </c>
      <c r="AJ59">
        <f t="shared" si="7"/>
        <v>-23.41437184886712</v>
      </c>
      <c r="AK59">
        <f t="shared" si="22"/>
        <v>-18.669996741803327</v>
      </c>
      <c r="AL59">
        <f t="shared" si="8"/>
        <v>-1242.9327090816994</v>
      </c>
      <c r="AN59">
        <f t="shared" si="26"/>
        <v>0</v>
      </c>
      <c r="AO59">
        <f t="shared" si="26"/>
        <v>0</v>
      </c>
      <c r="AP59">
        <f t="shared" si="26"/>
        <v>-1.0015701334868976E-4</v>
      </c>
      <c r="AQ59">
        <f t="shared" si="26"/>
        <v>-3.3032555010638109</v>
      </c>
      <c r="AR59">
        <f t="shared" si="26"/>
        <v>-3.3033556580771601</v>
      </c>
      <c r="AS59">
        <f t="shared" si="26"/>
        <v>-6.4409463809269096E-2</v>
      </c>
      <c r="AT59">
        <f t="shared" si="26"/>
        <v>-5.1358391641778599E-2</v>
      </c>
      <c r="AU59">
        <f t="shared" si="23"/>
        <v>-3.4191235135282079</v>
      </c>
      <c r="AW59">
        <v>56</v>
      </c>
      <c r="AX59">
        <f>IF(Z59&gt;0, (R59*SUMPRODUCT(K59:$K$98, X59:$X$98)-K59*$AZ$3)/Z59, 0)</f>
        <v>-334116.31546406931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50</v>
      </c>
      <c r="R60">
        <f t="shared" si="0"/>
        <v>2000000</v>
      </c>
      <c r="S60">
        <f t="shared" si="1"/>
        <v>-566431.90644401079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-243.2998673197518</v>
      </c>
      <c r="AC60">
        <f t="shared" si="2"/>
        <v>-219.84571595614926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-665.56682466830762</v>
      </c>
      <c r="AI60">
        <f t="shared" si="25"/>
        <v>-665.58623085936563</v>
      </c>
      <c r="AJ60">
        <f t="shared" si="7"/>
        <v>-23.454151363602534</v>
      </c>
      <c r="AK60">
        <f t="shared" si="22"/>
        <v>-17.030990712382629</v>
      </c>
      <c r="AL60">
        <f t="shared" si="8"/>
        <v>-706.07137293535084</v>
      </c>
      <c r="AN60">
        <f t="shared" si="26"/>
        <v>0</v>
      </c>
      <c r="AO60">
        <f t="shared" si="26"/>
        <v>0</v>
      </c>
      <c r="AP60">
        <f t="shared" si="26"/>
        <v>-4.7663886609857703E-5</v>
      </c>
      <c r="AQ60">
        <f t="shared" si="26"/>
        <v>-1.6347103647200794</v>
      </c>
      <c r="AR60">
        <f t="shared" si="26"/>
        <v>-1.6347580286066892</v>
      </c>
      <c r="AS60">
        <f t="shared" si="26"/>
        <v>-5.7606152994332561E-2</v>
      </c>
      <c r="AT60">
        <f t="shared" si="26"/>
        <v>-4.1830115334937287E-2</v>
      </c>
      <c r="AU60">
        <f t="shared" si="23"/>
        <v>-1.7341942969359592</v>
      </c>
      <c r="AW60">
        <v>57</v>
      </c>
      <c r="AX60">
        <f>IF(Z60&gt;0, (R60*SUMPRODUCT(K60:$K$98, X60:$X$98)-K60*$AZ$3)/Z60, 0)</f>
        <v>-566431.90644401079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2000000</v>
      </c>
      <c r="S61">
        <f t="shared" si="1"/>
        <v>-974110.74949862622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-219.84571595614926</v>
      </c>
      <c r="AC61">
        <f t="shared" si="2"/>
        <v>-197.58988447741726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-362.80257882166376</v>
      </c>
      <c r="AI61">
        <f t="shared" si="25"/>
        <v>-362.81272088634063</v>
      </c>
      <c r="AJ61">
        <f t="shared" si="7"/>
        <v>-22.255831478732006</v>
      </c>
      <c r="AK61">
        <f t="shared" si="22"/>
        <v>-15.38920011693045</v>
      </c>
      <c r="AL61">
        <f t="shared" si="8"/>
        <v>-400.45775248200306</v>
      </c>
      <c r="AN61">
        <f t="shared" si="26"/>
        <v>0</v>
      </c>
      <c r="AO61">
        <f t="shared" si="26"/>
        <v>0</v>
      </c>
      <c r="AP61">
        <f t="shared" si="26"/>
        <v>-2.2241163515076224E-5</v>
      </c>
      <c r="AQ61">
        <f t="shared" si="26"/>
        <v>-0.79561230738834854</v>
      </c>
      <c r="AR61">
        <f t="shared" si="26"/>
        <v>-0.79563454855186355</v>
      </c>
      <c r="AS61">
        <f t="shared" si="26"/>
        <v>-4.8806195074881556E-2</v>
      </c>
      <c r="AT61">
        <f t="shared" si="26"/>
        <v>-3.3747932701191072E-2</v>
      </c>
      <c r="AU61">
        <f t="shared" si="23"/>
        <v>-0.87818867632793618</v>
      </c>
      <c r="AW61">
        <v>58</v>
      </c>
      <c r="AX61">
        <f>IF(Z61&gt;0, (R61*SUMPRODUCT(K61:$K$98, X61:$X$98)-K61*$AZ$3)/Z61, 0)</f>
        <v>-974110.74949862622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2000000</v>
      </c>
      <c r="S62">
        <f t="shared" si="1"/>
        <v>-1705678.5128926956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-197.58988447741726</v>
      </c>
      <c r="AC62">
        <f t="shared" si="2"/>
        <v>-177.05465585315196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-194.01963318625053</v>
      </c>
      <c r="AI62">
        <f t="shared" si="25"/>
        <v>-194.02482333945099</v>
      </c>
      <c r="AJ62">
        <f t="shared" si="7"/>
        <v>-20.535228624265301</v>
      </c>
      <c r="AK62">
        <f t="shared" si="22"/>
        <v>-13.831291913419209</v>
      </c>
      <c r="AL62">
        <f t="shared" si="8"/>
        <v>-228.39134387713551</v>
      </c>
      <c r="AN62">
        <f t="shared" si="26"/>
        <v>0</v>
      </c>
      <c r="AO62">
        <f t="shared" si="26"/>
        <v>0</v>
      </c>
      <c r="AP62">
        <f t="shared" si="26"/>
        <v>-1.0162329726792826E-5</v>
      </c>
      <c r="AQ62">
        <f t="shared" si="26"/>
        <v>-0.37989080663991059</v>
      </c>
      <c r="AR62">
        <f t="shared" si="26"/>
        <v>-0.37990096896963738</v>
      </c>
      <c r="AS62">
        <f t="shared" si="26"/>
        <v>-4.020801626358278E-2</v>
      </c>
      <c r="AT62">
        <f t="shared" si="26"/>
        <v>-2.7081695576740502E-2</v>
      </c>
      <c r="AU62">
        <f t="shared" si="23"/>
        <v>-0.44719068080996072</v>
      </c>
      <c r="AW62">
        <v>59</v>
      </c>
      <c r="AX62">
        <f>IF(Z62&gt;0, (R62*SUMPRODUCT(K62:$K$98, X62:$X$98)-K62*$AZ$3)/Z62, 0)</f>
        <v>-1705678.5128926956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2000000</v>
      </c>
      <c r="S63">
        <f t="shared" si="1"/>
        <v>-3048619.8506646422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-177.05465585315196</v>
      </c>
      <c r="AC63">
        <f t="shared" si="2"/>
        <v>-158.38915297081539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-101.62130754289059</v>
      </c>
      <c r="AI63">
        <f t="shared" si="25"/>
        <v>-101.62390526187048</v>
      </c>
      <c r="AJ63">
        <f t="shared" si="7"/>
        <v>-18.665502882336568</v>
      </c>
      <c r="AK63">
        <f t="shared" si="22"/>
        <v>-12.393825909720638</v>
      </c>
      <c r="AL63">
        <f t="shared" si="8"/>
        <v>-132.68323405392769</v>
      </c>
      <c r="AN63">
        <f t="shared" si="26"/>
        <v>0</v>
      </c>
      <c r="AO63">
        <f t="shared" si="26"/>
        <v>0</v>
      </c>
      <c r="AP63">
        <f t="shared" si="26"/>
        <v>-4.5413737926186949E-6</v>
      </c>
      <c r="AQ63">
        <f t="shared" si="26"/>
        <v>-0.17765599220685566</v>
      </c>
      <c r="AR63">
        <f t="shared" si="26"/>
        <v>-0.17766053358064826</v>
      </c>
      <c r="AS63">
        <f t="shared" si="26"/>
        <v>-3.2631330129282682E-2</v>
      </c>
      <c r="AT63">
        <f t="shared" si="26"/>
        <v>-2.1667084319901525E-2</v>
      </c>
      <c r="AU63">
        <f t="shared" si="23"/>
        <v>-0.23195894802983247</v>
      </c>
      <c r="AW63">
        <v>60</v>
      </c>
      <c r="AX63">
        <f>IF(Z63&gt;0, (R63*SUMPRODUCT(K63:$K$98, X63:$X$98)-K63*$AZ$3)/Z63, 0)</f>
        <v>-3048619.8506646422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2000000</v>
      </c>
      <c r="S64">
        <f t="shared" si="1"/>
        <v>-5578298.1581702288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-158.38915297081539</v>
      </c>
      <c r="AC64">
        <f t="shared" si="2"/>
        <v>-141.56199316929329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-52.115126344365592</v>
      </c>
      <c r="AI64">
        <f t="shared" si="25"/>
        <v>-52.116395207997073</v>
      </c>
      <c r="AJ64">
        <f t="shared" si="7"/>
        <v>-16.8271598015221</v>
      </c>
      <c r="AK64">
        <f t="shared" si="22"/>
        <v>-11.087240707957077</v>
      </c>
      <c r="AL64">
        <f t="shared" si="8"/>
        <v>-80.030795717476252</v>
      </c>
      <c r="AN64">
        <f t="shared" si="26"/>
        <v>0</v>
      </c>
      <c r="AO64">
        <f t="shared" si="26"/>
        <v>0</v>
      </c>
      <c r="AP64">
        <f t="shared" si="26"/>
        <v>-1.9805782657744227E-6</v>
      </c>
      <c r="AQ64">
        <f t="shared" si="26"/>
        <v>-8.1346871322326958E-2</v>
      </c>
      <c r="AR64">
        <f t="shared" si="26"/>
        <v>-8.1348851900592725E-2</v>
      </c>
      <c r="AS64">
        <f t="shared" si="26"/>
        <v>-2.6265633398826871E-2</v>
      </c>
      <c r="AT64">
        <f t="shared" si="26"/>
        <v>-1.7306152866831907E-2</v>
      </c>
      <c r="AU64">
        <f t="shared" si="23"/>
        <v>-0.12492063816625151</v>
      </c>
      <c r="AW64">
        <v>61</v>
      </c>
      <c r="AX64">
        <f>IF(Z64&gt;0, (R64*SUMPRODUCT(K64:$K$98, X64:$X$98)-K64*$AZ$3)/Z64, 0)</f>
        <v>-5578298.1581702288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2000000</v>
      </c>
      <c r="S65">
        <f t="shared" si="1"/>
        <v>-10467748.782574436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-141.56199316929329</v>
      </c>
      <c r="AC65">
        <f t="shared" si="2"/>
        <v>-126.46046879621473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-26.085077043169367</v>
      </c>
      <c r="AI65">
        <f t="shared" si="25"/>
        <v>-26.085681091238456</v>
      </c>
      <c r="AJ65">
        <f t="shared" si="7"/>
        <v>-15.101524373078561</v>
      </c>
      <c r="AK65">
        <f t="shared" si="22"/>
        <v>-9.9093395218505318</v>
      </c>
      <c r="AL65">
        <f t="shared" si="8"/>
        <v>-51.096544986167551</v>
      </c>
      <c r="AN65">
        <f t="shared" si="26"/>
        <v>0</v>
      </c>
      <c r="AO65">
        <f t="shared" si="26"/>
        <v>0</v>
      </c>
      <c r="AP65">
        <f t="shared" si="26"/>
        <v>-8.4184189880845153E-7</v>
      </c>
      <c r="AQ65">
        <f t="shared" si="26"/>
        <v>-3.6353912730400451E-2</v>
      </c>
      <c r="AR65">
        <f t="shared" si="26"/>
        <v>-3.635475457229926E-2</v>
      </c>
      <c r="AS65">
        <f t="shared" si="26"/>
        <v>-2.1046497131150865E-2</v>
      </c>
      <c r="AT65">
        <f t="shared" si="26"/>
        <v>-1.3810320115101809E-2</v>
      </c>
      <c r="AU65">
        <f t="shared" si="23"/>
        <v>-7.1211571818551936E-2</v>
      </c>
      <c r="AW65">
        <v>62</v>
      </c>
      <c r="AX65">
        <f>IF(Z65&gt;0, (R65*SUMPRODUCT(K65:$K$98, X65:$X$98)-K65*$AZ$3)/Z65, 0)</f>
        <v>-10467748.782574436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2000000</v>
      </c>
      <c r="S66">
        <f t="shared" si="1"/>
        <v>-20194860.676998854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-126.46046879621473</v>
      </c>
      <c r="AC66">
        <f t="shared" si="2"/>
        <v>-112.94068766930148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-12.73521149927589</v>
      </c>
      <c r="AI66">
        <f t="shared" si="25"/>
        <v>-12.735491126576804</v>
      </c>
      <c r="AJ66">
        <f t="shared" si="7"/>
        <v>-13.519781126913244</v>
      </c>
      <c r="AK66">
        <f t="shared" si="22"/>
        <v>-8.8522328157350323</v>
      </c>
      <c r="AL66">
        <f t="shared" si="8"/>
        <v>-35.107505069225084</v>
      </c>
      <c r="AN66">
        <f t="shared" si="26"/>
        <v>0</v>
      </c>
      <c r="AO66">
        <f t="shared" si="26"/>
        <v>0</v>
      </c>
      <c r="AP66">
        <f t="shared" si="26"/>
        <v>-3.4795299947334903E-7</v>
      </c>
      <c r="AQ66">
        <f t="shared" si="26"/>
        <v>-1.5847004300364852E-2</v>
      </c>
      <c r="AR66">
        <f t="shared" si="26"/>
        <v>-1.5847352253364325E-2</v>
      </c>
      <c r="AS66">
        <f t="shared" si="26"/>
        <v>-1.6823280058628605E-2</v>
      </c>
      <c r="AT66">
        <f t="shared" si="26"/>
        <v>-1.10152368892154E-2</v>
      </c>
      <c r="AU66">
        <f t="shared" si="23"/>
        <v>-4.3685869201208337E-2</v>
      </c>
      <c r="AW66">
        <v>63</v>
      </c>
      <c r="AX66">
        <f>IF(Z66&gt;0, (R66*SUMPRODUCT(K66:$K$98, X66:$X$98)-K66*$AZ$3)/Z66, 0)</f>
        <v>-20194860.676998854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7">$C$6</f>
        <v>2000000</v>
      </c>
      <c r="S67">
        <f t="shared" ref="S67:S89" si="28">AX67</f>
        <v>-40161738.865250736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-112.94068766930148</v>
      </c>
      <c r="AC67">
        <f t="shared" ref="AC67:AC89" si="29">S67*Z67</f>
        <v>-100.85284267392004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-1.2555836166892322E-4</v>
      </c>
      <c r="AH67">
        <f t="shared" ref="AH67:AH89" si="32">-X67*R67</f>
        <v>-6.0509066494798462</v>
      </c>
      <c r="AI67">
        <f t="shared" ref="AI67:AI89" si="33">SUM(AE67:AH67)</f>
        <v>-6.0510322078415149</v>
      </c>
      <c r="AJ67">
        <f t="shared" ref="AJ67:AJ89" si="34">AB67-AC67</f>
        <v>-12.087844995381445</v>
      </c>
      <c r="AK67">
        <f t="shared" si="22"/>
        <v>-7.9058481368511044</v>
      </c>
      <c r="AL67">
        <f t="shared" ref="AL67:AL89" si="35">SUM(AI67:AK67)</f>
        <v>-26.044725340074066</v>
      </c>
      <c r="AN67">
        <f t="shared" ref="AN67:AT89" si="36">AE67*$K67</f>
        <v>0</v>
      </c>
      <c r="AO67">
        <f t="shared" si="36"/>
        <v>0</v>
      </c>
      <c r="AP67">
        <f t="shared" si="36"/>
        <v>-1.3949820889362856E-7</v>
      </c>
      <c r="AQ67">
        <f t="shared" si="36"/>
        <v>-6.7226955542054141E-3</v>
      </c>
      <c r="AR67">
        <f t="shared" si="36"/>
        <v>-6.7228350524143072E-3</v>
      </c>
      <c r="AS67">
        <f t="shared" si="36"/>
        <v>-1.3429872003951772E-2</v>
      </c>
      <c r="AT67">
        <f t="shared" si="36"/>
        <v>-8.7835779331351758E-3</v>
      </c>
      <c r="AU67">
        <f t="shared" si="23"/>
        <v>-2.8936284989501258E-2</v>
      </c>
      <c r="AW67">
        <v>64</v>
      </c>
      <c r="AX67">
        <f>IF(Z67&gt;0, (R67*SUMPRODUCT(K67:$K$98, X67:$X$98)-K67*$AZ$3)/Z67, 0)</f>
        <v>-40161738.865250736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50</v>
      </c>
      <c r="R68">
        <f t="shared" si="27"/>
        <v>2000000</v>
      </c>
      <c r="S68">
        <f t="shared" si="28"/>
        <v>-82465005.954283044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-100.85284267392004</v>
      </c>
      <c r="AC68">
        <f t="shared" si="29"/>
        <v>-90.052697512615453</v>
      </c>
      <c r="AE68">
        <f t="shared" si="30"/>
        <v>0</v>
      </c>
      <c r="AF68">
        <f t="shared" si="31"/>
        <v>0</v>
      </c>
      <c r="AG68">
        <f t="shared" si="31"/>
        <v>-5.460055236189449E-5</v>
      </c>
      <c r="AH68">
        <f t="shared" si="32"/>
        <v>-2.7880890276135792</v>
      </c>
      <c r="AI68">
        <f t="shared" si="33"/>
        <v>-2.7881436281659413</v>
      </c>
      <c r="AJ68">
        <f t="shared" si="34"/>
        <v>-10.800145161304584</v>
      </c>
      <c r="AK68">
        <f t="shared" si="22"/>
        <v>-7.0596989871744036</v>
      </c>
      <c r="AL68">
        <f t="shared" si="35"/>
        <v>-20.647987776644928</v>
      </c>
      <c r="AN68">
        <f t="shared" si="36"/>
        <v>0</v>
      </c>
      <c r="AO68">
        <f t="shared" si="36"/>
        <v>0</v>
      </c>
      <c r="AP68">
        <f t="shared" si="36"/>
        <v>-5.4162911899565992E-8</v>
      </c>
      <c r="AQ68">
        <f t="shared" si="36"/>
        <v>-2.7657416241849398E-3</v>
      </c>
      <c r="AR68">
        <f t="shared" si="36"/>
        <v>-2.7657957870968392E-3</v>
      </c>
      <c r="AS68">
        <f t="shared" si="36"/>
        <v>-1.0713578628235829E-2</v>
      </c>
      <c r="AT68">
        <f t="shared" si="36"/>
        <v>-7.003113297195134E-3</v>
      </c>
      <c r="AU68">
        <f t="shared" si="23"/>
        <v>-2.0482487712527801E-2</v>
      </c>
      <c r="AW68">
        <v>65</v>
      </c>
      <c r="AX68">
        <f>IF(Z68&gt;0, (R68*SUMPRODUCT(K68:$K$98, X68:$X$98)-K68*$AZ$3)/Z68, 0)</f>
        <v>-82465005.954283044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7"/>
        <v>2000000</v>
      </c>
      <c r="S69">
        <f t="shared" si="28"/>
        <v>-175285840.13209441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-90.052697512615453</v>
      </c>
      <c r="AC69">
        <f t="shared" si="29"/>
        <v>-80.40647409633003</v>
      </c>
      <c r="AE69">
        <f t="shared" si="30"/>
        <v>0</v>
      </c>
      <c r="AF69">
        <f t="shared" si="31"/>
        <v>0</v>
      </c>
      <c r="AG69">
        <f t="shared" si="31"/>
        <v>-2.2935815590048852E-5</v>
      </c>
      <c r="AH69">
        <f t="shared" si="32"/>
        <v>-1.2447492499290678</v>
      </c>
      <c r="AI69">
        <f t="shared" si="33"/>
        <v>-1.2447721857446579</v>
      </c>
      <c r="AJ69">
        <f t="shared" si="34"/>
        <v>-9.646223416285423</v>
      </c>
      <c r="AK69">
        <f t="shared" si="22"/>
        <v>-6.3036888258830821</v>
      </c>
      <c r="AL69">
        <f t="shared" si="35"/>
        <v>-17.194684427913163</v>
      </c>
      <c r="AN69">
        <f t="shared" si="36"/>
        <v>0</v>
      </c>
      <c r="AO69">
        <f t="shared" si="36"/>
        <v>0</v>
      </c>
      <c r="AP69">
        <f t="shared" si="36"/>
        <v>-2.0314265957334303E-8</v>
      </c>
      <c r="AQ69">
        <f t="shared" si="36"/>
        <v>-1.1024751752984254E-3</v>
      </c>
      <c r="AR69">
        <f t="shared" si="36"/>
        <v>-1.1024954895643827E-3</v>
      </c>
      <c r="AS69">
        <f t="shared" si="36"/>
        <v>-8.5436660053766402E-3</v>
      </c>
      <c r="AT69">
        <f t="shared" si="36"/>
        <v>-5.5831810653737728E-3</v>
      </c>
      <c r="AU69">
        <f t="shared" si="23"/>
        <v>-1.5229342560314796E-2</v>
      </c>
      <c r="AW69">
        <v>66</v>
      </c>
      <c r="AX69">
        <f>IF(Z69&gt;0, (R69*SUMPRODUCT(K69:$K$98, X69:$X$98)-K69*$AZ$3)/Z69, 0)</f>
        <v>-175285840.13209441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50</v>
      </c>
      <c r="R70">
        <f t="shared" si="27"/>
        <v>2000000</v>
      </c>
      <c r="S70">
        <f t="shared" si="28"/>
        <v>-386275900.62798649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-80.40647409633003</v>
      </c>
      <c r="AC70">
        <f t="shared" si="29"/>
        <v>-71.7924076805146</v>
      </c>
      <c r="AE70">
        <f t="shared" si="30"/>
        <v>0</v>
      </c>
      <c r="AF70">
        <f t="shared" si="31"/>
        <v>0</v>
      </c>
      <c r="AG70">
        <f t="shared" si="31"/>
        <v>-9.2928924071885382E-6</v>
      </c>
      <c r="AH70">
        <f t="shared" si="32"/>
        <v>-0.53654260107839302</v>
      </c>
      <c r="AI70">
        <f t="shared" si="33"/>
        <v>-0.53655189397080016</v>
      </c>
      <c r="AJ70">
        <f t="shared" si="34"/>
        <v>-8.6140664158154294</v>
      </c>
      <c r="AK70">
        <f t="shared" si="22"/>
        <v>-5.6284531867431022</v>
      </c>
      <c r="AL70">
        <f t="shared" si="35"/>
        <v>-14.779071496529333</v>
      </c>
      <c r="AN70">
        <f t="shared" si="36"/>
        <v>0</v>
      </c>
      <c r="AO70">
        <f t="shared" si="36"/>
        <v>0</v>
      </c>
      <c r="AP70">
        <f t="shared" si="36"/>
        <v>-7.3488576014036083E-9</v>
      </c>
      <c r="AQ70">
        <f t="shared" si="36"/>
        <v>-4.2430009943531839E-4</v>
      </c>
      <c r="AR70">
        <f t="shared" si="36"/>
        <v>-4.2430744829291978E-4</v>
      </c>
      <c r="AS70">
        <f t="shared" si="36"/>
        <v>-6.812039210729713E-3</v>
      </c>
      <c r="AT70">
        <f t="shared" si="36"/>
        <v>-4.4510039687476848E-3</v>
      </c>
      <c r="AU70">
        <f t="shared" si="23"/>
        <v>-1.1687350627770317E-2</v>
      </c>
      <c r="AW70">
        <v>67</v>
      </c>
      <c r="AX70">
        <f>IF(Z70&gt;0, (R70*SUMPRODUCT(K70:$K$98, X70:$X$98)-K70*$AZ$3)/Z70, 0)</f>
        <v>-386275900.62798649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50</v>
      </c>
      <c r="R71">
        <f t="shared" si="27"/>
        <v>2000000</v>
      </c>
      <c r="S71">
        <f t="shared" si="28"/>
        <v>-883164925.84722459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-71.7924076805146</v>
      </c>
      <c r="AC71">
        <f t="shared" si="29"/>
        <v>-64.100716899372301</v>
      </c>
      <c r="AE71">
        <f t="shared" si="30"/>
        <v>0</v>
      </c>
      <c r="AF71">
        <f t="shared" si="31"/>
        <v>0</v>
      </c>
      <c r="AG71">
        <f t="shared" si="31"/>
        <v>-3.6290343413423125E-6</v>
      </c>
      <c r="AH71">
        <f t="shared" si="32"/>
        <v>-0.22283716567097361</v>
      </c>
      <c r="AI71">
        <f t="shared" si="33"/>
        <v>-0.22284079470531495</v>
      </c>
      <c r="AJ71">
        <f t="shared" si="34"/>
        <v>-7.6916907811422988</v>
      </c>
      <c r="AK71">
        <f t="shared" si="22"/>
        <v>-5.0254685376360229</v>
      </c>
      <c r="AL71">
        <f t="shared" si="35"/>
        <v>-12.940000113483636</v>
      </c>
      <c r="AN71">
        <f t="shared" si="36"/>
        <v>0</v>
      </c>
      <c r="AO71">
        <f t="shared" si="36"/>
        <v>0</v>
      </c>
      <c r="AP71">
        <f t="shared" si="36"/>
        <v>-2.5623708110683644E-9</v>
      </c>
      <c r="AQ71">
        <f t="shared" si="36"/>
        <v>-1.5733977560689297E-4</v>
      </c>
      <c r="AR71">
        <f t="shared" si="36"/>
        <v>-1.5734233797770405E-4</v>
      </c>
      <c r="AS71">
        <f t="shared" si="36"/>
        <v>-5.4309113917265029E-3</v>
      </c>
      <c r="AT71">
        <f t="shared" si="36"/>
        <v>-3.5483582357112545E-3</v>
      </c>
      <c r="AU71">
        <f t="shared" si="23"/>
        <v>-9.1366119654154622E-3</v>
      </c>
      <c r="AW71">
        <v>68</v>
      </c>
      <c r="AX71">
        <f>IF(Z71&gt;0, (R71*SUMPRODUCT(K71:$K$98, X71:$X$98)-K71*$AZ$3)/Z71, 0)</f>
        <v>-883164925.84722459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50</v>
      </c>
      <c r="R72">
        <f t="shared" si="27"/>
        <v>2000000</v>
      </c>
      <c r="S72">
        <f t="shared" si="28"/>
        <v>-2099897194.5341814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-64.100716899372301</v>
      </c>
      <c r="AC72">
        <f t="shared" si="29"/>
        <v>-57.232914345182095</v>
      </c>
      <c r="AE72">
        <f t="shared" si="30"/>
        <v>0</v>
      </c>
      <c r="AF72">
        <f t="shared" si="31"/>
        <v>0</v>
      </c>
      <c r="AG72">
        <f t="shared" si="31"/>
        <v>-1.3627551504462587E-6</v>
      </c>
      <c r="AH72">
        <f t="shared" si="32"/>
        <v>-8.9199553899305228E-2</v>
      </c>
      <c r="AI72">
        <f t="shared" si="33"/>
        <v>-8.9200916654455675E-2</v>
      </c>
      <c r="AJ72">
        <f t="shared" si="34"/>
        <v>-6.8678025541902059</v>
      </c>
      <c r="AK72">
        <f t="shared" ref="AK72:AK89" si="49">G72*SUM(AB72:AB72, AE72:AF72)</f>
        <v>-4.4870501829560618</v>
      </c>
      <c r="AL72">
        <f t="shared" si="35"/>
        <v>-11.444053653800722</v>
      </c>
      <c r="AN72">
        <f t="shared" si="36"/>
        <v>0</v>
      </c>
      <c r="AO72">
        <f t="shared" si="36"/>
        <v>0</v>
      </c>
      <c r="AP72">
        <f t="shared" si="36"/>
        <v>-8.5911382923272447E-10</v>
      </c>
      <c r="AQ72">
        <f t="shared" si="36"/>
        <v>-5.6233557650608181E-5</v>
      </c>
      <c r="AR72">
        <f t="shared" si="36"/>
        <v>-5.6234416764437418E-5</v>
      </c>
      <c r="AS72">
        <f t="shared" si="36"/>
        <v>-4.3296289497144801E-3</v>
      </c>
      <c r="AT72">
        <f t="shared" si="36"/>
        <v>-2.8287450341878562E-3</v>
      </c>
      <c r="AU72">
        <f t="shared" si="23"/>
        <v>-7.2146084006667732E-3</v>
      </c>
      <c r="AW72">
        <v>69</v>
      </c>
      <c r="AX72">
        <f>IF(Z72&gt;0, (R72*SUMPRODUCT(K72:$K$98, X72:$X$98)-K72*$AZ$3)/Z72, 0)</f>
        <v>-2099897194.5341814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50</v>
      </c>
      <c r="R73">
        <f t="shared" si="27"/>
        <v>2000000</v>
      </c>
      <c r="S73">
        <f t="shared" si="28"/>
        <v>-5204480088.9521847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-57.232914345182095</v>
      </c>
      <c r="AC73">
        <f t="shared" si="29"/>
        <v>-51.100863530555976</v>
      </c>
      <c r="AE73">
        <f t="shared" si="30"/>
        <v>0</v>
      </c>
      <c r="AF73">
        <f t="shared" si="31"/>
        <v>0</v>
      </c>
      <c r="AG73">
        <f t="shared" si="31"/>
        <v>-4.909314922640437E-7</v>
      </c>
      <c r="AH73">
        <f t="shared" si="32"/>
        <v>-3.4327844267110094E-2</v>
      </c>
      <c r="AI73">
        <f t="shared" si="33"/>
        <v>-3.4328335198602358E-2</v>
      </c>
      <c r="AJ73">
        <f t="shared" si="34"/>
        <v>-6.132050814626119</v>
      </c>
      <c r="AK73">
        <f t="shared" si="49"/>
        <v>-4.0063040041627467</v>
      </c>
      <c r="AL73">
        <f t="shared" si="35"/>
        <v>-10.172683153987467</v>
      </c>
      <c r="AN73">
        <f t="shared" si="36"/>
        <v>0</v>
      </c>
      <c r="AO73">
        <f t="shared" si="36"/>
        <v>0</v>
      </c>
      <c r="AP73">
        <f t="shared" si="36"/>
        <v>-2.7633490589672024E-10</v>
      </c>
      <c r="AQ73">
        <f t="shared" si="36"/>
        <v>-1.9322414154859661E-5</v>
      </c>
      <c r="AR73">
        <f t="shared" si="36"/>
        <v>-1.932269048976556E-5</v>
      </c>
      <c r="AS73">
        <f t="shared" si="36"/>
        <v>-3.451601112405805E-3</v>
      </c>
      <c r="AT73">
        <f t="shared" si="36"/>
        <v>-2.2550633997391449E-3</v>
      </c>
      <c r="AU73">
        <f t="shared" si="23"/>
        <v>-5.7259872026347147E-3</v>
      </c>
      <c r="AW73">
        <v>70</v>
      </c>
      <c r="AX73">
        <f>IF(Z73&gt;0, (R73*SUMPRODUCT(K73:$K$98, X73:$X$98)-K73*$AZ$3)/Z73, 0)</f>
        <v>-5204480088.9521847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50</v>
      </c>
      <c r="R74">
        <f t="shared" si="27"/>
        <v>2000000</v>
      </c>
      <c r="S74">
        <f t="shared" si="28"/>
        <v>-13476190273.032215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-51.100863530555976</v>
      </c>
      <c r="AC74">
        <f t="shared" si="29"/>
        <v>-45.625787274234618</v>
      </c>
      <c r="AE74">
        <f t="shared" si="30"/>
        <v>0</v>
      </c>
      <c r="AF74">
        <f t="shared" si="31"/>
        <v>0</v>
      </c>
      <c r="AG74">
        <f t="shared" si="31"/>
        <v>-1.6928295886983113E-7</v>
      </c>
      <c r="AH74">
        <f t="shared" si="32"/>
        <v>-1.2669568738862885E-2</v>
      </c>
      <c r="AI74">
        <f t="shared" si="33"/>
        <v>-1.2669738021821754E-2</v>
      </c>
      <c r="AJ74">
        <f t="shared" si="34"/>
        <v>-5.4750762563213584</v>
      </c>
      <c r="AK74">
        <f t="shared" si="49"/>
        <v>-3.5770604471389187</v>
      </c>
      <c r="AL74">
        <f t="shared" si="35"/>
        <v>-9.0648064414820997</v>
      </c>
      <c r="AN74">
        <f t="shared" si="36"/>
        <v>0</v>
      </c>
      <c r="AO74">
        <f t="shared" si="36"/>
        <v>0</v>
      </c>
      <c r="AP74">
        <f t="shared" si="36"/>
        <v>-8.507658990820035E-11</v>
      </c>
      <c r="AQ74">
        <f t="shared" si="36"/>
        <v>-6.3673491478774504E-6</v>
      </c>
      <c r="AR74">
        <f t="shared" si="36"/>
        <v>-6.3674342244673579E-6</v>
      </c>
      <c r="AS74">
        <f t="shared" si="36"/>
        <v>-2.7516107970049783E-3</v>
      </c>
      <c r="AT74">
        <f t="shared" si="36"/>
        <v>-1.7977243945274451E-3</v>
      </c>
      <c r="AU74">
        <f t="shared" si="23"/>
        <v>-4.5557026257568916E-3</v>
      </c>
      <c r="AW74">
        <v>71</v>
      </c>
      <c r="AX74">
        <f>IF(Z74&gt;0, (R74*SUMPRODUCT(K74:$K$98, X74:$X$98)-K74*$AZ$3)/Z74, 0)</f>
        <v>-13476190273.032215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50</v>
      </c>
      <c r="R75">
        <f t="shared" si="27"/>
        <v>2000000</v>
      </c>
      <c r="S75">
        <f t="shared" si="28"/>
        <v>-36536397748.602715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-45.625787274234618</v>
      </c>
      <c r="AC75">
        <f t="shared" si="29"/>
        <v>-40.7373154462842</v>
      </c>
      <c r="AE75">
        <f t="shared" si="30"/>
        <v>0</v>
      </c>
      <c r="AF75">
        <f t="shared" si="31"/>
        <v>0</v>
      </c>
      <c r="AG75">
        <f t="shared" si="31"/>
        <v>-5.5748948933864374E-8</v>
      </c>
      <c r="AH75">
        <f t="shared" si="32"/>
        <v>-4.4736472138907383E-3</v>
      </c>
      <c r="AI75">
        <f t="shared" si="33"/>
        <v>-4.4737029628396721E-3</v>
      </c>
      <c r="AJ75">
        <f t="shared" si="34"/>
        <v>-4.8884718279504185</v>
      </c>
      <c r="AK75">
        <f t="shared" si="49"/>
        <v>-3.1938051091964237</v>
      </c>
      <c r="AL75">
        <f t="shared" si="35"/>
        <v>-8.0867506401096811</v>
      </c>
      <c r="AN75">
        <f t="shared" si="36"/>
        <v>0</v>
      </c>
      <c r="AO75">
        <f t="shared" si="36"/>
        <v>0</v>
      </c>
      <c r="AP75">
        <f t="shared" si="36"/>
        <v>-2.501586322183152E-11</v>
      </c>
      <c r="AQ75">
        <f t="shared" si="36"/>
        <v>-2.0074306143095371E-6</v>
      </c>
      <c r="AR75">
        <f t="shared" si="36"/>
        <v>-2.0074556301727588E-6</v>
      </c>
      <c r="AS75">
        <f t="shared" si="36"/>
        <v>-2.1935721650440019E-3</v>
      </c>
      <c r="AT75">
        <f t="shared" si="36"/>
        <v>-1.4331353917295504E-3</v>
      </c>
      <c r="AU75">
        <f t="shared" si="23"/>
        <v>-3.628715012403725E-3</v>
      </c>
      <c r="AW75">
        <v>72</v>
      </c>
      <c r="AX75">
        <f>IF(Z75&gt;0, (R75*SUMPRODUCT(K75:$K$98, X75:$X$98)-K75*$AZ$3)/Z75, 0)</f>
        <v>-36536397748.602715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50</v>
      </c>
      <c r="R76">
        <f t="shared" si="27"/>
        <v>2000000</v>
      </c>
      <c r="S76">
        <f t="shared" si="28"/>
        <v>-103975186793.10695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-40.7373154462842</v>
      </c>
      <c r="AC76">
        <f t="shared" si="29"/>
        <v>-36.372604779340215</v>
      </c>
      <c r="AE76">
        <f t="shared" si="30"/>
        <v>0</v>
      </c>
      <c r="AF76">
        <f t="shared" si="31"/>
        <v>0</v>
      </c>
      <c r="AG76">
        <f t="shared" si="31"/>
        <v>-1.7491002373342955E-8</v>
      </c>
      <c r="AH76">
        <f t="shared" si="32"/>
        <v>-1.5080182828473112E-3</v>
      </c>
      <c r="AI76">
        <f t="shared" si="33"/>
        <v>-1.5080357738496844E-3</v>
      </c>
      <c r="AJ76">
        <f t="shared" si="34"/>
        <v>-4.364710666943985</v>
      </c>
      <c r="AK76">
        <f t="shared" si="49"/>
        <v>-2.8516120812398942</v>
      </c>
      <c r="AL76">
        <f t="shared" si="35"/>
        <v>-7.2178307839577291</v>
      </c>
      <c r="AN76">
        <f t="shared" si="36"/>
        <v>0</v>
      </c>
      <c r="AO76">
        <f t="shared" si="36"/>
        <v>0</v>
      </c>
      <c r="AP76">
        <f t="shared" si="36"/>
        <v>-7.007699750270364E-12</v>
      </c>
      <c r="AQ76">
        <f t="shared" si="36"/>
        <v>-6.0418145961822854E-7</v>
      </c>
      <c r="AR76">
        <f t="shared" si="36"/>
        <v>-6.0418846731797877E-7</v>
      </c>
      <c r="AS76">
        <f t="shared" si="36"/>
        <v>-1.7487037733961452E-3</v>
      </c>
      <c r="AT76">
        <f t="shared" si="36"/>
        <v>-1.1424869108718483E-3</v>
      </c>
      <c r="AU76">
        <f t="shared" si="23"/>
        <v>-2.8917948727353116E-3</v>
      </c>
      <c r="AW76">
        <v>73</v>
      </c>
      <c r="AX76">
        <f>IF(Z76&gt;0, (R76*SUMPRODUCT(K76:$K$98, X76:$X$98)-K76*$AZ$3)/Z76, 0)</f>
        <v>-103975186793.10695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50</v>
      </c>
      <c r="R77">
        <f t="shared" si="27"/>
        <v>2000000</v>
      </c>
      <c r="S77">
        <f t="shared" si="28"/>
        <v>-311467293571.3905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-36.372604779340215</v>
      </c>
      <c r="AC77">
        <f t="shared" si="29"/>
        <v>-32.475540495687198</v>
      </c>
      <c r="AE77">
        <f t="shared" si="30"/>
        <v>0</v>
      </c>
      <c r="AF77">
        <f t="shared" si="31"/>
        <v>0</v>
      </c>
      <c r="AG77">
        <f t="shared" si="31"/>
        <v>-5.2133147148953501E-9</v>
      </c>
      <c r="AH77">
        <f t="shared" si="32"/>
        <v>-4.8411110538856703E-4</v>
      </c>
      <c r="AI77">
        <f t="shared" si="33"/>
        <v>-4.841163187032819E-4</v>
      </c>
      <c r="AJ77">
        <f t="shared" si="34"/>
        <v>-3.897064283653016</v>
      </c>
      <c r="AK77">
        <f t="shared" si="49"/>
        <v>-2.5460823345538151</v>
      </c>
      <c r="AL77">
        <f t="shared" si="35"/>
        <v>-6.4436307345255344</v>
      </c>
      <c r="AN77">
        <f t="shared" si="36"/>
        <v>0</v>
      </c>
      <c r="AO77">
        <f t="shared" si="36"/>
        <v>0</v>
      </c>
      <c r="AP77">
        <f t="shared" si="36"/>
        <v>-1.8649049750313827E-12</v>
      </c>
      <c r="AQ77">
        <f t="shared" si="36"/>
        <v>-1.7317604216901829E-7</v>
      </c>
      <c r="AR77">
        <f t="shared" si="36"/>
        <v>-1.731779070739933E-7</v>
      </c>
      <c r="AS77">
        <f t="shared" si="36"/>
        <v>-1.3940563668325382E-3</v>
      </c>
      <c r="AT77">
        <f t="shared" si="36"/>
        <v>-9.1078361315546246E-4</v>
      </c>
      <c r="AU77">
        <f t="shared" si="23"/>
        <v>-2.3050131578950745E-3</v>
      </c>
      <c r="AW77">
        <v>74</v>
      </c>
      <c r="AX77">
        <f>IF(Z77&gt;0, (R77*SUMPRODUCT(K77:$K$98, X77:$X$98)-K77*$AZ$3)/Z77, 0)</f>
        <v>-311467293571.3905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50</v>
      </c>
      <c r="R78">
        <f t="shared" si="27"/>
        <v>2000000</v>
      </c>
      <c r="S78">
        <f t="shared" si="28"/>
        <v>-984946015836.60254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-32.475540495687198</v>
      </c>
      <c r="AC78">
        <f t="shared" si="29"/>
        <v>-28.996018447582468</v>
      </c>
      <c r="AE78">
        <f t="shared" si="30"/>
        <v>0</v>
      </c>
      <c r="AF78">
        <f t="shared" si="31"/>
        <v>0</v>
      </c>
      <c r="AG78">
        <f t="shared" si="31"/>
        <v>-1.4719597816208009E-9</v>
      </c>
      <c r="AH78">
        <f t="shared" si="32"/>
        <v>-1.4756887144502383E-4</v>
      </c>
      <c r="AI78">
        <f t="shared" si="33"/>
        <v>-1.4757034340480546E-4</v>
      </c>
      <c r="AJ78">
        <f t="shared" si="34"/>
        <v>-3.4795220481047302</v>
      </c>
      <c r="AK78">
        <f t="shared" si="49"/>
        <v>-2.2732878346981042</v>
      </c>
      <c r="AL78">
        <f t="shared" si="35"/>
        <v>-5.7529574531462391</v>
      </c>
      <c r="AN78">
        <f t="shared" si="36"/>
        <v>0</v>
      </c>
      <c r="AO78">
        <f t="shared" si="36"/>
        <v>0</v>
      </c>
      <c r="AP78">
        <f t="shared" si="36"/>
        <v>-4.7013294494007139E-13</v>
      </c>
      <c r="AQ78">
        <f t="shared" si="36"/>
        <v>-4.7132393819578172E-8</v>
      </c>
      <c r="AR78">
        <f t="shared" si="36"/>
        <v>-4.7132863952523114E-8</v>
      </c>
      <c r="AS78">
        <f t="shared" si="36"/>
        <v>-1.1113333175843539E-3</v>
      </c>
      <c r="AT78">
        <f t="shared" si="36"/>
        <v>-7.2607113167605798E-4</v>
      </c>
      <c r="AU78">
        <f t="shared" si="23"/>
        <v>-1.8374515821243643E-3</v>
      </c>
      <c r="AW78">
        <v>75</v>
      </c>
      <c r="AX78">
        <f>IF(Z78&gt;0, (R78*SUMPRODUCT(K78:$K$98, X78:$X$98)-K78*$AZ$3)/Z78, 0)</f>
        <v>-984946015836.60254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50</v>
      </c>
      <c r="R79">
        <f t="shared" si="27"/>
        <v>2000000</v>
      </c>
      <c r="S79">
        <f t="shared" si="28"/>
        <v>-3297334862702.0054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-28.996018447582468</v>
      </c>
      <c r="AC79">
        <f t="shared" si="29"/>
        <v>-25.889302225714172</v>
      </c>
      <c r="AE79">
        <f t="shared" si="30"/>
        <v>0</v>
      </c>
      <c r="AF79">
        <f t="shared" si="31"/>
        <v>0</v>
      </c>
      <c r="AG79">
        <f t="shared" si="31"/>
        <v>-3.9257920872038985E-10</v>
      </c>
      <c r="AH79">
        <f t="shared" si="32"/>
        <v>-4.2586439003368124E-5</v>
      </c>
      <c r="AI79">
        <f t="shared" si="33"/>
        <v>-4.2586831582576842E-5</v>
      </c>
      <c r="AJ79">
        <f t="shared" si="34"/>
        <v>-3.1067162218682967</v>
      </c>
      <c r="AK79">
        <f t="shared" si="49"/>
        <v>-2.0297212913307732</v>
      </c>
      <c r="AL79">
        <f t="shared" si="35"/>
        <v>-5.1364801000306528</v>
      </c>
      <c r="AN79">
        <f t="shared" si="36"/>
        <v>0</v>
      </c>
      <c r="AO79">
        <f t="shared" si="36"/>
        <v>0</v>
      </c>
      <c r="AP79">
        <f t="shared" si="36"/>
        <v>-1.1195255627326986E-13</v>
      </c>
      <c r="AQ79">
        <f t="shared" si="36"/>
        <v>-1.214445544516459E-8</v>
      </c>
      <c r="AR79">
        <f t="shared" si="36"/>
        <v>-1.2144567397720863E-8</v>
      </c>
      <c r="AS79">
        <f t="shared" si="36"/>
        <v>-8.859481473495732E-4</v>
      </c>
      <c r="AT79">
        <f t="shared" si="36"/>
        <v>-5.7881946379031535E-4</v>
      </c>
      <c r="AU79">
        <f t="shared" si="23"/>
        <v>-1.4647797557072865E-3</v>
      </c>
      <c r="AW79">
        <v>76</v>
      </c>
      <c r="AX79">
        <f>IF(Z79&gt;0, (R79*SUMPRODUCT(K79:$K$98, X79:$X$98)-K79*$AZ$3)/Z79, 0)</f>
        <v>-3297334862702.0054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50</v>
      </c>
      <c r="R80">
        <f t="shared" si="27"/>
        <v>2000000</v>
      </c>
      <c r="S80">
        <f t="shared" si="28"/>
        <v>-11845091306187.408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-25.889302225714172</v>
      </c>
      <c r="AC80">
        <f t="shared" si="29"/>
        <v>-23.115448426250857</v>
      </c>
      <c r="AE80">
        <f t="shared" si="30"/>
        <v>0</v>
      </c>
      <c r="AF80">
        <f t="shared" si="31"/>
        <v>0</v>
      </c>
      <c r="AG80">
        <f t="shared" si="31"/>
        <v>-9.7573956285910017E-11</v>
      </c>
      <c r="AH80">
        <f t="shared" si="32"/>
        <v>-1.1643178413891037E-5</v>
      </c>
      <c r="AI80">
        <f t="shared" si="33"/>
        <v>-1.1643275987847324E-5</v>
      </c>
      <c r="AJ80">
        <f t="shared" si="34"/>
        <v>-2.7738537994633141</v>
      </c>
      <c r="AK80">
        <f t="shared" si="49"/>
        <v>-1.8122511557999921</v>
      </c>
      <c r="AL80">
        <f t="shared" si="35"/>
        <v>-4.5861165985392942</v>
      </c>
      <c r="AN80">
        <f t="shared" si="36"/>
        <v>0</v>
      </c>
      <c r="AO80">
        <f t="shared" si="36"/>
        <v>0</v>
      </c>
      <c r="AP80">
        <f t="shared" si="36"/>
        <v>-2.4844062378404913E-14</v>
      </c>
      <c r="AQ80">
        <f t="shared" si="36"/>
        <v>-2.96456003024013E-9</v>
      </c>
      <c r="AR80">
        <f t="shared" si="36"/>
        <v>-2.9645848743025085E-9</v>
      </c>
      <c r="AS80">
        <f t="shared" si="36"/>
        <v>-7.0627244651750806E-4</v>
      </c>
      <c r="AT80">
        <f t="shared" si="36"/>
        <v>-4.6143133346057593E-4</v>
      </c>
      <c r="AU80">
        <f t="shared" si="23"/>
        <v>-1.1677067445629583E-3</v>
      </c>
      <c r="AW80">
        <v>77</v>
      </c>
      <c r="AX80">
        <f>IF(Z80&gt;0, (R80*SUMPRODUCT(K80:$K$98, X80:$X$98)-K80*$AZ$3)/Z80, 0)</f>
        <v>-11845091306187.408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50</v>
      </c>
      <c r="R81">
        <f t="shared" si="27"/>
        <v>2000000</v>
      </c>
      <c r="S81">
        <f t="shared" si="28"/>
        <v>-45885670567309.039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-23.115448426250857</v>
      </c>
      <c r="AC81">
        <f t="shared" si="29"/>
        <v>-20.638793240279924</v>
      </c>
      <c r="AE81">
        <f t="shared" si="30"/>
        <v>0</v>
      </c>
      <c r="AF81">
        <f t="shared" si="31"/>
        <v>0</v>
      </c>
      <c r="AG81">
        <f t="shared" si="31"/>
        <v>-2.2489366489703108E-11</v>
      </c>
      <c r="AH81">
        <f t="shared" si="32"/>
        <v>-2.9643540093339125E-6</v>
      </c>
      <c r="AI81">
        <f t="shared" si="33"/>
        <v>-2.9643764987004023E-6</v>
      </c>
      <c r="AJ81">
        <f t="shared" si="34"/>
        <v>-2.4766551859709338</v>
      </c>
      <c r="AK81">
        <f t="shared" si="49"/>
        <v>-1.6180813898375601</v>
      </c>
      <c r="AL81">
        <f t="shared" si="35"/>
        <v>-4.0947395401849924</v>
      </c>
      <c r="AN81">
        <f t="shared" si="36"/>
        <v>0</v>
      </c>
      <c r="AO81">
        <f t="shared" si="36"/>
        <v>0</v>
      </c>
      <c r="AP81">
        <f t="shared" si="36"/>
        <v>-5.1126715752391653E-15</v>
      </c>
      <c r="AQ81">
        <f t="shared" si="36"/>
        <v>-6.7390819965546423E-10</v>
      </c>
      <c r="AR81">
        <f t="shared" si="36"/>
        <v>-6.7391331232703956E-10</v>
      </c>
      <c r="AS81">
        <f t="shared" si="36"/>
        <v>-5.6303607203785772E-4</v>
      </c>
      <c r="AT81">
        <f t="shared" si="36"/>
        <v>-3.6785023411102708E-4</v>
      </c>
      <c r="AU81">
        <f t="shared" si="23"/>
        <v>-9.3088698006219711E-4</v>
      </c>
      <c r="AW81">
        <v>78</v>
      </c>
      <c r="AX81">
        <f>IF(Z81&gt;0, (R81*SUMPRODUCT(K81:$K$98, X81:$X$98)-K81*$AZ$3)/Z81, 0)</f>
        <v>-45885670567309.039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50</v>
      </c>
      <c r="R82">
        <f t="shared" si="27"/>
        <v>2000000</v>
      </c>
      <c r="S82">
        <f t="shared" si="28"/>
        <v>-192755386172442.38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-20.638793240279924</v>
      </c>
      <c r="AC82">
        <f t="shared" si="29"/>
        <v>-18.427493965118561</v>
      </c>
      <c r="AE82">
        <f t="shared" si="30"/>
        <v>0</v>
      </c>
      <c r="AF82">
        <f t="shared" si="31"/>
        <v>0</v>
      </c>
      <c r="AG82">
        <f t="shared" si="31"/>
        <v>-4.7800205044939704E-12</v>
      </c>
      <c r="AH82">
        <f t="shared" si="32"/>
        <v>-6.9937809281248424E-7</v>
      </c>
      <c r="AI82">
        <f t="shared" si="33"/>
        <v>-6.9938287283298877E-7</v>
      </c>
      <c r="AJ82">
        <f t="shared" si="34"/>
        <v>-2.2112992751613625</v>
      </c>
      <c r="AK82">
        <f t="shared" si="49"/>
        <v>-1.4447155268195948</v>
      </c>
      <c r="AL82">
        <f t="shared" si="35"/>
        <v>-3.6560155013638305</v>
      </c>
      <c r="AN82">
        <f t="shared" si="36"/>
        <v>0</v>
      </c>
      <c r="AO82">
        <f t="shared" si="36"/>
        <v>0</v>
      </c>
      <c r="AP82">
        <f t="shared" si="36"/>
        <v>-9.7024722826770192E-16</v>
      </c>
      <c r="AQ82">
        <f t="shared" si="36"/>
        <v>-1.4195957013667667E-10</v>
      </c>
      <c r="AR82">
        <f t="shared" si="36"/>
        <v>-1.4196054038390496E-10</v>
      </c>
      <c r="AS82">
        <f t="shared" si="36"/>
        <v>-4.4884890986944022E-4</v>
      </c>
      <c r="AT82">
        <f t="shared" si="36"/>
        <v>-2.9324795452533665E-4</v>
      </c>
      <c r="AU82">
        <f t="shared" si="23"/>
        <v>-7.4209700635531736E-4</v>
      </c>
      <c r="AW82">
        <v>79</v>
      </c>
      <c r="AX82">
        <f>IF(Z82&gt;0, (R82*SUMPRODUCT(K82:$K$98, X82:$X$98)-K82*$AZ$3)/Z82, 0)</f>
        <v>-192755386172442.38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50</v>
      </c>
      <c r="R83">
        <f t="shared" si="27"/>
        <v>2000000</v>
      </c>
      <c r="S83">
        <f t="shared" si="28"/>
        <v>-883713960390307.38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-18.427493965118561</v>
      </c>
      <c r="AC83">
        <f t="shared" si="29"/>
        <v>-16.453119611836172</v>
      </c>
      <c r="AE83">
        <f t="shared" si="30"/>
        <v>0</v>
      </c>
      <c r="AF83">
        <f t="shared" si="31"/>
        <v>0</v>
      </c>
      <c r="AG83">
        <f t="shared" si="31"/>
        <v>-9.3090753056392649E-13</v>
      </c>
      <c r="AH83">
        <f t="shared" si="32"/>
        <v>-1.5205251075540417E-7</v>
      </c>
      <c r="AI83">
        <f t="shared" si="33"/>
        <v>-1.5205344166293473E-7</v>
      </c>
      <c r="AJ83">
        <f t="shared" si="34"/>
        <v>-1.9743743532823892</v>
      </c>
      <c r="AK83">
        <f t="shared" si="49"/>
        <v>-1.2899245775582995</v>
      </c>
      <c r="AL83">
        <f t="shared" si="35"/>
        <v>-3.2642990828941301</v>
      </c>
      <c r="AN83">
        <f t="shared" si="36"/>
        <v>0</v>
      </c>
      <c r="AO83">
        <f t="shared" si="36"/>
        <v>0</v>
      </c>
      <c r="AP83">
        <f t="shared" si="36"/>
        <v>-1.687101346513242E-16</v>
      </c>
      <c r="AQ83">
        <f t="shared" si="36"/>
        <v>-2.7556764470555061E-11</v>
      </c>
      <c r="AR83">
        <f t="shared" si="36"/>
        <v>-2.7556933180689714E-11</v>
      </c>
      <c r="AS83">
        <f t="shared" si="36"/>
        <v>-3.5781960297668778E-4</v>
      </c>
      <c r="AT83">
        <f t="shared" si="36"/>
        <v>-2.3377547395935343E-4</v>
      </c>
      <c r="AU83">
        <f t="shared" si="23"/>
        <v>-5.9159510449297438E-4</v>
      </c>
      <c r="AW83">
        <v>80</v>
      </c>
      <c r="AX83">
        <f>IF(Z83&gt;0, (R83*SUMPRODUCT(K83:$K$98, X83:$X$98)-K83*$AZ$3)/Z83, 0)</f>
        <v>-883713960390307.38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50</v>
      </c>
      <c r="R84">
        <f t="shared" si="27"/>
        <v>2000000</v>
      </c>
      <c r="S84">
        <f t="shared" si="28"/>
        <v>-4454808597178887.5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-16.453119611836172</v>
      </c>
      <c r="AC84">
        <f t="shared" si="29"/>
        <v>-14.690285367734848</v>
      </c>
      <c r="AE84">
        <f t="shared" si="30"/>
        <v>0</v>
      </c>
      <c r="AF84">
        <f t="shared" si="31"/>
        <v>0</v>
      </c>
      <c r="AG84">
        <f t="shared" si="31"/>
        <v>-1.6488121820809335E-13</v>
      </c>
      <c r="AH84">
        <f t="shared" si="32"/>
        <v>-3.0268689482007753E-8</v>
      </c>
      <c r="AI84">
        <f t="shared" si="33"/>
        <v>-3.0268854363225963E-8</v>
      </c>
      <c r="AJ84">
        <f t="shared" si="34"/>
        <v>-1.7628342441013238</v>
      </c>
      <c r="AK84">
        <f t="shared" si="49"/>
        <v>-1.1517183728285321</v>
      </c>
      <c r="AL84">
        <f t="shared" si="35"/>
        <v>-2.9145526471987102</v>
      </c>
      <c r="AN84">
        <f t="shared" si="36"/>
        <v>0</v>
      </c>
      <c r="AO84">
        <f t="shared" si="36"/>
        <v>0</v>
      </c>
      <c r="AP84">
        <f t="shared" si="36"/>
        <v>-2.6680120907419673E-17</v>
      </c>
      <c r="AQ84">
        <f t="shared" si="36"/>
        <v>-4.8979034960178899E-12</v>
      </c>
      <c r="AR84">
        <f t="shared" si="36"/>
        <v>-4.8979301761387979E-12</v>
      </c>
      <c r="AS84">
        <f t="shared" si="36"/>
        <v>-2.8525159677680282E-4</v>
      </c>
      <c r="AT84">
        <f t="shared" si="36"/>
        <v>-1.8636437656337969E-4</v>
      </c>
      <c r="AU84">
        <f t="shared" si="23"/>
        <v>-4.7161597823811268E-4</v>
      </c>
      <c r="AW84">
        <v>81</v>
      </c>
      <c r="AX84">
        <f>IF(Z84&gt;0, (R84*SUMPRODUCT(K84:$K$98, X84:$X$98)-K84*$AZ$3)/Z84, 0)</f>
        <v>-4454808597178887.5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50</v>
      </c>
      <c r="R85">
        <f t="shared" si="27"/>
        <v>2000000</v>
      </c>
      <c r="S85">
        <f t="shared" si="28"/>
        <v>-2.4925247906750856E+16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-14.690285367734848</v>
      </c>
      <c r="AC85">
        <f t="shared" si="29"/>
        <v>-13.116326221196102</v>
      </c>
      <c r="AE85">
        <f t="shared" si="30"/>
        <v>0</v>
      </c>
      <c r="AF85">
        <f t="shared" si="31"/>
        <v>0</v>
      </c>
      <c r="AG85">
        <f t="shared" si="31"/>
        <v>-2.6311325508709632E-14</v>
      </c>
      <c r="AH85">
        <f t="shared" si="32"/>
        <v>-5.4768432206921113E-9</v>
      </c>
      <c r="AI85">
        <f t="shared" si="33"/>
        <v>-5.4768695320176202E-9</v>
      </c>
      <c r="AJ85">
        <f t="shared" si="34"/>
        <v>-1.5739591465387459</v>
      </c>
      <c r="AK85">
        <f t="shared" si="49"/>
        <v>-1.0283199757414394</v>
      </c>
      <c r="AL85">
        <f t="shared" si="35"/>
        <v>-2.6022791277570549</v>
      </c>
      <c r="AN85">
        <f t="shared" si="36"/>
        <v>0</v>
      </c>
      <c r="AO85">
        <f t="shared" si="36"/>
        <v>0</v>
      </c>
      <c r="AP85">
        <f t="shared" si="36"/>
        <v>-3.8013802204094319E-18</v>
      </c>
      <c r="AQ85">
        <f t="shared" si="36"/>
        <v>-7.9127763755310393E-13</v>
      </c>
      <c r="AR85">
        <f t="shared" si="36"/>
        <v>-7.9128143893332443E-13</v>
      </c>
      <c r="AS85">
        <f t="shared" si="36"/>
        <v>-2.2740082651496676E-4</v>
      </c>
      <c r="AT85">
        <f t="shared" si="36"/>
        <v>-1.4856853999018168E-4</v>
      </c>
      <c r="AU85">
        <f t="shared" si="23"/>
        <v>-3.759693672964299E-4</v>
      </c>
      <c r="AW85">
        <v>82</v>
      </c>
      <c r="AX85">
        <f>IF(Z85&gt;0, (R85*SUMPRODUCT(K85:$K$98, X85:$X$98)-K85*$AZ$3)/Z85, 0)</f>
        <v>-2.4925247906750856E+16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50</v>
      </c>
      <c r="R86">
        <f t="shared" si="27"/>
        <v>2000000</v>
      </c>
      <c r="S86">
        <f t="shared" si="28"/>
        <v>-1.5668261482617446E+17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-13.116326221196102</v>
      </c>
      <c r="AC86">
        <f t="shared" si="29"/>
        <v>-11.711005554640071</v>
      </c>
      <c r="AE86">
        <f t="shared" si="30"/>
        <v>0</v>
      </c>
      <c r="AF86">
        <f t="shared" si="31"/>
        <v>0</v>
      </c>
      <c r="AG86">
        <f t="shared" si="31"/>
        <v>-3.7371745319773989E-15</v>
      </c>
      <c r="AH86">
        <f t="shared" si="32"/>
        <v>-8.9244150886580549E-10</v>
      </c>
      <c r="AI86">
        <f t="shared" si="33"/>
        <v>-8.9244524604033748E-10</v>
      </c>
      <c r="AJ86">
        <f t="shared" si="34"/>
        <v>-1.4053206665560314</v>
      </c>
      <c r="AK86">
        <f t="shared" si="49"/>
        <v>-0.91814283548372722</v>
      </c>
      <c r="AL86">
        <f t="shared" si="35"/>
        <v>-2.3234635029322037</v>
      </c>
      <c r="AN86">
        <f t="shared" si="36"/>
        <v>0</v>
      </c>
      <c r="AO86">
        <f t="shared" si="36"/>
        <v>0</v>
      </c>
      <c r="AP86">
        <f t="shared" si="36"/>
        <v>-4.8208535784653021E-19</v>
      </c>
      <c r="AQ86">
        <f t="shared" si="36"/>
        <v>-1.1512252919347228E-13</v>
      </c>
      <c r="AR86">
        <f t="shared" si="36"/>
        <v>-1.1512301127883013E-13</v>
      </c>
      <c r="AS86">
        <f t="shared" si="36"/>
        <v>-1.8128254664823504E-4</v>
      </c>
      <c r="AT86">
        <f t="shared" si="36"/>
        <v>-1.1843793047690537E-4</v>
      </c>
      <c r="AU86">
        <f t="shared" si="23"/>
        <v>-2.9972047724026338E-4</v>
      </c>
      <c r="AW86">
        <v>83</v>
      </c>
      <c r="AX86">
        <f>IF(Z86&gt;0, (R86*SUMPRODUCT(K86:$K$98, X86:$X$98)-K86*$AZ$3)/Z86, 0)</f>
        <v>-1.5668261482617446E+17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50</v>
      </c>
      <c r="R87">
        <f t="shared" si="27"/>
        <v>2000000</v>
      </c>
      <c r="S87">
        <f t="shared" si="28"/>
        <v>-1.1236977675164168E+18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-11.711005554640071</v>
      </c>
      <c r="AC87">
        <f t="shared" si="29"/>
        <v>-10.456254959500164</v>
      </c>
      <c r="AE87">
        <f t="shared" si="30"/>
        <v>0</v>
      </c>
      <c r="AF87">
        <f t="shared" si="31"/>
        <v>0</v>
      </c>
      <c r="AG87">
        <f t="shared" si="31"/>
        <v>-4.6526100085659389E-16</v>
      </c>
      <c r="AH87">
        <f t="shared" si="32"/>
        <v>-1.2938167143204123E-10</v>
      </c>
      <c r="AI87">
        <f t="shared" si="33"/>
        <v>-1.2938213669304207E-10</v>
      </c>
      <c r="AJ87">
        <f t="shared" si="34"/>
        <v>-1.2547505951399067</v>
      </c>
      <c r="AK87">
        <f t="shared" si="49"/>
        <v>-0.81977038882480502</v>
      </c>
      <c r="AL87">
        <f t="shared" si="35"/>
        <v>-2.0745209840940939</v>
      </c>
      <c r="AN87">
        <f t="shared" si="36"/>
        <v>0</v>
      </c>
      <c r="AO87">
        <f t="shared" si="36"/>
        <v>0</v>
      </c>
      <c r="AP87">
        <f t="shared" si="36"/>
        <v>-5.3586968427136916E-20</v>
      </c>
      <c r="AQ87">
        <f t="shared" si="36"/>
        <v>-1.4901682129631122E-14</v>
      </c>
      <c r="AR87">
        <f t="shared" si="36"/>
        <v>-1.490173571659955E-14</v>
      </c>
      <c r="AS87">
        <f t="shared" si="36"/>
        <v>-1.4451733629489849E-4</v>
      </c>
      <c r="AT87">
        <f t="shared" si="36"/>
        <v>-9.4417993046007947E-5</v>
      </c>
      <c r="AU87">
        <f t="shared" si="23"/>
        <v>-2.3893532935580819E-4</v>
      </c>
      <c r="AW87">
        <v>84</v>
      </c>
      <c r="AX87">
        <f>IF(Z87&gt;0, (R87*SUMPRODUCT(K87:$K$98, X87:$X$98)-K87*$AZ$3)/Z87, 0)</f>
        <v>-1.1236977675164168E+18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50</v>
      </c>
      <c r="R88">
        <f t="shared" si="27"/>
        <v>2000000</v>
      </c>
      <c r="S88">
        <f t="shared" si="28"/>
        <v>-9.3806783438022717E+18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-10.456254959500164</v>
      </c>
      <c r="AC88">
        <f t="shared" si="29"/>
        <v>-9.335941928125159</v>
      </c>
      <c r="AE88">
        <f t="shared" si="30"/>
        <v>0</v>
      </c>
      <c r="AF88">
        <f t="shared" si="31"/>
        <v>0</v>
      </c>
      <c r="AG88">
        <f t="shared" si="31"/>
        <v>-4.9761550209710208E-17</v>
      </c>
      <c r="AH88">
        <f t="shared" si="32"/>
        <v>-1.6433873625532709E-11</v>
      </c>
      <c r="AI88">
        <f t="shared" si="33"/>
        <v>-1.6433923387082917E-11</v>
      </c>
      <c r="AJ88">
        <f t="shared" si="34"/>
        <v>-1.1203130313750052</v>
      </c>
      <c r="AK88">
        <f t="shared" si="49"/>
        <v>-0.73193784716501153</v>
      </c>
      <c r="AL88">
        <f t="shared" si="35"/>
        <v>-1.8522508785564507</v>
      </c>
      <c r="AN88">
        <f t="shared" si="36"/>
        <v>0</v>
      </c>
      <c r="AO88">
        <f t="shared" si="36"/>
        <v>0</v>
      </c>
      <c r="AP88">
        <f t="shared" si="36"/>
        <v>-5.1172709954038387E-21</v>
      </c>
      <c r="AQ88">
        <f t="shared" si="36"/>
        <v>-1.6899912581433301E-15</v>
      </c>
      <c r="AR88">
        <f t="shared" si="36"/>
        <v>-1.6899963754143254E-15</v>
      </c>
      <c r="AS88">
        <f t="shared" si="36"/>
        <v>-1.1520833569428404E-4</v>
      </c>
      <c r="AT88">
        <f t="shared" si="36"/>
        <v>-7.5269445986933081E-5</v>
      </c>
      <c r="AU88">
        <f t="shared" si="23"/>
        <v>-1.9047778168290714E-4</v>
      </c>
      <c r="AW88">
        <v>85</v>
      </c>
      <c r="AX88">
        <f>IF(Z88&gt;0, (R88*SUMPRODUCT(K88:$K$98, X88:$X$98)-K88*$AZ$3)/Z88, 0)</f>
        <v>-9.3806783438022717E+18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-9.335941928125159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-1.9904620083884082E-12</v>
      </c>
      <c r="AI89">
        <f t="shared" si="33"/>
        <v>-1.9904620083884082E-12</v>
      </c>
      <c r="AJ89">
        <f t="shared" si="34"/>
        <v>-9.335941928125159</v>
      </c>
      <c r="AK89">
        <f t="shared" si="49"/>
        <v>-0.65351593496876115</v>
      </c>
      <c r="AL89">
        <f t="shared" si="35"/>
        <v>-9.989457863095911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-1.8275967840727994E-16</v>
      </c>
      <c r="AR89">
        <f t="shared" si="36"/>
        <v>-1.8275967840727994E-16</v>
      </c>
      <c r="AS89">
        <f t="shared" si="36"/>
        <v>-8.5720487867771932E-4</v>
      </c>
      <c r="AT89">
        <f t="shared" si="36"/>
        <v>-6.0004341507440352E-5</v>
      </c>
      <c r="AU89">
        <f t="shared" si="23"/>
        <v>-9.172092201853425E-4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141494.74981084524</v>
      </c>
      <c r="AO91" s="8">
        <f t="shared" si="50"/>
        <v>-14149.474981084524</v>
      </c>
      <c r="AP91" s="8">
        <f t="shared" si="50"/>
        <v>-2947.0639951812473</v>
      </c>
      <c r="AQ91" s="8">
        <f t="shared" si="50"/>
        <v>-90784.901450128542</v>
      </c>
      <c r="AR91" s="8">
        <f t="shared" si="50"/>
        <v>33613.309384450891</v>
      </c>
      <c r="AS91" s="8">
        <f t="shared" si="50"/>
        <v>-18234.187640116797</v>
      </c>
      <c r="AT91" s="8">
        <f t="shared" si="50"/>
        <v>8742.7616018852059</v>
      </c>
      <c r="AU91" s="8">
        <f t="shared" si="50"/>
        <v>24121.883346219274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362387.44383605442</v>
      </c>
      <c r="K3">
        <v>1</v>
      </c>
      <c r="L3" s="2">
        <v>0</v>
      </c>
      <c r="O3">
        <f>$C$3</f>
        <v>362387.44383605442</v>
      </c>
      <c r="P3">
        <f>O3*C5</f>
        <v>36238.744383605444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362387.44383605442</v>
      </c>
      <c r="AF3">
        <f t="shared" ref="AF3:AG34" si="4">-$Z3*P3</f>
        <v>-36238.744383605444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323628.79124844901</v>
      </c>
      <c r="AJ3">
        <f t="shared" ref="AJ3:AJ66" si="7">AB3-AC3</f>
        <v>0</v>
      </c>
      <c r="AL3">
        <f t="shared" ref="AL3:AL66" si="8">SUM(AI3:AK3)</f>
        <v>323628.79124844901</v>
      </c>
      <c r="AN3">
        <f t="shared" ref="AN3:AU34" si="9">AE3*$K3</f>
        <v>362387.44383605442</v>
      </c>
      <c r="AO3">
        <f t="shared" si="9"/>
        <v>-36238.744383605444</v>
      </c>
      <c r="AP3">
        <f t="shared" si="9"/>
        <v>-2519.9082039999998</v>
      </c>
      <c r="AQ3">
        <f t="shared" si="9"/>
        <v>0</v>
      </c>
      <c r="AR3">
        <f t="shared" si="9"/>
        <v>323628.79124844901</v>
      </c>
      <c r="AS3">
        <f t="shared" si="9"/>
        <v>0</v>
      </c>
      <c r="AT3">
        <f t="shared" si="9"/>
        <v>0</v>
      </c>
      <c r="AU3">
        <f t="shared" si="9"/>
        <v>323628.79124844901</v>
      </c>
      <c r="AW3">
        <v>0</v>
      </c>
      <c r="AX3">
        <f>IF(Z3&gt;0, (R3*SUMPRODUCT(K3:$K$98, X3:$X$98)-K3*$AZ$3)/Z3, 0)</f>
        <v>0</v>
      </c>
      <c r="AZ3">
        <f>C6*ABS(SUMPRODUCT(X4:X79, K4:K79))/1</f>
        <v>207875.97085994764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2000000</v>
      </c>
      <c r="S4">
        <f t="shared" si="1"/>
        <v>14121.580326906251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13943.728244080819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-13943.728244080819</v>
      </c>
      <c r="AK4">
        <f>G4*SUM(AB4, AE4:AF4)</f>
        <v>0</v>
      </c>
      <c r="AL4">
        <f t="shared" si="8"/>
        <v>-19132.422244080819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-4840.6511801474016</v>
      </c>
      <c r="AR4">
        <f t="shared" si="9"/>
        <v>-4840.6511801474016</v>
      </c>
      <c r="AS4">
        <f t="shared" si="9"/>
        <v>-13008.422655173821</v>
      </c>
      <c r="AT4">
        <f t="shared" si="9"/>
        <v>0</v>
      </c>
      <c r="AU4">
        <f t="shared" si="9"/>
        <v>-17849.073835321222</v>
      </c>
      <c r="AW4">
        <v>1</v>
      </c>
      <c r="AX4">
        <f>IF(Z4&gt;0, (R4*SUMPRODUCT(K4:$K$98, X4:$X$98)-K4*$AZ$3)/Z4, 0)</f>
        <v>14121.580326906251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2000000</v>
      </c>
      <c r="S5">
        <f t="shared" si="1"/>
        <v>25930.457395691512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13943.728244080819</v>
      </c>
      <c r="AC5">
        <f t="shared" si="2"/>
        <v>25278.910316035966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-5316.6126705601773</v>
      </c>
      <c r="AI5">
        <f t="shared" si="6"/>
        <v>-5365.3563350669137</v>
      </c>
      <c r="AJ5">
        <f t="shared" si="7"/>
        <v>-11335.182071955147</v>
      </c>
      <c r="AK5">
        <f>G5*SUM(AB5, AE5:AF5)</f>
        <v>571.69285800731359</v>
      </c>
      <c r="AL5">
        <f t="shared" si="8"/>
        <v>-16128.845549014746</v>
      </c>
      <c r="AN5">
        <f t="shared" si="9"/>
        <v>0</v>
      </c>
      <c r="AO5">
        <f t="shared" si="9"/>
        <v>0</v>
      </c>
      <c r="AP5">
        <f t="shared" si="9"/>
        <v>-41.681098330440932</v>
      </c>
      <c r="AQ5">
        <f t="shared" si="9"/>
        <v>-4546.2781214543929</v>
      </c>
      <c r="AR5">
        <f t="shared" si="9"/>
        <v>-4587.9592197848342</v>
      </c>
      <c r="AS5">
        <f t="shared" si="9"/>
        <v>-9692.8050715046866</v>
      </c>
      <c r="AT5">
        <f t="shared" si="9"/>
        <v>488.85914652807219</v>
      </c>
      <c r="AU5">
        <f t="shared" si="9"/>
        <v>-13791.905144761447</v>
      </c>
      <c r="AW5">
        <v>2</v>
      </c>
      <c r="AX5">
        <f>IF(Z5&gt;0, (R5*SUMPRODUCT(K5:$K$98, X5:$X$98)-K5*$AZ$3)/Z5, 0)</f>
        <v>25930.457395691512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50</v>
      </c>
      <c r="R6">
        <f t="shared" si="0"/>
        <v>2000000</v>
      </c>
      <c r="S6">
        <f t="shared" si="1"/>
        <v>39621.687236102174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25278.910316035966</v>
      </c>
      <c r="AC6">
        <f t="shared" si="2"/>
        <v>38131.432750258973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-5473.2954544405065</v>
      </c>
      <c r="AI6">
        <f t="shared" si="6"/>
        <v>-5521.4148499158146</v>
      </c>
      <c r="AJ6">
        <f t="shared" si="7"/>
        <v>-12852.522434223007</v>
      </c>
      <c r="AK6">
        <f>G6*SUM(AB6, AE6:AF6)</f>
        <v>1478.8162534881042</v>
      </c>
      <c r="AL6">
        <f t="shared" si="8"/>
        <v>-16895.121030650716</v>
      </c>
      <c r="AN6">
        <f t="shared" si="9"/>
        <v>0</v>
      </c>
      <c r="AO6">
        <f t="shared" si="9"/>
        <v>0</v>
      </c>
      <c r="AP6">
        <f t="shared" si="9"/>
        <v>-37.119784281896237</v>
      </c>
      <c r="AQ6">
        <f t="shared" si="9"/>
        <v>-4222.1550078319224</v>
      </c>
      <c r="AR6">
        <f t="shared" si="9"/>
        <v>-4259.2747921138189</v>
      </c>
      <c r="AS6">
        <f t="shared" si="9"/>
        <v>-9914.5647098040554</v>
      </c>
      <c r="AT6">
        <f t="shared" si="9"/>
        <v>1140.7736896904455</v>
      </c>
      <c r="AU6">
        <f t="shared" si="9"/>
        <v>-13033.065812227427</v>
      </c>
      <c r="AW6">
        <v>3</v>
      </c>
      <c r="AX6">
        <f>IF(Z6&gt;0, (R6*SUMPRODUCT(K6:$K$98, X6:$X$98)-K6*$AZ$3)/Z6, 0)</f>
        <v>39621.687236102174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50</v>
      </c>
      <c r="R7">
        <f t="shared" si="0"/>
        <v>2000000</v>
      </c>
      <c r="S7">
        <f t="shared" si="1"/>
        <v>50917.013911996299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38131.432750258973</v>
      </c>
      <c r="AC7">
        <f t="shared" si="2"/>
        <v>48367.870257103961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-5657.4069499110119</v>
      </c>
      <c r="AI7">
        <f t="shared" si="6"/>
        <v>-5704.9037162578188</v>
      </c>
      <c r="AJ7">
        <f t="shared" si="7"/>
        <v>-10236.437506844988</v>
      </c>
      <c r="AK7">
        <f>G7*SUM(AB7, AE7:AF7)</f>
        <v>1872.2533480377156</v>
      </c>
      <c r="AL7">
        <f t="shared" si="8"/>
        <v>-14069.087875065092</v>
      </c>
      <c r="AN7">
        <f t="shared" si="9"/>
        <v>0</v>
      </c>
      <c r="AO7">
        <f t="shared" si="9"/>
        <v>0</v>
      </c>
      <c r="AP7">
        <f t="shared" si="9"/>
        <v>-33.335894757099254</v>
      </c>
      <c r="AQ7">
        <f t="shared" si="9"/>
        <v>-3970.6855263209868</v>
      </c>
      <c r="AR7">
        <f t="shared" si="9"/>
        <v>-4004.0214210780864</v>
      </c>
      <c r="AS7">
        <f t="shared" si="9"/>
        <v>-7184.5060129814456</v>
      </c>
      <c r="AT7">
        <f t="shared" si="9"/>
        <v>1314.0524159705892</v>
      </c>
      <c r="AU7">
        <f t="shared" si="9"/>
        <v>-9874.4750180889423</v>
      </c>
      <c r="AW7">
        <v>4</v>
      </c>
      <c r="AX7">
        <f>IF(Z7&gt;0, (R7*SUMPRODUCT(K7:$K$98, X7:$X$98)-K7*$AZ$3)/Z7, 0)</f>
        <v>50917.013911996299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2000000</v>
      </c>
      <c r="S8">
        <f t="shared" si="1"/>
        <v>57754.530088740175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48367.870257103961</v>
      </c>
      <c r="AC8">
        <f t="shared" si="2"/>
        <v>54107.4431660673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-7168.0808859849612</v>
      </c>
      <c r="AI8">
        <f t="shared" si="6"/>
        <v>-7214.9234826461507</v>
      </c>
      <c r="AJ8">
        <f t="shared" si="7"/>
        <v>-5739.5729089633387</v>
      </c>
      <c r="AK8">
        <f t="shared" ref="AK8:AK71" si="22">G8*SUM(AB8:AB8, AE8:AF8)</f>
        <v>1030.2356364763143</v>
      </c>
      <c r="AL8">
        <f t="shared" si="8"/>
        <v>-11924.260755133175</v>
      </c>
      <c r="AN8">
        <f t="shared" si="9"/>
        <v>0</v>
      </c>
      <c r="AO8">
        <f t="shared" si="9"/>
        <v>0</v>
      </c>
      <c r="AP8">
        <f t="shared" si="9"/>
        <v>-30.688660299436638</v>
      </c>
      <c r="AQ8">
        <f t="shared" si="9"/>
        <v>-4696.1273496423883</v>
      </c>
      <c r="AR8">
        <f t="shared" si="9"/>
        <v>-4726.8160099418255</v>
      </c>
      <c r="AS8">
        <f t="shared" si="9"/>
        <v>-3760.2484879529311</v>
      </c>
      <c r="AT8">
        <f t="shared" si="9"/>
        <v>674.95300708619868</v>
      </c>
      <c r="AU8">
        <f t="shared" si="9"/>
        <v>-7812.1114908085574</v>
      </c>
      <c r="AW8">
        <v>5</v>
      </c>
      <c r="AX8">
        <f>IF(Z8&gt;0, (R8*SUMPRODUCT(K8:$K$98, X8:$X$98)-K8*$AZ$3)/Z8, 0)</f>
        <v>57754.530088740175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2000000</v>
      </c>
      <c r="S9">
        <f t="shared" si="1"/>
        <v>61338.725989942664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54107.4431660673</v>
      </c>
      <c r="AC9">
        <f t="shared" si="2"/>
        <v>56621.23300959589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-8784.59638559423</v>
      </c>
      <c r="AI9">
        <f t="shared" si="6"/>
        <v>-8830.7509413791668</v>
      </c>
      <c r="AJ9">
        <f t="shared" si="7"/>
        <v>-2513.7898435285897</v>
      </c>
      <c r="AK9">
        <f t="shared" si="22"/>
        <v>319.23391467979707</v>
      </c>
      <c r="AL9">
        <f t="shared" si="8"/>
        <v>-11025.30687022796</v>
      </c>
      <c r="AN9">
        <f t="shared" si="9"/>
        <v>0</v>
      </c>
      <c r="AO9">
        <f t="shared" si="9"/>
        <v>0</v>
      </c>
      <c r="AP9">
        <f t="shared" si="9"/>
        <v>-28.637081390026957</v>
      </c>
      <c r="AQ9">
        <f t="shared" si="9"/>
        <v>-5450.4955663531173</v>
      </c>
      <c r="AR9">
        <f t="shared" si="9"/>
        <v>-5479.1326477431439</v>
      </c>
      <c r="AS9">
        <f t="shared" si="9"/>
        <v>-1559.7074464758405</v>
      </c>
      <c r="AT9">
        <f t="shared" si="9"/>
        <v>198.07205251286942</v>
      </c>
      <c r="AU9">
        <f t="shared" si="9"/>
        <v>-6840.7680417061156</v>
      </c>
      <c r="AW9">
        <v>6</v>
      </c>
      <c r="AX9">
        <f>IF(Z9&gt;0, (R9*SUMPRODUCT(K9:$K$98, X9:$X$98)-K9*$AZ$3)/Z9, 0)</f>
        <v>61338.725989942664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2000000</v>
      </c>
      <c r="S10">
        <f t="shared" si="1"/>
        <v>63601.996910026086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56621.23300959589</v>
      </c>
      <c r="AC10">
        <f t="shared" si="2"/>
        <v>57790.370571004867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-10470.216365279977</v>
      </c>
      <c r="AI10">
        <f t="shared" si="6"/>
        <v>-10515.647620097934</v>
      </c>
      <c r="AJ10">
        <f t="shared" si="7"/>
        <v>-1169.1375614089775</v>
      </c>
      <c r="AK10">
        <f t="shared" si="22"/>
        <v>232.14705533934315</v>
      </c>
      <c r="AL10">
        <f t="shared" si="8"/>
        <v>-11452.638126167569</v>
      </c>
      <c r="AN10">
        <f t="shared" si="9"/>
        <v>0</v>
      </c>
      <c r="AO10">
        <f t="shared" si="9"/>
        <v>0</v>
      </c>
      <c r="AP10">
        <f t="shared" si="9"/>
        <v>-26.741582078722185</v>
      </c>
      <c r="AQ10">
        <f t="shared" si="9"/>
        <v>-6162.9411610144034</v>
      </c>
      <c r="AR10">
        <f t="shared" si="9"/>
        <v>-6189.6827430931262</v>
      </c>
      <c r="AS10">
        <f t="shared" si="9"/>
        <v>-688.17355331727379</v>
      </c>
      <c r="AT10">
        <f t="shared" si="9"/>
        <v>136.64556613208717</v>
      </c>
      <c r="AU10">
        <f t="shared" si="9"/>
        <v>-6741.2107302783133</v>
      </c>
      <c r="AW10">
        <v>7</v>
      </c>
      <c r="AX10">
        <f>IF(Z10&gt;0, (R10*SUMPRODUCT(K10:$K$98, X10:$X$98)-K10*$AZ$3)/Z10, 0)</f>
        <v>63601.996910026086</v>
      </c>
    </row>
    <row r="11" spans="1:52" x14ac:dyDescent="0.25">
      <c r="A11" t="s">
        <v>33</v>
      </c>
      <c r="C11" s="12">
        <f>AU81</f>
        <v>93705.118190046604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2000000</v>
      </c>
      <c r="S11">
        <f t="shared" si="1"/>
        <v>64609.949982446102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57790.370571004867</v>
      </c>
      <c r="AC11">
        <f t="shared" si="2"/>
        <v>57719.811085160458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-12361.833532464663</v>
      </c>
      <c r="AI11">
        <f t="shared" si="6"/>
        <v>-12406.501428896128</v>
      </c>
      <c r="AJ11">
        <f t="shared" si="7"/>
        <v>70.55948584440921</v>
      </c>
      <c r="AK11">
        <f t="shared" si="22"/>
        <v>138.69688937041167</v>
      </c>
      <c r="AL11">
        <f t="shared" si="8"/>
        <v>-12197.245053681307</v>
      </c>
      <c r="AN11">
        <f t="shared" si="9"/>
        <v>0</v>
      </c>
      <c r="AO11">
        <f t="shared" si="9"/>
        <v>0</v>
      </c>
      <c r="AP11">
        <f t="shared" si="9"/>
        <v>-24.983140256835757</v>
      </c>
      <c r="AQ11">
        <f t="shared" si="9"/>
        <v>-6914.0802600157813</v>
      </c>
      <c r="AR11">
        <f t="shared" si="9"/>
        <v>-6939.0634002726174</v>
      </c>
      <c r="AS11">
        <f t="shared" si="9"/>
        <v>39.464529833093934</v>
      </c>
      <c r="AT11">
        <f t="shared" si="9"/>
        <v>77.574368106731924</v>
      </c>
      <c r="AU11">
        <f t="shared" si="9"/>
        <v>-6822.0245023327916</v>
      </c>
      <c r="AW11">
        <v>8</v>
      </c>
      <c r="AX11">
        <f>IF(Z11&gt;0, (R11*SUMPRODUCT(K11:$K$98, X11:$X$98)-K11*$AZ$3)/Z11, 0)</f>
        <v>64609.949982446102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50</v>
      </c>
      <c r="R12">
        <f t="shared" si="0"/>
        <v>2000000</v>
      </c>
      <c r="S12">
        <f t="shared" si="1"/>
        <v>64505.800870677282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57719.811085160458</v>
      </c>
      <c r="AC12">
        <f t="shared" si="2"/>
        <v>56584.268307406179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-14455.5264859545</v>
      </c>
      <c r="AI12">
        <f t="shared" si="6"/>
        <v>-14499.386315259502</v>
      </c>
      <c r="AJ12">
        <f t="shared" si="7"/>
        <v>1135.5427777542791</v>
      </c>
      <c r="AK12">
        <f t="shared" si="22"/>
        <v>132.75556549586906</v>
      </c>
      <c r="AL12">
        <f t="shared" si="8"/>
        <v>-13231.087972009354</v>
      </c>
      <c r="AN12">
        <f t="shared" si="9"/>
        <v>0</v>
      </c>
      <c r="AO12">
        <f t="shared" si="9"/>
        <v>0</v>
      </c>
      <c r="AP12">
        <f t="shared" si="9"/>
        <v>-23.311965536425426</v>
      </c>
      <c r="AQ12">
        <f t="shared" si="9"/>
        <v>-7683.2659996930279</v>
      </c>
      <c r="AR12">
        <f t="shared" si="9"/>
        <v>-7706.5779652294532</v>
      </c>
      <c r="AS12">
        <f t="shared" si="9"/>
        <v>603.5530579943686</v>
      </c>
      <c r="AT12">
        <f t="shared" si="9"/>
        <v>70.56099434603756</v>
      </c>
      <c r="AU12">
        <f t="shared" si="9"/>
        <v>-7032.4639128890476</v>
      </c>
      <c r="AW12">
        <v>9</v>
      </c>
      <c r="AX12">
        <f>IF(Z12&gt;0, (R12*SUMPRODUCT(K12:$K$98, X12:$X$98)-K12*$AZ$3)/Z12, 0)</f>
        <v>64505.800870677282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2000000</v>
      </c>
      <c r="S13">
        <f t="shared" si="1"/>
        <v>63206.417320983666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56584.268307406179</v>
      </c>
      <c r="AC13">
        <f t="shared" si="2"/>
        <v>54362.400592644306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-16694.772093185416</v>
      </c>
      <c r="AI13">
        <f t="shared" si="6"/>
        <v>-16737.775954895038</v>
      </c>
      <c r="AJ13">
        <f t="shared" si="7"/>
        <v>2221.8677147618728</v>
      </c>
      <c r="AK13">
        <f t="shared" si="22"/>
        <v>113.16853661481235</v>
      </c>
      <c r="AL13">
        <f t="shared" si="8"/>
        <v>-14402.739703518353</v>
      </c>
      <c r="AN13">
        <f t="shared" si="9"/>
        <v>0</v>
      </c>
      <c r="AO13">
        <f t="shared" si="9"/>
        <v>0</v>
      </c>
      <c r="AP13">
        <f t="shared" si="9"/>
        <v>-21.72719549424324</v>
      </c>
      <c r="AQ13">
        <f t="shared" si="9"/>
        <v>-8434.8373048395097</v>
      </c>
      <c r="AR13">
        <f t="shared" si="9"/>
        <v>-8456.564500333754</v>
      </c>
      <c r="AS13">
        <f t="shared" si="9"/>
        <v>1122.5725384140956</v>
      </c>
      <c r="AT13">
        <f t="shared" si="9"/>
        <v>57.177072501777559</v>
      </c>
      <c r="AU13">
        <f t="shared" si="9"/>
        <v>-7276.8148894178803</v>
      </c>
      <c r="AW13">
        <v>10</v>
      </c>
      <c r="AX13">
        <f>IF(Z13&gt;0, (R13*SUMPRODUCT(K13:$K$98, X13:$X$98)-K13*$AZ$3)/Z13, 0)</f>
        <v>63206.417320983666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50</v>
      </c>
      <c r="R14">
        <f t="shared" si="0"/>
        <v>2000000</v>
      </c>
      <c r="S14">
        <f t="shared" si="1"/>
        <v>67918.395727800496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54362.400592644306</v>
      </c>
      <c r="AC14">
        <f t="shared" si="2"/>
        <v>57180.444369393699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-19154.48421613111</v>
      </c>
      <c r="AI14">
        <f t="shared" si="6"/>
        <v>-19196.57917711823</v>
      </c>
      <c r="AJ14">
        <f t="shared" si="7"/>
        <v>-2818.0437767493931</v>
      </c>
      <c r="AK14">
        <f t="shared" si="22"/>
        <v>3805.3680414851019</v>
      </c>
      <c r="AL14">
        <f t="shared" si="8"/>
        <v>-18209.254912382523</v>
      </c>
      <c r="AN14">
        <f t="shared" si="9"/>
        <v>0</v>
      </c>
      <c r="AO14">
        <f t="shared" si="9"/>
        <v>0</v>
      </c>
      <c r="AP14">
        <f t="shared" si="9"/>
        <v>-18.989271509778828</v>
      </c>
      <c r="AQ14">
        <f t="shared" si="9"/>
        <v>-8640.6945838757365</v>
      </c>
      <c r="AR14">
        <f t="shared" si="9"/>
        <v>-8659.6838553855141</v>
      </c>
      <c r="AS14">
        <f t="shared" si="9"/>
        <v>-1271.235253538008</v>
      </c>
      <c r="AT14">
        <f t="shared" si="9"/>
        <v>1716.622732029668</v>
      </c>
      <c r="AU14">
        <f t="shared" si="9"/>
        <v>-8214.2963768938553</v>
      </c>
      <c r="AW14">
        <v>11</v>
      </c>
      <c r="AX14">
        <f>IF(Z14&gt;0, (R14*SUMPRODUCT(K14:$K$98, X14:$X$98)-K14*$AZ$3)/Z14, 0)</f>
        <v>67918.395727800496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2000000</v>
      </c>
      <c r="S15">
        <f t="shared" si="1"/>
        <v>71225.087042106286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57180.444369393699</v>
      </c>
      <c r="AC15">
        <f t="shared" si="2"/>
        <v>58586.965036936643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-21838.842186940816</v>
      </c>
      <c r="AI15">
        <f t="shared" si="6"/>
        <v>-21879.970227263395</v>
      </c>
      <c r="AJ15">
        <f t="shared" si="7"/>
        <v>-1406.5206675429436</v>
      </c>
      <c r="AK15">
        <f t="shared" si="22"/>
        <v>4002.6311058575593</v>
      </c>
      <c r="AL15">
        <f t="shared" si="8"/>
        <v>-19283.859788948779</v>
      </c>
      <c r="AN15">
        <f t="shared" si="9"/>
        <v>0</v>
      </c>
      <c r="AO15">
        <f t="shared" si="9"/>
        <v>0</v>
      </c>
      <c r="AP15">
        <f t="shared" si="9"/>
        <v>-16.565257329508043</v>
      </c>
      <c r="AQ15">
        <f t="shared" si="9"/>
        <v>-8796.0923440010811</v>
      </c>
      <c r="AR15">
        <f t="shared" si="9"/>
        <v>-8812.6576013305894</v>
      </c>
      <c r="AS15">
        <f t="shared" si="9"/>
        <v>-566.50831438545356</v>
      </c>
      <c r="AT15">
        <f t="shared" si="9"/>
        <v>1612.1510712297575</v>
      </c>
      <c r="AU15">
        <f t="shared" si="9"/>
        <v>-7767.0148444862853</v>
      </c>
      <c r="AW15">
        <v>12</v>
      </c>
      <c r="AX15">
        <f>IF(Z15&gt;0, (R15*SUMPRODUCT(K15:$K$98, X15:$X$98)-K15*$AZ$3)/Z15, 0)</f>
        <v>71225.087042106286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2000000</v>
      </c>
      <c r="S16">
        <f t="shared" si="1"/>
        <v>73260.336215653035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58586.965036936643</v>
      </c>
      <c r="AC16">
        <f t="shared" si="2"/>
        <v>58761.600595987926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-24484.458478228069</v>
      </c>
      <c r="AI16">
        <f t="shared" si="6"/>
        <v>-24524.563126685465</v>
      </c>
      <c r="AJ16">
        <f t="shared" si="7"/>
        <v>-174.63555905128305</v>
      </c>
      <c r="AK16">
        <f t="shared" si="22"/>
        <v>4101.0875525855654</v>
      </c>
      <c r="AL16">
        <f t="shared" si="8"/>
        <v>-20598.111133151182</v>
      </c>
      <c r="AN16">
        <f t="shared" si="9"/>
        <v>0</v>
      </c>
      <c r="AO16">
        <f t="shared" si="9"/>
        <v>0</v>
      </c>
      <c r="AP16">
        <f t="shared" si="9"/>
        <v>-14.422377578906373</v>
      </c>
      <c r="AQ16">
        <f t="shared" si="9"/>
        <v>-8805.0667084937122</v>
      </c>
      <c r="AR16">
        <f t="shared" si="9"/>
        <v>-8819.4890860726173</v>
      </c>
      <c r="AS16">
        <f t="shared" si="9"/>
        <v>-62.802195461621707</v>
      </c>
      <c r="AT16">
        <f t="shared" si="9"/>
        <v>1474.8273689613741</v>
      </c>
      <c r="AU16">
        <f t="shared" si="9"/>
        <v>-7407.4639125728654</v>
      </c>
      <c r="AW16">
        <v>13</v>
      </c>
      <c r="AX16">
        <f>IF(Z16&gt;0, (R16*SUMPRODUCT(K16:$K$98, X16:$X$98)-K16*$AZ$3)/Z16, 0)</f>
        <v>73260.336215653035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50</v>
      </c>
      <c r="R17">
        <f t="shared" si="0"/>
        <v>2000000</v>
      </c>
      <c r="S17">
        <f t="shared" si="1"/>
        <v>74268.675117152714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58761.600595987926</v>
      </c>
      <c r="AC17">
        <f t="shared" si="2"/>
        <v>57966.112372362542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-27159.928302253731</v>
      </c>
      <c r="AI17">
        <f t="shared" si="6"/>
        <v>-27198.952906018996</v>
      </c>
      <c r="AJ17">
        <f t="shared" si="7"/>
        <v>795.4882236253834</v>
      </c>
      <c r="AK17">
        <f t="shared" si="22"/>
        <v>4113.3120417191549</v>
      </c>
      <c r="AL17">
        <f t="shared" si="8"/>
        <v>-22290.15264067446</v>
      </c>
      <c r="AN17">
        <f t="shared" si="9"/>
        <v>0</v>
      </c>
      <c r="AO17">
        <f t="shared" si="9"/>
        <v>0</v>
      </c>
      <c r="AP17">
        <f t="shared" si="9"/>
        <v>-12.530333408495396</v>
      </c>
      <c r="AQ17">
        <f t="shared" si="9"/>
        <v>-8720.7280572308755</v>
      </c>
      <c r="AR17">
        <f t="shared" si="9"/>
        <v>-8733.2583906393702</v>
      </c>
      <c r="AS17">
        <f t="shared" si="9"/>
        <v>255.42175199302636</v>
      </c>
      <c r="AT17">
        <f t="shared" si="9"/>
        <v>1320.735288074721</v>
      </c>
      <c r="AU17">
        <f t="shared" si="9"/>
        <v>-7157.1013505716237</v>
      </c>
      <c r="AW17">
        <v>14</v>
      </c>
      <c r="AX17">
        <f>IF(Z17&gt;0, (R17*SUMPRODUCT(K17:$K$98, X17:$X$98)-K17*$AZ$3)/Z17, 0)</f>
        <v>74268.675117152714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2000000</v>
      </c>
      <c r="S18">
        <f t="shared" si="1"/>
        <v>74430.316788199285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57966.112372362542</v>
      </c>
      <c r="AC18">
        <f t="shared" si="2"/>
        <v>56396.793676621135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-29948.979474249423</v>
      </c>
      <c r="AI18">
        <f t="shared" si="6"/>
        <v>-29986.865107490179</v>
      </c>
      <c r="AJ18">
        <f t="shared" si="7"/>
        <v>1569.3186957414073</v>
      </c>
      <c r="AK18">
        <f t="shared" si="22"/>
        <v>4057.6278660653784</v>
      </c>
      <c r="AL18">
        <f t="shared" si="8"/>
        <v>-24359.918545683395</v>
      </c>
      <c r="AN18">
        <f t="shared" si="9"/>
        <v>0</v>
      </c>
      <c r="AO18">
        <f t="shared" si="9"/>
        <v>0</v>
      </c>
      <c r="AP18">
        <f t="shared" si="9"/>
        <v>-10.861271070400344</v>
      </c>
      <c r="AQ18">
        <f t="shared" si="9"/>
        <v>-8585.9455557877245</v>
      </c>
      <c r="AR18">
        <f t="shared" si="9"/>
        <v>-8596.8068268581246</v>
      </c>
      <c r="AS18">
        <f t="shared" si="9"/>
        <v>449.90130274391294</v>
      </c>
      <c r="AT18">
        <f t="shared" si="9"/>
        <v>1163.2640762814367</v>
      </c>
      <c r="AU18">
        <f t="shared" si="9"/>
        <v>-6983.6414478327752</v>
      </c>
      <c r="AW18">
        <v>15</v>
      </c>
      <c r="AX18">
        <f>IF(Z18&gt;0, (R18*SUMPRODUCT(K18:$K$98, X18:$X$98)-K18*$AZ$3)/Z18, 0)</f>
        <v>74430.316788199285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50</v>
      </c>
      <c r="R19">
        <f t="shared" si="0"/>
        <v>2000000</v>
      </c>
      <c r="S19">
        <f t="shared" si="1"/>
        <v>73881.495477524353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56396.793676621135</v>
      </c>
      <c r="AC19">
        <f t="shared" si="2"/>
        <v>54196.035050734739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-33163.928584857269</v>
      </c>
      <c r="AI19">
        <f t="shared" si="6"/>
        <v>-33200.606263550995</v>
      </c>
      <c r="AJ19">
        <f t="shared" si="7"/>
        <v>2200.7586258863957</v>
      </c>
      <c r="AK19">
        <f t="shared" si="22"/>
        <v>3947.7755573634799</v>
      </c>
      <c r="AL19">
        <f t="shared" si="8"/>
        <v>-27052.072080301121</v>
      </c>
      <c r="AN19">
        <f t="shared" si="9"/>
        <v>0</v>
      </c>
      <c r="AO19">
        <f t="shared" si="9"/>
        <v>0</v>
      </c>
      <c r="AP19">
        <f t="shared" si="9"/>
        <v>-9.3883640344724864</v>
      </c>
      <c r="AQ19">
        <f t="shared" si="9"/>
        <v>-8488.9514673984249</v>
      </c>
      <c r="AR19">
        <f t="shared" si="9"/>
        <v>-8498.339831432897</v>
      </c>
      <c r="AS19">
        <f t="shared" si="9"/>
        <v>563.32690256540855</v>
      </c>
      <c r="AT19">
        <f t="shared" si="9"/>
        <v>1010.5098081155024</v>
      </c>
      <c r="AU19">
        <f t="shared" si="9"/>
        <v>-6924.503120751986</v>
      </c>
      <c r="AW19">
        <v>16</v>
      </c>
      <c r="AX19">
        <f>IF(Z19&gt;0, (R19*SUMPRODUCT(K19:$K$98, X19:$X$98)-K19*$AZ$3)/Z19, 0)</f>
        <v>73881.495477524353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2000000</v>
      </c>
      <c r="S20">
        <f t="shared" si="1"/>
        <v>72604.834123987894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54196.035050734739</v>
      </c>
      <c r="AC20">
        <f t="shared" si="2"/>
        <v>51408.143342176772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-36328.072928847709</v>
      </c>
      <c r="AI20">
        <f t="shared" si="6"/>
        <v>-36363.475628931279</v>
      </c>
      <c r="AJ20">
        <f t="shared" si="7"/>
        <v>2787.8917085579669</v>
      </c>
      <c r="AK20">
        <f t="shared" si="22"/>
        <v>3793.722453551432</v>
      </c>
      <c r="AL20">
        <f t="shared" si="8"/>
        <v>-29781.86146682188</v>
      </c>
      <c r="AN20">
        <f t="shared" si="9"/>
        <v>0</v>
      </c>
      <c r="AO20">
        <f t="shared" si="9"/>
        <v>0</v>
      </c>
      <c r="AP20">
        <f t="shared" si="9"/>
        <v>-8.0910790204124154</v>
      </c>
      <c r="AQ20">
        <f t="shared" si="9"/>
        <v>-8302.5675452090527</v>
      </c>
      <c r="AR20">
        <f t="shared" si="9"/>
        <v>-8310.6586242294652</v>
      </c>
      <c r="AS20">
        <f t="shared" si="9"/>
        <v>637.15626381740412</v>
      </c>
      <c r="AT20">
        <f t="shared" si="9"/>
        <v>867.03296869278904</v>
      </c>
      <c r="AU20">
        <f t="shared" si="9"/>
        <v>-6806.4693917192708</v>
      </c>
      <c r="AW20">
        <v>17</v>
      </c>
      <c r="AX20">
        <f>IF(Z20&gt;0, (R20*SUMPRODUCT(K20:$K$98, X20:$X$98)-K20*$AZ$3)/Z20, 0)</f>
        <v>72604.834123987894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50</v>
      </c>
      <c r="R21">
        <f t="shared" si="0"/>
        <v>2000000</v>
      </c>
      <c r="S21">
        <f t="shared" si="1"/>
        <v>70729.336063734576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51408.143342176772</v>
      </c>
      <c r="AC21">
        <f t="shared" si="2"/>
        <v>48195.807724503844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-39123.223647455678</v>
      </c>
      <c r="AI21">
        <f t="shared" si="6"/>
        <v>-39157.294239947223</v>
      </c>
      <c r="AJ21">
        <f t="shared" si="7"/>
        <v>3212.3356176729285</v>
      </c>
      <c r="AK21">
        <f t="shared" si="22"/>
        <v>3598.5700339523746</v>
      </c>
      <c r="AL21">
        <f t="shared" si="8"/>
        <v>-32346.388588321919</v>
      </c>
      <c r="AN21">
        <f t="shared" si="9"/>
        <v>0</v>
      </c>
      <c r="AO21">
        <f t="shared" si="9"/>
        <v>0</v>
      </c>
      <c r="AP21">
        <f t="shared" si="9"/>
        <v>-6.9523514820362493</v>
      </c>
      <c r="AQ21">
        <f t="shared" si="9"/>
        <v>-7983.3775117032728</v>
      </c>
      <c r="AR21">
        <f t="shared" si="9"/>
        <v>-7990.3298631853095</v>
      </c>
      <c r="AS21">
        <f t="shared" si="9"/>
        <v>655.50037903999009</v>
      </c>
      <c r="AT21">
        <f t="shared" si="9"/>
        <v>734.31431270140251</v>
      </c>
      <c r="AU21">
        <f t="shared" si="9"/>
        <v>-6600.5151714439162</v>
      </c>
      <c r="AW21">
        <v>18</v>
      </c>
      <c r="AX21">
        <f>IF(Z21&gt;0, (R21*SUMPRODUCT(K21:$K$98, X21:$X$98)-K21*$AZ$3)/Z21, 0)</f>
        <v>70729.336063734576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2000000</v>
      </c>
      <c r="S22">
        <f t="shared" si="1"/>
        <v>68475.620090173063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48195.807724503844</v>
      </c>
      <c r="AC22">
        <f t="shared" si="2"/>
        <v>44757.280148100668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-41948.296764136336</v>
      </c>
      <c r="AI22">
        <f t="shared" si="6"/>
        <v>-41980.977943283862</v>
      </c>
      <c r="AJ22">
        <f t="shared" si="7"/>
        <v>3438.5275764031758</v>
      </c>
      <c r="AK22">
        <f t="shared" si="22"/>
        <v>3373.7065407152695</v>
      </c>
      <c r="AL22">
        <f t="shared" si="8"/>
        <v>-35168.743826165417</v>
      </c>
      <c r="AN22">
        <f t="shared" si="9"/>
        <v>0</v>
      </c>
      <c r="AO22">
        <f t="shared" si="9"/>
        <v>0</v>
      </c>
      <c r="AP22">
        <f t="shared" si="9"/>
        <v>-5.9543139401717653</v>
      </c>
      <c r="AQ22">
        <f t="shared" si="9"/>
        <v>-7642.7269365539305</v>
      </c>
      <c r="AR22">
        <f t="shared" si="9"/>
        <v>-7648.6812504941017</v>
      </c>
      <c r="AS22">
        <f t="shared" si="9"/>
        <v>626.47900767041119</v>
      </c>
      <c r="AT22">
        <f t="shared" si="9"/>
        <v>614.66900550768139</v>
      </c>
      <c r="AU22">
        <f t="shared" si="9"/>
        <v>-6407.533237316009</v>
      </c>
      <c r="AW22">
        <v>19</v>
      </c>
      <c r="AX22">
        <f>IF(Z22&gt;0, (R22*SUMPRODUCT(K22:$K$98, X22:$X$98)-K22*$AZ$3)/Z22, 0)</f>
        <v>68475.620090173063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2000000</v>
      </c>
      <c r="S23">
        <f t="shared" si="1"/>
        <v>65899.464509919097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44757.280148100668</v>
      </c>
      <c r="AC23">
        <f t="shared" si="2"/>
        <v>41172.454939493262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-44621.143369304482</v>
      </c>
      <c r="AI23">
        <f t="shared" si="6"/>
        <v>-44652.382208076306</v>
      </c>
      <c r="AJ23">
        <f t="shared" si="7"/>
        <v>3584.8252086074062</v>
      </c>
      <c r="AK23">
        <f t="shared" si="22"/>
        <v>3133.0096103670471</v>
      </c>
      <c r="AL23">
        <f t="shared" si="8"/>
        <v>-37934.547389101856</v>
      </c>
      <c r="AN23">
        <f t="shared" si="9"/>
        <v>0</v>
      </c>
      <c r="AO23">
        <f t="shared" si="9"/>
        <v>0</v>
      </c>
      <c r="AP23">
        <f t="shared" si="9"/>
        <v>-5.0817216193391284</v>
      </c>
      <c r="AQ23">
        <f t="shared" si="9"/>
        <v>-7258.6638253650972</v>
      </c>
      <c r="AR23">
        <f t="shared" si="9"/>
        <v>-7263.7455469844372</v>
      </c>
      <c r="AS23">
        <f t="shared" si="9"/>
        <v>583.15495967043535</v>
      </c>
      <c r="AT23">
        <f t="shared" si="9"/>
        <v>509.65667408102905</v>
      </c>
      <c r="AU23">
        <f t="shared" si="9"/>
        <v>-6170.9339132329733</v>
      </c>
      <c r="AW23">
        <v>20</v>
      </c>
      <c r="AX23">
        <f>IF(Z23&gt;0, (R23*SUMPRODUCT(K23:$K$98, X23:$X$98)-K23*$AZ$3)/Z23, 0)</f>
        <v>65899.464509919097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2000000</v>
      </c>
      <c r="S24">
        <f t="shared" si="1"/>
        <v>63100.991246252517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41172.454939493262</v>
      </c>
      <c r="AC24">
        <f t="shared" si="2"/>
        <v>37536.91765693757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-47317.032993487104</v>
      </c>
      <c r="AI24">
        <f t="shared" si="6"/>
        <v>-47346.776518046368</v>
      </c>
      <c r="AJ24">
        <f t="shared" si="7"/>
        <v>3635.5372825556915</v>
      </c>
      <c r="AK24">
        <f t="shared" si="22"/>
        <v>2882.0718457645285</v>
      </c>
      <c r="AL24">
        <f t="shared" si="8"/>
        <v>-40829.16738972615</v>
      </c>
      <c r="AN24">
        <f t="shared" si="9"/>
        <v>0</v>
      </c>
      <c r="AO24">
        <f t="shared" si="9"/>
        <v>0</v>
      </c>
      <c r="AP24">
        <f t="shared" si="9"/>
        <v>-4.320066145755586</v>
      </c>
      <c r="AQ24">
        <f t="shared" si="9"/>
        <v>-6872.5114249814023</v>
      </c>
      <c r="AR24">
        <f t="shared" si="9"/>
        <v>-6876.8314911271582</v>
      </c>
      <c r="AS24">
        <f t="shared" si="9"/>
        <v>528.03969162117369</v>
      </c>
      <c r="AT24">
        <f t="shared" si="9"/>
        <v>418.60341687865935</v>
      </c>
      <c r="AU24">
        <f t="shared" si="9"/>
        <v>-5930.1883826273252</v>
      </c>
      <c r="AW24">
        <v>21</v>
      </c>
      <c r="AX24">
        <f>IF(Z24&gt;0, (R24*SUMPRODUCT(K24:$K$98, X24:$X$98)-K24*$AZ$3)/Z24, 0)</f>
        <v>63100.991246252517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2000000</v>
      </c>
      <c r="S25">
        <f t="shared" si="1"/>
        <v>60122.869554991797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37536.91765693757</v>
      </c>
      <c r="AC25">
        <f t="shared" si="2"/>
        <v>33899.340645178803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-50174.820336971214</v>
      </c>
      <c r="AI25">
        <f t="shared" si="6"/>
        <v>-50203.01205577646</v>
      </c>
      <c r="AJ25">
        <f t="shared" si="7"/>
        <v>3637.5770117587672</v>
      </c>
      <c r="AK25">
        <f t="shared" si="22"/>
        <v>2627.5842359856301</v>
      </c>
      <c r="AL25">
        <f t="shared" si="8"/>
        <v>-43937.850808032061</v>
      </c>
      <c r="AN25">
        <f t="shared" si="9"/>
        <v>0</v>
      </c>
      <c r="AO25">
        <f t="shared" si="9"/>
        <v>0</v>
      </c>
      <c r="AP25">
        <f t="shared" si="9"/>
        <v>-3.6559605291607968</v>
      </c>
      <c r="AQ25">
        <f t="shared" si="9"/>
        <v>-6506.7747013549606</v>
      </c>
      <c r="AR25">
        <f t="shared" si="9"/>
        <v>-6510.4306618841219</v>
      </c>
      <c r="AS25">
        <f t="shared" si="9"/>
        <v>471.72852668695953</v>
      </c>
      <c r="AT25">
        <f t="shared" si="9"/>
        <v>340.75057005819389</v>
      </c>
      <c r="AU25">
        <f t="shared" si="9"/>
        <v>-5697.9515651389684</v>
      </c>
      <c r="AW25">
        <v>22</v>
      </c>
      <c r="AX25">
        <f>IF(Z25&gt;0, (R25*SUMPRODUCT(K25:$K$98, X25:$X$98)-K25*$AZ$3)/Z25, 0)</f>
        <v>60122.869554991797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2000000</v>
      </c>
      <c r="S26">
        <f t="shared" si="1"/>
        <v>56938.120324158699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33899.340645178803</v>
      </c>
      <c r="AC26">
        <f t="shared" si="2"/>
        <v>30280.900241344094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-52749.637823374927</v>
      </c>
      <c r="AI26">
        <f t="shared" si="6"/>
        <v>-52776.228884046541</v>
      </c>
      <c r="AJ26">
        <f t="shared" si="7"/>
        <v>3618.4404038347093</v>
      </c>
      <c r="AK26">
        <f t="shared" si="22"/>
        <v>2372.9538451625162</v>
      </c>
      <c r="AL26">
        <f t="shared" si="8"/>
        <v>-46784.834635049316</v>
      </c>
      <c r="AN26">
        <f t="shared" si="9"/>
        <v>0</v>
      </c>
      <c r="AO26">
        <f t="shared" si="9"/>
        <v>0</v>
      </c>
      <c r="AP26">
        <f t="shared" si="9"/>
        <v>-3.0789141648395679</v>
      </c>
      <c r="AQ26">
        <f t="shared" si="9"/>
        <v>-6107.7521160311462</v>
      </c>
      <c r="AR26">
        <f t="shared" si="9"/>
        <v>-6110.8310301959864</v>
      </c>
      <c r="AS26">
        <f t="shared" si="9"/>
        <v>418.97040330882874</v>
      </c>
      <c r="AT26">
        <f t="shared" si="9"/>
        <v>274.75854749116672</v>
      </c>
      <c r="AU26">
        <f t="shared" si="9"/>
        <v>-5417.1020793959906</v>
      </c>
      <c r="AW26">
        <v>23</v>
      </c>
      <c r="AX26">
        <f>IF(Z26&gt;0, (R26*SUMPRODUCT(K26:$K$98, X26:$X$98)-K26*$AZ$3)/Z26, 0)</f>
        <v>56938.120324158699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2000000</v>
      </c>
      <c r="S27">
        <f t="shared" si="1"/>
        <v>53608.612485555088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30280.900241344094</v>
      </c>
      <c r="AC27">
        <f t="shared" si="2"/>
        <v>26752.018033813165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-54956.741722972911</v>
      </c>
      <c r="AI27">
        <f t="shared" si="6"/>
        <v>-54981.692954494734</v>
      </c>
      <c r="AJ27">
        <f t="shared" si="7"/>
        <v>3528.882207530929</v>
      </c>
      <c r="AK27">
        <f t="shared" si="22"/>
        <v>2119.6630168940869</v>
      </c>
      <c r="AL27">
        <f t="shared" si="8"/>
        <v>-49333.147730069715</v>
      </c>
      <c r="AN27">
        <f t="shared" si="9"/>
        <v>0</v>
      </c>
      <c r="AO27">
        <f t="shared" si="9"/>
        <v>0</v>
      </c>
      <c r="AP27">
        <f t="shared" si="9"/>
        <v>-2.579502089854242</v>
      </c>
      <c r="AQ27">
        <f t="shared" si="9"/>
        <v>-5681.5243769436011</v>
      </c>
      <c r="AR27">
        <f t="shared" si="9"/>
        <v>-5684.1038790334551</v>
      </c>
      <c r="AS27">
        <f t="shared" si="9"/>
        <v>364.82203378277239</v>
      </c>
      <c r="AT27">
        <f t="shared" si="9"/>
        <v>219.13448148173993</v>
      </c>
      <c r="AU27">
        <f t="shared" si="9"/>
        <v>-5100.1473637689433</v>
      </c>
      <c r="AW27">
        <v>24</v>
      </c>
      <c r="AX27">
        <f>IF(Z27&gt;0, (R27*SUMPRODUCT(K27:$K$98, X27:$X$98)-K27*$AZ$3)/Z27, 0)</f>
        <v>53608.612485555088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2000000</v>
      </c>
      <c r="S28">
        <f t="shared" si="1"/>
        <v>50210.477324675601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26752.018033813165</v>
      </c>
      <c r="AC28">
        <f t="shared" si="2"/>
        <v>23373.056075173328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-57065.626269004701</v>
      </c>
      <c r="AI28">
        <f t="shared" si="6"/>
        <v>-57088.90134755458</v>
      </c>
      <c r="AJ28">
        <f t="shared" si="7"/>
        <v>3378.9619586398367</v>
      </c>
      <c r="AK28">
        <f t="shared" si="22"/>
        <v>1872.6412623669216</v>
      </c>
      <c r="AL28">
        <f t="shared" si="8"/>
        <v>-51837.298126547823</v>
      </c>
      <c r="AN28">
        <f t="shared" si="9"/>
        <v>0</v>
      </c>
      <c r="AO28">
        <f t="shared" si="9"/>
        <v>0</v>
      </c>
      <c r="AP28">
        <f t="shared" si="9"/>
        <v>-2.1484093347551436</v>
      </c>
      <c r="AQ28">
        <f t="shared" si="9"/>
        <v>-5267.450501069241</v>
      </c>
      <c r="AR28">
        <f t="shared" si="9"/>
        <v>-5269.5989104039963</v>
      </c>
      <c r="AS28">
        <f t="shared" si="9"/>
        <v>311.89554948945869</v>
      </c>
      <c r="AT28">
        <f t="shared" si="9"/>
        <v>172.85440992584446</v>
      </c>
      <c r="AU28">
        <f t="shared" si="9"/>
        <v>-4784.8489509886931</v>
      </c>
      <c r="AW28">
        <v>25</v>
      </c>
      <c r="AX28">
        <f>IF(Z28&gt;0, (R28*SUMPRODUCT(K28:$K$98, X28:$X$98)-K28*$AZ$3)/Z28, 0)</f>
        <v>50210.477324675601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2000000</v>
      </c>
      <c r="S29">
        <f t="shared" si="1"/>
        <v>46741.582876672401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23373.056075173328</v>
      </c>
      <c r="AC29">
        <f t="shared" si="2"/>
        <v>20161.464876161022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-59015.227827487448</v>
      </c>
      <c r="AI29">
        <f t="shared" si="6"/>
        <v>-59036.79477455614</v>
      </c>
      <c r="AJ29">
        <f t="shared" si="7"/>
        <v>3211.5911990123059</v>
      </c>
      <c r="AK29">
        <f t="shared" si="22"/>
        <v>1636.1139252621331</v>
      </c>
      <c r="AL29">
        <f t="shared" si="8"/>
        <v>-54189.089650281698</v>
      </c>
      <c r="AN29">
        <f t="shared" si="9"/>
        <v>0</v>
      </c>
      <c r="AO29">
        <f t="shared" si="9"/>
        <v>0</v>
      </c>
      <c r="AP29">
        <f t="shared" si="9"/>
        <v>-1.7774464489858082</v>
      </c>
      <c r="AQ29">
        <f t="shared" si="9"/>
        <v>-4863.7578051245337</v>
      </c>
      <c r="AR29">
        <f t="shared" si="9"/>
        <v>-4865.5352515735194</v>
      </c>
      <c r="AS29">
        <f t="shared" si="9"/>
        <v>264.6842575398797</v>
      </c>
      <c r="AT29">
        <f t="shared" si="9"/>
        <v>134.84082273355568</v>
      </c>
      <c r="AU29">
        <f t="shared" si="9"/>
        <v>-4466.0101713000831</v>
      </c>
      <c r="AW29">
        <v>26</v>
      </c>
      <c r="AX29">
        <f>IF(Z29&gt;0, (R29*SUMPRODUCT(K29:$K$98, X29:$X$98)-K29*$AZ$3)/Z29, 0)</f>
        <v>46741.582876672401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2000000</v>
      </c>
      <c r="S30">
        <f t="shared" si="1"/>
        <v>43198.607973180129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20161.464876161022</v>
      </c>
      <c r="AC30">
        <f t="shared" si="2"/>
        <v>17133.295733587318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-60817.407861064021</v>
      </c>
      <c r="AI30">
        <f t="shared" si="6"/>
        <v>-60837.238703465497</v>
      </c>
      <c r="AJ30">
        <f t="shared" si="7"/>
        <v>3028.1691425737044</v>
      </c>
      <c r="AK30">
        <f t="shared" si="22"/>
        <v>1411.3025413312716</v>
      </c>
      <c r="AL30">
        <f t="shared" si="8"/>
        <v>-56397.767019560517</v>
      </c>
      <c r="AN30">
        <f t="shared" si="9"/>
        <v>0</v>
      </c>
      <c r="AO30">
        <f t="shared" si="9"/>
        <v>0</v>
      </c>
      <c r="AP30">
        <f t="shared" si="9"/>
        <v>-1.4592543384724179</v>
      </c>
      <c r="AQ30">
        <f t="shared" si="9"/>
        <v>-4475.2544788157766</v>
      </c>
      <c r="AR30">
        <f t="shared" si="9"/>
        <v>-4476.713733154249</v>
      </c>
      <c r="AS30">
        <f t="shared" si="9"/>
        <v>222.82810127116139</v>
      </c>
      <c r="AT30">
        <f t="shared" si="9"/>
        <v>103.8508256301465</v>
      </c>
      <c r="AU30">
        <f t="shared" si="9"/>
        <v>-4150.0348062529411</v>
      </c>
      <c r="AW30">
        <v>27</v>
      </c>
      <c r="AX30">
        <f>IF(Z30&gt;0, (R30*SUMPRODUCT(K30:$K$98, X30:$X$98)-K30*$AZ$3)/Z30, 0)</f>
        <v>43198.607973180129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2000000</v>
      </c>
      <c r="S31">
        <f t="shared" si="1"/>
        <v>39555.959769808062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17133.295733587318</v>
      </c>
      <c r="AC31">
        <f t="shared" si="2"/>
        <v>14296.959703477623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-62428.761053766415</v>
      </c>
      <c r="AI31">
        <f t="shared" si="6"/>
        <v>-62446.832868717531</v>
      </c>
      <c r="AJ31">
        <f t="shared" si="7"/>
        <v>2836.3360301096945</v>
      </c>
      <c r="AK31">
        <f t="shared" si="22"/>
        <v>1199.3307013511123</v>
      </c>
      <c r="AL31">
        <f t="shared" si="8"/>
        <v>-58411.166137256725</v>
      </c>
      <c r="AN31">
        <f t="shared" si="9"/>
        <v>0</v>
      </c>
      <c r="AO31">
        <f t="shared" si="9"/>
        <v>0</v>
      </c>
      <c r="AP31">
        <f t="shared" si="9"/>
        <v>-1.18733584271694</v>
      </c>
      <c r="AQ31">
        <f t="shared" si="9"/>
        <v>-4101.6304015971727</v>
      </c>
      <c r="AR31">
        <f t="shared" si="9"/>
        <v>-4102.8177374398892</v>
      </c>
      <c r="AS31">
        <f t="shared" si="9"/>
        <v>186.35003953104214</v>
      </c>
      <c r="AT31">
        <f t="shared" si="9"/>
        <v>78.797195126040364</v>
      </c>
      <c r="AU31">
        <f t="shared" si="9"/>
        <v>-3837.6705027828066</v>
      </c>
      <c r="AW31">
        <v>28</v>
      </c>
      <c r="AX31">
        <f>IF(Z31&gt;0, (R31*SUMPRODUCT(K31:$K$98, X31:$X$98)-K31*$AZ$3)/Z31, 0)</f>
        <v>39555.959769808062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2000000</v>
      </c>
      <c r="S32">
        <f t="shared" si="1"/>
        <v>35767.33278624891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14296.959703477623</v>
      </c>
      <c r="AC32">
        <f t="shared" si="2"/>
        <v>11658.649345368045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-63727.811392867356</v>
      </c>
      <c r="AI32">
        <f t="shared" si="6"/>
        <v>-63744.109294384143</v>
      </c>
      <c r="AJ32">
        <f t="shared" si="7"/>
        <v>2638.3103581095784</v>
      </c>
      <c r="AK32">
        <f t="shared" si="22"/>
        <v>1000.7871792434337</v>
      </c>
      <c r="AL32">
        <f t="shared" si="8"/>
        <v>-60105.011757031134</v>
      </c>
      <c r="AN32">
        <f t="shared" si="9"/>
        <v>0</v>
      </c>
      <c r="AO32">
        <f t="shared" si="9"/>
        <v>0</v>
      </c>
      <c r="AP32">
        <f t="shared" si="9"/>
        <v>-0.95606071646314517</v>
      </c>
      <c r="AQ32">
        <f t="shared" si="9"/>
        <v>-3738.3743518231427</v>
      </c>
      <c r="AR32">
        <f t="shared" si="9"/>
        <v>-3739.3304125396057</v>
      </c>
      <c r="AS32">
        <f t="shared" si="9"/>
        <v>154.76746430382011</v>
      </c>
      <c r="AT32">
        <f t="shared" si="9"/>
        <v>58.70776103470304</v>
      </c>
      <c r="AU32">
        <f t="shared" si="9"/>
        <v>-3525.855187201083</v>
      </c>
      <c r="AW32">
        <v>29</v>
      </c>
      <c r="AX32">
        <f>IF(Z32&gt;0, (R32*SUMPRODUCT(K32:$K$98, X32:$X$98)-K32*$AZ$3)/Z32, 0)</f>
        <v>35767.33278624891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2000000</v>
      </c>
      <c r="S33">
        <f t="shared" si="1"/>
        <v>31784.835472648741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11658.649345368045</v>
      </c>
      <c r="AC33">
        <f t="shared" si="2"/>
        <v>9226.8107466588244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-64817.475351421752</v>
      </c>
      <c r="AI33">
        <f t="shared" si="6"/>
        <v>-64831.989837039582</v>
      </c>
      <c r="AJ33">
        <f t="shared" si="7"/>
        <v>2431.8385987092206</v>
      </c>
      <c r="AK33">
        <f t="shared" si="22"/>
        <v>816.10545417576327</v>
      </c>
      <c r="AL33">
        <f t="shared" si="8"/>
        <v>-61584.045784154601</v>
      </c>
      <c r="AN33">
        <f t="shared" si="9"/>
        <v>0</v>
      </c>
      <c r="AO33">
        <f t="shared" si="9"/>
        <v>0</v>
      </c>
      <c r="AP33">
        <f t="shared" si="9"/>
        <v>-0.76021670996519031</v>
      </c>
      <c r="AQ33">
        <f t="shared" si="9"/>
        <v>-3394.9069334821652</v>
      </c>
      <c r="AR33">
        <f t="shared" si="9"/>
        <v>-3395.6671501921301</v>
      </c>
      <c r="AS33">
        <f t="shared" si="9"/>
        <v>127.37098560390622</v>
      </c>
      <c r="AT33">
        <f t="shared" si="9"/>
        <v>42.744677261996102</v>
      </c>
      <c r="AU33">
        <f t="shared" si="9"/>
        <v>-3225.5514873262282</v>
      </c>
      <c r="AW33">
        <v>30</v>
      </c>
      <c r="AX33">
        <f>IF(Z33&gt;0, (R33*SUMPRODUCT(K33:$K$98, X33:$X$98)-K33*$AZ$3)/Z33, 0)</f>
        <v>31784.835472648741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50</v>
      </c>
      <c r="R34">
        <f t="shared" si="0"/>
        <v>2000000</v>
      </c>
      <c r="S34">
        <f t="shared" si="1"/>
        <v>27471.566144215685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9226.8107466588244</v>
      </c>
      <c r="AC34">
        <f t="shared" si="2"/>
        <v>6998.4535927426587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-65268.380128185949</v>
      </c>
      <c r="AI34">
        <f t="shared" si="6"/>
        <v>-65281.117759444402</v>
      </c>
      <c r="AJ34">
        <f t="shared" si="7"/>
        <v>2228.3571539161658</v>
      </c>
      <c r="AK34">
        <f t="shared" si="22"/>
        <v>645.87675226611782</v>
      </c>
      <c r="AL34">
        <f t="shared" si="8"/>
        <v>-62406.883853262123</v>
      </c>
      <c r="AN34">
        <f t="shared" si="9"/>
        <v>0</v>
      </c>
      <c r="AO34">
        <f t="shared" si="9"/>
        <v>0</v>
      </c>
      <c r="AP34">
        <f t="shared" si="9"/>
        <v>-0.59567093762962353</v>
      </c>
      <c r="AQ34">
        <f t="shared" si="9"/>
        <v>-3052.2533114414259</v>
      </c>
      <c r="AR34">
        <f t="shared" si="9"/>
        <v>-3052.8489823790555</v>
      </c>
      <c r="AS34">
        <f t="shared" si="9"/>
        <v>104.20835462373604</v>
      </c>
      <c r="AT34">
        <f t="shared" si="9"/>
        <v>30.204203812252381</v>
      </c>
      <c r="AU34">
        <f t="shared" ref="AU34:AU79" si="23">AL34*$K34</f>
        <v>-2918.4364239430674</v>
      </c>
      <c r="AW34">
        <v>31</v>
      </c>
      <c r="AX34">
        <f>IF(Z34&gt;0, (R34*SUMPRODUCT(K34:$K$98, X34:$X$98)-K34*$AZ$3)/Z34, 0)</f>
        <v>27471.566144215685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2000000</v>
      </c>
      <c r="S35">
        <f t="shared" si="1"/>
        <v>22695.939306313183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6998.4535927426587</v>
      </c>
      <c r="AC35">
        <f t="shared" si="2"/>
        <v>4987.76258448517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-64881.124623021635</v>
      </c>
      <c r="AI35">
        <f t="shared" ref="AI35:AI66" si="25">SUM(AE35:AH35)</f>
        <v>-64892.112849851925</v>
      </c>
      <c r="AJ35">
        <f t="shared" si="7"/>
        <v>2010.6910082574886</v>
      </c>
      <c r="AK35">
        <f t="shared" si="22"/>
        <v>489.89175149198616</v>
      </c>
      <c r="AL35">
        <f t="shared" si="8"/>
        <v>-62391.530090102446</v>
      </c>
      <c r="AN35">
        <f t="shared" ref="AN35:AT66" si="26">AE35*$K35</f>
        <v>0</v>
      </c>
      <c r="AO35">
        <f t="shared" si="26"/>
        <v>0</v>
      </c>
      <c r="AP35">
        <f t="shared" si="26"/>
        <v>-0.45880414484329013</v>
      </c>
      <c r="AQ35">
        <f t="shared" si="26"/>
        <v>-2709.0566438872283</v>
      </c>
      <c r="AR35">
        <f t="shared" si="26"/>
        <v>-2709.5154480320716</v>
      </c>
      <c r="AS35">
        <f t="shared" si="26"/>
        <v>83.954707418734927</v>
      </c>
      <c r="AT35">
        <f t="shared" si="26"/>
        <v>20.455016954098976</v>
      </c>
      <c r="AU35">
        <f t="shared" si="23"/>
        <v>-2605.1057236592378</v>
      </c>
      <c r="AW35">
        <v>32</v>
      </c>
      <c r="AX35">
        <f>IF(Z35&gt;0, (R35*SUMPRODUCT(K35:$K$98, X35:$X$98)-K35*$AZ$3)/Z35, 0)</f>
        <v>22695.939306313183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50</v>
      </c>
      <c r="R36">
        <f t="shared" si="0"/>
        <v>2000000</v>
      </c>
      <c r="S36">
        <f t="shared" si="1"/>
        <v>17270.077977660312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4987.76258448517</v>
      </c>
      <c r="AC36">
        <f t="shared" si="2"/>
        <v>3208.6722827264502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-63546.313462018501</v>
      </c>
      <c r="AI36">
        <f t="shared" si="25"/>
        <v>-63555.60314874394</v>
      </c>
      <c r="AJ36">
        <f t="shared" si="7"/>
        <v>1779.0903017587198</v>
      </c>
      <c r="AK36">
        <f t="shared" si="22"/>
        <v>349.14338091396195</v>
      </c>
      <c r="AL36">
        <f t="shared" si="8"/>
        <v>-61427.369466071257</v>
      </c>
      <c r="AN36">
        <f t="shared" si="26"/>
        <v>0</v>
      </c>
      <c r="AO36">
        <f t="shared" si="26"/>
        <v>0</v>
      </c>
      <c r="AP36">
        <f t="shared" si="26"/>
        <v>-0.3463241385329982</v>
      </c>
      <c r="AQ36">
        <f t="shared" si="26"/>
        <v>-2369.0381513535458</v>
      </c>
      <c r="AR36">
        <f t="shared" si="26"/>
        <v>-2369.3844754920788</v>
      </c>
      <c r="AS36">
        <f t="shared" si="26"/>
        <v>66.325370740643137</v>
      </c>
      <c r="AT36">
        <f t="shared" si="26"/>
        <v>13.016238781060297</v>
      </c>
      <c r="AU36">
        <f t="shared" si="23"/>
        <v>-2290.0428659703753</v>
      </c>
      <c r="AW36">
        <v>33</v>
      </c>
      <c r="AX36">
        <f>IF(Z36&gt;0, (R36*SUMPRODUCT(K36:$K$98, X36:$X$98)-K36*$AZ$3)/Z36, 0)</f>
        <v>17270.077977660312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2000000</v>
      </c>
      <c r="S37">
        <f t="shared" si="1"/>
        <v>10879.702100394083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3208.6722827264502</v>
      </c>
      <c r="AC37">
        <f t="shared" si="2"/>
        <v>1669.9612225590708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-60885.022976475462</v>
      </c>
      <c r="AI37">
        <f t="shared" si="25"/>
        <v>-60892.69764075923</v>
      </c>
      <c r="AJ37">
        <f t="shared" si="7"/>
        <v>1538.7110601673794</v>
      </c>
      <c r="AK37">
        <f t="shared" si="22"/>
        <v>224.60705979085154</v>
      </c>
      <c r="AL37">
        <f t="shared" si="8"/>
        <v>-59129.379520800998</v>
      </c>
      <c r="AN37">
        <f t="shared" si="26"/>
        <v>0</v>
      </c>
      <c r="AO37">
        <f t="shared" si="26"/>
        <v>0</v>
      </c>
      <c r="AP37">
        <f t="shared" si="26"/>
        <v>-0.25546008854107261</v>
      </c>
      <c r="AQ37">
        <f t="shared" si="26"/>
        <v>-2026.6284993452466</v>
      </c>
      <c r="AR37">
        <f t="shared" si="26"/>
        <v>-2026.8839594337876</v>
      </c>
      <c r="AS37">
        <f t="shared" si="26"/>
        <v>51.217779584280095</v>
      </c>
      <c r="AT37">
        <f t="shared" si="26"/>
        <v>7.4763060975136391</v>
      </c>
      <c r="AU37">
        <f t="shared" si="23"/>
        <v>-1968.1898737519939</v>
      </c>
      <c r="AW37">
        <v>34</v>
      </c>
      <c r="AX37">
        <f>IF(Z37&gt;0, (R37*SUMPRODUCT(K37:$K$98, X37:$X$98)-K37*$AZ$3)/Z37, 0)</f>
        <v>10879.702100394083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50</v>
      </c>
      <c r="R38">
        <f t="shared" si="0"/>
        <v>2000000</v>
      </c>
      <c r="S38">
        <f t="shared" si="1"/>
        <v>3114.5478900581002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1669.9612225590708</v>
      </c>
      <c r="AC38">
        <f t="shared" si="2"/>
        <v>384.69619748718742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-56884.898089775423</v>
      </c>
      <c r="AI38">
        <f t="shared" si="25"/>
        <v>-56891.073884964113</v>
      </c>
      <c r="AJ38">
        <f t="shared" si="7"/>
        <v>1285.2650250718834</v>
      </c>
      <c r="AK38">
        <f t="shared" si="22"/>
        <v>116.89728557913497</v>
      </c>
      <c r="AL38">
        <f t="shared" si="8"/>
        <v>-55488.911574313097</v>
      </c>
      <c r="AN38">
        <f t="shared" si="26"/>
        <v>0</v>
      </c>
      <c r="AO38">
        <f t="shared" si="26"/>
        <v>0</v>
      </c>
      <c r="AP38">
        <f t="shared" si="26"/>
        <v>-0.18354329902208794</v>
      </c>
      <c r="AQ38">
        <f t="shared" si="26"/>
        <v>-1690.6068839615486</v>
      </c>
      <c r="AR38">
        <f t="shared" si="26"/>
        <v>-1690.7904272605708</v>
      </c>
      <c r="AS38">
        <f t="shared" si="26"/>
        <v>38.197798924985591</v>
      </c>
      <c r="AT38">
        <f t="shared" si="26"/>
        <v>3.4741620773339572</v>
      </c>
      <c r="AU38">
        <f t="shared" si="23"/>
        <v>-1649.1184662582511</v>
      </c>
      <c r="AW38">
        <v>35</v>
      </c>
      <c r="AX38">
        <f>IF(Z38&gt;0, (R38*SUMPRODUCT(K38:$K$98, X38:$X$98)-K38*$AZ$3)/Z38, 0)</f>
        <v>3114.5478900581002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2000000</v>
      </c>
      <c r="S39">
        <f t="shared" si="1"/>
        <v>-6673.2610779590996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384.69619748718742</v>
      </c>
      <c r="AC39">
        <f t="shared" si="2"/>
        <v>-643.97901301600086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-51558.696536827447</v>
      </c>
      <c r="AI39">
        <f t="shared" si="25"/>
        <v>-51563.521606650829</v>
      </c>
      <c r="AJ39">
        <f t="shared" si="7"/>
        <v>1028.6752105031883</v>
      </c>
      <c r="AK39">
        <f t="shared" si="22"/>
        <v>26.928733824103123</v>
      </c>
      <c r="AL39">
        <f t="shared" si="8"/>
        <v>-50507.917662323533</v>
      </c>
      <c r="AN39">
        <f t="shared" si="26"/>
        <v>0</v>
      </c>
      <c r="AO39">
        <f t="shared" si="26"/>
        <v>0</v>
      </c>
      <c r="AP39">
        <f t="shared" si="26"/>
        <v>-0.12803574368292789</v>
      </c>
      <c r="AQ39">
        <f t="shared" si="26"/>
        <v>-1368.136896678134</v>
      </c>
      <c r="AR39">
        <f t="shared" si="26"/>
        <v>-1368.2649324218169</v>
      </c>
      <c r="AS39">
        <f t="shared" si="26"/>
        <v>27.296433089271375</v>
      </c>
      <c r="AT39">
        <f t="shared" si="26"/>
        <v>0.71456799337943366</v>
      </c>
      <c r="AU39">
        <f t="shared" si="23"/>
        <v>-1340.253931339166</v>
      </c>
      <c r="AW39">
        <v>36</v>
      </c>
      <c r="AX39">
        <f>IF(Z39&gt;0, (R39*SUMPRODUCT(K39:$K$98, X39:$X$98)-K39*$AZ$3)/Z39, 0)</f>
        <v>-6673.2610779590996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2000000</v>
      </c>
      <c r="S40">
        <f t="shared" si="1"/>
        <v>-19490.714361316765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-643.97901301600086</v>
      </c>
      <c r="AC40">
        <f t="shared" si="2"/>
        <v>-1421.1054869634534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-45248.916724152208</v>
      </c>
      <c r="AI40">
        <f t="shared" si="25"/>
        <v>-45252.562320359248</v>
      </c>
      <c r="AJ40">
        <f t="shared" si="7"/>
        <v>777.1264739474525</v>
      </c>
      <c r="AK40">
        <f t="shared" si="22"/>
        <v>-45.078530911120062</v>
      </c>
      <c r="AL40">
        <f t="shared" si="8"/>
        <v>-44520.514377322921</v>
      </c>
      <c r="AN40">
        <f t="shared" si="26"/>
        <v>0</v>
      </c>
      <c r="AO40">
        <f t="shared" si="26"/>
        <v>0</v>
      </c>
      <c r="AP40">
        <f t="shared" si="26"/>
        <v>-8.6373032379059966E-2</v>
      </c>
      <c r="AQ40">
        <f t="shared" si="26"/>
        <v>-1072.0567850554087</v>
      </c>
      <c r="AR40">
        <f t="shared" si="26"/>
        <v>-1072.1431580877877</v>
      </c>
      <c r="AS40">
        <f t="shared" si="26"/>
        <v>18.412014464798467</v>
      </c>
      <c r="AT40">
        <f t="shared" si="26"/>
        <v>-1.0680199311335379</v>
      </c>
      <c r="AU40">
        <f t="shared" si="23"/>
        <v>-1054.799163554123</v>
      </c>
      <c r="AW40">
        <v>37</v>
      </c>
      <c r="AX40">
        <f>IF(Z40&gt;0, (R40*SUMPRODUCT(K40:$K$98, X40:$X$98)-K40*$AZ$3)/Z40, 0)</f>
        <v>-19490.714361316765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2000000</v>
      </c>
      <c r="S41">
        <f t="shared" si="1"/>
        <v>-37099.806538512406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-1421.1054869634534</v>
      </c>
      <c r="AC41">
        <f t="shared" si="2"/>
        <v>-1965.4743945807559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-38409.564311682836</v>
      </c>
      <c r="AI41">
        <f t="shared" si="25"/>
        <v>-38412.213212820017</v>
      </c>
      <c r="AJ41">
        <f t="shared" si="7"/>
        <v>544.36890761730251</v>
      </c>
      <c r="AK41">
        <f t="shared" si="22"/>
        <v>-99.477384087441749</v>
      </c>
      <c r="AL41">
        <f t="shared" si="8"/>
        <v>-37967.321689290155</v>
      </c>
      <c r="AN41">
        <f t="shared" si="26"/>
        <v>0</v>
      </c>
      <c r="AO41">
        <f t="shared" si="26"/>
        <v>0</v>
      </c>
      <c r="AP41">
        <f t="shared" si="26"/>
        <v>-5.6034736035133099E-2</v>
      </c>
      <c r="AQ41">
        <f t="shared" si="26"/>
        <v>-812.51420342572465</v>
      </c>
      <c r="AR41">
        <f t="shared" si="26"/>
        <v>-812.57023816175979</v>
      </c>
      <c r="AS41">
        <f t="shared" si="26"/>
        <v>11.515555494282712</v>
      </c>
      <c r="AT41">
        <f t="shared" si="26"/>
        <v>-2.1043401282762777</v>
      </c>
      <c r="AU41">
        <f t="shared" si="23"/>
        <v>-803.15902279575334</v>
      </c>
      <c r="AW41">
        <v>38</v>
      </c>
      <c r="AX41">
        <f>IF(Z41&gt;0, (R41*SUMPRODUCT(K41:$K$98, X41:$X$98)-K41*$AZ$3)/Z41, 0)</f>
        <v>-37099.806538512406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2000000</v>
      </c>
      <c r="S42">
        <f t="shared" si="1"/>
        <v>-62736.31652090374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-1965.4743945807559</v>
      </c>
      <c r="AC42">
        <f t="shared" si="2"/>
        <v>-2306.8387074367429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-31355.708800506149</v>
      </c>
      <c r="AI42">
        <f t="shared" si="25"/>
        <v>-31357.547319911944</v>
      </c>
      <c r="AJ42">
        <f t="shared" si="7"/>
        <v>341.36431285598701</v>
      </c>
      <c r="AK42">
        <f t="shared" si="22"/>
        <v>-137.58320762065293</v>
      </c>
      <c r="AL42">
        <f t="shared" si="8"/>
        <v>-31153.766214676612</v>
      </c>
      <c r="AN42">
        <f t="shared" si="26"/>
        <v>0</v>
      </c>
      <c r="AO42">
        <f t="shared" si="26"/>
        <v>0</v>
      </c>
      <c r="AP42">
        <f t="shared" si="26"/>
        <v>-3.4724961767173462E-2</v>
      </c>
      <c r="AQ42">
        <f t="shared" si="26"/>
        <v>-592.22969626955285</v>
      </c>
      <c r="AR42">
        <f t="shared" si="26"/>
        <v>-592.26442123131994</v>
      </c>
      <c r="AS42">
        <f t="shared" si="26"/>
        <v>6.4475048102469428</v>
      </c>
      <c r="AT42">
        <f t="shared" si="26"/>
        <v>-2.5985973329250598</v>
      </c>
      <c r="AU42">
        <f t="shared" si="23"/>
        <v>-588.4155137539982</v>
      </c>
      <c r="AW42">
        <v>39</v>
      </c>
      <c r="AX42">
        <f>IF(Z42&gt;0, (R42*SUMPRODUCT(K42:$K$98, X42:$X$98)-K42*$AZ$3)/Z42, 0)</f>
        <v>-62736.31652090374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2000000</v>
      </c>
      <c r="S43">
        <f t="shared" si="1"/>
        <v>-102531.85351300889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-2306.8387074367429</v>
      </c>
      <c r="AC43">
        <f t="shared" si="2"/>
        <v>-2478.398858554744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-24461.390015246579</v>
      </c>
      <c r="AI43">
        <f t="shared" si="25"/>
        <v>-24462.598614707935</v>
      </c>
      <c r="AJ43">
        <f t="shared" si="7"/>
        <v>171.56015111800116</v>
      </c>
      <c r="AK43">
        <f t="shared" si="22"/>
        <v>-161.47870952057201</v>
      </c>
      <c r="AL43">
        <f t="shared" si="8"/>
        <v>-24452.517173110504</v>
      </c>
      <c r="AN43">
        <f t="shared" si="26"/>
        <v>0</v>
      </c>
      <c r="AO43">
        <f t="shared" si="26"/>
        <v>0</v>
      </c>
      <c r="AP43">
        <f t="shared" si="26"/>
        <v>-2.0381583931038495E-2</v>
      </c>
      <c r="AQ43">
        <f t="shared" si="26"/>
        <v>-412.51207666923619</v>
      </c>
      <c r="AR43">
        <f t="shared" si="26"/>
        <v>-412.53245825316719</v>
      </c>
      <c r="AS43">
        <f t="shared" si="26"/>
        <v>2.8931566917196405</v>
      </c>
      <c r="AT43">
        <f t="shared" si="26"/>
        <v>-2.723145240752094</v>
      </c>
      <c r="AU43">
        <f t="shared" si="23"/>
        <v>-412.3624468021996</v>
      </c>
      <c r="AW43">
        <v>40</v>
      </c>
      <c r="AX43">
        <f>IF(Z43&gt;0, (R43*SUMPRODUCT(K43:$K$98, X43:$X$98)-K43*$AZ$3)/Z43, 0)</f>
        <v>-102531.85351300889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2000000</v>
      </c>
      <c r="S44">
        <f t="shared" si="1"/>
        <v>-168451.05674606405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-2478.398858554744</v>
      </c>
      <c r="AC44">
        <f t="shared" si="2"/>
        <v>-2515.3131270529525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-17996.515544665526</v>
      </c>
      <c r="AI44">
        <f t="shared" si="25"/>
        <v>-17997.262145243654</v>
      </c>
      <c r="AJ44">
        <f t="shared" si="7"/>
        <v>36.914268498208457</v>
      </c>
      <c r="AK44">
        <f t="shared" si="22"/>
        <v>-173.48792009883209</v>
      </c>
      <c r="AL44">
        <f t="shared" si="8"/>
        <v>-18133.83579684428</v>
      </c>
      <c r="AN44">
        <f t="shared" si="26"/>
        <v>0</v>
      </c>
      <c r="AO44">
        <f t="shared" si="26"/>
        <v>0</v>
      </c>
      <c r="AP44">
        <f t="shared" si="26"/>
        <v>-1.1241540631316346E-2</v>
      </c>
      <c r="AQ44">
        <f t="shared" si="26"/>
        <v>-270.97294945192147</v>
      </c>
      <c r="AR44">
        <f t="shared" si="26"/>
        <v>-270.98419099255278</v>
      </c>
      <c r="AS44">
        <f t="shared" si="26"/>
        <v>0.55581694061796805</v>
      </c>
      <c r="AT44">
        <f t="shared" si="26"/>
        <v>-2.6122019724754186</v>
      </c>
      <c r="AU44">
        <f t="shared" si="23"/>
        <v>-273.04057602441026</v>
      </c>
      <c r="AW44">
        <v>41</v>
      </c>
      <c r="AX44">
        <f>IF(Z44&gt;0, (R44*SUMPRODUCT(K44:$K$98, X44:$X$98)-K44*$AZ$3)/Z44, 0)</f>
        <v>-168451.05674606405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2000000</v>
      </c>
      <c r="S45">
        <f t="shared" si="1"/>
        <v>-284803.23270822392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-2515.3131270529525</v>
      </c>
      <c r="AC45">
        <f t="shared" si="2"/>
        <v>-2450.9308906378847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-12353.98492384131</v>
      </c>
      <c r="AI45">
        <f t="shared" si="25"/>
        <v>-12354.415208790559</v>
      </c>
      <c r="AJ45">
        <f t="shared" si="7"/>
        <v>-64.382236415067837</v>
      </c>
      <c r="AK45">
        <f t="shared" si="22"/>
        <v>-176.07191889370668</v>
      </c>
      <c r="AL45">
        <f t="shared" si="8"/>
        <v>-12594.869364099333</v>
      </c>
      <c r="AN45">
        <f t="shared" si="26"/>
        <v>0</v>
      </c>
      <c r="AO45">
        <f t="shared" si="26"/>
        <v>0</v>
      </c>
      <c r="AP45">
        <f t="shared" si="26"/>
        <v>-5.7846307958831118E-3</v>
      </c>
      <c r="AQ45">
        <f t="shared" si="26"/>
        <v>-166.0835262005034</v>
      </c>
      <c r="AR45">
        <f t="shared" si="26"/>
        <v>-166.08931083129929</v>
      </c>
      <c r="AS45">
        <f t="shared" si="26"/>
        <v>-0.86553682187626702</v>
      </c>
      <c r="AT45">
        <f t="shared" si="26"/>
        <v>-2.3670617484988177</v>
      </c>
      <c r="AU45">
        <f t="shared" si="23"/>
        <v>-169.32190940167436</v>
      </c>
      <c r="AW45">
        <v>42</v>
      </c>
      <c r="AX45">
        <f>IF(Z45&gt;0, (R45*SUMPRODUCT(K45:$K$98, X45:$X$98)-K45*$AZ$3)/Z45, 0)</f>
        <v>-284803.23270822392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2000000</v>
      </c>
      <c r="S46">
        <f t="shared" si="1"/>
        <v>-473323.03950296924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-2450.9308906378847</v>
      </c>
      <c r="AC46">
        <f t="shared" si="2"/>
        <v>-2317.5901437428615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-7246.4366098593164</v>
      </c>
      <c r="AI46">
        <f t="shared" si="25"/>
        <v>-7246.6814310438267</v>
      </c>
      <c r="AJ46">
        <f t="shared" si="7"/>
        <v>-133.34074689502313</v>
      </c>
      <c r="AK46">
        <f t="shared" si="22"/>
        <v>-171.56516234465195</v>
      </c>
      <c r="AL46">
        <f t="shared" si="8"/>
        <v>-7551.5873402835023</v>
      </c>
      <c r="AN46">
        <f t="shared" si="26"/>
        <v>0</v>
      </c>
      <c r="AO46">
        <f t="shared" si="26"/>
        <v>0</v>
      </c>
      <c r="AP46">
        <f t="shared" si="26"/>
        <v>-2.9386675825307795E-3</v>
      </c>
      <c r="AQ46">
        <f t="shared" si="26"/>
        <v>-86.981314124635958</v>
      </c>
      <c r="AR46">
        <f t="shared" si="26"/>
        <v>-86.984252792218484</v>
      </c>
      <c r="AS46">
        <f t="shared" si="26"/>
        <v>-1.6005319601512049</v>
      </c>
      <c r="AT46">
        <f t="shared" si="26"/>
        <v>-2.0593519383638208</v>
      </c>
      <c r="AU46">
        <f t="shared" si="23"/>
        <v>-90.644136690733518</v>
      </c>
      <c r="AW46">
        <v>43</v>
      </c>
      <c r="AX46">
        <f>IF(Z46&gt;0, (R46*SUMPRODUCT(K46:$K$98, X46:$X$98)-K46*$AZ$3)/Z46, 0)</f>
        <v>-473323.03950296924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2000000</v>
      </c>
      <c r="S47">
        <f t="shared" si="1"/>
        <v>-778005.4274503187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-2317.5901437428615</v>
      </c>
      <c r="AC47">
        <f t="shared" si="2"/>
        <v>-2137.2283568893495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-4200.7969339806868</v>
      </c>
      <c r="AI47">
        <f t="shared" si="25"/>
        <v>-4200.9342870300025</v>
      </c>
      <c r="AJ47">
        <f t="shared" si="7"/>
        <v>-180.36178685351206</v>
      </c>
      <c r="AK47">
        <f t="shared" si="22"/>
        <v>-162.23131006200032</v>
      </c>
      <c r="AL47">
        <f t="shared" si="8"/>
        <v>-4543.5273839455149</v>
      </c>
      <c r="AN47">
        <f t="shared" si="26"/>
        <v>0</v>
      </c>
      <c r="AO47">
        <f t="shared" si="26"/>
        <v>0</v>
      </c>
      <c r="AP47">
        <f t="shared" si="26"/>
        <v>-1.4720472493348748E-3</v>
      </c>
      <c r="AQ47">
        <f t="shared" si="26"/>
        <v>-45.020999551800436</v>
      </c>
      <c r="AR47">
        <f t="shared" si="26"/>
        <v>-45.022471599049773</v>
      </c>
      <c r="AS47">
        <f t="shared" si="26"/>
        <v>-1.9329827298743749</v>
      </c>
      <c r="AT47">
        <f t="shared" si="26"/>
        <v>-1.7386738403153894</v>
      </c>
      <c r="AU47">
        <f t="shared" si="23"/>
        <v>-48.694128169239534</v>
      </c>
      <c r="AW47">
        <v>44</v>
      </c>
      <c r="AX47">
        <f>IF(Z47&gt;0, (R47*SUMPRODUCT(K47:$K$98, X47:$X$98)-K47*$AZ$3)/Z47, 0)</f>
        <v>-778005.4274503187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2000000</v>
      </c>
      <c r="S48">
        <f t="shared" si="1"/>
        <v>-1281045.2070404254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-2137.2283568893495</v>
      </c>
      <c r="AC48">
        <f t="shared" si="2"/>
        <v>-1943.5501591392317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-2404.8613573679322</v>
      </c>
      <c r="AI48">
        <f t="shared" si="25"/>
        <v>-2404.9372153528207</v>
      </c>
      <c r="AJ48">
        <f t="shared" si="7"/>
        <v>-193.67819775011776</v>
      </c>
      <c r="AK48">
        <f t="shared" si="22"/>
        <v>-149.60598498225448</v>
      </c>
      <c r="AL48">
        <f t="shared" si="8"/>
        <v>-2748.221398085193</v>
      </c>
      <c r="AN48">
        <f t="shared" si="26"/>
        <v>0</v>
      </c>
      <c r="AO48">
        <f t="shared" si="26"/>
        <v>0</v>
      </c>
      <c r="AP48">
        <f t="shared" si="26"/>
        <v>-7.2588316432481371E-4</v>
      </c>
      <c r="AQ48">
        <f t="shared" si="26"/>
        <v>-23.012058314204801</v>
      </c>
      <c r="AR48">
        <f t="shared" si="26"/>
        <v>-23.012784197369129</v>
      </c>
      <c r="AS48">
        <f t="shared" si="26"/>
        <v>-1.8533018409401427</v>
      </c>
      <c r="AT48">
        <f t="shared" si="26"/>
        <v>-1.4315759368073064</v>
      </c>
      <c r="AU48">
        <f t="shared" si="23"/>
        <v>-26.297661975116576</v>
      </c>
      <c r="AW48">
        <v>45</v>
      </c>
      <c r="AX48">
        <f>IF(Z48&gt;0, (R48*SUMPRODUCT(K48:$K$98, X48:$X$98)-K48*$AZ$3)/Z48, 0)</f>
        <v>-1281045.2070404254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2000000</v>
      </c>
      <c r="S49">
        <f t="shared" si="1"/>
        <v>-2129964.4769707811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-1943.5501591392317</v>
      </c>
      <c r="AC49">
        <f t="shared" si="2"/>
        <v>-1753.4379341481524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-1357.5281475322222</v>
      </c>
      <c r="AI49">
        <f t="shared" si="25"/>
        <v>-1357.5693087335733</v>
      </c>
      <c r="AJ49">
        <f t="shared" si="7"/>
        <v>-190.1122249910793</v>
      </c>
      <c r="AK49">
        <f t="shared" si="22"/>
        <v>-136.04851113974624</v>
      </c>
      <c r="AL49">
        <f t="shared" si="8"/>
        <v>-1683.7300448643989</v>
      </c>
      <c r="AN49">
        <f t="shared" si="26"/>
        <v>0</v>
      </c>
      <c r="AO49">
        <f t="shared" si="26"/>
        <v>0</v>
      </c>
      <c r="AP49">
        <f t="shared" si="26"/>
        <v>-3.5167009690360976E-4</v>
      </c>
      <c r="AQ49">
        <f t="shared" si="26"/>
        <v>-11.598350862482954</v>
      </c>
      <c r="AR49">
        <f t="shared" si="26"/>
        <v>-11.598702532579857</v>
      </c>
      <c r="AS49">
        <f t="shared" si="26"/>
        <v>-1.6242670862494957</v>
      </c>
      <c r="AT49">
        <f t="shared" si="26"/>
        <v>-1.1623614356620504</v>
      </c>
      <c r="AU49">
        <f t="shared" si="23"/>
        <v>-14.385331054491402</v>
      </c>
      <c r="AW49">
        <v>46</v>
      </c>
      <c r="AX49">
        <f>IF(Z49&gt;0, (R49*SUMPRODUCT(K49:$K$98, X49:$X$98)-K49*$AZ$3)/Z49, 0)</f>
        <v>-2129964.4769707811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50</v>
      </c>
      <c r="R50">
        <f t="shared" si="0"/>
        <v>2000000</v>
      </c>
      <c r="S50">
        <f t="shared" si="1"/>
        <v>-3588943.0951708779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-1753.4379341481524</v>
      </c>
      <c r="AC50">
        <f t="shared" si="2"/>
        <v>-1574.7467463452033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-752.42898175758762</v>
      </c>
      <c r="AI50">
        <f t="shared" si="25"/>
        <v>-752.45092062238132</v>
      </c>
      <c r="AJ50">
        <f t="shared" si="7"/>
        <v>-178.69118780294912</v>
      </c>
      <c r="AK50">
        <f t="shared" si="22"/>
        <v>-122.74065539037068</v>
      </c>
      <c r="AL50">
        <f t="shared" si="8"/>
        <v>-1053.8827638157011</v>
      </c>
      <c r="AN50">
        <f t="shared" si="26"/>
        <v>0</v>
      </c>
      <c r="AO50">
        <f t="shared" si="26"/>
        <v>0</v>
      </c>
      <c r="AP50">
        <f t="shared" si="26"/>
        <v>-1.6735686361309221E-4</v>
      </c>
      <c r="AQ50">
        <f t="shared" si="26"/>
        <v>-5.7397753102825124</v>
      </c>
      <c r="AR50">
        <f t="shared" si="26"/>
        <v>-5.739942667146126</v>
      </c>
      <c r="AS50">
        <f t="shared" si="26"/>
        <v>-1.3631150484403576</v>
      </c>
      <c r="AT50">
        <f t="shared" si="26"/>
        <v>-0.93630601752195131</v>
      </c>
      <c r="AU50">
        <f t="shared" si="23"/>
        <v>-8.0393637331084342</v>
      </c>
      <c r="AW50">
        <v>47</v>
      </c>
      <c r="AX50">
        <f>IF(Z50&gt;0, (R50*SUMPRODUCT(K50:$K$98, X50:$X$98)-K50*$AZ$3)/Z50, 0)</f>
        <v>-3588943.0951708779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2000000</v>
      </c>
      <c r="S51">
        <f t="shared" si="1"/>
        <v>-6151330.8542239117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-1574.7467463452033</v>
      </c>
      <c r="AC51">
        <f t="shared" si="2"/>
        <v>-1410.585147847064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-410.15141507068881</v>
      </c>
      <c r="AI51">
        <f t="shared" si="25"/>
        <v>-410.16288076145781</v>
      </c>
      <c r="AJ51">
        <f t="shared" si="7"/>
        <v>-164.16159849813926</v>
      </c>
      <c r="AK51">
        <f t="shared" si="22"/>
        <v>-110.23227224416424</v>
      </c>
      <c r="AL51">
        <f t="shared" si="8"/>
        <v>-684.55675150376135</v>
      </c>
      <c r="AN51">
        <f t="shared" si="26"/>
        <v>0</v>
      </c>
      <c r="AO51">
        <f t="shared" si="26"/>
        <v>0</v>
      </c>
      <c r="AP51">
        <f t="shared" si="26"/>
        <v>-7.8092905000728082E-5</v>
      </c>
      <c r="AQ51">
        <f t="shared" si="26"/>
        <v>-2.7935443348623501</v>
      </c>
      <c r="AR51">
        <f t="shared" si="26"/>
        <v>-2.7936224277673509</v>
      </c>
      <c r="AS51">
        <f t="shared" si="26"/>
        <v>-1.1181058668477031</v>
      </c>
      <c r="AT51">
        <f t="shared" si="26"/>
        <v>-0.7507928251170769</v>
      </c>
      <c r="AU51">
        <f t="shared" si="23"/>
        <v>-4.6625211197321317</v>
      </c>
      <c r="AW51">
        <v>48</v>
      </c>
      <c r="AX51">
        <f>IF(Z51&gt;0, (R51*SUMPRODUCT(K51:$K$98, X51:$X$98)-K51*$AZ$3)/Z51, 0)</f>
        <v>-6151330.8542239117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2000000</v>
      </c>
      <c r="S52">
        <f t="shared" si="1"/>
        <v>-10751413.218900593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-1410.585147847064</v>
      </c>
      <c r="AC52">
        <f t="shared" si="2"/>
        <v>-1261.6810369958357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-219.34085298206509</v>
      </c>
      <c r="AI52">
        <f t="shared" si="25"/>
        <v>-219.34672049460184</v>
      </c>
      <c r="AJ52">
        <f t="shared" si="7"/>
        <v>-148.90411085122832</v>
      </c>
      <c r="AK52">
        <f t="shared" si="22"/>
        <v>-98.740960349294497</v>
      </c>
      <c r="AL52">
        <f t="shared" si="8"/>
        <v>-466.99179169512468</v>
      </c>
      <c r="AN52">
        <f t="shared" si="26"/>
        <v>0</v>
      </c>
      <c r="AO52">
        <f t="shared" si="26"/>
        <v>0</v>
      </c>
      <c r="AP52">
        <f t="shared" si="26"/>
        <v>-3.5681849531053508E-5</v>
      </c>
      <c r="AQ52">
        <f t="shared" si="26"/>
        <v>-1.3338680169978883</v>
      </c>
      <c r="AR52">
        <f t="shared" si="26"/>
        <v>-1.3339036988474191</v>
      </c>
      <c r="AS52">
        <f t="shared" si="26"/>
        <v>-0.90552411173582037</v>
      </c>
      <c r="AT52">
        <f t="shared" si="26"/>
        <v>-0.60046912003369435</v>
      </c>
      <c r="AU52">
        <f t="shared" si="23"/>
        <v>-2.8398969306169342</v>
      </c>
      <c r="AW52">
        <v>49</v>
      </c>
      <c r="AX52">
        <f>IF(Z52&gt;0, (R52*SUMPRODUCT(K52:$K$98, X52:$X$98)-K52*$AZ$3)/Z52, 0)</f>
        <v>-10751413.218900593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2000000</v>
      </c>
      <c r="S53">
        <f t="shared" si="1"/>
        <v>-19197634.549641091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-1261.6810369958357</v>
      </c>
      <c r="AC53">
        <f t="shared" si="2"/>
        <v>-1127.5705700252529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-114.88375640940018</v>
      </c>
      <c r="AI53">
        <f t="shared" si="25"/>
        <v>-114.88669315290133</v>
      </c>
      <c r="AJ53">
        <f t="shared" si="7"/>
        <v>-134.11046697058282</v>
      </c>
      <c r="AK53">
        <f t="shared" si="22"/>
        <v>-88.317672589708508</v>
      </c>
      <c r="AL53">
        <f t="shared" si="8"/>
        <v>-337.31483271319269</v>
      </c>
      <c r="AN53">
        <f t="shared" si="26"/>
        <v>0</v>
      </c>
      <c r="AO53">
        <f t="shared" si="26"/>
        <v>0</v>
      </c>
      <c r="AP53">
        <f t="shared" si="26"/>
        <v>-1.5945616870240094E-5</v>
      </c>
      <c r="AQ53">
        <f t="shared" si="26"/>
        <v>-0.62378357646693094</v>
      </c>
      <c r="AR53">
        <f t="shared" si="26"/>
        <v>-0.62379952208380118</v>
      </c>
      <c r="AS53">
        <f t="shared" si="26"/>
        <v>-0.72817872032703967</v>
      </c>
      <c r="AT53">
        <f t="shared" si="26"/>
        <v>-0.4795378859037383</v>
      </c>
      <c r="AU53">
        <f t="shared" si="23"/>
        <v>-1.8315161283145793</v>
      </c>
      <c r="AW53">
        <v>50</v>
      </c>
      <c r="AX53">
        <f>IF(Z53&gt;0, (R53*SUMPRODUCT(K53:$K$98, X53:$X$98)-K53*$AZ$3)/Z53, 0)</f>
        <v>-19197634.549641091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2000000</v>
      </c>
      <c r="S54">
        <f t="shared" si="1"/>
        <v>-35109416.981264338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-1127.5705700252529</v>
      </c>
      <c r="AC54">
        <f t="shared" si="2"/>
        <v>-1007.2619116485226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-58.916595593539704</v>
      </c>
      <c r="AI54">
        <f t="shared" si="25"/>
        <v>-58.918030054716013</v>
      </c>
      <c r="AJ54">
        <f t="shared" si="7"/>
        <v>-120.30865837673025</v>
      </c>
      <c r="AK54">
        <f t="shared" si="22"/>
        <v>-78.92993990176771</v>
      </c>
      <c r="AL54">
        <f t="shared" si="8"/>
        <v>-258.15662833321397</v>
      </c>
      <c r="AN54">
        <f t="shared" si="26"/>
        <v>0</v>
      </c>
      <c r="AO54">
        <f t="shared" si="26"/>
        <v>0</v>
      </c>
      <c r="AP54">
        <f t="shared" si="26"/>
        <v>-6.9541825116651809E-6</v>
      </c>
      <c r="AQ54">
        <f t="shared" si="26"/>
        <v>-0.28562415315973899</v>
      </c>
      <c r="AR54">
        <f t="shared" si="26"/>
        <v>-0.28563110734225067</v>
      </c>
      <c r="AS54">
        <f t="shared" si="26"/>
        <v>-0.58324922410156843</v>
      </c>
      <c r="AT54">
        <f t="shared" si="26"/>
        <v>-0.38264765667932638</v>
      </c>
      <c r="AU54">
        <f t="shared" si="23"/>
        <v>-1.2515279881231454</v>
      </c>
      <c r="AW54">
        <v>51</v>
      </c>
      <c r="AX54">
        <f>IF(Z54&gt;0, (R54*SUMPRODUCT(K54:$K$98, X54:$X$98)-K54*$AZ$3)/Z54, 0)</f>
        <v>-35109416.981264338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2000000</v>
      </c>
      <c r="S55">
        <f t="shared" si="1"/>
        <v>-65865903.329369493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-1007.2619116485226</v>
      </c>
      <c r="AC55">
        <f t="shared" si="2"/>
        <v>-899.57214120061315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-29.489402462993191</v>
      </c>
      <c r="AI55">
        <f t="shared" si="25"/>
        <v>-29.490085344496162</v>
      </c>
      <c r="AJ55">
        <f t="shared" si="7"/>
        <v>-107.6897704479095</v>
      </c>
      <c r="AK55">
        <f t="shared" si="22"/>
        <v>-70.508333815396597</v>
      </c>
      <c r="AL55">
        <f t="shared" si="8"/>
        <v>-207.68818960780226</v>
      </c>
      <c r="AN55">
        <f t="shared" si="26"/>
        <v>0</v>
      </c>
      <c r="AO55">
        <f t="shared" si="26"/>
        <v>0</v>
      </c>
      <c r="AP55">
        <f t="shared" si="26"/>
        <v>-2.9558651185095439E-6</v>
      </c>
      <c r="AQ55">
        <f t="shared" si="26"/>
        <v>-0.12764541977920849</v>
      </c>
      <c r="AR55">
        <f t="shared" si="26"/>
        <v>-0.12764837564432702</v>
      </c>
      <c r="AS55">
        <f t="shared" si="26"/>
        <v>-0.46613714781098931</v>
      </c>
      <c r="AT55">
        <f t="shared" si="26"/>
        <v>-0.30519661695733624</v>
      </c>
      <c r="AU55">
        <f t="shared" si="23"/>
        <v>-0.89898214041265256</v>
      </c>
      <c r="AW55">
        <v>52</v>
      </c>
      <c r="AX55">
        <f>IF(Z55&gt;0, (R55*SUMPRODUCT(K55:$K$98, X55:$X$98)-K55*$AZ$3)/Z55, 0)</f>
        <v>-65865903.329369493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2000000</v>
      </c>
      <c r="S56">
        <f t="shared" si="1"/>
        <v>-127054680.04639715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-899.57214120061315</v>
      </c>
      <c r="AC56">
        <f t="shared" si="2"/>
        <v>-803.29318429800946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-14.397265407035784</v>
      </c>
      <c r="AI56">
        <f t="shared" si="25"/>
        <v>-14.397581528088548</v>
      </c>
      <c r="AJ56">
        <f t="shared" si="7"/>
        <v>-96.278956902603682</v>
      </c>
      <c r="AK56">
        <f t="shared" si="22"/>
        <v>-62.970049884042929</v>
      </c>
      <c r="AL56">
        <f t="shared" si="8"/>
        <v>-173.64658831473517</v>
      </c>
      <c r="AN56">
        <f t="shared" si="26"/>
        <v>0</v>
      </c>
      <c r="AO56">
        <f t="shared" si="26"/>
        <v>0</v>
      </c>
      <c r="AP56">
        <f t="shared" si="26"/>
        <v>-1.221728373795354E-6</v>
      </c>
      <c r="AQ56">
        <f t="shared" si="26"/>
        <v>-5.5641810309773283E-2</v>
      </c>
      <c r="AR56">
        <f t="shared" si="26"/>
        <v>-5.5643032038147078E-2</v>
      </c>
      <c r="AS56">
        <f t="shared" si="26"/>
        <v>-0.37209395710518323</v>
      </c>
      <c r="AT56">
        <f t="shared" si="26"/>
        <v>-0.24336340768800618</v>
      </c>
      <c r="AU56">
        <f t="shared" si="23"/>
        <v>-0.67110039683133649</v>
      </c>
      <c r="AW56">
        <v>53</v>
      </c>
      <c r="AX56">
        <f>IF(Z56&gt;0, (R56*SUMPRODUCT(K56:$K$98, X56:$X$98)-K56*$AZ$3)/Z56, 0)</f>
        <v>-127054680.04639715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2000000</v>
      </c>
      <c r="S57">
        <f t="shared" si="1"/>
        <v>-252658603.73616287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-803.29318429800946</v>
      </c>
      <c r="AC57">
        <f t="shared" si="2"/>
        <v>-717.27150260619146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-6.8406016649752814</v>
      </c>
      <c r="AI57">
        <f t="shared" si="25"/>
        <v>-6.8407436097758936</v>
      </c>
      <c r="AJ57">
        <f t="shared" si="7"/>
        <v>-86.021681691818003</v>
      </c>
      <c r="AK57">
        <f t="shared" si="22"/>
        <v>-56.23052290086067</v>
      </c>
      <c r="AL57">
        <f t="shared" si="8"/>
        <v>-149.09294820245458</v>
      </c>
      <c r="AN57">
        <f t="shared" si="26"/>
        <v>0</v>
      </c>
      <c r="AO57">
        <f t="shared" si="26"/>
        <v>0</v>
      </c>
      <c r="AP57">
        <f t="shared" si="26"/>
        <v>-4.898044280604948E-7</v>
      </c>
      <c r="AQ57">
        <f t="shared" si="26"/>
        <v>-2.3604647522487365E-2</v>
      </c>
      <c r="AR57">
        <f t="shared" si="26"/>
        <v>-2.3605137326915424E-2</v>
      </c>
      <c r="AS57">
        <f t="shared" si="26"/>
        <v>-0.29683229269487155</v>
      </c>
      <c r="AT57">
        <f t="shared" si="26"/>
        <v>-0.19403288454521728</v>
      </c>
      <c r="AU57">
        <f t="shared" si="23"/>
        <v>-0.51447031456700432</v>
      </c>
      <c r="AW57">
        <v>54</v>
      </c>
      <c r="AX57">
        <f>IF(Z57&gt;0, (R57*SUMPRODUCT(K57:$K$98, X57:$X$98)-K57*$AZ$3)/Z57, 0)</f>
        <v>-252658603.73616287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2000000</v>
      </c>
      <c r="S58">
        <f t="shared" si="1"/>
        <v>-518773529.73336917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-717.27150260619146</v>
      </c>
      <c r="AC58">
        <f t="shared" si="2"/>
        <v>-640.44035412681421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-3.1519584665931459</v>
      </c>
      <c r="AI58">
        <f t="shared" si="25"/>
        <v>-3.1520201929840872</v>
      </c>
      <c r="AJ58">
        <f t="shared" si="7"/>
        <v>-76.831148479377248</v>
      </c>
      <c r="AK58">
        <f t="shared" si="22"/>
        <v>-50.209005182433408</v>
      </c>
      <c r="AL58">
        <f t="shared" si="8"/>
        <v>-130.19217385479473</v>
      </c>
      <c r="AN58">
        <f t="shared" si="26"/>
        <v>0</v>
      </c>
      <c r="AO58">
        <f t="shared" si="26"/>
        <v>0</v>
      </c>
      <c r="AP58">
        <f t="shared" si="26"/>
        <v>-1.9017616280139629E-7</v>
      </c>
      <c r="AQ58">
        <f t="shared" si="26"/>
        <v>-9.7110386229402115E-3</v>
      </c>
      <c r="AR58">
        <f t="shared" si="26"/>
        <v>-9.7112287991030135E-3</v>
      </c>
      <c r="AS58">
        <f t="shared" si="26"/>
        <v>-0.23671322393233626</v>
      </c>
      <c r="AT58">
        <f t="shared" si="26"/>
        <v>-0.15469162862194308</v>
      </c>
      <c r="AU58">
        <f t="shared" si="23"/>
        <v>-0.40111608135338234</v>
      </c>
      <c r="AW58">
        <v>55</v>
      </c>
      <c r="AX58">
        <f>IF(Z58&gt;0, (R58*SUMPRODUCT(K58:$K$98, X58:$X$98)-K58*$AZ$3)/Z58, 0)</f>
        <v>-518773529.73336917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50</v>
      </c>
      <c r="R59">
        <f t="shared" si="0"/>
        <v>2000000</v>
      </c>
      <c r="S59">
        <f t="shared" si="1"/>
        <v>-1102678009.1370494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-640.44035412681421</v>
      </c>
      <c r="AC59">
        <f t="shared" si="2"/>
        <v>-571.82974987356238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-1.4071996619338814</v>
      </c>
      <c r="AI59">
        <f t="shared" si="25"/>
        <v>-1.407225591069365</v>
      </c>
      <c r="AJ59">
        <f t="shared" si="7"/>
        <v>-68.610604253251836</v>
      </c>
      <c r="AK59">
        <f t="shared" si="22"/>
        <v>-44.830824788877003</v>
      </c>
      <c r="AL59">
        <f t="shared" si="8"/>
        <v>-114.84865463319821</v>
      </c>
      <c r="AN59">
        <f t="shared" si="26"/>
        <v>0</v>
      </c>
      <c r="AO59">
        <f t="shared" si="26"/>
        <v>0</v>
      </c>
      <c r="AP59">
        <f t="shared" si="26"/>
        <v>-7.1327205543463899E-8</v>
      </c>
      <c r="AQ59">
        <f t="shared" si="26"/>
        <v>-3.8709975344536694E-3</v>
      </c>
      <c r="AR59">
        <f t="shared" si="26"/>
        <v>-3.8710688616592132E-3</v>
      </c>
      <c r="AS59">
        <f t="shared" si="26"/>
        <v>-0.18873759501670018</v>
      </c>
      <c r="AT59">
        <f t="shared" si="26"/>
        <v>-0.12332294905953529</v>
      </c>
      <c r="AU59">
        <f t="shared" si="23"/>
        <v>-0.31593161293789468</v>
      </c>
      <c r="AW59">
        <v>56</v>
      </c>
      <c r="AX59">
        <f>IF(Z59&gt;0, (R59*SUMPRODUCT(K59:$K$98, X59:$X$98)-K59*$AZ$3)/Z59, 0)</f>
        <v>-1102678009.1370494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2000000</v>
      </c>
      <c r="S60">
        <f t="shared" si="1"/>
        <v>-2429946414.9576459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-571.82974987356238</v>
      </c>
      <c r="AC60">
        <f t="shared" si="2"/>
        <v>-510.56548221763717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-0.60656599463198313</v>
      </c>
      <c r="AI60">
        <f t="shared" si="25"/>
        <v>-0.6065765003262461</v>
      </c>
      <c r="AJ60">
        <f t="shared" si="7"/>
        <v>-61.26426765592521</v>
      </c>
      <c r="AK60">
        <f t="shared" si="22"/>
        <v>-40.02808249114937</v>
      </c>
      <c r="AL60">
        <f t="shared" si="8"/>
        <v>-101.89892664740083</v>
      </c>
      <c r="AN60">
        <f t="shared" si="26"/>
        <v>0</v>
      </c>
      <c r="AO60">
        <f t="shared" si="26"/>
        <v>0</v>
      </c>
      <c r="AP60">
        <f t="shared" si="26"/>
        <v>-2.5803220148139968E-8</v>
      </c>
      <c r="AQ60">
        <f t="shared" si="26"/>
        <v>-1.4897973900754463E-3</v>
      </c>
      <c r="AR60">
        <f t="shared" si="26"/>
        <v>-1.4898231932955945E-3</v>
      </c>
      <c r="AS60">
        <f t="shared" si="26"/>
        <v>-0.15047224352571442</v>
      </c>
      <c r="AT60">
        <f t="shared" si="26"/>
        <v>-9.8313676257469867E-2</v>
      </c>
      <c r="AU60">
        <f t="shared" si="23"/>
        <v>-0.25027574297647986</v>
      </c>
      <c r="AW60">
        <v>57</v>
      </c>
      <c r="AX60">
        <f>IF(Z60&gt;0, (R60*SUMPRODUCT(K60:$K$98, X60:$X$98)-K60*$AZ$3)/Z60, 0)</f>
        <v>-2429946414.9576459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2000000</v>
      </c>
      <c r="S61">
        <f t="shared" si="1"/>
        <v>-5555711501.298852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-510.56548221763717</v>
      </c>
      <c r="AC61">
        <f t="shared" si="2"/>
        <v>-455.86327678872414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-0.25191931966728848</v>
      </c>
      <c r="AI61">
        <f t="shared" si="25"/>
        <v>-0.25192342232161713</v>
      </c>
      <c r="AJ61">
        <f t="shared" si="7"/>
        <v>-54.702205428913032</v>
      </c>
      <c r="AK61">
        <f t="shared" si="22"/>
        <v>-35.739583755234605</v>
      </c>
      <c r="AL61">
        <f t="shared" si="8"/>
        <v>-90.693712606469262</v>
      </c>
      <c r="AN61">
        <f t="shared" si="26"/>
        <v>0</v>
      </c>
      <c r="AO61">
        <f t="shared" si="26"/>
        <v>0</v>
      </c>
      <c r="AP61">
        <f t="shared" si="26"/>
        <v>-8.9969654775371826E-9</v>
      </c>
      <c r="AQ61">
        <f t="shared" si="26"/>
        <v>-5.5244952185060439E-4</v>
      </c>
      <c r="AR61">
        <f t="shared" si="26"/>
        <v>-5.5245851881608203E-4</v>
      </c>
      <c r="AS61">
        <f t="shared" si="26"/>
        <v>-0.11995986363129502</v>
      </c>
      <c r="AT61">
        <f t="shared" si="26"/>
        <v>-7.8375552866669515E-2</v>
      </c>
      <c r="AU61">
        <f t="shared" si="23"/>
        <v>-0.19888787501678062</v>
      </c>
      <c r="AW61">
        <v>58</v>
      </c>
      <c r="AX61">
        <f>IF(Z61&gt;0, (R61*SUMPRODUCT(K61:$K$98, X61:$X$98)-K61*$AZ$3)/Z61, 0)</f>
        <v>-5555711501.298852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2000000</v>
      </c>
      <c r="S62">
        <f t="shared" si="1"/>
        <v>-13209774407.171015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-455.86327678872414</v>
      </c>
      <c r="AC62">
        <f t="shared" si="2"/>
        <v>-407.02124421476105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-0.10084085778634387</v>
      </c>
      <c r="AI62">
        <f t="shared" si="25"/>
        <v>-0.10084239839268457</v>
      </c>
      <c r="AJ62">
        <f t="shared" si="7"/>
        <v>-48.842032573963081</v>
      </c>
      <c r="AK62">
        <f t="shared" si="22"/>
        <v>-31.910429375210693</v>
      </c>
      <c r="AL62">
        <f t="shared" si="8"/>
        <v>-80.853304347566464</v>
      </c>
      <c r="AN62">
        <f t="shared" si="26"/>
        <v>0</v>
      </c>
      <c r="AO62">
        <f t="shared" si="26"/>
        <v>0</v>
      </c>
      <c r="AP62">
        <f t="shared" si="26"/>
        <v>-3.016510112234249E-9</v>
      </c>
      <c r="AQ62">
        <f t="shared" si="26"/>
        <v>-1.9744658918069468E-4</v>
      </c>
      <c r="AR62">
        <f t="shared" si="26"/>
        <v>-1.9744960569080693E-4</v>
      </c>
      <c r="AS62">
        <f t="shared" si="26"/>
        <v>-9.563279162910264E-2</v>
      </c>
      <c r="AT62">
        <f t="shared" si="26"/>
        <v>-6.2480680725427562E-2</v>
      </c>
      <c r="AU62">
        <f t="shared" si="23"/>
        <v>-0.15831092196022101</v>
      </c>
      <c r="AW62">
        <v>59</v>
      </c>
      <c r="AX62">
        <f>IF(Z62&gt;0, (R62*SUMPRODUCT(K62:$K$98, X62:$X$98)-K62*$AZ$3)/Z62, 0)</f>
        <v>-13209774407.171015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2000000</v>
      </c>
      <c r="S63">
        <f t="shared" si="1"/>
        <v>-32739686468.686478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-407.02124421476105</v>
      </c>
      <c r="AC63">
        <f t="shared" si="2"/>
        <v>-363.41199074752427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-3.8807921234215628E-2</v>
      </c>
      <c r="AI63">
        <f t="shared" si="25"/>
        <v>-3.8808476236462053E-2</v>
      </c>
      <c r="AJ63">
        <f t="shared" si="7"/>
        <v>-43.609253467236783</v>
      </c>
      <c r="AK63">
        <f t="shared" si="22"/>
        <v>-28.491487095033275</v>
      </c>
      <c r="AL63">
        <f t="shared" si="8"/>
        <v>-72.139549038506516</v>
      </c>
      <c r="AN63">
        <f t="shared" si="26"/>
        <v>0</v>
      </c>
      <c r="AO63">
        <f t="shared" si="26"/>
        <v>0</v>
      </c>
      <c r="AP63">
        <f t="shared" si="26"/>
        <v>-9.7026378768133193E-10</v>
      </c>
      <c r="AQ63">
        <f t="shared" si="26"/>
        <v>-6.7844627461029108E-5</v>
      </c>
      <c r="AR63">
        <f t="shared" si="26"/>
        <v>-6.7845597724816784E-5</v>
      </c>
      <c r="AS63">
        <f t="shared" si="26"/>
        <v>-7.623839312294127E-2</v>
      </c>
      <c r="AT63">
        <f t="shared" si="26"/>
        <v>-4.9809272599455681E-2</v>
      </c>
      <c r="AU63">
        <f t="shared" si="23"/>
        <v>-0.12611551132012178</v>
      </c>
      <c r="AW63">
        <v>60</v>
      </c>
      <c r="AX63">
        <f>IF(Z63&gt;0, (R63*SUMPRODUCT(K63:$K$98, X63:$X$98)-K63*$AZ$3)/Z63, 0)</f>
        <v>-32739686468.686478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2000000</v>
      </c>
      <c r="S64">
        <f t="shared" si="1"/>
        <v>-84774301594.402924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-363.41199074752427</v>
      </c>
      <c r="AC64">
        <f t="shared" si="2"/>
        <v>-324.47504884766443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-1.4323055705550243E-2</v>
      </c>
      <c r="AI64">
        <f t="shared" si="25"/>
        <v>-1.4323247081381565E-2</v>
      </c>
      <c r="AJ64">
        <f t="shared" si="7"/>
        <v>-38.936941899859846</v>
      </c>
      <c r="AK64">
        <f t="shared" si="22"/>
        <v>-25.438839352326703</v>
      </c>
      <c r="AL64">
        <f t="shared" si="8"/>
        <v>-64.39010449926792</v>
      </c>
      <c r="AN64">
        <f t="shared" si="26"/>
        <v>0</v>
      </c>
      <c r="AO64">
        <f t="shared" si="26"/>
        <v>0</v>
      </c>
      <c r="AP64">
        <f t="shared" si="26"/>
        <v>-2.9871989606044774E-10</v>
      </c>
      <c r="AQ64">
        <f t="shared" si="26"/>
        <v>-2.2356959507743469E-5</v>
      </c>
      <c r="AR64">
        <f t="shared" si="26"/>
        <v>-2.2357258227639531E-5</v>
      </c>
      <c r="AS64">
        <f t="shared" si="26"/>
        <v>-6.077694950758307E-2</v>
      </c>
      <c r="AT64">
        <f t="shared" si="26"/>
        <v>-3.970766525075875E-2</v>
      </c>
      <c r="AU64">
        <f t="shared" si="23"/>
        <v>-0.10050697201656944</v>
      </c>
      <c r="AW64">
        <v>61</v>
      </c>
      <c r="AX64">
        <f>IF(Z64&gt;0, (R64*SUMPRODUCT(K64:$K$98, X64:$X$98)-K64*$AZ$3)/Z64, 0)</f>
        <v>-84774301594.402924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2000000</v>
      </c>
      <c r="S65">
        <f t="shared" si="1"/>
        <v>-229838502727.05624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-324.47504884766443</v>
      </c>
      <c r="AC65">
        <f t="shared" si="2"/>
        <v>-289.70988393276014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-5.0574963972520861E-3</v>
      </c>
      <c r="AI65">
        <f t="shared" si="25"/>
        <v>-5.0575594219151639E-3</v>
      </c>
      <c r="AJ65">
        <f t="shared" si="7"/>
        <v>-34.76516491490429</v>
      </c>
      <c r="AK65">
        <f t="shared" si="22"/>
        <v>-22.71325341933651</v>
      </c>
      <c r="AL65">
        <f t="shared" si="8"/>
        <v>-57.483475893662714</v>
      </c>
      <c r="AN65">
        <f t="shared" si="26"/>
        <v>0</v>
      </c>
      <c r="AO65">
        <f t="shared" si="26"/>
        <v>0</v>
      </c>
      <c r="AP65">
        <f t="shared" si="26"/>
        <v>-8.7835397135112614E-11</v>
      </c>
      <c r="AQ65">
        <f t="shared" si="26"/>
        <v>-7.0484661538756126E-6</v>
      </c>
      <c r="AR65">
        <f t="shared" si="26"/>
        <v>-7.0485539892727476E-6</v>
      </c>
      <c r="AS65">
        <f t="shared" si="26"/>
        <v>-4.8451065307677961E-2</v>
      </c>
      <c r="AT65">
        <f t="shared" si="26"/>
        <v>-3.1654713201096363E-2</v>
      </c>
      <c r="AU65">
        <f t="shared" si="23"/>
        <v>-8.0112827062763597E-2</v>
      </c>
      <c r="AW65">
        <v>62</v>
      </c>
      <c r="AX65">
        <f>IF(Z65&gt;0, (R65*SUMPRODUCT(K65:$K$98, X65:$X$98)-K65*$AZ$3)/Z65, 0)</f>
        <v>-229838502727.05624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2000000</v>
      </c>
      <c r="S66">
        <f t="shared" si="1"/>
        <v>-654073804743.51025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-289.70988393276014</v>
      </c>
      <c r="AC66">
        <f t="shared" si="2"/>
        <v>-258.66954520277653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-1.7048275529660097E-3</v>
      </c>
      <c r="AI66">
        <f t="shared" si="25"/>
        <v>-1.7048473266936324E-3</v>
      </c>
      <c r="AJ66">
        <f t="shared" si="7"/>
        <v>-31.040338729983603</v>
      </c>
      <c r="AK66">
        <f t="shared" si="22"/>
        <v>-20.27969187529321</v>
      </c>
      <c r="AL66">
        <f t="shared" si="8"/>
        <v>-51.321735452603505</v>
      </c>
      <c r="AN66">
        <f t="shared" si="26"/>
        <v>0</v>
      </c>
      <c r="AO66">
        <f t="shared" si="26"/>
        <v>0</v>
      </c>
      <c r="AP66">
        <f t="shared" si="26"/>
        <v>-2.4605350817214841E-11</v>
      </c>
      <c r="AQ66">
        <f t="shared" si="26"/>
        <v>-2.121394651731459E-6</v>
      </c>
      <c r="AR66">
        <f t="shared" si="26"/>
        <v>-2.1214192570822761E-6</v>
      </c>
      <c r="AS66">
        <f t="shared" si="26"/>
        <v>-3.8624908692470525E-2</v>
      </c>
      <c r="AT66">
        <f t="shared" si="26"/>
        <v>-2.5234945204963308E-2</v>
      </c>
      <c r="AU66">
        <f t="shared" si="23"/>
        <v>-6.3861975316690911E-2</v>
      </c>
      <c r="AW66">
        <v>63</v>
      </c>
      <c r="AX66">
        <f>IF(Z66&gt;0, (R66*SUMPRODUCT(K66:$K$98, X66:$X$98)-K66*$AZ$3)/Z66, 0)</f>
        <v>-654073804743.51025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7">$C$6</f>
        <v>2000000</v>
      </c>
      <c r="S67">
        <f t="shared" ref="S67:S79" si="28">AX67</f>
        <v>-1959338592311.6831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-258.66954520277653</v>
      </c>
      <c r="AC67">
        <f t="shared" ref="AC67:AC79" si="29">S67*Z67</f>
        <v>-230.95495287912675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-5.8936968267092507E-9</v>
      </c>
      <c r="AH67">
        <f t="shared" ref="AH67:AH79" si="32">-X67*R67</f>
        <v>-5.4729174079040416E-4</v>
      </c>
      <c r="AI67">
        <f t="shared" ref="AI67:AI79" si="33">SUM(AE67:AH67)</f>
        <v>-5.4729763448723085E-4</v>
      </c>
      <c r="AJ67">
        <f t="shared" ref="AJ67:AJ79" si="34">AB67-AC67</f>
        <v>-27.714592323649782</v>
      </c>
      <c r="AK67">
        <f t="shared" si="22"/>
        <v>-18.10686816419436</v>
      </c>
      <c r="AL67">
        <f t="shared" ref="AL67:AL79" si="35">SUM(AI67:AK67)</f>
        <v>-45.822007785478633</v>
      </c>
      <c r="AN67">
        <f t="shared" ref="AN67:AT79" si="36">AE67*$K67</f>
        <v>0</v>
      </c>
      <c r="AO67">
        <f t="shared" si="36"/>
        <v>0</v>
      </c>
      <c r="AP67">
        <f t="shared" si="36"/>
        <v>-6.5480318487740713E-12</v>
      </c>
      <c r="AQ67">
        <f t="shared" si="36"/>
        <v>-6.0805362994341903E-7</v>
      </c>
      <c r="AR67">
        <f t="shared" si="36"/>
        <v>-6.0806017797526782E-7</v>
      </c>
      <c r="AS67">
        <f t="shared" si="36"/>
        <v>-3.0791545365657265E-2</v>
      </c>
      <c r="AT67">
        <f t="shared" si="36"/>
        <v>-2.0117144282580691E-2</v>
      </c>
      <c r="AU67">
        <f t="shared" si="23"/>
        <v>-5.0909297708415936E-2</v>
      </c>
      <c r="AW67">
        <v>64</v>
      </c>
      <c r="AX67">
        <f>IF(Z67&gt;0, (R67*SUMPRODUCT(K67:$K$98, X67:$X$98)-K67*$AZ$3)/Z67, 0)</f>
        <v>-1959338592311.6831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50</v>
      </c>
      <c r="R68">
        <f t="shared" si="27"/>
        <v>2000000</v>
      </c>
      <c r="S68">
        <f t="shared" si="28"/>
        <v>-6195972338096.168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-230.95495287912675</v>
      </c>
      <c r="AC68">
        <f t="shared" si="29"/>
        <v>-206.20977987553357</v>
      </c>
      <c r="AE68">
        <f t="shared" si="30"/>
        <v>0</v>
      </c>
      <c r="AF68">
        <f t="shared" si="31"/>
        <v>0</v>
      </c>
      <c r="AG68">
        <f t="shared" si="31"/>
        <v>-1.6640631092528044E-9</v>
      </c>
      <c r="AH68">
        <f t="shared" si="32"/>
        <v>-1.6682786996757417E-4</v>
      </c>
      <c r="AI68">
        <f t="shared" si="33"/>
        <v>-1.6682953403068343E-4</v>
      </c>
      <c r="AJ68">
        <f t="shared" si="34"/>
        <v>-24.74517300359318</v>
      </c>
      <c r="AK68">
        <f t="shared" si="22"/>
        <v>-16.166846701538873</v>
      </c>
      <c r="AL68">
        <f t="shared" si="35"/>
        <v>-40.912186534666084</v>
      </c>
      <c r="AN68">
        <f t="shared" si="36"/>
        <v>0</v>
      </c>
      <c r="AO68">
        <f t="shared" si="36"/>
        <v>0</v>
      </c>
      <c r="AP68">
        <f t="shared" si="36"/>
        <v>-1.6507251242512929E-12</v>
      </c>
      <c r="AQ68">
        <f t="shared" si="36"/>
        <v>-1.6549069254017435E-7</v>
      </c>
      <c r="AR68">
        <f t="shared" si="36"/>
        <v>-1.6549234326529859E-7</v>
      </c>
      <c r="AS68">
        <f t="shared" si="36"/>
        <v>-2.4546832721577115E-2</v>
      </c>
      <c r="AT68">
        <f t="shared" si="36"/>
        <v>-1.6037264381236319E-2</v>
      </c>
      <c r="AU68">
        <f t="shared" si="23"/>
        <v>-4.0584262595156698E-2</v>
      </c>
      <c r="AW68">
        <v>65</v>
      </c>
      <c r="AX68">
        <f>IF(Z68&gt;0, (R68*SUMPRODUCT(K68:$K$98, X68:$X$98)-K68*$AZ$3)/Z68, 0)</f>
        <v>-6195972338096.168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7"/>
        <v>2000000</v>
      </c>
      <c r="S69">
        <f t="shared" si="28"/>
        <v>-20742452128463.91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-206.20977987553357</v>
      </c>
      <c r="AC69">
        <f t="shared" si="29"/>
        <v>-184.11587503062529</v>
      </c>
      <c r="AE69">
        <f t="shared" si="30"/>
        <v>0</v>
      </c>
      <c r="AF69">
        <f t="shared" si="31"/>
        <v>0</v>
      </c>
      <c r="AG69">
        <f t="shared" si="31"/>
        <v>-4.4381414957677921E-10</v>
      </c>
      <c r="AH69">
        <f t="shared" si="32"/>
        <v>-4.8144333143339885E-5</v>
      </c>
      <c r="AI69">
        <f t="shared" si="33"/>
        <v>-4.814477695748946E-5</v>
      </c>
      <c r="AJ69">
        <f t="shared" si="34"/>
        <v>-22.09390484490828</v>
      </c>
      <c r="AK69">
        <f t="shared" si="22"/>
        <v>-14.43468459128735</v>
      </c>
      <c r="AL69">
        <f t="shared" si="35"/>
        <v>-36.528637580972585</v>
      </c>
      <c r="AN69">
        <f t="shared" si="36"/>
        <v>0</v>
      </c>
      <c r="AO69">
        <f t="shared" si="36"/>
        <v>0</v>
      </c>
      <c r="AP69">
        <f t="shared" si="36"/>
        <v>-3.9308646491047395E-13</v>
      </c>
      <c r="AQ69">
        <f t="shared" si="36"/>
        <v>-4.2641465439608892E-8</v>
      </c>
      <c r="AR69">
        <f t="shared" si="36"/>
        <v>-4.26418585260738E-8</v>
      </c>
      <c r="AS69">
        <f t="shared" si="36"/>
        <v>-1.9568585093186465E-2</v>
      </c>
      <c r="AT69">
        <f t="shared" si="36"/>
        <v>-1.2784809009576714E-2</v>
      </c>
      <c r="AU69">
        <f t="shared" si="23"/>
        <v>-3.2353436744621704E-2</v>
      </c>
      <c r="AW69">
        <v>66</v>
      </c>
      <c r="AX69">
        <f>IF(Z69&gt;0, (R69*SUMPRODUCT(K69:$K$98, X69:$X$98)-K69*$AZ$3)/Z69, 0)</f>
        <v>-20742452128463.91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50</v>
      </c>
      <c r="R70">
        <f t="shared" si="27"/>
        <v>2000000</v>
      </c>
      <c r="S70">
        <f t="shared" si="28"/>
        <v>-74513584318939.531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-184.11587503062529</v>
      </c>
      <c r="AC70">
        <f t="shared" si="29"/>
        <v>-164.38917417112481</v>
      </c>
      <c r="AE70">
        <f t="shared" si="30"/>
        <v>0</v>
      </c>
      <c r="AF70">
        <f t="shared" si="31"/>
        <v>0</v>
      </c>
      <c r="AG70">
        <f t="shared" si="31"/>
        <v>-1.1030819123362256E-10</v>
      </c>
      <c r="AH70">
        <f t="shared" si="32"/>
        <v>-1.3162712673895555E-5</v>
      </c>
      <c r="AI70">
        <f t="shared" si="33"/>
        <v>-1.3162822982086788E-5</v>
      </c>
      <c r="AJ70">
        <f t="shared" si="34"/>
        <v>-19.726700859500482</v>
      </c>
      <c r="AK70">
        <f t="shared" si="22"/>
        <v>-12.888111252143771</v>
      </c>
      <c r="AL70">
        <f t="shared" si="35"/>
        <v>-32.614825274467236</v>
      </c>
      <c r="AN70">
        <f t="shared" si="36"/>
        <v>0</v>
      </c>
      <c r="AO70">
        <f t="shared" si="36"/>
        <v>0</v>
      </c>
      <c r="AP70">
        <f t="shared" si="36"/>
        <v>-8.723217208640209E-14</v>
      </c>
      <c r="AQ70">
        <f t="shared" si="36"/>
        <v>-1.0409127411592816E-8</v>
      </c>
      <c r="AR70">
        <f t="shared" si="36"/>
        <v>-1.0409214643764902E-8</v>
      </c>
      <c r="AS70">
        <f t="shared" si="36"/>
        <v>-1.559995631175223E-2</v>
      </c>
      <c r="AT70">
        <f t="shared" si="36"/>
        <v>-1.0191971475940769E-2</v>
      </c>
      <c r="AU70">
        <f t="shared" si="23"/>
        <v>-2.5791938196907643E-2</v>
      </c>
      <c r="AW70">
        <v>67</v>
      </c>
      <c r="AX70">
        <f>IF(Z70&gt;0, (R70*SUMPRODUCT(K70:$K$98, X70:$X$98)-K70*$AZ$3)/Z70, 0)</f>
        <v>-74513584318939.531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50</v>
      </c>
      <c r="R71">
        <f t="shared" si="27"/>
        <v>2000000</v>
      </c>
      <c r="S71">
        <f t="shared" si="28"/>
        <v>-288651703414720.56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-164.38917417112481</v>
      </c>
      <c r="AC71">
        <f t="shared" si="29"/>
        <v>-146.77604837605011</v>
      </c>
      <c r="AE71">
        <f t="shared" si="30"/>
        <v>0</v>
      </c>
      <c r="AF71">
        <f t="shared" si="31"/>
        <v>0</v>
      </c>
      <c r="AG71">
        <f t="shared" si="31"/>
        <v>-2.5424420961266512E-11</v>
      </c>
      <c r="AH71">
        <f t="shared" si="32"/>
        <v>-3.3512275344007926E-6</v>
      </c>
      <c r="AI71">
        <f t="shared" si="33"/>
        <v>-3.3512529588217539E-6</v>
      </c>
      <c r="AJ71">
        <f t="shared" si="34"/>
        <v>-17.613125795074694</v>
      </c>
      <c r="AK71">
        <f t="shared" si="22"/>
        <v>-11.507242191978738</v>
      </c>
      <c r="AL71">
        <f t="shared" si="35"/>
        <v>-29.120371338306391</v>
      </c>
      <c r="AN71">
        <f t="shared" si="36"/>
        <v>0</v>
      </c>
      <c r="AO71">
        <f t="shared" si="36"/>
        <v>0</v>
      </c>
      <c r="AP71">
        <f t="shared" si="36"/>
        <v>-1.7951550752029369E-14</v>
      </c>
      <c r="AQ71">
        <f t="shared" si="36"/>
        <v>-2.3662183401166132E-9</v>
      </c>
      <c r="AR71">
        <f t="shared" si="36"/>
        <v>-2.3662362916673654E-9</v>
      </c>
      <c r="AS71">
        <f t="shared" si="36"/>
        <v>-1.2436189681324818E-2</v>
      </c>
      <c r="AT71">
        <f t="shared" si="36"/>
        <v>-8.1249772626054567E-3</v>
      </c>
      <c r="AU71">
        <f t="shared" si="23"/>
        <v>-2.0561169310166567E-2</v>
      </c>
      <c r="AW71">
        <v>68</v>
      </c>
      <c r="AX71">
        <f>IF(Z71&gt;0, (R71*SUMPRODUCT(K71:$K$98, X71:$X$98)-K71*$AZ$3)/Z71, 0)</f>
        <v>-288651703414720.56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50</v>
      </c>
      <c r="R72">
        <f t="shared" si="27"/>
        <v>2000000</v>
      </c>
      <c r="S72">
        <f t="shared" si="28"/>
        <v>-1212560912203089.3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-146.77604837605011</v>
      </c>
      <c r="AC72">
        <f t="shared" si="29"/>
        <v>-131.05004319494861</v>
      </c>
      <c r="AE72">
        <f t="shared" si="30"/>
        <v>0</v>
      </c>
      <c r="AF72">
        <f t="shared" si="31"/>
        <v>0</v>
      </c>
      <c r="AG72">
        <f t="shared" si="31"/>
        <v>-5.4038540198712635E-12</v>
      </c>
      <c r="AH72">
        <f t="shared" si="32"/>
        <v>-7.9065290927130335E-7</v>
      </c>
      <c r="AI72">
        <f t="shared" si="33"/>
        <v>-7.9065831312532327E-7</v>
      </c>
      <c r="AJ72">
        <f t="shared" si="34"/>
        <v>-15.726005181101499</v>
      </c>
      <c r="AK72">
        <f t="shared" ref="AK72:AK79" si="49">G72*SUM(AB72:AB72, AE72:AF72)</f>
        <v>-10.274323386323509</v>
      </c>
      <c r="AL72">
        <f t="shared" si="35"/>
        <v>-26.00032935808332</v>
      </c>
      <c r="AN72">
        <f t="shared" si="36"/>
        <v>0</v>
      </c>
      <c r="AO72">
        <f t="shared" si="36"/>
        <v>0</v>
      </c>
      <c r="AP72">
        <f t="shared" si="36"/>
        <v>-3.4067203621325326E-15</v>
      </c>
      <c r="AQ72">
        <f t="shared" si="36"/>
        <v>-4.984467299614514E-10</v>
      </c>
      <c r="AR72">
        <f t="shared" si="36"/>
        <v>-4.9845013668181354E-10</v>
      </c>
      <c r="AS72">
        <f t="shared" si="36"/>
        <v>-9.914054278382687E-3</v>
      </c>
      <c r="AT72">
        <f t="shared" si="36"/>
        <v>-6.4771821293863564E-3</v>
      </c>
      <c r="AU72">
        <f t="shared" si="23"/>
        <v>-1.639123690621918E-2</v>
      </c>
      <c r="AW72">
        <v>69</v>
      </c>
      <c r="AX72">
        <f>IF(Z72&gt;0, (R72*SUMPRODUCT(K72:$K$98, X72:$X$98)-K72*$AZ$3)/Z72, 0)</f>
        <v>-1212560912203089.3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50</v>
      </c>
      <c r="R73">
        <f t="shared" si="27"/>
        <v>2000000</v>
      </c>
      <c r="S73">
        <f t="shared" si="28"/>
        <v>-5559154673762429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-131.05004319494861</v>
      </c>
      <c r="AC73">
        <f t="shared" si="29"/>
        <v>-117.00896713877947</v>
      </c>
      <c r="AE73">
        <f t="shared" si="30"/>
        <v>0</v>
      </c>
      <c r="AF73">
        <f t="shared" si="31"/>
        <v>0</v>
      </c>
      <c r="AG73">
        <f t="shared" si="31"/>
        <v>-1.0523989167905984E-12</v>
      </c>
      <c r="AH73">
        <f t="shared" si="32"/>
        <v>-1.7189666251527811E-7</v>
      </c>
      <c r="AI73">
        <f t="shared" si="33"/>
        <v>-1.7189771491419489E-7</v>
      </c>
      <c r="AJ73">
        <f t="shared" si="34"/>
        <v>-14.041076056169146</v>
      </c>
      <c r="AK73">
        <f t="shared" si="49"/>
        <v>-9.1735030236464041</v>
      </c>
      <c r="AL73">
        <f t="shared" si="35"/>
        <v>-23.214579251713268</v>
      </c>
      <c r="AN73">
        <f t="shared" si="36"/>
        <v>0</v>
      </c>
      <c r="AO73">
        <f t="shared" si="36"/>
        <v>0</v>
      </c>
      <c r="AP73">
        <f t="shared" si="36"/>
        <v>-5.923729893472141E-16</v>
      </c>
      <c r="AQ73">
        <f t="shared" si="36"/>
        <v>-9.6756978944368838E-11</v>
      </c>
      <c r="AR73">
        <f t="shared" si="36"/>
        <v>-9.6757571317358179E-11</v>
      </c>
      <c r="AS73">
        <f t="shared" si="36"/>
        <v>-7.9034233733437965E-3</v>
      </c>
      <c r="AT73">
        <f t="shared" si="36"/>
        <v>-5.1635699374103288E-3</v>
      </c>
      <c r="AU73">
        <f t="shared" si="23"/>
        <v>-1.3066993407511699E-2</v>
      </c>
      <c r="AW73">
        <v>70</v>
      </c>
      <c r="AX73">
        <f>IF(Z73&gt;0, (R73*SUMPRODUCT(K73:$K$98, X73:$X$98)-K73*$AZ$3)/Z73, 0)</f>
        <v>-5559154673762429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50</v>
      </c>
      <c r="R74">
        <f t="shared" si="27"/>
        <v>2000000</v>
      </c>
      <c r="S74">
        <f t="shared" si="28"/>
        <v>-2.8023739743531632E+16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-117.00896713877947</v>
      </c>
      <c r="AC74">
        <f t="shared" si="29"/>
        <v>-104.47229208828014</v>
      </c>
      <c r="AE74">
        <f t="shared" si="30"/>
        <v>0</v>
      </c>
      <c r="AF74">
        <f t="shared" si="31"/>
        <v>0</v>
      </c>
      <c r="AG74">
        <f t="shared" si="31"/>
        <v>-1.8639962589645833E-13</v>
      </c>
      <c r="AH74">
        <f t="shared" si="32"/>
        <v>-3.4219012069049366E-8</v>
      </c>
      <c r="AI74">
        <f t="shared" si="33"/>
        <v>-3.4219198468675261E-8</v>
      </c>
      <c r="AJ74">
        <f t="shared" si="34"/>
        <v>-12.536675050499326</v>
      </c>
      <c r="AK74">
        <f t="shared" si="49"/>
        <v>-8.1906276997145628</v>
      </c>
      <c r="AL74">
        <f t="shared" si="35"/>
        <v>-20.727302784433085</v>
      </c>
      <c r="AN74">
        <f t="shared" si="36"/>
        <v>0</v>
      </c>
      <c r="AO74">
        <f t="shared" si="36"/>
        <v>0</v>
      </c>
      <c r="AP74">
        <f t="shared" si="36"/>
        <v>-9.367891864194686E-17</v>
      </c>
      <c r="AQ74">
        <f t="shared" si="36"/>
        <v>-1.719745966338434E-11</v>
      </c>
      <c r="AR74">
        <f t="shared" si="36"/>
        <v>-1.7197553342302982E-11</v>
      </c>
      <c r="AS74">
        <f t="shared" si="36"/>
        <v>-6.3005607250983539E-3</v>
      </c>
      <c r="AT74">
        <f t="shared" si="36"/>
        <v>-4.1163663404252338E-3</v>
      </c>
      <c r="AU74">
        <f t="shared" si="23"/>
        <v>-1.041692708272114E-2</v>
      </c>
      <c r="AW74">
        <v>71</v>
      </c>
      <c r="AX74">
        <f>IF(Z74&gt;0, (R74*SUMPRODUCT(K74:$K$98, X74:$X$98)-K74*$AZ$3)/Z74, 0)</f>
        <v>-2.8023739743531632E+16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50</v>
      </c>
      <c r="R75">
        <f t="shared" si="27"/>
        <v>2000000</v>
      </c>
      <c r="S75">
        <f t="shared" si="28"/>
        <v>-1.5679655930089066E+17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-104.47229208828014</v>
      </c>
      <c r="AC75">
        <f t="shared" si="29"/>
        <v>-93.27883222169369</v>
      </c>
      <c r="AE75">
        <f t="shared" si="30"/>
        <v>0</v>
      </c>
      <c r="AF75">
        <f t="shared" si="31"/>
        <v>0</v>
      </c>
      <c r="AG75">
        <f t="shared" si="31"/>
        <v>-2.974517828630817E-14</v>
      </c>
      <c r="AH75">
        <f t="shared" si="32"/>
        <v>-6.1916180540474228E-9</v>
      </c>
      <c r="AI75">
        <f t="shared" si="33"/>
        <v>-6.1916477992257088E-9</v>
      </c>
      <c r="AJ75">
        <f t="shared" si="34"/>
        <v>-11.193459866586451</v>
      </c>
      <c r="AK75">
        <f t="shared" si="49"/>
        <v>-7.3130604461796107</v>
      </c>
      <c r="AL75">
        <f t="shared" si="35"/>
        <v>-18.506520318957712</v>
      </c>
      <c r="AN75">
        <f t="shared" si="36"/>
        <v>0</v>
      </c>
      <c r="AO75">
        <f t="shared" si="36"/>
        <v>0</v>
      </c>
      <c r="AP75">
        <f t="shared" si="36"/>
        <v>-1.3347360367314085E-17</v>
      </c>
      <c r="AQ75">
        <f t="shared" si="36"/>
        <v>-2.7783244944334146E-12</v>
      </c>
      <c r="AR75">
        <f t="shared" si="36"/>
        <v>-2.7783378417937815E-12</v>
      </c>
      <c r="AS75">
        <f t="shared" si="36"/>
        <v>-5.0227684352178751E-3</v>
      </c>
      <c r="AT75">
        <f t="shared" si="36"/>
        <v>-3.2815420443467404E-3</v>
      </c>
      <c r="AU75">
        <f t="shared" si="23"/>
        <v>-8.3043104823429543E-3</v>
      </c>
      <c r="AW75">
        <v>72</v>
      </c>
      <c r="AX75">
        <f>IF(Z75&gt;0, (R75*SUMPRODUCT(K75:$K$98, X75:$X$98)-K75*$AZ$3)/Z75, 0)</f>
        <v>-1.5679655930089066E+17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50</v>
      </c>
      <c r="R76">
        <f t="shared" si="27"/>
        <v>2000000</v>
      </c>
      <c r="S76">
        <f t="shared" si="28"/>
        <v>-9.8563893923623654E+17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-93.27883222169369</v>
      </c>
      <c r="AC76">
        <f t="shared" si="29"/>
        <v>-83.284671626514651</v>
      </c>
      <c r="AE76">
        <f t="shared" si="30"/>
        <v>0</v>
      </c>
      <c r="AF76">
        <f t="shared" si="31"/>
        <v>0</v>
      </c>
      <c r="AG76">
        <f t="shared" si="31"/>
        <v>-4.2249077380735006E-15</v>
      </c>
      <c r="AH76">
        <f t="shared" si="32"/>
        <v>-1.0089127506148636E-9</v>
      </c>
      <c r="AI76">
        <f t="shared" si="33"/>
        <v>-1.0089169755226017E-9</v>
      </c>
      <c r="AJ76">
        <f t="shared" si="34"/>
        <v>-9.9941605951790393</v>
      </c>
      <c r="AK76">
        <f t="shared" si="49"/>
        <v>-6.5295182555185587</v>
      </c>
      <c r="AL76">
        <f t="shared" si="35"/>
        <v>-16.523678851706514</v>
      </c>
      <c r="AN76">
        <f t="shared" si="36"/>
        <v>0</v>
      </c>
      <c r="AO76">
        <f t="shared" si="36"/>
        <v>0</v>
      </c>
      <c r="AP76">
        <f t="shared" si="36"/>
        <v>-1.6926922922459362E-18</v>
      </c>
      <c r="AQ76">
        <f t="shared" si="36"/>
        <v>-4.0421683558305342E-13</v>
      </c>
      <c r="AR76">
        <f t="shared" si="36"/>
        <v>-4.0421852827534566E-13</v>
      </c>
      <c r="AS76">
        <f t="shared" si="36"/>
        <v>-4.0041202449172426E-3</v>
      </c>
      <c r="AT76">
        <f t="shared" si="36"/>
        <v>-2.6160252266799007E-3</v>
      </c>
      <c r="AU76">
        <f t="shared" si="23"/>
        <v>-6.6201454720013616E-3</v>
      </c>
      <c r="AW76">
        <v>73</v>
      </c>
      <c r="AX76">
        <f>IF(Z76&gt;0, (R76*SUMPRODUCT(K76:$K$98, X76:$X$98)-K76*$AZ$3)/Z76, 0)</f>
        <v>-9.8563893923623654E+17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50</v>
      </c>
      <c r="R77">
        <f t="shared" si="27"/>
        <v>2000000</v>
      </c>
      <c r="S77">
        <f t="shared" si="28"/>
        <v>-7.0688140916319498E+18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-83.284671626514651</v>
      </c>
      <c r="AC77">
        <f t="shared" si="29"/>
        <v>-74.361313952245581</v>
      </c>
      <c r="AE77">
        <f t="shared" si="30"/>
        <v>0</v>
      </c>
      <c r="AF77">
        <f t="shared" si="31"/>
        <v>0</v>
      </c>
      <c r="AG77">
        <f t="shared" si="31"/>
        <v>-5.2598153656547833E-16</v>
      </c>
      <c r="AH77">
        <f t="shared" si="32"/>
        <v>-1.462670849650915E-10</v>
      </c>
      <c r="AI77">
        <f t="shared" si="33"/>
        <v>-1.4626761094662806E-10</v>
      </c>
      <c r="AJ77">
        <f t="shared" si="34"/>
        <v>-8.9233576742690701</v>
      </c>
      <c r="AK77">
        <f t="shared" si="49"/>
        <v>-5.8299270138560262</v>
      </c>
      <c r="AL77">
        <f t="shared" si="35"/>
        <v>-14.753284688271364</v>
      </c>
      <c r="AN77">
        <f t="shared" si="36"/>
        <v>0</v>
      </c>
      <c r="AO77">
        <f t="shared" si="36"/>
        <v>0</v>
      </c>
      <c r="AP77">
        <f t="shared" si="36"/>
        <v>-1.8815391702959984E-19</v>
      </c>
      <c r="AQ77">
        <f t="shared" si="36"/>
        <v>-5.2322606508940185E-14</v>
      </c>
      <c r="AR77">
        <f t="shared" si="36"/>
        <v>-5.2322794662857213E-14</v>
      </c>
      <c r="AS77">
        <f t="shared" si="36"/>
        <v>-3.1920601442268588E-3</v>
      </c>
      <c r="AT77">
        <f t="shared" si="36"/>
        <v>-2.0854792942282979E-3</v>
      </c>
      <c r="AU77">
        <f t="shared" si="23"/>
        <v>-5.2775394385074798E-3</v>
      </c>
      <c r="AW77">
        <v>74</v>
      </c>
      <c r="AX77">
        <f>IF(Z77&gt;0, (R77*SUMPRODUCT(K77:$K$98, X77:$X$98)-K77*$AZ$3)/Z77, 0)</f>
        <v>-7.0688140916319498E+18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50</v>
      </c>
      <c r="R78">
        <f t="shared" si="27"/>
        <v>2000000</v>
      </c>
      <c r="S78">
        <f t="shared" si="28"/>
        <v>-5.9010770673945764E+19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-74.361313952245581</v>
      </c>
      <c r="AC78">
        <f t="shared" si="29"/>
        <v>-66.394030314505031</v>
      </c>
      <c r="AE78">
        <f t="shared" si="30"/>
        <v>0</v>
      </c>
      <c r="AF78">
        <f t="shared" si="31"/>
        <v>0</v>
      </c>
      <c r="AG78">
        <f t="shared" si="31"/>
        <v>-5.6255857664827193E-17</v>
      </c>
      <c r="AH78">
        <f t="shared" si="32"/>
        <v>-1.8578634541399855E-11</v>
      </c>
      <c r="AI78">
        <f t="shared" si="33"/>
        <v>-1.8578690797257521E-11</v>
      </c>
      <c r="AJ78">
        <f t="shared" si="34"/>
        <v>-7.9672836377405503</v>
      </c>
      <c r="AK78">
        <f t="shared" si="49"/>
        <v>-5.2052919766571915</v>
      </c>
      <c r="AL78">
        <f t="shared" si="35"/>
        <v>-13.172575614416321</v>
      </c>
      <c r="AN78">
        <f t="shared" si="36"/>
        <v>0</v>
      </c>
      <c r="AO78">
        <f t="shared" si="36"/>
        <v>0</v>
      </c>
      <c r="AP78">
        <f t="shared" si="36"/>
        <v>-1.7967700180620853E-20</v>
      </c>
      <c r="AQ78">
        <f t="shared" si="36"/>
        <v>-5.9338769163217316E-15</v>
      </c>
      <c r="AR78">
        <f t="shared" si="36"/>
        <v>-5.9338948840219124E-15</v>
      </c>
      <c r="AS78">
        <f t="shared" si="36"/>
        <v>-2.5446908037523776E-3</v>
      </c>
      <c r="AT78">
        <f t="shared" si="36"/>
        <v>-1.6625313251182304E-3</v>
      </c>
      <c r="AU78">
        <f t="shared" si="23"/>
        <v>-4.2072221288765423E-3</v>
      </c>
      <c r="AW78">
        <v>75</v>
      </c>
      <c r="AX78">
        <f>IF(Z78&gt;0, (R78*SUMPRODUCT(K78:$K$98, X78:$X$98)-K78*$AZ$3)/Z78, 0)</f>
        <v>-5.9010770673945764E+19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-66.394030314505031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-2.2502343065930878E-12</v>
      </c>
      <c r="AI79">
        <f t="shared" si="33"/>
        <v>-2.2502343065930878E-12</v>
      </c>
      <c r="AJ79">
        <f t="shared" si="34"/>
        <v>-66.394030314505031</v>
      </c>
      <c r="AK79">
        <f t="shared" si="49"/>
        <v>-4.6475821220153524</v>
      </c>
      <c r="AL79">
        <f t="shared" si="35"/>
        <v>-71.041612436522627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-6.4170357787931627E-16</v>
      </c>
      <c r="AR79">
        <f t="shared" si="36"/>
        <v>-6.4170357787931627E-16</v>
      </c>
      <c r="AS79">
        <f t="shared" si="36"/>
        <v>-1.8933711337443412E-2</v>
      </c>
      <c r="AT79">
        <f t="shared" si="36"/>
        <v>-1.325359793621039E-3</v>
      </c>
      <c r="AU79">
        <f t="shared" si="23"/>
        <v>-2.0259071131065093E-2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362387.44383605442</v>
      </c>
      <c r="AO81" s="8">
        <f t="shared" si="50"/>
        <v>-36238.744383605444</v>
      </c>
      <c r="AP81" s="8">
        <f t="shared" si="50"/>
        <v>-2921.082289845026</v>
      </c>
      <c r="AQ81" s="8">
        <f t="shared" si="50"/>
        <v>-207875.97085994764</v>
      </c>
      <c r="AR81" s="8">
        <f t="shared" si="50"/>
        <v>115351.6463026564</v>
      </c>
      <c r="AS81" s="8">
        <f t="shared" si="50"/>
        <v>-38724.847683271728</v>
      </c>
      <c r="AT81" s="8">
        <f t="shared" si="50"/>
        <v>17078.319570661894</v>
      </c>
      <c r="AU81" s="8">
        <f t="shared" si="50"/>
        <v>93705.118190046604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770915.4300134572</v>
      </c>
      <c r="K3">
        <v>1</v>
      </c>
      <c r="L3" s="2">
        <v>0</v>
      </c>
      <c r="O3">
        <f>$C$3</f>
        <v>770915.4300134572</v>
      </c>
      <c r="P3" s="2">
        <f>O3*C5</f>
        <v>77091.543001345723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770915.4300134572</v>
      </c>
      <c r="AF3">
        <f t="shared" ref="AF3:AG34" si="4">-$Z3*P3</f>
        <v>-77091.543001345723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691303.97880811151</v>
      </c>
      <c r="AJ3">
        <f t="shared" ref="AJ3:AJ66" si="7">AB3-AC3</f>
        <v>0</v>
      </c>
      <c r="AL3">
        <f t="shared" ref="AL3:AL66" si="8">SUM(AI3:AK3)</f>
        <v>691303.97880811151</v>
      </c>
      <c r="AN3">
        <f t="shared" ref="AN3:AU34" si="9">AE3*$K3</f>
        <v>770915.4300134572</v>
      </c>
      <c r="AO3">
        <f t="shared" si="9"/>
        <v>-77091.543001345723</v>
      </c>
      <c r="AP3">
        <f t="shared" si="9"/>
        <v>-2519.9082039999998</v>
      </c>
      <c r="AQ3">
        <f t="shared" si="9"/>
        <v>0</v>
      </c>
      <c r="AR3">
        <f t="shared" si="9"/>
        <v>691303.97880811151</v>
      </c>
      <c r="AS3">
        <f t="shared" si="9"/>
        <v>0</v>
      </c>
      <c r="AT3">
        <f t="shared" si="9"/>
        <v>0</v>
      </c>
      <c r="AU3">
        <f t="shared" si="9"/>
        <v>691303.97880811151</v>
      </c>
      <c r="AW3">
        <v>0</v>
      </c>
      <c r="AX3">
        <f>IF(Z3&gt;0, (R3*SUMPRODUCT(K3:$K$98, X3:$X$98)-K3*$AZ$3)/Z3, 0)</f>
        <v>0</v>
      </c>
      <c r="AZ3">
        <f>C6*ABS(SUMPRODUCT(X4:X69, K4:K69))/1</f>
        <v>480370.18918288621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2000000</v>
      </c>
      <c r="S4">
        <f t="shared" si="1"/>
        <v>32917.588573164088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32221.864541701216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-32221.864541701216</v>
      </c>
      <c r="AK4">
        <f>G4*SUM(AB4, AE4:AF4)</f>
        <v>0</v>
      </c>
      <c r="AL4">
        <f t="shared" si="8"/>
        <v>-54492.520541701218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-20776.803806325217</v>
      </c>
      <c r="AR4">
        <f t="shared" si="9"/>
        <v>-20776.803806325217</v>
      </c>
      <c r="AS4">
        <f t="shared" si="9"/>
        <v>-30060.513612931445</v>
      </c>
      <c r="AT4">
        <f t="shared" si="9"/>
        <v>0</v>
      </c>
      <c r="AU4">
        <f t="shared" si="9"/>
        <v>-50837.317419256666</v>
      </c>
      <c r="AW4">
        <v>1</v>
      </c>
      <c r="AX4">
        <f>IF(Z4&gt;0, (R4*SUMPRODUCT(K4:$K$98, X4:$X$98)-K4*$AZ$3)/Z4, 0)</f>
        <v>32917.588573164088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2000000</v>
      </c>
      <c r="S5">
        <f t="shared" si="1"/>
        <v>51051.858856706524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32221.864541701216</v>
      </c>
      <c r="AC5">
        <f t="shared" si="2"/>
        <v>48824.985155493137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-25391.722183469185</v>
      </c>
      <c r="AI5">
        <f t="shared" si="6"/>
        <v>-25439.541191678596</v>
      </c>
      <c r="AJ5">
        <f t="shared" si="7"/>
        <v>-16603.120613791922</v>
      </c>
      <c r="AK5">
        <f>G5*SUM(AB5, AE5:AF5)</f>
        <v>1321.09644620975</v>
      </c>
      <c r="AL5">
        <f t="shared" si="8"/>
        <v>-40721.56535926077</v>
      </c>
      <c r="AN5">
        <f t="shared" si="9"/>
        <v>0</v>
      </c>
      <c r="AO5">
        <f t="shared" si="9"/>
        <v>0</v>
      </c>
      <c r="AP5">
        <f t="shared" si="9"/>
        <v>-40.890417317009039</v>
      </c>
      <c r="AQ5">
        <f t="shared" si="9"/>
        <v>-21712.665221593277</v>
      </c>
      <c r="AR5">
        <f t="shared" si="9"/>
        <v>-21753.555638910286</v>
      </c>
      <c r="AS5">
        <f t="shared" si="9"/>
        <v>-14197.461555234482</v>
      </c>
      <c r="AT5">
        <f t="shared" si="9"/>
        <v>1129.6801632724009</v>
      </c>
      <c r="AU5">
        <f t="shared" si="9"/>
        <v>-34821.337030872368</v>
      </c>
      <c r="AW5">
        <v>2</v>
      </c>
      <c r="AX5">
        <f>IF(Z5&gt;0, (R5*SUMPRODUCT(K5:$K$98, X5:$X$98)-K5*$AZ$3)/Z5, 0)</f>
        <v>51051.858856706524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2000000</v>
      </c>
      <c r="S6">
        <f t="shared" si="1"/>
        <v>72184.861971252671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48824.985155493137</v>
      </c>
      <c r="AC6">
        <f t="shared" si="2"/>
        <v>67318.338358785666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-28467.743947690567</v>
      </c>
      <c r="AI6">
        <f t="shared" si="6"/>
        <v>-28514.373072219194</v>
      </c>
      <c r="AJ6">
        <f t="shared" si="7"/>
        <v>-18493.353203292529</v>
      </c>
      <c r="AK6">
        <f>G6*SUM(AB6, AE6:AF6)</f>
        <v>2856.2616315963487</v>
      </c>
      <c r="AL6">
        <f t="shared" si="8"/>
        <v>-44151.46464391538</v>
      </c>
      <c r="AN6">
        <f t="shared" si="9"/>
        <v>0</v>
      </c>
      <c r="AO6">
        <f t="shared" si="9"/>
        <v>0</v>
      </c>
      <c r="AP6">
        <f t="shared" si="9"/>
        <v>-35.970174326992428</v>
      </c>
      <c r="AQ6">
        <f t="shared" si="9"/>
        <v>-21960.303197756984</v>
      </c>
      <c r="AR6">
        <f t="shared" si="9"/>
        <v>-21996.273372083979</v>
      </c>
      <c r="AS6">
        <f t="shared" si="9"/>
        <v>-14265.958139631945</v>
      </c>
      <c r="AT6">
        <f t="shared" si="9"/>
        <v>2203.3488694162702</v>
      </c>
      <c r="AU6">
        <f t="shared" si="9"/>
        <v>-34058.882642299657</v>
      </c>
      <c r="AW6">
        <v>3</v>
      </c>
      <c r="AX6">
        <f>IF(Z6&gt;0, (R6*SUMPRODUCT(K6:$K$98, X6:$X$98)-K6*$AZ$3)/Z6, 0)</f>
        <v>72184.861971252671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2000000</v>
      </c>
      <c r="S7">
        <f t="shared" si="1"/>
        <v>86801.654148545844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67318.338358785666</v>
      </c>
      <c r="AC7">
        <f t="shared" si="2"/>
        <v>78769.673807195155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-31578.47600483866</v>
      </c>
      <c r="AI7">
        <f t="shared" si="6"/>
        <v>-31623.849376221879</v>
      </c>
      <c r="AJ7">
        <f t="shared" si="7"/>
        <v>-11451.335448409489</v>
      </c>
      <c r="AK7">
        <f>G7*SUM(AB7, AE7:AF7)</f>
        <v>3305.3304134163759</v>
      </c>
      <c r="AL7">
        <f t="shared" si="8"/>
        <v>-39769.85441121499</v>
      </c>
      <c r="AN7">
        <f t="shared" si="9"/>
        <v>0</v>
      </c>
      <c r="AO7">
        <f t="shared" si="9"/>
        <v>0</v>
      </c>
      <c r="AP7">
        <f t="shared" si="9"/>
        <v>-31.845577068584564</v>
      </c>
      <c r="AQ7">
        <f t="shared" si="9"/>
        <v>-22163.545724364012</v>
      </c>
      <c r="AR7">
        <f t="shared" si="9"/>
        <v>-22195.391301432595</v>
      </c>
      <c r="AS7">
        <f t="shared" si="9"/>
        <v>-8037.1895330529869</v>
      </c>
      <c r="AT7">
        <f t="shared" si="9"/>
        <v>2319.8662829916111</v>
      </c>
      <c r="AU7">
        <f t="shared" si="9"/>
        <v>-27912.714551493969</v>
      </c>
      <c r="AW7">
        <v>4</v>
      </c>
      <c r="AX7">
        <f>IF(Z7&gt;0, (R7*SUMPRODUCT(K7:$K$98, X7:$X$98)-K7*$AZ$3)/Z7, 0)</f>
        <v>86801.654148545844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2000000</v>
      </c>
      <c r="S8">
        <f t="shared" si="1"/>
        <v>89723.817450358052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78769.673807195155</v>
      </c>
      <c r="AC8">
        <f t="shared" si="2"/>
        <v>79045.078877749504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-34821.267536943858</v>
      </c>
      <c r="AI8">
        <f t="shared" si="6"/>
        <v>-34865.316642924823</v>
      </c>
      <c r="AJ8">
        <f t="shared" si="7"/>
        <v>-275.40507055434864</v>
      </c>
      <c r="AK8">
        <f t="shared" ref="AK8:AK69" si="22">G8*SUM(AB8:AB8, AE8:AF8)</f>
        <v>1677.7940520932568</v>
      </c>
      <c r="AL8">
        <f t="shared" si="8"/>
        <v>-33462.927661385918</v>
      </c>
      <c r="AN8">
        <f t="shared" si="9"/>
        <v>0</v>
      </c>
      <c r="AO8">
        <f t="shared" si="9"/>
        <v>0</v>
      </c>
      <c r="AP8">
        <f t="shared" si="9"/>
        <v>-28.858520797240683</v>
      </c>
      <c r="AQ8">
        <f t="shared" si="9"/>
        <v>-22812.955019687506</v>
      </c>
      <c r="AR8">
        <f t="shared" si="9"/>
        <v>-22841.813540484749</v>
      </c>
      <c r="AS8">
        <f t="shared" si="9"/>
        <v>-180.43006275071514</v>
      </c>
      <c r="AT8">
        <f t="shared" si="9"/>
        <v>1099.1972133723771</v>
      </c>
      <c r="AU8">
        <f t="shared" si="9"/>
        <v>-21923.046389863088</v>
      </c>
      <c r="AW8">
        <v>5</v>
      </c>
      <c r="AX8">
        <f>IF(Z8&gt;0, (R8*SUMPRODUCT(K8:$K$98, X8:$X$98)-K8*$AZ$3)/Z8, 0)</f>
        <v>89723.817450358052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2000000</v>
      </c>
      <c r="S9">
        <f t="shared" si="1"/>
        <v>85465.807267418975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79045.078877749504</v>
      </c>
      <c r="AC9">
        <f t="shared" si="2"/>
        <v>72893.161070534785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-38559.244758985449</v>
      </c>
      <c r="AI9">
        <f t="shared" si="6"/>
        <v>-38601.889392787627</v>
      </c>
      <c r="AJ9">
        <f t="shared" si="7"/>
        <v>6151.9178072147188</v>
      </c>
      <c r="AK9">
        <f t="shared" si="22"/>
        <v>466.36596537872208</v>
      </c>
      <c r="AL9">
        <f t="shared" si="8"/>
        <v>-31983.605620194186</v>
      </c>
      <c r="AN9">
        <f t="shared" si="9"/>
        <v>0</v>
      </c>
      <c r="AO9">
        <f t="shared" si="9"/>
        <v>0</v>
      </c>
      <c r="AP9">
        <f t="shared" si="9"/>
        <v>-26.459313241607635</v>
      </c>
      <c r="AQ9">
        <f t="shared" si="9"/>
        <v>-23924.490480339606</v>
      </c>
      <c r="AR9">
        <f t="shared" si="9"/>
        <v>-23950.949793581214</v>
      </c>
      <c r="AS9">
        <f t="shared" si="9"/>
        <v>3817.022349231635</v>
      </c>
      <c r="AT9">
        <f t="shared" si="9"/>
        <v>289.36168664085625</v>
      </c>
      <c r="AU9">
        <f t="shared" si="9"/>
        <v>-19844.565757708722</v>
      </c>
      <c r="AW9">
        <v>6</v>
      </c>
      <c r="AX9">
        <f>IF(Z9&gt;0, (R9*SUMPRODUCT(K9:$K$98, X9:$X$98)-K9*$AZ$3)/Z9, 0)</f>
        <v>85465.807267418975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2000000</v>
      </c>
      <c r="S10">
        <f t="shared" si="1"/>
        <v>78063.851427579604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72893.161070534785</v>
      </c>
      <c r="AC10">
        <f t="shared" si="2"/>
        <v>64265.649864662504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-42238.151975918598</v>
      </c>
      <c r="AI10">
        <f t="shared" si="6"/>
        <v>-42279.314209583361</v>
      </c>
      <c r="AJ10">
        <f t="shared" si="7"/>
        <v>8627.5112058722807</v>
      </c>
      <c r="AK10">
        <f t="shared" si="22"/>
        <v>298.86196038919263</v>
      </c>
      <c r="AL10">
        <f t="shared" si="8"/>
        <v>-33352.941043321887</v>
      </c>
      <c r="AN10">
        <f t="shared" si="9"/>
        <v>0</v>
      </c>
      <c r="AO10">
        <f t="shared" si="9"/>
        <v>0</v>
      </c>
      <c r="AP10">
        <f t="shared" si="9"/>
        <v>-24.22876617651038</v>
      </c>
      <c r="AQ10">
        <f t="shared" si="9"/>
        <v>-24862.069349472302</v>
      </c>
      <c r="AR10">
        <f t="shared" si="9"/>
        <v>-24886.298115648813</v>
      </c>
      <c r="AS10">
        <f t="shared" si="9"/>
        <v>5078.2946667751585</v>
      </c>
      <c r="AT10">
        <f t="shared" si="9"/>
        <v>175.91505398606529</v>
      </c>
      <c r="AU10">
        <f t="shared" si="9"/>
        <v>-19632.088394887589</v>
      </c>
      <c r="AW10">
        <v>7</v>
      </c>
      <c r="AX10">
        <f>IF(Z10&gt;0, (R10*SUMPRODUCT(K10:$K$98, X10:$X$98)-K10*$AZ$3)/Z10, 0)</f>
        <v>78063.851427579604</v>
      </c>
    </row>
    <row r="11" spans="1:52" x14ac:dyDescent="0.25">
      <c r="A11" t="s">
        <v>33</v>
      </c>
      <c r="C11" s="12">
        <f>AU71</f>
        <v>191755.68872827382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2000000</v>
      </c>
      <c r="S11">
        <f t="shared" si="1"/>
        <v>67505.120319366193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64265.649864662504</v>
      </c>
      <c r="AC11">
        <f t="shared" si="2"/>
        <v>53482.160765562141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-45488.035367184588</v>
      </c>
      <c r="AI11">
        <f t="shared" si="6"/>
        <v>-45527.648777628521</v>
      </c>
      <c r="AJ11">
        <f t="shared" si="7"/>
        <v>10783.489099100363</v>
      </c>
      <c r="AK11">
        <f t="shared" si="22"/>
        <v>154.23755967519</v>
      </c>
      <c r="AL11">
        <f t="shared" si="8"/>
        <v>-34589.92211885297</v>
      </c>
      <c r="AN11">
        <f t="shared" si="9"/>
        <v>0</v>
      </c>
      <c r="AO11">
        <f t="shared" si="9"/>
        <v>0</v>
      </c>
      <c r="AP11">
        <f t="shared" si="9"/>
        <v>-22.156122589986857</v>
      </c>
      <c r="AQ11">
        <f t="shared" si="9"/>
        <v>-25441.851046868538</v>
      </c>
      <c r="AR11">
        <f t="shared" si="9"/>
        <v>-25464.007169458524</v>
      </c>
      <c r="AS11">
        <f t="shared" si="9"/>
        <v>6031.2985867655561</v>
      </c>
      <c r="AT11">
        <f t="shared" si="9"/>
        <v>86.266399228126446</v>
      </c>
      <c r="AU11">
        <f t="shared" si="9"/>
        <v>-19346.442183464842</v>
      </c>
      <c r="AW11">
        <v>8</v>
      </c>
      <c r="AX11">
        <f>IF(Z11&gt;0, (R11*SUMPRODUCT(K11:$K$98, X11:$X$98)-K11*$AZ$3)/Z11, 0)</f>
        <v>67505.120319366193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2000000</v>
      </c>
      <c r="S12">
        <f t="shared" si="1"/>
        <v>54468.245960542707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53482.160765562141</v>
      </c>
      <c r="AC12">
        <f t="shared" si="2"/>
        <v>41393.643112982478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-48772.709120156615</v>
      </c>
      <c r="AI12">
        <f t="shared" si="6"/>
        <v>-48810.7070787681</v>
      </c>
      <c r="AJ12">
        <f t="shared" si="7"/>
        <v>12088.517652579663</v>
      </c>
      <c r="AK12">
        <f t="shared" si="22"/>
        <v>123.00896976079292</v>
      </c>
      <c r="AL12">
        <f t="shared" si="8"/>
        <v>-36599.180456427646</v>
      </c>
      <c r="AN12">
        <f t="shared" si="9"/>
        <v>0</v>
      </c>
      <c r="AO12">
        <f t="shared" si="9"/>
        <v>0</v>
      </c>
      <c r="AP12">
        <f t="shared" si="9"/>
        <v>-20.196318947017698</v>
      </c>
      <c r="AQ12">
        <f t="shared" si="9"/>
        <v>-25923.213385546478</v>
      </c>
      <c r="AR12">
        <f t="shared" si="9"/>
        <v>-25943.409704493493</v>
      </c>
      <c r="AS12">
        <f t="shared" si="9"/>
        <v>6425.175641786489</v>
      </c>
      <c r="AT12">
        <f t="shared" si="9"/>
        <v>65.380575099680456</v>
      </c>
      <c r="AU12">
        <f t="shared" si="9"/>
        <v>-19452.853487607324</v>
      </c>
      <c r="AW12">
        <v>9</v>
      </c>
      <c r="AX12">
        <f>IF(Z12&gt;0, (R12*SUMPRODUCT(K12:$K$98, X12:$X$98)-K12*$AZ$3)/Z12, 0)</f>
        <v>54468.245960542707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2000000</v>
      </c>
      <c r="S13">
        <f t="shared" si="1"/>
        <v>38670.363963590084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41393.643112982478</v>
      </c>
      <c r="AC13">
        <f t="shared" si="2"/>
        <v>28090.902004643081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-51880.391196729426</v>
      </c>
      <c r="AI13">
        <f t="shared" si="6"/>
        <v>-51916.712165974881</v>
      </c>
      <c r="AJ13">
        <f t="shared" si="7"/>
        <v>13302.741108339396</v>
      </c>
      <c r="AK13">
        <f t="shared" si="22"/>
        <v>82.787286225964962</v>
      </c>
      <c r="AL13">
        <f t="shared" si="8"/>
        <v>-38531.183771409516</v>
      </c>
      <c r="AN13">
        <f t="shared" si="9"/>
        <v>0</v>
      </c>
      <c r="AO13">
        <f t="shared" si="9"/>
        <v>0</v>
      </c>
      <c r="AP13">
        <f t="shared" si="9"/>
        <v>-18.350742653417559</v>
      </c>
      <c r="AQ13">
        <f t="shared" si="9"/>
        <v>-26211.957648374504</v>
      </c>
      <c r="AR13">
        <f t="shared" si="9"/>
        <v>-26230.30839102792</v>
      </c>
      <c r="AS13">
        <f t="shared" si="9"/>
        <v>6721.0535328628066</v>
      </c>
      <c r="AT13">
        <f t="shared" si="9"/>
        <v>41.827302962118964</v>
      </c>
      <c r="AU13">
        <f t="shared" si="9"/>
        <v>-19467.427555202994</v>
      </c>
      <c r="AW13">
        <v>10</v>
      </c>
      <c r="AX13">
        <f>IF(Z13&gt;0, (R13*SUMPRODUCT(K13:$K$98, X13:$X$98)-K13*$AZ$3)/Z13, 0)</f>
        <v>38670.363963590084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2000000</v>
      </c>
      <c r="S14">
        <f t="shared" si="1"/>
        <v>40313.388374489543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28090.902004643081</v>
      </c>
      <c r="AC14">
        <f t="shared" si="2"/>
        <v>27882.664707656746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-55014.865075361879</v>
      </c>
      <c r="AI14">
        <f t="shared" si="6"/>
        <v>-55049.447463287994</v>
      </c>
      <c r="AJ14">
        <f t="shared" si="7"/>
        <v>208.23729698633542</v>
      </c>
      <c r="AK14">
        <f t="shared" si="22"/>
        <v>1966.3631403250158</v>
      </c>
      <c r="AL14">
        <f t="shared" si="8"/>
        <v>-52874.84702597664</v>
      </c>
      <c r="AN14">
        <f t="shared" si="9"/>
        <v>0</v>
      </c>
      <c r="AO14">
        <f t="shared" si="9"/>
        <v>0</v>
      </c>
      <c r="AP14">
        <f t="shared" si="9"/>
        <v>-15.600307932021673</v>
      </c>
      <c r="AQ14">
        <f t="shared" si="9"/>
        <v>-24817.512250682259</v>
      </c>
      <c r="AR14">
        <f t="shared" si="9"/>
        <v>-24833.112558614281</v>
      </c>
      <c r="AS14">
        <f t="shared" si="9"/>
        <v>93.937005242638875</v>
      </c>
      <c r="AT14">
        <f t="shared" si="9"/>
        <v>887.0373717622922</v>
      </c>
      <c r="AU14">
        <f t="shared" si="9"/>
        <v>-23852.138181609345</v>
      </c>
      <c r="AW14">
        <v>11</v>
      </c>
      <c r="AX14">
        <f>IF(Z14&gt;0, (R14*SUMPRODUCT(K14:$K$98, X14:$X$98)-K14*$AZ$3)/Z14, 0)</f>
        <v>40313.388374489543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2000000</v>
      </c>
      <c r="S15">
        <f t="shared" si="1"/>
        <v>40091.921336133288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27882.664707656746</v>
      </c>
      <c r="AC15">
        <f t="shared" si="2"/>
        <v>26282.759913571033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-58337.575211001524</v>
      </c>
      <c r="AI15">
        <f t="shared" si="6"/>
        <v>-58370.353335668107</v>
      </c>
      <c r="AJ15">
        <f t="shared" si="7"/>
        <v>1599.9047940857126</v>
      </c>
      <c r="AK15">
        <f t="shared" si="22"/>
        <v>1951.7865295359725</v>
      </c>
      <c r="AL15">
        <f t="shared" si="8"/>
        <v>-54818.662012046421</v>
      </c>
      <c r="AN15">
        <f t="shared" si="9"/>
        <v>0</v>
      </c>
      <c r="AO15">
        <f t="shared" si="9"/>
        <v>0</v>
      </c>
      <c r="AP15">
        <f t="shared" si="9"/>
        <v>-13.202138142782989</v>
      </c>
      <c r="AQ15">
        <f t="shared" si="9"/>
        <v>-23496.790456589621</v>
      </c>
      <c r="AR15">
        <f t="shared" si="9"/>
        <v>-23509.992594732401</v>
      </c>
      <c r="AS15">
        <f t="shared" si="9"/>
        <v>644.39818695165422</v>
      </c>
      <c r="AT15">
        <f t="shared" si="9"/>
        <v>786.12659053152447</v>
      </c>
      <c r="AU15">
        <f t="shared" si="9"/>
        <v>-22079.467817249224</v>
      </c>
      <c r="AW15">
        <v>12</v>
      </c>
      <c r="AX15">
        <f>IF(Z15&gt;0, (R15*SUMPRODUCT(K15:$K$98, X15:$X$98)-K15*$AZ$3)/Z15, 0)</f>
        <v>40091.921336133288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2000000</v>
      </c>
      <c r="S16">
        <f t="shared" si="1"/>
        <v>38030.742635291586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26282.759913571033</v>
      </c>
      <c r="AC16">
        <f t="shared" si="2"/>
        <v>23515.976114656893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-61331.280176139124</v>
      </c>
      <c r="AI16">
        <f t="shared" si="6"/>
        <v>-61362.197237554639</v>
      </c>
      <c r="AJ16">
        <f t="shared" si="7"/>
        <v>2766.7837989141408</v>
      </c>
      <c r="AK16">
        <f t="shared" si="22"/>
        <v>1839.7931939499724</v>
      </c>
      <c r="AL16">
        <f t="shared" si="8"/>
        <v>-56755.620244690523</v>
      </c>
      <c r="AN16">
        <f t="shared" si="9"/>
        <v>0</v>
      </c>
      <c r="AO16">
        <f t="shared" si="9"/>
        <v>0</v>
      </c>
      <c r="AP16">
        <f t="shared" si="9"/>
        <v>-11.118350378720814</v>
      </c>
      <c r="AQ16">
        <f t="shared" si="9"/>
        <v>-22055.869185280197</v>
      </c>
      <c r="AR16">
        <f t="shared" si="9"/>
        <v>-22066.987535658918</v>
      </c>
      <c r="AS16">
        <f t="shared" si="9"/>
        <v>994.98691952208981</v>
      </c>
      <c r="AT16">
        <f t="shared" si="9"/>
        <v>661.6238548615255</v>
      </c>
      <c r="AU16">
        <f t="shared" si="9"/>
        <v>-20410.376761275304</v>
      </c>
      <c r="AW16">
        <v>13</v>
      </c>
      <c r="AX16">
        <f>IF(Z16&gt;0, (R16*SUMPRODUCT(K16:$K$98, X16:$X$98)-K16*$AZ$3)/Z16, 0)</f>
        <v>38030.742635291586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2000000</v>
      </c>
      <c r="S17">
        <f t="shared" si="1"/>
        <v>34416.974409871858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23515.976114656893</v>
      </c>
      <c r="AC17">
        <f t="shared" si="2"/>
        <v>19969.041445158393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-63897.449598900719</v>
      </c>
      <c r="AI17">
        <f t="shared" si="6"/>
        <v>-63926.460053462106</v>
      </c>
      <c r="AJ17">
        <f t="shared" si="7"/>
        <v>3546.9346694984997</v>
      </c>
      <c r="AK17">
        <f t="shared" si="22"/>
        <v>1646.1183280259827</v>
      </c>
      <c r="AL17">
        <f t="shared" si="8"/>
        <v>-58733.407055937627</v>
      </c>
      <c r="AN17">
        <f t="shared" si="9"/>
        <v>0</v>
      </c>
      <c r="AO17">
        <f t="shared" si="9"/>
        <v>0</v>
      </c>
      <c r="AP17">
        <f t="shared" si="9"/>
        <v>-9.3149099007560228</v>
      </c>
      <c r="AQ17">
        <f t="shared" si="9"/>
        <v>-20516.706645959373</v>
      </c>
      <c r="AR17">
        <f t="shared" si="9"/>
        <v>-20526.02155586013</v>
      </c>
      <c r="AS17">
        <f t="shared" si="9"/>
        <v>1138.8782895606453</v>
      </c>
      <c r="AT17">
        <f t="shared" si="9"/>
        <v>528.54890222766005</v>
      </c>
      <c r="AU17">
        <f t="shared" si="9"/>
        <v>-18858.594364071829</v>
      </c>
      <c r="AW17">
        <v>14</v>
      </c>
      <c r="AX17">
        <f>IF(Z17&gt;0, (R17*SUMPRODUCT(K17:$K$98, X17:$X$98)-K17*$AZ$3)/Z17, 0)</f>
        <v>34416.974409871858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2000000</v>
      </c>
      <c r="S18">
        <f t="shared" si="1"/>
        <v>29521.832833933491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19969.041445158393</v>
      </c>
      <c r="AC18">
        <f t="shared" si="2"/>
        <v>15978.169188289845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-66349.420726833108</v>
      </c>
      <c r="AI18">
        <f t="shared" si="6"/>
        <v>-66376.482341330702</v>
      </c>
      <c r="AJ18">
        <f t="shared" si="7"/>
        <v>3990.872256868548</v>
      </c>
      <c r="AK18">
        <f t="shared" si="22"/>
        <v>1397.8329011610876</v>
      </c>
      <c r="AL18">
        <f t="shared" si="8"/>
        <v>-60987.777183301063</v>
      </c>
      <c r="AN18">
        <f t="shared" si="9"/>
        <v>0</v>
      </c>
      <c r="AO18">
        <f t="shared" si="9"/>
        <v>0</v>
      </c>
      <c r="AP18">
        <f t="shared" si="9"/>
        <v>-7.7581791702747402</v>
      </c>
      <c r="AQ18">
        <f t="shared" si="9"/>
        <v>-19021.433251455379</v>
      </c>
      <c r="AR18">
        <f t="shared" si="9"/>
        <v>-19029.191430625655</v>
      </c>
      <c r="AS18">
        <f t="shared" si="9"/>
        <v>1144.1261945849924</v>
      </c>
      <c r="AT18">
        <f t="shared" si="9"/>
        <v>400.7387696057275</v>
      </c>
      <c r="AU18">
        <f t="shared" si="9"/>
        <v>-17484.326466434934</v>
      </c>
      <c r="AW18">
        <v>15</v>
      </c>
      <c r="AX18">
        <f>IF(Z18&gt;0, (R18*SUMPRODUCT(K18:$K$98, X18:$X$98)-K18*$AZ$3)/Z18, 0)</f>
        <v>29521.832833933491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2000000</v>
      </c>
      <c r="S19">
        <f t="shared" si="1"/>
        <v>23353.276227650807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15978.169188289845</v>
      </c>
      <c r="AC19">
        <f t="shared" si="2"/>
        <v>11711.945212808379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-68616.195710492961</v>
      </c>
      <c r="AI19">
        <f t="shared" si="6"/>
        <v>-68641.271303952817</v>
      </c>
      <c r="AJ19">
        <f t="shared" si="7"/>
        <v>4266.2239754814655</v>
      </c>
      <c r="AK19">
        <f t="shared" si="22"/>
        <v>1118.4718431802892</v>
      </c>
      <c r="AL19">
        <f t="shared" si="8"/>
        <v>-63256.575485291061</v>
      </c>
      <c r="AN19">
        <f t="shared" si="9"/>
        <v>0</v>
      </c>
      <c r="AO19">
        <f t="shared" si="9"/>
        <v>0</v>
      </c>
      <c r="AP19">
        <f t="shared" si="9"/>
        <v>-6.4185850404397593</v>
      </c>
      <c r="AQ19">
        <f t="shared" si="9"/>
        <v>-17563.647617123632</v>
      </c>
      <c r="AR19">
        <f t="shared" si="9"/>
        <v>-17570.066202164071</v>
      </c>
      <c r="AS19">
        <f t="shared" si="9"/>
        <v>1092.0228640659277</v>
      </c>
      <c r="AT19">
        <f t="shared" si="9"/>
        <v>286.29458570069465</v>
      </c>
      <c r="AU19">
        <f t="shared" si="9"/>
        <v>-16191.748752397449</v>
      </c>
      <c r="AW19">
        <v>16</v>
      </c>
      <c r="AX19">
        <f>IF(Z19&gt;0, (R19*SUMPRODUCT(K19:$K$98, X19:$X$98)-K19*$AZ$3)/Z19, 0)</f>
        <v>23353.276227650807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2000000</v>
      </c>
      <c r="S20">
        <f t="shared" si="1"/>
        <v>15879.290945240311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11711.945212808379</v>
      </c>
      <c r="AC20">
        <f t="shared" si="2"/>
        <v>7322.5915920900152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-70711.565709756716</v>
      </c>
      <c r="AI20">
        <f t="shared" si="6"/>
        <v>-70734.62275813923</v>
      </c>
      <c r="AJ20">
        <f t="shared" si="7"/>
        <v>4389.3536207183643</v>
      </c>
      <c r="AK20">
        <f t="shared" si="22"/>
        <v>819.83616489658664</v>
      </c>
      <c r="AL20">
        <f t="shared" si="8"/>
        <v>-65525.432972524279</v>
      </c>
      <c r="AN20">
        <f t="shared" si="9"/>
        <v>0</v>
      </c>
      <c r="AO20">
        <f t="shared" si="9"/>
        <v>0</v>
      </c>
      <c r="AP20">
        <f t="shared" si="9"/>
        <v>-5.2695528872108737</v>
      </c>
      <c r="AQ20">
        <f t="shared" si="9"/>
        <v>-16160.712727113687</v>
      </c>
      <c r="AR20">
        <f t="shared" si="9"/>
        <v>-16165.982280000897</v>
      </c>
      <c r="AS20">
        <f t="shared" si="9"/>
        <v>1003.1609710539652</v>
      </c>
      <c r="AT20">
        <f t="shared" si="9"/>
        <v>187.36873680007116</v>
      </c>
      <c r="AU20">
        <f t="shared" si="9"/>
        <v>-14975.452572146862</v>
      </c>
      <c r="AW20">
        <v>17</v>
      </c>
      <c r="AX20">
        <f>IF(Z20&gt;0, (R20*SUMPRODUCT(K20:$K$98, X20:$X$98)-K20*$AZ$3)/Z20, 0)</f>
        <v>15879.290945240311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2000000</v>
      </c>
      <c r="S21">
        <f t="shared" si="1"/>
        <v>6959.5042341814733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7322.5915920900152</v>
      </c>
      <c r="AC21">
        <f t="shared" si="2"/>
        <v>2924.6413617667567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-72585.063959266103</v>
      </c>
      <c r="AI21">
        <f t="shared" si="6"/>
        <v>-72606.075810565817</v>
      </c>
      <c r="AJ21">
        <f t="shared" si="7"/>
        <v>4397.9502303232584</v>
      </c>
      <c r="AK21">
        <f t="shared" si="22"/>
        <v>512.5814114463011</v>
      </c>
      <c r="AL21">
        <f t="shared" si="8"/>
        <v>-67695.544168796259</v>
      </c>
      <c r="AN21">
        <f t="shared" si="9"/>
        <v>0</v>
      </c>
      <c r="AO21">
        <f t="shared" si="9"/>
        <v>0</v>
      </c>
      <c r="AP21">
        <f t="shared" si="9"/>
        <v>-4.2876206382416511</v>
      </c>
      <c r="AQ21">
        <f t="shared" si="9"/>
        <v>-14811.508696718402</v>
      </c>
      <c r="AR21">
        <f t="shared" si="9"/>
        <v>-14815.796317356642</v>
      </c>
      <c r="AS21">
        <f t="shared" si="9"/>
        <v>897.4336389745913</v>
      </c>
      <c r="AT21">
        <f t="shared" si="9"/>
        <v>104.5959543091907</v>
      </c>
      <c r="AU21">
        <f t="shared" si="9"/>
        <v>-13813.766724072861</v>
      </c>
      <c r="AW21">
        <v>18</v>
      </c>
      <c r="AX21">
        <f>IF(Z21&gt;0, (R21*SUMPRODUCT(K21:$K$98, X21:$X$98)-K21*$AZ$3)/Z21, 0)</f>
        <v>6959.5042341814733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2000000</v>
      </c>
      <c r="S22">
        <f t="shared" si="1"/>
        <v>-3652.8985864183555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2924.6413617667567</v>
      </c>
      <c r="AC22">
        <f t="shared" si="2"/>
        <v>-1384.4008199601667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-74095.451965664935</v>
      </c>
      <c r="AI22">
        <f t="shared" si="6"/>
        <v>-74114.401312152506</v>
      </c>
      <c r="AJ22">
        <f t="shared" si="7"/>
        <v>4309.0421817269234</v>
      </c>
      <c r="AK22">
        <f t="shared" si="22"/>
        <v>204.724895323673</v>
      </c>
      <c r="AL22">
        <f t="shared" si="8"/>
        <v>-69600.634235101912</v>
      </c>
      <c r="AN22">
        <f t="shared" si="9"/>
        <v>0</v>
      </c>
      <c r="AO22">
        <f t="shared" si="9"/>
        <v>0</v>
      </c>
      <c r="AP22">
        <f t="shared" si="9"/>
        <v>-3.4524567623086004</v>
      </c>
      <c r="AQ22">
        <f t="shared" si="9"/>
        <v>-13499.744931200057</v>
      </c>
      <c r="AR22">
        <f t="shared" si="9"/>
        <v>-13503.197387962366</v>
      </c>
      <c r="AS22">
        <f t="shared" si="9"/>
        <v>785.08152400569872</v>
      </c>
      <c r="AT22">
        <f t="shared" si="9"/>
        <v>37.299642483008306</v>
      </c>
      <c r="AU22">
        <f t="shared" si="9"/>
        <v>-12680.816221473659</v>
      </c>
      <c r="AW22">
        <v>19</v>
      </c>
      <c r="AX22">
        <f>IF(Z22&gt;0, (R22*SUMPRODUCT(K22:$K$98, X22:$X$98)-K22*$AZ$3)/Z22, 0)</f>
        <v>-3652.8985864183555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50</v>
      </c>
      <c r="R23">
        <f t="shared" si="0"/>
        <v>2000000</v>
      </c>
      <c r="S23">
        <f t="shared" si="1"/>
        <v>-16316.102629771603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-1384.4008199601667</v>
      </c>
      <c r="AC23">
        <f t="shared" si="2"/>
        <v>-5506.9435056321381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-75362.389300167837</v>
      </c>
      <c r="AI23">
        <f t="shared" si="6"/>
        <v>-75379.265093458031</v>
      </c>
      <c r="AJ23">
        <f t="shared" si="7"/>
        <v>4122.5426856719714</v>
      </c>
      <c r="AK23">
        <f t="shared" si="22"/>
        <v>-96.908057397211678</v>
      </c>
      <c r="AL23">
        <f t="shared" si="8"/>
        <v>-71353.630465183276</v>
      </c>
      <c r="AN23">
        <f t="shared" si="9"/>
        <v>0</v>
      </c>
      <c r="AO23">
        <f t="shared" si="9"/>
        <v>0</v>
      </c>
      <c r="AP23">
        <f t="shared" si="9"/>
        <v>-2.7452391631033954</v>
      </c>
      <c r="AQ23">
        <f t="shared" si="9"/>
        <v>-12259.440428918275</v>
      </c>
      <c r="AR23">
        <f t="shared" si="9"/>
        <v>-12262.185668081378</v>
      </c>
      <c r="AS23">
        <f t="shared" si="9"/>
        <v>670.62717809234493</v>
      </c>
      <c r="AT23">
        <f t="shared" si="9"/>
        <v>-15.764343033384474</v>
      </c>
      <c r="AU23">
        <f t="shared" si="9"/>
        <v>-11607.322833022419</v>
      </c>
      <c r="AW23">
        <v>20</v>
      </c>
      <c r="AX23">
        <f>IF(Z23&gt;0, (R23*SUMPRODUCT(K23:$K$98, X23:$X$98)-K23*$AZ$3)/Z23, 0)</f>
        <v>-16316.102629771603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50</v>
      </c>
      <c r="R24">
        <f t="shared" si="0"/>
        <v>2000000</v>
      </c>
      <c r="S24">
        <f t="shared" si="1"/>
        <v>-31714.93908254541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-5506.9435056321381</v>
      </c>
      <c r="AC24">
        <f t="shared" si="2"/>
        <v>-9393.8819296146394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-75886.650097731661</v>
      </c>
      <c r="AI24">
        <f t="shared" si="6"/>
        <v>-75901.459966836512</v>
      </c>
      <c r="AJ24">
        <f t="shared" si="7"/>
        <v>3886.9384239825013</v>
      </c>
      <c r="AK24">
        <f t="shared" si="22"/>
        <v>-385.48604539424969</v>
      </c>
      <c r="AL24">
        <f t="shared" si="8"/>
        <v>-72400.007588248263</v>
      </c>
      <c r="AN24">
        <f t="shared" si="9"/>
        <v>0</v>
      </c>
      <c r="AO24">
        <f t="shared" si="9"/>
        <v>0</v>
      </c>
      <c r="AP24">
        <f t="shared" si="9"/>
        <v>-2.1510434654590003</v>
      </c>
      <c r="AQ24">
        <f t="shared" si="9"/>
        <v>-11022.07464851003</v>
      </c>
      <c r="AR24">
        <f t="shared" si="9"/>
        <v>-11024.225691975489</v>
      </c>
      <c r="AS24">
        <f t="shared" si="9"/>
        <v>564.55417926766097</v>
      </c>
      <c r="AT24">
        <f t="shared" si="9"/>
        <v>-55.989504910579122</v>
      </c>
      <c r="AU24">
        <f t="shared" si="9"/>
        <v>-10515.661017618409</v>
      </c>
      <c r="AW24">
        <v>21</v>
      </c>
      <c r="AX24">
        <f>IF(Z24&gt;0, (R24*SUMPRODUCT(K24:$K$98, X24:$X$98)-K24*$AZ$3)/Z24, 0)</f>
        <v>-31714.93908254541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2000000</v>
      </c>
      <c r="S25">
        <f t="shared" si="1"/>
        <v>-50644.370610116152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-9393.8819296146394</v>
      </c>
      <c r="AC25">
        <f t="shared" si="2"/>
        <v>-12940.508359432002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-75436.393434993763</v>
      </c>
      <c r="AI25">
        <f t="shared" si="6"/>
        <v>-75449.169295571686</v>
      </c>
      <c r="AJ25">
        <f t="shared" si="7"/>
        <v>3546.6264298173628</v>
      </c>
      <c r="AK25">
        <f t="shared" si="22"/>
        <v>-657.5717350730248</v>
      </c>
      <c r="AL25">
        <f t="shared" si="8"/>
        <v>-72560.11460082735</v>
      </c>
      <c r="AN25">
        <f t="shared" si="9"/>
        <v>0</v>
      </c>
      <c r="AO25">
        <f t="shared" si="9"/>
        <v>0</v>
      </c>
      <c r="AP25">
        <f t="shared" si="9"/>
        <v>-1.6568000809606453</v>
      </c>
      <c r="AQ25">
        <f t="shared" si="9"/>
        <v>-9782.7478617316901</v>
      </c>
      <c r="AR25">
        <f t="shared" si="9"/>
        <v>-9784.4046618126504</v>
      </c>
      <c r="AS25">
        <f t="shared" si="9"/>
        <v>459.93386670262112</v>
      </c>
      <c r="AT25">
        <f t="shared" si="9"/>
        <v>-85.275265588674458</v>
      </c>
      <c r="AU25">
        <f t="shared" si="9"/>
        <v>-9409.7460606987042</v>
      </c>
      <c r="AW25">
        <v>22</v>
      </c>
      <c r="AX25">
        <f>IF(Z25&gt;0, (R25*SUMPRODUCT(K25:$K$98, X25:$X$98)-K25*$AZ$3)/Z25, 0)</f>
        <v>-50644.370610116152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50</v>
      </c>
      <c r="R26">
        <f t="shared" si="0"/>
        <v>2000000</v>
      </c>
      <c r="S26">
        <f t="shared" si="1"/>
        <v>-74292.944205446329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-12940.508359432002</v>
      </c>
      <c r="AC26">
        <f t="shared" si="2"/>
        <v>-16048.748883045233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-73884.426811605066</v>
      </c>
      <c r="AI26">
        <f t="shared" si="6"/>
        <v>-73895.227802906928</v>
      </c>
      <c r="AJ26">
        <f t="shared" si="7"/>
        <v>3108.2405236132308</v>
      </c>
      <c r="AK26">
        <f t="shared" si="22"/>
        <v>-905.83558516024027</v>
      </c>
      <c r="AL26">
        <f t="shared" si="8"/>
        <v>-71692.822864453934</v>
      </c>
      <c r="AN26">
        <f t="shared" si="9"/>
        <v>0</v>
      </c>
      <c r="AO26">
        <f t="shared" si="9"/>
        <v>0</v>
      </c>
      <c r="AP26">
        <f t="shared" si="9"/>
        <v>-1.2506204819838358</v>
      </c>
      <c r="AQ26">
        <f t="shared" si="9"/>
        <v>-8554.8978688979569</v>
      </c>
      <c r="AR26">
        <f t="shared" si="9"/>
        <v>-8556.1484893799407</v>
      </c>
      <c r="AS26">
        <f t="shared" si="9"/>
        <v>359.89560153567413</v>
      </c>
      <c r="AT26">
        <f t="shared" si="9"/>
        <v>-104.88449665880174</v>
      </c>
      <c r="AU26">
        <f t="shared" si="9"/>
        <v>-8301.1373845030685</v>
      </c>
      <c r="AW26">
        <v>23</v>
      </c>
      <c r="AX26">
        <f>IF(Z26&gt;0, (R26*SUMPRODUCT(K26:$K$98, X26:$X$98)-K26*$AZ$3)/Z26, 0)</f>
        <v>-74292.944205446329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2000000</v>
      </c>
      <c r="S27">
        <f t="shared" si="1"/>
        <v>-104470.42016366408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-16048.748883045233</v>
      </c>
      <c r="AC27">
        <f t="shared" si="2"/>
        <v>-18644.265200051683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-70790.180876771265</v>
      </c>
      <c r="AI27">
        <f t="shared" si="6"/>
        <v>-70799.104103638179</v>
      </c>
      <c r="AJ27">
        <f t="shared" si="7"/>
        <v>2595.5163170064498</v>
      </c>
      <c r="AK27">
        <f t="shared" si="22"/>
        <v>-1123.4124218131665</v>
      </c>
      <c r="AL27">
        <f t="shared" si="8"/>
        <v>-69327.000208444893</v>
      </c>
      <c r="AN27">
        <f t="shared" si="9"/>
        <v>0</v>
      </c>
      <c r="AO27">
        <f t="shared" si="9"/>
        <v>0</v>
      </c>
      <c r="AP27">
        <f t="shared" si="9"/>
        <v>-0.92249884865714826</v>
      </c>
      <c r="AQ27">
        <f t="shared" si="9"/>
        <v>-7318.4130952854039</v>
      </c>
      <c r="AR27">
        <f t="shared" si="9"/>
        <v>-7319.3355941340606</v>
      </c>
      <c r="AS27">
        <f t="shared" si="9"/>
        <v>268.32903049750348</v>
      </c>
      <c r="AT27">
        <f t="shared" si="9"/>
        <v>-116.14034711276689</v>
      </c>
      <c r="AU27">
        <f t="shared" si="9"/>
        <v>-7167.146910749324</v>
      </c>
      <c r="AW27">
        <v>24</v>
      </c>
      <c r="AX27">
        <f>IF(Z27&gt;0, (R27*SUMPRODUCT(K27:$K$98, X27:$X$98)-K27*$AZ$3)/Z27, 0)</f>
        <v>-104470.42016366408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50</v>
      </c>
      <c r="R28">
        <f t="shared" si="0"/>
        <v>2000000</v>
      </c>
      <c r="S28">
        <f t="shared" si="1"/>
        <v>-143734.88233368055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-18644.265200051683</v>
      </c>
      <c r="AC28">
        <f t="shared" si="2"/>
        <v>-20641.801909719692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-66139.290552420396</v>
      </c>
      <c r="AI28">
        <f t="shared" si="6"/>
        <v>-66146.471064754835</v>
      </c>
      <c r="AJ28">
        <f t="shared" si="7"/>
        <v>1997.5367096680093</v>
      </c>
      <c r="AK28">
        <f t="shared" si="22"/>
        <v>-1305.0985640036179</v>
      </c>
      <c r="AL28">
        <f t="shared" si="8"/>
        <v>-65454.032919090438</v>
      </c>
      <c r="AN28">
        <f t="shared" si="9"/>
        <v>0</v>
      </c>
      <c r="AO28">
        <f t="shared" si="9"/>
        <v>0</v>
      </c>
      <c r="AP28">
        <f t="shared" si="9"/>
        <v>-0.66279818109194766</v>
      </c>
      <c r="AQ28">
        <f t="shared" si="9"/>
        <v>-6104.9963338426924</v>
      </c>
      <c r="AR28">
        <f t="shared" si="9"/>
        <v>-6105.659132023784</v>
      </c>
      <c r="AS28">
        <f t="shared" si="9"/>
        <v>184.38290140977497</v>
      </c>
      <c r="AT28">
        <f t="shared" si="9"/>
        <v>-120.46730289963581</v>
      </c>
      <c r="AU28">
        <f t="shared" si="9"/>
        <v>-6041.7435335136443</v>
      </c>
      <c r="AW28">
        <v>25</v>
      </c>
      <c r="AX28">
        <f>IF(Z28&gt;0, (R28*SUMPRODUCT(K28:$K$98, X28:$X$98)-K28*$AZ$3)/Z28, 0)</f>
        <v>-143734.88233368055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2000000</v>
      </c>
      <c r="S29">
        <f t="shared" si="1"/>
        <v>-196041.43657517867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-20641.801909719692</v>
      </c>
      <c r="AC29">
        <f t="shared" si="2"/>
        <v>-21996.015756404002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-59946.589081896069</v>
      </c>
      <c r="AI29">
        <f t="shared" si="6"/>
        <v>-59952.199124380117</v>
      </c>
      <c r="AJ29">
        <f t="shared" si="7"/>
        <v>1354.2138466843098</v>
      </c>
      <c r="AK29">
        <f t="shared" si="22"/>
        <v>-1444.9261336803786</v>
      </c>
      <c r="AL29">
        <f t="shared" si="8"/>
        <v>-60042.911411376183</v>
      </c>
      <c r="AN29">
        <f t="shared" si="9"/>
        <v>0</v>
      </c>
      <c r="AO29">
        <f t="shared" si="9"/>
        <v>0</v>
      </c>
      <c r="AP29">
        <f t="shared" si="9"/>
        <v>-0.46235334376106563</v>
      </c>
      <c r="AQ29">
        <f t="shared" si="9"/>
        <v>-4940.516223879813</v>
      </c>
      <c r="AR29">
        <f t="shared" si="9"/>
        <v>-4940.9785772235737</v>
      </c>
      <c r="AS29">
        <f t="shared" si="9"/>
        <v>111.60794271390938</v>
      </c>
      <c r="AT29">
        <f t="shared" si="9"/>
        <v>-119.08402321278577</v>
      </c>
      <c r="AU29">
        <f t="shared" si="9"/>
        <v>-4948.4546577224501</v>
      </c>
      <c r="AW29">
        <v>26</v>
      </c>
      <c r="AX29">
        <f>IF(Z29&gt;0, (R29*SUMPRODUCT(K29:$K$98, X29:$X$98)-K29*$AZ$3)/Z29, 0)</f>
        <v>-196041.43657517867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2000000</v>
      </c>
      <c r="S30">
        <f t="shared" si="1"/>
        <v>-267709.95660487394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-21996.015756404002</v>
      </c>
      <c r="AC30">
        <f t="shared" si="2"/>
        <v>-22694.76190246383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-52610.294663407272</v>
      </c>
      <c r="AI30">
        <f t="shared" si="6"/>
        <v>-52614.533348099896</v>
      </c>
      <c r="AJ30">
        <f t="shared" si="7"/>
        <v>698.74614605982788</v>
      </c>
      <c r="AK30">
        <f t="shared" si="22"/>
        <v>-1539.7211029482803</v>
      </c>
      <c r="AL30">
        <f t="shared" si="8"/>
        <v>-53455.508304988347</v>
      </c>
      <c r="AN30">
        <f t="shared" si="9"/>
        <v>0</v>
      </c>
      <c r="AO30">
        <f t="shared" si="9"/>
        <v>0</v>
      </c>
      <c r="AP30">
        <f t="shared" si="9"/>
        <v>-0.31190399791902818</v>
      </c>
      <c r="AQ30">
        <f t="shared" si="9"/>
        <v>-3871.3333090765495</v>
      </c>
      <c r="AR30">
        <f t="shared" si="9"/>
        <v>-3871.6452130744688</v>
      </c>
      <c r="AS30">
        <f t="shared" si="9"/>
        <v>51.417298594067347</v>
      </c>
      <c r="AT30">
        <f t="shared" si="9"/>
        <v>-113.30051714532091</v>
      </c>
      <c r="AU30">
        <f t="shared" si="9"/>
        <v>-3933.5284316257225</v>
      </c>
      <c r="AW30">
        <v>27</v>
      </c>
      <c r="AX30">
        <f>IF(Z30&gt;0, (R30*SUMPRODUCT(K30:$K$98, X30:$X$98)-K30*$AZ$3)/Z30, 0)</f>
        <v>-267709.95660487394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2000000</v>
      </c>
      <c r="S31">
        <f t="shared" si="1"/>
        <v>-369804.81182525808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-22694.76190246383</v>
      </c>
      <c r="AC31">
        <f t="shared" si="2"/>
        <v>-22778.800499201112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-44658.273448834414</v>
      </c>
      <c r="AI31">
        <f t="shared" si="6"/>
        <v>-44661.353289843886</v>
      </c>
      <c r="AJ31">
        <f t="shared" si="7"/>
        <v>84.038596737282205</v>
      </c>
      <c r="AK31">
        <f t="shared" si="22"/>
        <v>-1588.6333331724682</v>
      </c>
      <c r="AL31">
        <f t="shared" si="8"/>
        <v>-46165.948026279068</v>
      </c>
      <c r="AN31">
        <f t="shared" si="9"/>
        <v>0</v>
      </c>
      <c r="AO31">
        <f t="shared" si="9"/>
        <v>0</v>
      </c>
      <c r="AP31">
        <f t="shared" si="9"/>
        <v>-0.20234855382862107</v>
      </c>
      <c r="AQ31">
        <f t="shared" si="9"/>
        <v>-2934.0920589922234</v>
      </c>
      <c r="AR31">
        <f t="shared" si="9"/>
        <v>-2934.2944075460523</v>
      </c>
      <c r="AS31">
        <f t="shared" si="9"/>
        <v>5.5214176521673206</v>
      </c>
      <c r="AT31">
        <f t="shared" si="9"/>
        <v>-104.37475718473715</v>
      </c>
      <c r="AU31">
        <f t="shared" si="9"/>
        <v>-3033.1477470786217</v>
      </c>
      <c r="AW31">
        <v>28</v>
      </c>
      <c r="AX31">
        <f>IF(Z31&gt;0, (R31*SUMPRODUCT(K31:$K$98, X31:$X$98)-K31*$AZ$3)/Z31, 0)</f>
        <v>-369804.81182525808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2000000</v>
      </c>
      <c r="S32">
        <f t="shared" si="1"/>
        <v>-522341.80908229563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-22778.800499201112</v>
      </c>
      <c r="AC32">
        <f t="shared" si="2"/>
        <v>-22331.379422176124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-36456.852424361088</v>
      </c>
      <c r="AI32">
        <f t="shared" si="6"/>
        <v>-36458.990045649858</v>
      </c>
      <c r="AJ32">
        <f t="shared" si="7"/>
        <v>-447.42107702498834</v>
      </c>
      <c r="AK32">
        <f t="shared" si="22"/>
        <v>-1594.516034944078</v>
      </c>
      <c r="AL32">
        <f t="shared" si="8"/>
        <v>-38500.927157618928</v>
      </c>
      <c r="AN32">
        <f t="shared" si="9"/>
        <v>0</v>
      </c>
      <c r="AO32">
        <f t="shared" si="9"/>
        <v>0</v>
      </c>
      <c r="AP32">
        <f t="shared" si="9"/>
        <v>-0.12539625047820607</v>
      </c>
      <c r="AQ32">
        <f t="shared" si="9"/>
        <v>-2138.6167055265742</v>
      </c>
      <c r="AR32">
        <f t="shared" si="9"/>
        <v>-2138.7421017770521</v>
      </c>
      <c r="AS32">
        <f t="shared" si="9"/>
        <v>-26.246429027727597</v>
      </c>
      <c r="AT32">
        <f t="shared" si="9"/>
        <v>-93.536836089632914</v>
      </c>
      <c r="AU32">
        <f t="shared" si="9"/>
        <v>-2258.5253668944129</v>
      </c>
      <c r="AW32">
        <v>29</v>
      </c>
      <c r="AX32">
        <f>IF(Z32&gt;0, (R32*SUMPRODUCT(K32:$K$98, X32:$X$98)-K32*$AZ$3)/Z32, 0)</f>
        <v>-522341.80908229563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2000000</v>
      </c>
      <c r="S33">
        <f t="shared" si="1"/>
        <v>-763252.63161388959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-22331.379422176124</v>
      </c>
      <c r="AC33">
        <f t="shared" si="2"/>
        <v>-21450.787970544479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-28440.922562279597</v>
      </c>
      <c r="AI33">
        <f t="shared" si="6"/>
        <v>-28442.327784291421</v>
      </c>
      <c r="AJ33">
        <f t="shared" si="7"/>
        <v>-880.5914516316443</v>
      </c>
      <c r="AK33">
        <f t="shared" si="22"/>
        <v>-1563.1965595523288</v>
      </c>
      <c r="AL33">
        <f t="shared" si="8"/>
        <v>-30886.115795475394</v>
      </c>
      <c r="AN33">
        <f t="shared" si="9"/>
        <v>0</v>
      </c>
      <c r="AO33">
        <f t="shared" si="9"/>
        <v>0</v>
      </c>
      <c r="AP33">
        <f t="shared" si="9"/>
        <v>-7.3600490070953276E-2</v>
      </c>
      <c r="AQ33">
        <f t="shared" si="9"/>
        <v>-1489.6335390698684</v>
      </c>
      <c r="AR33">
        <f t="shared" si="9"/>
        <v>-1489.7071395599394</v>
      </c>
      <c r="AS33">
        <f t="shared" si="9"/>
        <v>-46.122222571938224</v>
      </c>
      <c r="AT33">
        <f t="shared" si="9"/>
        <v>-81.874630408653559</v>
      </c>
      <c r="AU33">
        <f t="shared" si="9"/>
        <v>-1617.7039925405311</v>
      </c>
      <c r="AW33">
        <v>30</v>
      </c>
      <c r="AX33">
        <f>IF(Z33&gt;0, (R33*SUMPRODUCT(K33:$K$98, X33:$X$98)-K33*$AZ$3)/Z33, 0)</f>
        <v>-763252.63161388959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2000000</v>
      </c>
      <c r="S34">
        <f t="shared" si="1"/>
        <v>-1166085.7252323439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-21450.787970544479</v>
      </c>
      <c r="AC34">
        <f t="shared" si="2"/>
        <v>-20244.69994072308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-20924.301712930839</v>
      </c>
      <c r="AI34">
        <f t="shared" si="6"/>
        <v>-20925.169775179722</v>
      </c>
      <c r="AJ34">
        <f t="shared" si="7"/>
        <v>-1206.0880298213997</v>
      </c>
      <c r="AK34">
        <f t="shared" si="22"/>
        <v>-1501.5551579381138</v>
      </c>
      <c r="AL34">
        <f t="shared" si="8"/>
        <v>-23632.812962939235</v>
      </c>
      <c r="AN34">
        <f t="shared" si="9"/>
        <v>0</v>
      </c>
      <c r="AO34">
        <f t="shared" si="9"/>
        <v>0</v>
      </c>
      <c r="AP34">
        <f t="shared" si="9"/>
        <v>-4.0594632017652975E-2</v>
      </c>
      <c r="AQ34">
        <f t="shared" si="9"/>
        <v>-978.51776108830074</v>
      </c>
      <c r="AR34">
        <f t="shared" si="9"/>
        <v>-978.55835572031833</v>
      </c>
      <c r="AS34">
        <f t="shared" si="9"/>
        <v>-56.402291211797369</v>
      </c>
      <c r="AT34">
        <f t="shared" si="9"/>
        <v>-70.219709668408825</v>
      </c>
      <c r="AU34">
        <f t="shared" ref="AU34:AU69" si="23">AL34*$K34</f>
        <v>-1105.1803566005244</v>
      </c>
      <c r="AW34">
        <v>31</v>
      </c>
      <c r="AX34">
        <f>IF(Z34&gt;0, (R34*SUMPRODUCT(K34:$K$98, X34:$X$98)-K34*$AZ$3)/Z34, 0)</f>
        <v>-1166085.7252323439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2000000</v>
      </c>
      <c r="S35">
        <f t="shared" si="1"/>
        <v>-1880555.1360221885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-20244.69994072308</v>
      </c>
      <c r="AC35">
        <f t="shared" si="2"/>
        <v>-18816.323443872749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-14363.808775198031</v>
      </c>
      <c r="AI35">
        <f t="shared" ref="AI35:AI66" si="25">SUM(AE35:AH35)</f>
        <v>-14364.309061605045</v>
      </c>
      <c r="AJ35">
        <f t="shared" si="7"/>
        <v>-1428.376496850331</v>
      </c>
      <c r="AK35">
        <f t="shared" si="22"/>
        <v>-1417.1289958506156</v>
      </c>
      <c r="AL35">
        <f t="shared" si="8"/>
        <v>-17209.814554305991</v>
      </c>
      <c r="AN35">
        <f t="shared" ref="AN35:AT69" si="26">AE35*$K35</f>
        <v>0</v>
      </c>
      <c r="AO35">
        <f t="shared" si="26"/>
        <v>0</v>
      </c>
      <c r="AP35">
        <f t="shared" si="26"/>
        <v>-2.0889037029558893E-2</v>
      </c>
      <c r="AQ35">
        <f t="shared" si="26"/>
        <v>-599.74872229894584</v>
      </c>
      <c r="AR35">
        <f t="shared" si="26"/>
        <v>-599.76961133597536</v>
      </c>
      <c r="AS35">
        <f t="shared" si="26"/>
        <v>-59.640656065196019</v>
      </c>
      <c r="AT35">
        <f t="shared" si="26"/>
        <v>-59.171026146056249</v>
      </c>
      <c r="AU35">
        <f t="shared" si="23"/>
        <v>-718.58129354722757</v>
      </c>
      <c r="AW35">
        <v>32</v>
      </c>
      <c r="AX35">
        <f>IF(Z35&gt;0, (R35*SUMPRODUCT(K35:$K$98, X35:$X$98)-K35*$AZ$3)/Z35, 0)</f>
        <v>-1880555.1360221885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2000000</v>
      </c>
      <c r="S36">
        <f t="shared" si="1"/>
        <v>-3033030.9756369703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-18816.323443872749</v>
      </c>
      <c r="AC36">
        <f t="shared" si="2"/>
        <v>-17267.059435869342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-8425.3324257133063</v>
      </c>
      <c r="AI36">
        <f t="shared" si="25"/>
        <v>-8425.6170759456072</v>
      </c>
      <c r="AJ36">
        <f t="shared" si="7"/>
        <v>-1549.2640080034071</v>
      </c>
      <c r="AK36">
        <f t="shared" si="22"/>
        <v>-1317.1426410710926</v>
      </c>
      <c r="AL36">
        <f t="shared" si="8"/>
        <v>-11292.023725020106</v>
      </c>
      <c r="AN36">
        <f t="shared" si="26"/>
        <v>0</v>
      </c>
      <c r="AO36">
        <f t="shared" si="26"/>
        <v>0</v>
      </c>
      <c r="AP36">
        <f t="shared" si="26"/>
        <v>-1.0611902144686191E-2</v>
      </c>
      <c r="AQ36">
        <f t="shared" si="26"/>
        <v>-314.10058061481328</v>
      </c>
      <c r="AR36">
        <f t="shared" si="26"/>
        <v>-314.11119251695794</v>
      </c>
      <c r="AS36">
        <f t="shared" si="26"/>
        <v>-57.757332275029398</v>
      </c>
      <c r="AT36">
        <f t="shared" si="26"/>
        <v>-49.103732340618329</v>
      </c>
      <c r="AU36">
        <f t="shared" si="23"/>
        <v>-420.97225713260559</v>
      </c>
      <c r="AW36">
        <v>33</v>
      </c>
      <c r="AX36">
        <f>IF(Z36&gt;0, (R36*SUMPRODUCT(K36:$K$98, X36:$X$98)-K36*$AZ$3)/Z36, 0)</f>
        <v>-3033030.9756369703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2000000</v>
      </c>
      <c r="S37">
        <f t="shared" si="1"/>
        <v>-4903739.8801651876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-17267.059435869342</v>
      </c>
      <c r="AC37">
        <f t="shared" si="2"/>
        <v>-15662.398650142773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-4884.2089605185483</v>
      </c>
      <c r="AI37">
        <f t="shared" si="25"/>
        <v>-4884.3686590245143</v>
      </c>
      <c r="AJ37">
        <f t="shared" si="7"/>
        <v>-1604.6607857265681</v>
      </c>
      <c r="AK37">
        <f t="shared" si="22"/>
        <v>-1208.6941605108541</v>
      </c>
      <c r="AL37">
        <f t="shared" si="8"/>
        <v>-7697.7236052619364</v>
      </c>
      <c r="AN37">
        <f t="shared" si="26"/>
        <v>0</v>
      </c>
      <c r="AO37">
        <f t="shared" si="26"/>
        <v>0</v>
      </c>
      <c r="AP37">
        <f t="shared" si="26"/>
        <v>-5.3157497143120815E-3</v>
      </c>
      <c r="AQ37">
        <f t="shared" si="26"/>
        <v>-162.5765515432071</v>
      </c>
      <c r="AR37">
        <f t="shared" si="26"/>
        <v>-162.58186729292143</v>
      </c>
      <c r="AS37">
        <f t="shared" si="26"/>
        <v>-53.412992574408896</v>
      </c>
      <c r="AT37">
        <f t="shared" si="26"/>
        <v>-40.232784894077028</v>
      </c>
      <c r="AU37">
        <f t="shared" si="23"/>
        <v>-256.22764476140736</v>
      </c>
      <c r="AW37">
        <v>34</v>
      </c>
      <c r="AX37">
        <f>IF(Z37&gt;0, (R37*SUMPRODUCT(K37:$K$98, X37:$X$98)-K37*$AZ$3)/Z37, 0)</f>
        <v>-4903739.8801651876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2000000</v>
      </c>
      <c r="S38">
        <f t="shared" si="1"/>
        <v>-7999971.251446452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-15662.398650142773</v>
      </c>
      <c r="AC38">
        <f t="shared" si="2"/>
        <v>-14111.795410309745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-2796.0993056931366</v>
      </c>
      <c r="AI38">
        <f t="shared" si="25"/>
        <v>-2796.1875047314002</v>
      </c>
      <c r="AJ38">
        <f t="shared" si="7"/>
        <v>-1550.6032398330281</v>
      </c>
      <c r="AK38">
        <f t="shared" si="22"/>
        <v>-1096.3679055099942</v>
      </c>
      <c r="AL38">
        <f t="shared" si="8"/>
        <v>-5443.1586500744233</v>
      </c>
      <c r="AN38">
        <f t="shared" si="26"/>
        <v>0</v>
      </c>
      <c r="AO38">
        <f t="shared" si="26"/>
        <v>0</v>
      </c>
      <c r="AP38">
        <f t="shared" si="26"/>
        <v>-2.6212563660079815E-3</v>
      </c>
      <c r="AQ38">
        <f t="shared" si="26"/>
        <v>-83.099467401429337</v>
      </c>
      <c r="AR38">
        <f t="shared" si="26"/>
        <v>-83.102088657795349</v>
      </c>
      <c r="AS38">
        <f t="shared" si="26"/>
        <v>-46.083593354032615</v>
      </c>
      <c r="AT38">
        <f t="shared" si="26"/>
        <v>-32.583817333811076</v>
      </c>
      <c r="AU38">
        <f t="shared" si="23"/>
        <v>-161.76949934563908</v>
      </c>
      <c r="AW38">
        <v>35</v>
      </c>
      <c r="AX38">
        <f>IF(Z38&gt;0, (R38*SUMPRODUCT(K38:$K$98, X38:$X$98)-K38*$AZ$3)/Z38, 0)</f>
        <v>-7999971.251446452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2000000</v>
      </c>
      <c r="S39">
        <f t="shared" si="1"/>
        <v>-13232255.242015433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-14111.795410309745</v>
      </c>
      <c r="AC39">
        <f t="shared" si="2"/>
        <v>-12665.270063982392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-1578.379351950724</v>
      </c>
      <c r="AI39">
        <f t="shared" si="25"/>
        <v>-1578.4272095148062</v>
      </c>
      <c r="AJ39">
        <f t="shared" si="7"/>
        <v>-1446.525346327353</v>
      </c>
      <c r="AK39">
        <f t="shared" si="22"/>
        <v>-987.82567872168227</v>
      </c>
      <c r="AL39">
        <f t="shared" si="8"/>
        <v>-4012.7782345638416</v>
      </c>
      <c r="AN39">
        <f t="shared" si="26"/>
        <v>0</v>
      </c>
      <c r="AO39">
        <f t="shared" si="26"/>
        <v>0</v>
      </c>
      <c r="AP39">
        <f t="shared" si="26"/>
        <v>-1.269925417130547E-3</v>
      </c>
      <c r="AQ39">
        <f t="shared" si="26"/>
        <v>-41.883119112917434</v>
      </c>
      <c r="AR39">
        <f t="shared" si="26"/>
        <v>-41.884389038334561</v>
      </c>
      <c r="AS39">
        <f t="shared" si="26"/>
        <v>-38.384304321521618</v>
      </c>
      <c r="AT39">
        <f t="shared" si="26"/>
        <v>-26.212469463418561</v>
      </c>
      <c r="AU39">
        <f t="shared" si="23"/>
        <v>-106.48116282327474</v>
      </c>
      <c r="AW39">
        <v>36</v>
      </c>
      <c r="AX39">
        <f>IF(Z39&gt;0, (R39*SUMPRODUCT(K39:$K$98, X39:$X$98)-K39*$AZ$3)/Z39, 0)</f>
        <v>-13232255.242015433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50</v>
      </c>
      <c r="R40">
        <f t="shared" si="0"/>
        <v>2000000</v>
      </c>
      <c r="S40">
        <f t="shared" si="1"/>
        <v>-22231082.681885563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-12665.270063982392</v>
      </c>
      <c r="AC40">
        <f t="shared" si="2"/>
        <v>-11341.416742266039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-874.83885382000528</v>
      </c>
      <c r="AI40">
        <f t="shared" si="25"/>
        <v>-874.86436183710134</v>
      </c>
      <c r="AJ40">
        <f t="shared" si="7"/>
        <v>-1323.8533217163531</v>
      </c>
      <c r="AK40">
        <f t="shared" si="22"/>
        <v>-886.56890447876754</v>
      </c>
      <c r="AL40">
        <f t="shared" si="8"/>
        <v>-3085.2865880322224</v>
      </c>
      <c r="AN40">
        <f t="shared" si="26"/>
        <v>0</v>
      </c>
      <c r="AO40">
        <f t="shared" si="26"/>
        <v>0</v>
      </c>
      <c r="AP40">
        <f t="shared" si="26"/>
        <v>-6.0434690553678018E-4</v>
      </c>
      <c r="AQ40">
        <f t="shared" si="26"/>
        <v>-20.72705816993027</v>
      </c>
      <c r="AR40">
        <f t="shared" si="26"/>
        <v>-20.727662516835807</v>
      </c>
      <c r="AS40">
        <f t="shared" si="26"/>
        <v>-31.365301950015873</v>
      </c>
      <c r="AT40">
        <f t="shared" si="26"/>
        <v>-21.004971572242894</v>
      </c>
      <c r="AU40">
        <f t="shared" si="23"/>
        <v>-73.097936039094591</v>
      </c>
      <c r="AW40">
        <v>37</v>
      </c>
      <c r="AX40">
        <f>IF(Z40&gt;0, (R40*SUMPRODUCT(K40:$K$98, X40:$X$98)-K40*$AZ$3)/Z40, 0)</f>
        <v>-22231082.681885563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2000000</v>
      </c>
      <c r="S41">
        <f t="shared" si="1"/>
        <v>-38041914.476939492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-11341.416742266039</v>
      </c>
      <c r="AC41">
        <f t="shared" si="2"/>
        <v>-10142.736263981264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-476.87742305584879</v>
      </c>
      <c r="AI41">
        <f t="shared" si="25"/>
        <v>-476.89075405719751</v>
      </c>
      <c r="AJ41">
        <f t="shared" si="7"/>
        <v>-1198.6804782847757</v>
      </c>
      <c r="AK41">
        <f t="shared" si="22"/>
        <v>-793.89917195862279</v>
      </c>
      <c r="AL41">
        <f t="shared" si="8"/>
        <v>-2469.4704043005959</v>
      </c>
      <c r="AN41">
        <f t="shared" si="26"/>
        <v>0</v>
      </c>
      <c r="AO41">
        <f t="shared" si="26"/>
        <v>0</v>
      </c>
      <c r="AP41">
        <f t="shared" si="26"/>
        <v>-2.8200340555304077E-4</v>
      </c>
      <c r="AQ41">
        <f t="shared" si="26"/>
        <v>-10.087843652214525</v>
      </c>
      <c r="AR41">
        <f t="shared" si="26"/>
        <v>-10.088125655620079</v>
      </c>
      <c r="AS41">
        <f t="shared" si="26"/>
        <v>-25.356833159372275</v>
      </c>
      <c r="AT41">
        <f t="shared" si="26"/>
        <v>-16.794107531912307</v>
      </c>
      <c r="AU41">
        <f t="shared" si="23"/>
        <v>-52.239066346904657</v>
      </c>
      <c r="AW41">
        <v>38</v>
      </c>
      <c r="AX41">
        <f>IF(Z41&gt;0, (R41*SUMPRODUCT(K41:$K$98, X41:$X$98)-K41*$AZ$3)/Z41, 0)</f>
        <v>-38041914.476939492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2000000</v>
      </c>
      <c r="S42">
        <f t="shared" si="1"/>
        <v>-66431881.93230924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-10142.736263981264</v>
      </c>
      <c r="AC42">
        <f t="shared" si="2"/>
        <v>-9064.0673786560637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-255.02460042209438</v>
      </c>
      <c r="AI42">
        <f t="shared" si="25"/>
        <v>-255.03142249841903</v>
      </c>
      <c r="AJ42">
        <f t="shared" si="7"/>
        <v>-1078.6688853251999</v>
      </c>
      <c r="AK42">
        <f t="shared" si="22"/>
        <v>-709.99153847868854</v>
      </c>
      <c r="AL42">
        <f t="shared" si="8"/>
        <v>-2043.6918463023076</v>
      </c>
      <c r="AN42">
        <f t="shared" si="26"/>
        <v>0</v>
      </c>
      <c r="AO42">
        <f t="shared" si="26"/>
        <v>0</v>
      </c>
      <c r="AP42">
        <f t="shared" si="26"/>
        <v>-1.2885169381385473E-4</v>
      </c>
      <c r="AQ42">
        <f t="shared" si="26"/>
        <v>-4.8167669437854652</v>
      </c>
      <c r="AR42">
        <f t="shared" si="26"/>
        <v>-4.8168957954792795</v>
      </c>
      <c r="AS42">
        <f t="shared" si="26"/>
        <v>-20.373315442999914</v>
      </c>
      <c r="AT42">
        <f t="shared" si="26"/>
        <v>-13.409936795318076</v>
      </c>
      <c r="AU42">
        <f t="shared" si="23"/>
        <v>-38.600148033797275</v>
      </c>
      <c r="AW42">
        <v>39</v>
      </c>
      <c r="AX42">
        <f>IF(Z42&gt;0, (R42*SUMPRODUCT(K42:$K$98, X42:$X$98)-K42*$AZ$3)/Z42, 0)</f>
        <v>-66431881.93230924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2000000</v>
      </c>
      <c r="S43">
        <f t="shared" si="1"/>
        <v>-118564254.58249542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-9064.0673786560637</v>
      </c>
      <c r="AC43">
        <f t="shared" si="2"/>
        <v>-8096.7799232985844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-133.57376738063539</v>
      </c>
      <c r="AI43">
        <f t="shared" si="25"/>
        <v>-133.57718189201228</v>
      </c>
      <c r="AJ43">
        <f t="shared" si="7"/>
        <v>-967.2874553574793</v>
      </c>
      <c r="AK43">
        <f t="shared" si="22"/>
        <v>-634.48471650592455</v>
      </c>
      <c r="AL43">
        <f t="shared" si="8"/>
        <v>-1735.3493537554161</v>
      </c>
      <c r="AN43">
        <f t="shared" si="26"/>
        <v>0</v>
      </c>
      <c r="AO43">
        <f t="shared" si="26"/>
        <v>0</v>
      </c>
      <c r="AP43">
        <f t="shared" si="26"/>
        <v>-5.7581649203724724E-5</v>
      </c>
      <c r="AQ43">
        <f t="shared" si="26"/>
        <v>-2.2525617774123026</v>
      </c>
      <c r="AR43">
        <f t="shared" si="26"/>
        <v>-2.252619359061506</v>
      </c>
      <c r="AS43">
        <f t="shared" si="26"/>
        <v>-16.312145658808042</v>
      </c>
      <c r="AT43">
        <f t="shared" si="26"/>
        <v>-10.699825637775072</v>
      </c>
      <c r="AU43">
        <f t="shared" si="23"/>
        <v>-29.264590655644621</v>
      </c>
      <c r="AW43">
        <v>40</v>
      </c>
      <c r="AX43">
        <f>IF(Z43&gt;0, (R43*SUMPRODUCT(K43:$K$98, X43:$X$98)-K43*$AZ$3)/Z43, 0)</f>
        <v>-118564254.58249542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2000000</v>
      </c>
      <c r="S44">
        <f t="shared" si="1"/>
        <v>-216781372.54569986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-8096.7799232985844</v>
      </c>
      <c r="AC44">
        <f t="shared" si="2"/>
        <v>-7231.0822865927257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-68.501517365308857</v>
      </c>
      <c r="AI44">
        <f t="shared" si="25"/>
        <v>-68.503185193637847</v>
      </c>
      <c r="AJ44">
        <f t="shared" si="7"/>
        <v>-865.69763670585871</v>
      </c>
      <c r="AK44">
        <f t="shared" si="22"/>
        <v>-566.77459463090099</v>
      </c>
      <c r="AL44">
        <f t="shared" si="8"/>
        <v>-1500.9754165303975</v>
      </c>
      <c r="AN44">
        <f t="shared" si="26"/>
        <v>0</v>
      </c>
      <c r="AO44">
        <f t="shared" si="26"/>
        <v>0</v>
      </c>
      <c r="AP44">
        <f t="shared" si="26"/>
        <v>-2.5112436925079107E-5</v>
      </c>
      <c r="AQ44">
        <f t="shared" si="26"/>
        <v>-1.0314251198428168</v>
      </c>
      <c r="AR44">
        <f t="shared" si="26"/>
        <v>-1.0314502322797419</v>
      </c>
      <c r="AS44">
        <f t="shared" si="26"/>
        <v>-13.034781170251495</v>
      </c>
      <c r="AT44">
        <f t="shared" si="26"/>
        <v>-8.5339066443379537</v>
      </c>
      <c r="AU44">
        <f t="shared" si="23"/>
        <v>-22.600138046869191</v>
      </c>
      <c r="AW44">
        <v>41</v>
      </c>
      <c r="AX44">
        <f>IF(Z44&gt;0, (R44*SUMPRODUCT(K44:$K$98, X44:$X$98)-K44*$AZ$3)/Z44, 0)</f>
        <v>-216781372.54569986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2000000</v>
      </c>
      <c r="S45">
        <f t="shared" si="1"/>
        <v>-406633853.87999731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-7231.0822865927257</v>
      </c>
      <c r="AC45">
        <f t="shared" si="2"/>
        <v>-6457.1581773525049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-34.286923651318602</v>
      </c>
      <c r="AI45">
        <f t="shared" si="25"/>
        <v>-34.287717628273022</v>
      </c>
      <c r="AJ45">
        <f t="shared" si="7"/>
        <v>-773.92410924022079</v>
      </c>
      <c r="AK45">
        <f t="shared" si="22"/>
        <v>-506.17576006149085</v>
      </c>
      <c r="AL45">
        <f t="shared" si="8"/>
        <v>-1314.3875869299848</v>
      </c>
      <c r="AN45">
        <f t="shared" si="26"/>
        <v>0</v>
      </c>
      <c r="AO45">
        <f t="shared" si="26"/>
        <v>0</v>
      </c>
      <c r="AP45">
        <f t="shared" si="26"/>
        <v>-1.0674004632909507E-5</v>
      </c>
      <c r="AQ45">
        <f t="shared" si="26"/>
        <v>-0.46094383453463089</v>
      </c>
      <c r="AR45">
        <f t="shared" si="26"/>
        <v>-0.46095450853926379</v>
      </c>
      <c r="AS45">
        <f t="shared" si="26"/>
        <v>-10.404419777633407</v>
      </c>
      <c r="AT45">
        <f t="shared" si="26"/>
        <v>-6.804885680732454</v>
      </c>
      <c r="AU45">
        <f t="shared" si="23"/>
        <v>-17.670259966905128</v>
      </c>
      <c r="AW45">
        <v>42</v>
      </c>
      <c r="AX45">
        <f>IF(Z45&gt;0, (R45*SUMPRODUCT(K45:$K$98, X45:$X$98)-K45*$AZ$3)/Z45, 0)</f>
        <v>-406633853.87999731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2000000</v>
      </c>
      <c r="S46">
        <f t="shared" si="1"/>
        <v>-784342353.53257322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-6457.1581773525049</v>
      </c>
      <c r="AC46">
        <f t="shared" si="2"/>
        <v>-5765.6945369369832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-16.739502959352329</v>
      </c>
      <c r="AI46">
        <f t="shared" si="25"/>
        <v>-16.739870508963222</v>
      </c>
      <c r="AJ46">
        <f t="shared" si="7"/>
        <v>-691.4636404155217</v>
      </c>
      <c r="AK46">
        <f t="shared" si="22"/>
        <v>-452.00107241467538</v>
      </c>
      <c r="AL46">
        <f t="shared" si="8"/>
        <v>-1160.2045833391603</v>
      </c>
      <c r="AN46">
        <f t="shared" si="26"/>
        <v>0</v>
      </c>
      <c r="AO46">
        <f t="shared" si="26"/>
        <v>0</v>
      </c>
      <c r="AP46">
        <f t="shared" si="26"/>
        <v>-4.4118164392508631E-6</v>
      </c>
      <c r="AQ46">
        <f t="shared" si="26"/>
        <v>-0.2009296490935516</v>
      </c>
      <c r="AR46">
        <f t="shared" si="26"/>
        <v>-0.20093406090999086</v>
      </c>
      <c r="AS46">
        <f t="shared" si="26"/>
        <v>-8.2998609317738126</v>
      </c>
      <c r="AT46">
        <f t="shared" si="26"/>
        <v>-5.4255145502661737</v>
      </c>
      <c r="AU46">
        <f t="shared" si="23"/>
        <v>-13.926309542949978</v>
      </c>
      <c r="AW46">
        <v>43</v>
      </c>
      <c r="AX46">
        <f>IF(Z46&gt;0, (R46*SUMPRODUCT(K46:$K$98, X46:$X$98)-K46*$AZ$3)/Z46, 0)</f>
        <v>-784342353.53257322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2000000</v>
      </c>
      <c r="S47">
        <f t="shared" si="1"/>
        <v>-1559679698.5915437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-5765.6945369369832</v>
      </c>
      <c r="AC47">
        <f t="shared" si="2"/>
        <v>-5148.1056592199548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-7.9534737033218308</v>
      </c>
      <c r="AI47">
        <f t="shared" si="25"/>
        <v>-7.9536387405940303</v>
      </c>
      <c r="AJ47">
        <f t="shared" si="7"/>
        <v>-617.58887771702848</v>
      </c>
      <c r="AK47">
        <f t="shared" si="22"/>
        <v>-403.59861758558884</v>
      </c>
      <c r="AL47">
        <f t="shared" si="8"/>
        <v>-1029.1411340432114</v>
      </c>
      <c r="AN47">
        <f t="shared" si="26"/>
        <v>0</v>
      </c>
      <c r="AO47">
        <f t="shared" si="26"/>
        <v>0</v>
      </c>
      <c r="AP47">
        <f t="shared" si="26"/>
        <v>-1.7687460437888826E-6</v>
      </c>
      <c r="AQ47">
        <f t="shared" si="26"/>
        <v>-8.5239382350528761E-2</v>
      </c>
      <c r="AR47">
        <f t="shared" si="26"/>
        <v>-8.5241151096572543E-2</v>
      </c>
      <c r="AS47">
        <f t="shared" si="26"/>
        <v>-6.6188556656909583</v>
      </c>
      <c r="AT47">
        <f t="shared" si="26"/>
        <v>-4.3254681116446489</v>
      </c>
      <c r="AU47">
        <f t="shared" si="23"/>
        <v>-11.02956492843218</v>
      </c>
      <c r="AW47">
        <v>44</v>
      </c>
      <c r="AX47">
        <f>IF(Z47&gt;0, (R47*SUMPRODUCT(K47:$K$98, X47:$X$98)-K47*$AZ$3)/Z47, 0)</f>
        <v>-1559679698.5915437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2000000</v>
      </c>
      <c r="S48">
        <f t="shared" si="1"/>
        <v>-3202378115.9681015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-5148.1056592199548</v>
      </c>
      <c r="AC48">
        <f t="shared" si="2"/>
        <v>-4596.5928563111256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-3.6647388644726431</v>
      </c>
      <c r="AI48">
        <f t="shared" si="25"/>
        <v>-3.664810632900509</v>
      </c>
      <c r="AJ48">
        <f t="shared" si="7"/>
        <v>-551.51280290882914</v>
      </c>
      <c r="AK48">
        <f t="shared" si="22"/>
        <v>-360.36739614539687</v>
      </c>
      <c r="AL48">
        <f t="shared" si="8"/>
        <v>-915.54500968712659</v>
      </c>
      <c r="AN48">
        <f t="shared" si="26"/>
        <v>0</v>
      </c>
      <c r="AO48">
        <f t="shared" si="26"/>
        <v>0</v>
      </c>
      <c r="AP48">
        <f t="shared" si="26"/>
        <v>-6.8675029523492887E-7</v>
      </c>
      <c r="AQ48">
        <f t="shared" si="26"/>
        <v>-3.5067794738852624E-2</v>
      </c>
      <c r="AR48">
        <f t="shared" si="26"/>
        <v>-3.506848148914786E-2</v>
      </c>
      <c r="AS48">
        <f t="shared" si="26"/>
        <v>-5.2774122477725793</v>
      </c>
      <c r="AT48">
        <f t="shared" si="26"/>
        <v>-3.4483466205770372</v>
      </c>
      <c r="AU48">
        <f t="shared" si="23"/>
        <v>-8.760827349838765</v>
      </c>
      <c r="AW48">
        <v>45</v>
      </c>
      <c r="AX48">
        <f>IF(Z48&gt;0, (R48*SUMPRODUCT(K48:$K$98, X48:$X$98)-K48*$AZ$3)/Z48, 0)</f>
        <v>-3202378115.9681015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50</v>
      </c>
      <c r="R49">
        <f t="shared" si="0"/>
        <v>2000000</v>
      </c>
      <c r="S49">
        <f t="shared" si="1"/>
        <v>-6806760872.0468702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-4596.5928563111256</v>
      </c>
      <c r="AC49">
        <f t="shared" si="2"/>
        <v>-4104.1296720601686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-1.636131740256058</v>
      </c>
      <c r="AI49">
        <f t="shared" si="25"/>
        <v>-1.636161887706139</v>
      </c>
      <c r="AJ49">
        <f t="shared" si="7"/>
        <v>-492.46318425095706</v>
      </c>
      <c r="AK49">
        <f t="shared" si="22"/>
        <v>-321.76149994177882</v>
      </c>
      <c r="AL49">
        <f t="shared" si="8"/>
        <v>-815.860846080442</v>
      </c>
      <c r="AN49">
        <f t="shared" si="26"/>
        <v>0</v>
      </c>
      <c r="AO49">
        <f t="shared" si="26"/>
        <v>0</v>
      </c>
      <c r="AP49">
        <f t="shared" si="26"/>
        <v>-2.5757160489356898E-7</v>
      </c>
      <c r="AQ49">
        <f t="shared" si="26"/>
        <v>-1.3978664100063652E-2</v>
      </c>
      <c r="AR49">
        <f t="shared" si="26"/>
        <v>-1.3978921671668545E-2</v>
      </c>
      <c r="AS49">
        <f t="shared" si="26"/>
        <v>-4.207471357541495</v>
      </c>
      <c r="AT49">
        <f t="shared" si="26"/>
        <v>-2.7490426457437112</v>
      </c>
      <c r="AU49">
        <f t="shared" si="23"/>
        <v>-6.9704929249568739</v>
      </c>
      <c r="AW49">
        <v>46</v>
      </c>
      <c r="AX49">
        <f>IF(Z49&gt;0, (R49*SUMPRODUCT(K49:$K$98, X49:$X$98)-K49*$AZ$3)/Z49, 0)</f>
        <v>-6806760872.0468702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2000000</v>
      </c>
      <c r="S50">
        <f t="shared" si="1"/>
        <v>-14999857115.801041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-4104.1296720601686</v>
      </c>
      <c r="AC50">
        <f t="shared" si="2"/>
        <v>-3664.4130685406117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-0.70524595991837558</v>
      </c>
      <c r="AI50">
        <f t="shared" si="25"/>
        <v>-0.70525817474495778</v>
      </c>
      <c r="AJ50">
        <f t="shared" si="7"/>
        <v>-439.71660351955688</v>
      </c>
      <c r="AK50">
        <f t="shared" si="22"/>
        <v>-287.28907704421181</v>
      </c>
      <c r="AL50">
        <f t="shared" si="8"/>
        <v>-727.71093873851373</v>
      </c>
      <c r="AN50">
        <f t="shared" si="26"/>
        <v>0</v>
      </c>
      <c r="AO50">
        <f t="shared" si="26"/>
        <v>0</v>
      </c>
      <c r="AP50">
        <f t="shared" si="26"/>
        <v>-9.31787075399803E-8</v>
      </c>
      <c r="AQ50">
        <f t="shared" si="26"/>
        <v>-5.3798477285662612E-3</v>
      </c>
      <c r="AR50">
        <f t="shared" si="26"/>
        <v>-5.3799409072738018E-3</v>
      </c>
      <c r="AS50">
        <f t="shared" si="26"/>
        <v>-3.3543026193745971</v>
      </c>
      <c r="AT50">
        <f t="shared" si="26"/>
        <v>-2.1915354024248268</v>
      </c>
      <c r="AU50">
        <f t="shared" si="23"/>
        <v>-5.5512179627066986</v>
      </c>
      <c r="AW50">
        <v>47</v>
      </c>
      <c r="AX50">
        <f>IF(Z50&gt;0, (R50*SUMPRODUCT(K50:$K$98, X50:$X$98)-K50*$AZ$3)/Z50, 0)</f>
        <v>-14999857115.801041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2000000</v>
      </c>
      <c r="S51">
        <f t="shared" si="1"/>
        <v>-34294898701.151741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-3664.4130685406117</v>
      </c>
      <c r="AC51">
        <f t="shared" si="2"/>
        <v>-3271.801857152931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-0.29290313666286921</v>
      </c>
      <c r="AI51">
        <f t="shared" si="25"/>
        <v>-0.29290790676276901</v>
      </c>
      <c r="AJ51">
        <f t="shared" si="7"/>
        <v>-392.61121138768067</v>
      </c>
      <c r="AK51">
        <f t="shared" si="22"/>
        <v>-256.50891479784286</v>
      </c>
      <c r="AL51">
        <f t="shared" si="8"/>
        <v>-649.41303409228635</v>
      </c>
      <c r="AN51">
        <f t="shared" si="26"/>
        <v>0</v>
      </c>
      <c r="AO51">
        <f t="shared" si="26"/>
        <v>0</v>
      </c>
      <c r="AP51">
        <f t="shared" si="26"/>
        <v>-3.2489185852222682E-8</v>
      </c>
      <c r="AQ51">
        <f t="shared" si="26"/>
        <v>-1.9949654396461103E-3</v>
      </c>
      <c r="AR51">
        <f t="shared" si="26"/>
        <v>-1.9949979288319628E-3</v>
      </c>
      <c r="AS51">
        <f t="shared" si="26"/>
        <v>-2.6740778772797178</v>
      </c>
      <c r="AT51">
        <f t="shared" si="26"/>
        <v>-1.7470841241683974</v>
      </c>
      <c r="AU51">
        <f t="shared" si="23"/>
        <v>-4.423156999376948</v>
      </c>
      <c r="AW51">
        <v>48</v>
      </c>
      <c r="AX51">
        <f>IF(Z51&gt;0, (R51*SUMPRODUCT(K51:$K$98, X51:$X$98)-K51*$AZ$3)/Z51, 0)</f>
        <v>-34294898701.151741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2000000</v>
      </c>
      <c r="S52">
        <f t="shared" si="1"/>
        <v>-81542682680.306717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-3271.801857152931</v>
      </c>
      <c r="AC52">
        <f t="shared" si="2"/>
        <v>-2921.2533242296131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-0.11724628181913013</v>
      </c>
      <c r="AI52">
        <f t="shared" si="25"/>
        <v>-0.11724807306098545</v>
      </c>
      <c r="AJ52">
        <f t="shared" si="7"/>
        <v>-350.54853292331791</v>
      </c>
      <c r="AK52">
        <f t="shared" si="22"/>
        <v>-229.02613000070519</v>
      </c>
      <c r="AL52">
        <f t="shared" si="8"/>
        <v>-579.69191099708405</v>
      </c>
      <c r="AN52">
        <f t="shared" si="26"/>
        <v>0</v>
      </c>
      <c r="AO52">
        <f t="shared" si="26"/>
        <v>0</v>
      </c>
      <c r="AP52">
        <f t="shared" si="26"/>
        <v>-1.089300141321817E-8</v>
      </c>
      <c r="AQ52">
        <f t="shared" si="26"/>
        <v>-7.1300472896057511E-4</v>
      </c>
      <c r="AR52">
        <f t="shared" si="26"/>
        <v>-7.1301562196198832E-4</v>
      </c>
      <c r="AS52">
        <f t="shared" si="26"/>
        <v>-2.1317755908890268</v>
      </c>
      <c r="AT52">
        <f t="shared" si="26"/>
        <v>-1.3927666721060865</v>
      </c>
      <c r="AU52">
        <f t="shared" si="23"/>
        <v>-3.5252552786170752</v>
      </c>
      <c r="AW52">
        <v>49</v>
      </c>
      <c r="AX52">
        <f>IF(Z52&gt;0, (R52*SUMPRODUCT(K52:$K$98, X52:$X$98)-K52*$AZ$3)/Z52, 0)</f>
        <v>-81542682680.306717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2000000</v>
      </c>
      <c r="S53">
        <f t="shared" si="1"/>
        <v>-202098929035.57352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-2921.2533242296131</v>
      </c>
      <c r="AC53">
        <f t="shared" si="2"/>
        <v>-2608.262494476523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-4.5121437577236016E-2</v>
      </c>
      <c r="AI53">
        <f t="shared" si="25"/>
        <v>-4.5122082870733347E-2</v>
      </c>
      <c r="AJ53">
        <f t="shared" si="7"/>
        <v>-312.99082975309011</v>
      </c>
      <c r="AK53">
        <f t="shared" si="22"/>
        <v>-204.48773269607292</v>
      </c>
      <c r="AL53">
        <f t="shared" si="8"/>
        <v>-517.52368453203371</v>
      </c>
      <c r="AN53">
        <f t="shared" si="26"/>
        <v>0</v>
      </c>
      <c r="AO53">
        <f t="shared" si="26"/>
        <v>0</v>
      </c>
      <c r="AP53">
        <f t="shared" si="26"/>
        <v>-3.5037458576854963E-9</v>
      </c>
      <c r="AQ53">
        <f t="shared" si="26"/>
        <v>-2.4499557280279399E-4</v>
      </c>
      <c r="AR53">
        <f t="shared" si="26"/>
        <v>-2.4499907654865173E-4</v>
      </c>
      <c r="AS53">
        <f t="shared" si="26"/>
        <v>-1.6994442494462147</v>
      </c>
      <c r="AT53">
        <f t="shared" si="26"/>
        <v>-1.1103056970927274</v>
      </c>
      <c r="AU53">
        <f t="shared" si="23"/>
        <v>-2.8099949456154905</v>
      </c>
      <c r="AW53">
        <v>50</v>
      </c>
      <c r="AX53">
        <f>IF(Z53&gt;0, (R53*SUMPRODUCT(K53:$K$98, X53:$X$98)-K53*$AZ$3)/Z53, 0)</f>
        <v>-202098929035.57352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2000000</v>
      </c>
      <c r="S54">
        <f t="shared" si="1"/>
        <v>-523303547213.6095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-2608.262494476523</v>
      </c>
      <c r="AC54">
        <f t="shared" si="2"/>
        <v>-2328.8060048669008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-1.6653220357586661E-2</v>
      </c>
      <c r="AI54">
        <f t="shared" si="25"/>
        <v>-1.6653442867640079E-2</v>
      </c>
      <c r="AJ54">
        <f t="shared" si="7"/>
        <v>-279.45648960962217</v>
      </c>
      <c r="AK54">
        <f t="shared" si="22"/>
        <v>-182.57837461335663</v>
      </c>
      <c r="AL54">
        <f t="shared" si="8"/>
        <v>-462.05151766584646</v>
      </c>
      <c r="AN54">
        <f t="shared" si="26"/>
        <v>0</v>
      </c>
      <c r="AO54">
        <f t="shared" si="26"/>
        <v>0</v>
      </c>
      <c r="AP54">
        <f t="shared" si="26"/>
        <v>-1.0787155119240501E-9</v>
      </c>
      <c r="AQ54">
        <f t="shared" si="26"/>
        <v>-8.0733822348346619E-5</v>
      </c>
      <c r="AR54">
        <f t="shared" si="26"/>
        <v>-8.0734901063858554E-5</v>
      </c>
      <c r="AS54">
        <f t="shared" si="26"/>
        <v>-1.3547884494278903</v>
      </c>
      <c r="AT54">
        <f t="shared" si="26"/>
        <v>-0.88512910681383239</v>
      </c>
      <c r="AU54">
        <f t="shared" si="23"/>
        <v>-2.2399982911427867</v>
      </c>
      <c r="AW54">
        <v>51</v>
      </c>
      <c r="AX54">
        <f>IF(Z54&gt;0, (R54*SUMPRODUCT(K54:$K$98, X54:$X$98)-K54*$AZ$3)/Z54, 0)</f>
        <v>-523303547213.6095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2000000</v>
      </c>
      <c r="S55">
        <f t="shared" si="1"/>
        <v>-1418770754871.1904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-2328.8060048669008</v>
      </c>
      <c r="AC55">
        <f t="shared" si="2"/>
        <v>-2079.2911439889403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-5.8802816726114277E-3</v>
      </c>
      <c r="AI55">
        <f t="shared" si="25"/>
        <v>-5.880354950522494E-3</v>
      </c>
      <c r="AJ55">
        <f t="shared" si="7"/>
        <v>-249.51486087796047</v>
      </c>
      <c r="AK55">
        <f t="shared" si="22"/>
        <v>-163.01642034068308</v>
      </c>
      <c r="AL55">
        <f t="shared" si="8"/>
        <v>-412.53716157359406</v>
      </c>
      <c r="AN55">
        <f t="shared" si="26"/>
        <v>0</v>
      </c>
      <c r="AO55">
        <f t="shared" si="26"/>
        <v>0</v>
      </c>
      <c r="AP55">
        <f t="shared" si="26"/>
        <v>-3.1718478291945475E-10</v>
      </c>
      <c r="AQ55">
        <f t="shared" si="26"/>
        <v>-2.5452907140536431E-5</v>
      </c>
      <c r="AR55">
        <f t="shared" si="26"/>
        <v>-2.5453224325319346E-5</v>
      </c>
      <c r="AS55">
        <f t="shared" si="26"/>
        <v>-1.0800296546492092</v>
      </c>
      <c r="AT55">
        <f t="shared" si="26"/>
        <v>-0.70561956728024999</v>
      </c>
      <c r="AU55">
        <f t="shared" si="23"/>
        <v>-1.7856746751537844</v>
      </c>
      <c r="AW55">
        <v>52</v>
      </c>
      <c r="AX55">
        <f>IF(Z55&gt;0, (R55*SUMPRODUCT(K55:$K$98, X55:$X$98)-K55*$AZ$3)/Z55, 0)</f>
        <v>-1418770754871.1904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2000000</v>
      </c>
      <c r="S56">
        <f t="shared" si="1"/>
        <v>-4037534025120.9229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-2079.2911439889403</v>
      </c>
      <c r="AC56">
        <f t="shared" si="2"/>
        <v>-1856.5099715741856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-1.9821796057266339E-3</v>
      </c>
      <c r="AI56">
        <f t="shared" si="25"/>
        <v>-1.9822025963684466E-3</v>
      </c>
      <c r="AJ56">
        <f t="shared" si="7"/>
        <v>-222.78117241475479</v>
      </c>
      <c r="AK56">
        <f t="shared" si="22"/>
        <v>-145.55038007922585</v>
      </c>
      <c r="AL56">
        <f t="shared" si="8"/>
        <v>-368.33353469657698</v>
      </c>
      <c r="AN56">
        <f t="shared" si="26"/>
        <v>0</v>
      </c>
      <c r="AO56">
        <f t="shared" si="26"/>
        <v>0</v>
      </c>
      <c r="AP56">
        <f t="shared" si="26"/>
        <v>-8.8853049137014227E-11</v>
      </c>
      <c r="AQ56">
        <f t="shared" si="26"/>
        <v>-7.6606257163144361E-6</v>
      </c>
      <c r="AR56">
        <f t="shared" si="26"/>
        <v>-7.6607145693635728E-6</v>
      </c>
      <c r="AS56">
        <f t="shared" si="26"/>
        <v>-0.86099320847644589</v>
      </c>
      <c r="AT56">
        <f t="shared" si="26"/>
        <v>-0.56251561737036193</v>
      </c>
      <c r="AU56">
        <f t="shared" si="23"/>
        <v>-1.423516486561377</v>
      </c>
      <c r="AW56">
        <v>53</v>
      </c>
      <c r="AX56">
        <f>IF(Z56&gt;0, (R56*SUMPRODUCT(K56:$K$98, X56:$X$98)-K56*$AZ$3)/Z56, 0)</f>
        <v>-4037534025120.9229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2000000</v>
      </c>
      <c r="S57">
        <f t="shared" si="1"/>
        <v>-12094806648877.143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-1856.5099715741856</v>
      </c>
      <c r="AC57">
        <f t="shared" si="2"/>
        <v>-1657.5981954243982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-6.363285982151156E-4</v>
      </c>
      <c r="AI57">
        <f t="shared" si="25"/>
        <v>-6.3633545073555492E-4</v>
      </c>
      <c r="AJ57">
        <f t="shared" si="7"/>
        <v>-198.91177614978733</v>
      </c>
      <c r="AK57">
        <f t="shared" si="22"/>
        <v>-129.955698010193</v>
      </c>
      <c r="AL57">
        <f t="shared" si="8"/>
        <v>-328.8681104954311</v>
      </c>
      <c r="AN57">
        <f t="shared" si="26"/>
        <v>0</v>
      </c>
      <c r="AO57">
        <f t="shared" si="26"/>
        <v>0</v>
      </c>
      <c r="AP57">
        <f t="shared" si="26"/>
        <v>-2.3645775259696699E-11</v>
      </c>
      <c r="AQ57">
        <f t="shared" si="26"/>
        <v>-2.1957589412422775E-6</v>
      </c>
      <c r="AR57">
        <f t="shared" si="26"/>
        <v>-2.1957825870175372E-6</v>
      </c>
      <c r="AS57">
        <f t="shared" si="26"/>
        <v>-0.68637856639538808</v>
      </c>
      <c r="AT57">
        <f t="shared" si="26"/>
        <v>-0.44843401140804517</v>
      </c>
      <c r="AU57">
        <f t="shared" si="23"/>
        <v>-1.1348147735860203</v>
      </c>
      <c r="AW57">
        <v>54</v>
      </c>
      <c r="AX57">
        <f>IF(Z57&gt;0, (R57*SUMPRODUCT(K57:$K$98, X57:$X$98)-K57*$AZ$3)/Z57, 0)</f>
        <v>-12094806648877.143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2000000</v>
      </c>
      <c r="S58">
        <f t="shared" si="1"/>
        <v>-38247134839979.672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-1657.5981954243982</v>
      </c>
      <c r="AC58">
        <f t="shared" si="2"/>
        <v>-1479.9983906465745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-1.9396847554535826E-4</v>
      </c>
      <c r="AI58">
        <f t="shared" si="25"/>
        <v>-1.9397041032870457E-4</v>
      </c>
      <c r="AJ58">
        <f t="shared" si="7"/>
        <v>-177.59980477782369</v>
      </c>
      <c r="AK58">
        <f t="shared" si="22"/>
        <v>-116.03187367970789</v>
      </c>
      <c r="AL58">
        <f t="shared" si="8"/>
        <v>-293.63187242794191</v>
      </c>
      <c r="AN58">
        <f t="shared" si="26"/>
        <v>0</v>
      </c>
      <c r="AO58">
        <f t="shared" si="26"/>
        <v>0</v>
      </c>
      <c r="AP58">
        <f t="shared" si="26"/>
        <v>-5.9609782305638475E-12</v>
      </c>
      <c r="AQ58">
        <f t="shared" si="26"/>
        <v>-5.9760792460243646E-7</v>
      </c>
      <c r="AR58">
        <f t="shared" si="26"/>
        <v>-5.97613885580667E-7</v>
      </c>
      <c r="AS58">
        <f t="shared" si="26"/>
        <v>-0.54717680512086153</v>
      </c>
      <c r="AT58">
        <f t="shared" si="26"/>
        <v>-0.35748884978604284</v>
      </c>
      <c r="AU58">
        <f t="shared" si="23"/>
        <v>-0.90466625252079003</v>
      </c>
      <c r="AW58">
        <v>55</v>
      </c>
      <c r="AX58">
        <f>IF(Z58&gt;0, (R58*SUMPRODUCT(K58:$K$98, X58:$X$98)-K58*$AZ$3)/Z58, 0)</f>
        <v>-38247134839979.672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2000000</v>
      </c>
      <c r="S59">
        <f t="shared" si="1"/>
        <v>-128041140256197.98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-1479.9983906465745</v>
      </c>
      <c r="AC59">
        <f t="shared" si="2"/>
        <v>-1321.4271350177692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-5.5976755609099339E-5</v>
      </c>
      <c r="AI59">
        <f t="shared" si="25"/>
        <v>-5.5977271625721952E-5</v>
      </c>
      <c r="AJ59">
        <f t="shared" si="7"/>
        <v>-158.57125562880537</v>
      </c>
      <c r="AK59">
        <f t="shared" si="22"/>
        <v>-103.59988734526023</v>
      </c>
      <c r="AL59">
        <f t="shared" si="8"/>
        <v>-262.1711989513372</v>
      </c>
      <c r="AN59">
        <f t="shared" si="26"/>
        <v>0</v>
      </c>
      <c r="AO59">
        <f t="shared" si="26"/>
        <v>0</v>
      </c>
      <c r="AP59">
        <f t="shared" si="26"/>
        <v>-1.4194851860169113E-12</v>
      </c>
      <c r="AQ59">
        <f t="shared" si="26"/>
        <v>-1.5398375142568814E-7</v>
      </c>
      <c r="AR59">
        <f t="shared" si="26"/>
        <v>-1.5398517091087413E-7</v>
      </c>
      <c r="AS59">
        <f t="shared" si="26"/>
        <v>-0.43620600272939059</v>
      </c>
      <c r="AT59">
        <f t="shared" si="26"/>
        <v>-0.28498792270319867</v>
      </c>
      <c r="AU59">
        <f t="shared" si="23"/>
        <v>-0.72119407941776015</v>
      </c>
      <c r="AW59">
        <v>56</v>
      </c>
      <c r="AX59">
        <f>IF(Z59&gt;0, (R59*SUMPRODUCT(K59:$K$98, X59:$X$98)-K59*$AZ$3)/Z59, 0)</f>
        <v>-128041140256197.98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2000000</v>
      </c>
      <c r="S60">
        <f t="shared" si="1"/>
        <v>-459965111194565.69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-1321.4271350177692</v>
      </c>
      <c r="AC60">
        <f t="shared" si="2"/>
        <v>-1179.8456563981697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-1.5304105434501659E-5</v>
      </c>
      <c r="AI60">
        <f t="shared" si="25"/>
        <v>-1.5304233688322187E-5</v>
      </c>
      <c r="AJ60">
        <f t="shared" si="7"/>
        <v>-141.58147861959947</v>
      </c>
      <c r="AK60">
        <f t="shared" si="22"/>
        <v>-92.499899451243849</v>
      </c>
      <c r="AL60">
        <f t="shared" si="8"/>
        <v>-234.08139337507703</v>
      </c>
      <c r="AN60">
        <f t="shared" si="26"/>
        <v>0</v>
      </c>
      <c r="AO60">
        <f t="shared" si="26"/>
        <v>0</v>
      </c>
      <c r="AP60">
        <f t="shared" si="26"/>
        <v>-3.1500646059875653E-13</v>
      </c>
      <c r="AQ60">
        <f t="shared" si="26"/>
        <v>-3.7588682081647674E-8</v>
      </c>
      <c r="AR60">
        <f t="shared" si="26"/>
        <v>-3.7588997088108277E-8</v>
      </c>
      <c r="AS60">
        <f t="shared" si="26"/>
        <v>-0.34774075565920298</v>
      </c>
      <c r="AT60">
        <f t="shared" si="26"/>
        <v>-0.22719062724298331</v>
      </c>
      <c r="AU60">
        <f t="shared" si="23"/>
        <v>-0.5749314204911834</v>
      </c>
      <c r="AW60">
        <v>57</v>
      </c>
      <c r="AX60">
        <f>IF(Z60&gt;0, (R60*SUMPRODUCT(K60:$K$98, X60:$X$98)-K60*$AZ$3)/Z60, 0)</f>
        <v>-459965111194565.69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2000000</v>
      </c>
      <c r="S61">
        <f t="shared" si="1"/>
        <v>-1781818900099164.8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-1179.8456563981697</v>
      </c>
      <c r="AC61">
        <f t="shared" si="2"/>
        <v>-1053.4336218164876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-3.8964262756558392E-6</v>
      </c>
      <c r="AI61">
        <f t="shared" si="25"/>
        <v>-3.8964558362812693E-6</v>
      </c>
      <c r="AJ61">
        <f t="shared" si="7"/>
        <v>-126.41203458168206</v>
      </c>
      <c r="AK61">
        <f t="shared" si="22"/>
        <v>-82.589195947871886</v>
      </c>
      <c r="AL61">
        <f t="shared" si="8"/>
        <v>-209.00123442600977</v>
      </c>
      <c r="AN61">
        <f t="shared" si="26"/>
        <v>0</v>
      </c>
      <c r="AO61">
        <f t="shared" si="26"/>
        <v>0</v>
      </c>
      <c r="AP61">
        <f t="shared" si="26"/>
        <v>-6.4825331404733053E-14</v>
      </c>
      <c r="AQ61">
        <f t="shared" si="26"/>
        <v>-8.5447151721238562E-9</v>
      </c>
      <c r="AR61">
        <f t="shared" si="26"/>
        <v>-8.5447799974552607E-9</v>
      </c>
      <c r="AS61">
        <f t="shared" si="26"/>
        <v>-0.27721680160555195</v>
      </c>
      <c r="AT61">
        <f t="shared" si="26"/>
        <v>-0.18111497709539204</v>
      </c>
      <c r="AU61">
        <f t="shared" si="23"/>
        <v>-0.45833178724572393</v>
      </c>
      <c r="AW61">
        <v>58</v>
      </c>
      <c r="AX61">
        <f>IF(Z61&gt;0, (R61*SUMPRODUCT(K61:$K$98, X61:$X$98)-K61*$AZ$3)/Z61, 0)</f>
        <v>-1781818900099164.8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2000000</v>
      </c>
      <c r="S62">
        <f t="shared" si="1"/>
        <v>-7485020615880412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-1053.4336218164876</v>
      </c>
      <c r="AC62">
        <f t="shared" si="2"/>
        <v>-940.56573377211214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-9.1928128991076659E-7</v>
      </c>
      <c r="AI62">
        <f t="shared" si="25"/>
        <v>-9.19287572897695E-7</v>
      </c>
      <c r="AJ62">
        <f t="shared" si="7"/>
        <v>-112.86788804437549</v>
      </c>
      <c r="AK62">
        <f t="shared" si="22"/>
        <v>-73.740353527154141</v>
      </c>
      <c r="AL62">
        <f t="shared" si="8"/>
        <v>-186.60824249081719</v>
      </c>
      <c r="AN62">
        <f t="shared" si="26"/>
        <v>0</v>
      </c>
      <c r="AO62">
        <f t="shared" si="26"/>
        <v>0</v>
      </c>
      <c r="AP62">
        <f t="shared" si="26"/>
        <v>-1.2302100221259618E-14</v>
      </c>
      <c r="AQ62">
        <f t="shared" si="26"/>
        <v>-1.799954494388391E-9</v>
      </c>
      <c r="AR62">
        <f t="shared" si="26"/>
        <v>-1.799966796488612E-9</v>
      </c>
      <c r="AS62">
        <f t="shared" si="26"/>
        <v>-0.22099553704320424</v>
      </c>
      <c r="AT62">
        <f t="shared" si="26"/>
        <v>-0.1443837508776816</v>
      </c>
      <c r="AU62">
        <f t="shared" si="23"/>
        <v>-0.3653792897208526</v>
      </c>
      <c r="AW62">
        <v>59</v>
      </c>
      <c r="AX62">
        <f>IF(Z62&gt;0, (R62*SUMPRODUCT(K62:$K$98, X62:$X$98)-K62*$AZ$3)/Z62, 0)</f>
        <v>-7485020615880412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2000000</v>
      </c>
      <c r="S63">
        <f t="shared" si="1"/>
        <v>-3.4316121294312408E+16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-940.56573377211214</v>
      </c>
      <c r="AC63">
        <f t="shared" si="2"/>
        <v>-839.79083372666173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-1.9986189109711793E-7</v>
      </c>
      <c r="AI63">
        <f t="shared" si="25"/>
        <v>-1.9986311470689964E-7</v>
      </c>
      <c r="AJ63">
        <f t="shared" si="7"/>
        <v>-100.77490004545041</v>
      </c>
      <c r="AK63">
        <f t="shared" si="22"/>
        <v>-65.839601364047851</v>
      </c>
      <c r="AL63">
        <f t="shared" si="8"/>
        <v>-166.61450160936135</v>
      </c>
      <c r="AN63">
        <f t="shared" si="26"/>
        <v>0</v>
      </c>
      <c r="AO63">
        <f t="shared" si="26"/>
        <v>0</v>
      </c>
      <c r="AP63">
        <f t="shared" si="26"/>
        <v>-2.1391341550425379E-15</v>
      </c>
      <c r="AQ63">
        <f t="shared" si="26"/>
        <v>-3.494017487642635E-10</v>
      </c>
      <c r="AR63">
        <f t="shared" si="26"/>
        <v>-3.4940388789841852E-10</v>
      </c>
      <c r="AS63">
        <f t="shared" si="26"/>
        <v>-0.17617628910713326</v>
      </c>
      <c r="AT63">
        <f t="shared" si="26"/>
        <v>-0.11510184221844401</v>
      </c>
      <c r="AU63">
        <f t="shared" si="23"/>
        <v>-0.29127813167498112</v>
      </c>
      <c r="AW63">
        <v>60</v>
      </c>
      <c r="AX63">
        <f>IF(Z63&gt;0, (R63*SUMPRODUCT(K63:$K$98, X63:$X$98)-K63*$AZ$3)/Z63, 0)</f>
        <v>-3.4316121294312408E+16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2000000</v>
      </c>
      <c r="S64">
        <f t="shared" si="1"/>
        <v>-1.7298782073786691E+17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-839.79083372666173</v>
      </c>
      <c r="AC64">
        <f t="shared" si="2"/>
        <v>-749.81324439910929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-3.978597585038891E-8</v>
      </c>
      <c r="AI64">
        <f t="shared" si="25"/>
        <v>-3.9786192574676549E-8</v>
      </c>
      <c r="AJ64">
        <f t="shared" si="7"/>
        <v>-89.977589327552437</v>
      </c>
      <c r="AK64">
        <f t="shared" si="22"/>
        <v>-58.785358360866326</v>
      </c>
      <c r="AL64">
        <f t="shared" si="8"/>
        <v>-148.76294772820495</v>
      </c>
      <c r="AN64">
        <f t="shared" si="26"/>
        <v>0</v>
      </c>
      <c r="AO64">
        <f t="shared" si="26"/>
        <v>0</v>
      </c>
      <c r="AP64">
        <f t="shared" si="26"/>
        <v>-3.3828648179125824E-16</v>
      </c>
      <c r="AQ64">
        <f t="shared" si="26"/>
        <v>-6.2102212638782248E-11</v>
      </c>
      <c r="AR64">
        <f t="shared" si="26"/>
        <v>-6.2102550925264028E-11</v>
      </c>
      <c r="AS64">
        <f t="shared" si="26"/>
        <v>-0.14044665904782788</v>
      </c>
      <c r="AT64">
        <f t="shared" si="26"/>
        <v>-9.1758483911557762E-2</v>
      </c>
      <c r="AU64">
        <f t="shared" si="23"/>
        <v>-0.23220514302148818</v>
      </c>
      <c r="AW64">
        <v>61</v>
      </c>
      <c r="AX64">
        <f>IF(Z64&gt;0, (R64*SUMPRODUCT(K64:$K$98, X64:$X$98)-K64*$AZ$3)/Z64, 0)</f>
        <v>-1.7298782073786691E+17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2000000</v>
      </c>
      <c r="S65">
        <f t="shared" si="1"/>
        <v>-9.6788991551048371E+17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-749.81324439910929</v>
      </c>
      <c r="AC65">
        <f t="shared" si="2"/>
        <v>-669.47611107068735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-7.198909362902779E-9</v>
      </c>
      <c r="AI65">
        <f t="shared" si="25"/>
        <v>-7.1989439472134709E-9</v>
      </c>
      <c r="AJ65">
        <f t="shared" si="7"/>
        <v>-80.337133328421942</v>
      </c>
      <c r="AK65">
        <f t="shared" si="22"/>
        <v>-52.486927107937653</v>
      </c>
      <c r="AL65">
        <f t="shared" si="8"/>
        <v>-132.82406044355855</v>
      </c>
      <c r="AN65">
        <f t="shared" si="26"/>
        <v>0</v>
      </c>
      <c r="AO65">
        <f t="shared" si="26"/>
        <v>0</v>
      </c>
      <c r="AP65">
        <f t="shared" si="26"/>
        <v>-4.8199014733683767E-17</v>
      </c>
      <c r="AQ65">
        <f t="shared" si="26"/>
        <v>-1.0032882873986422E-11</v>
      </c>
      <c r="AR65">
        <f t="shared" si="26"/>
        <v>-1.0032931073001156E-11</v>
      </c>
      <c r="AS65">
        <f t="shared" si="26"/>
        <v>-0.1119632167157726</v>
      </c>
      <c r="AT65">
        <f t="shared" si="26"/>
        <v>-7.3149301587687315E-2</v>
      </c>
      <c r="AU65">
        <f t="shared" si="23"/>
        <v>-0.18511251831349287</v>
      </c>
      <c r="AW65">
        <v>62</v>
      </c>
      <c r="AX65">
        <f>IF(Z65&gt;0, (R65*SUMPRODUCT(K65:$K$98, X65:$X$98)-K65*$AZ$3)/Z65, 0)</f>
        <v>-9.6788991551048371E+17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2000000</v>
      </c>
      <c r="S66">
        <f t="shared" si="1"/>
        <v>-6.0842533399632466E+18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-669.47611107068735</v>
      </c>
      <c r="AC66">
        <f t="shared" si="2"/>
        <v>-597.74652774169385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-1.1730490129321712E-9</v>
      </c>
      <c r="AI66">
        <f t="shared" si="25"/>
        <v>-1.1730539251744328E-9</v>
      </c>
      <c r="AJ66">
        <f t="shared" si="7"/>
        <v>-71.729583328993499</v>
      </c>
      <c r="AK66">
        <f t="shared" si="22"/>
        <v>-46.863327774948118</v>
      </c>
      <c r="AL66">
        <f t="shared" si="8"/>
        <v>-118.59291110511467</v>
      </c>
      <c r="AN66">
        <f t="shared" si="26"/>
        <v>0</v>
      </c>
      <c r="AO66">
        <f t="shared" si="26"/>
        <v>0</v>
      </c>
      <c r="AP66">
        <f t="shared" si="26"/>
        <v>-6.1125270082126818E-18</v>
      </c>
      <c r="AQ66">
        <f t="shared" si="26"/>
        <v>-1.4596783691838829E-12</v>
      </c>
      <c r="AR66">
        <f t="shared" si="26"/>
        <v>-1.4596844817108911E-12</v>
      </c>
      <c r="AS66">
        <f t="shared" si="26"/>
        <v>-8.9256390876788397E-2</v>
      </c>
      <c r="AT66">
        <f t="shared" si="26"/>
        <v>-5.831417537284217E-2</v>
      </c>
      <c r="AU66">
        <f t="shared" si="23"/>
        <v>-0.14757056625109025</v>
      </c>
      <c r="AW66">
        <v>63</v>
      </c>
      <c r="AX66">
        <f>IF(Z66&gt;0, (R66*SUMPRODUCT(K66:$K$98, X66:$X$98)-K66*$AZ$3)/Z66, 0)</f>
        <v>-6.0842533399632466E+18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7">$C$6</f>
        <v>2000000</v>
      </c>
      <c r="S67">
        <f t="shared" ref="S67:S69" si="28">AX67</f>
        <v>-4.3635102099271508E+19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-597.74652774169385</v>
      </c>
      <c r="AC67">
        <f t="shared" ref="AC67:AC69" si="29">S67*Z67</f>
        <v>-533.70225691222799</v>
      </c>
      <c r="AE67">
        <f t="shared" ref="AE67:AE69" si="30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1">-X67*R67</f>
        <v>-1.7006273291540949E-10</v>
      </c>
      <c r="AI67">
        <f t="shared" ref="AI67:AI69" si="32">SUM(AE67:AH67)</f>
        <v>-1.7006334446692562E-10</v>
      </c>
      <c r="AJ67">
        <f t="shared" ref="AJ67:AJ69" si="33">AB67-AC67</f>
        <v>-64.044270829465859</v>
      </c>
      <c r="AK67">
        <f t="shared" si="22"/>
        <v>-41.842256941918571</v>
      </c>
      <c r="AL67">
        <f t="shared" ref="AL67:AL69" si="34">SUM(AI67:AK67)</f>
        <v>-105.88652777155448</v>
      </c>
      <c r="AN67">
        <f t="shared" si="26"/>
        <v>0</v>
      </c>
      <c r="AO67">
        <f t="shared" si="26"/>
        <v>0</v>
      </c>
      <c r="AP67">
        <f t="shared" si="26"/>
        <v>-6.7944770872586713E-19</v>
      </c>
      <c r="AQ67">
        <f t="shared" si="26"/>
        <v>-1.889435822984851E-13</v>
      </c>
      <c r="AR67">
        <f t="shared" si="26"/>
        <v>-1.8894426174619381E-13</v>
      </c>
      <c r="AS67">
        <f t="shared" si="26"/>
        <v>-7.1154648339284657E-2</v>
      </c>
      <c r="AT67">
        <f t="shared" si="26"/>
        <v>-4.6487703581666949E-2</v>
      </c>
      <c r="AU67">
        <f t="shared" si="23"/>
        <v>-0.11764235192114053</v>
      </c>
      <c r="AW67">
        <v>64</v>
      </c>
      <c r="AX67">
        <f>IF(Z67&gt;0, (R67*SUMPRODUCT(K67:$K$98, X67:$X$98)-K67*$AZ$3)/Z67, 0)</f>
        <v>-4.3635102099271508E+19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50</v>
      </c>
      <c r="R68">
        <f t="shared" si="27"/>
        <v>2000000</v>
      </c>
      <c r="S68">
        <f t="shared" si="28"/>
        <v>-3.6426774985673061E+20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-533.70225691222799</v>
      </c>
      <c r="AC68">
        <f t="shared" si="29"/>
        <v>-476.51987224306083</v>
      </c>
      <c r="AE68">
        <f t="shared" si="30"/>
        <v>0</v>
      </c>
      <c r="AF68">
        <f t="shared" si="24"/>
        <v>0</v>
      </c>
      <c r="AG68">
        <f t="shared" si="24"/>
        <v>-6.5407913880720963E-17</v>
      </c>
      <c r="AH68">
        <f t="shared" si="31"/>
        <v>-2.1601123483804635E-11</v>
      </c>
      <c r="AI68">
        <f t="shared" si="32"/>
        <v>-2.1601188891718516E-11</v>
      </c>
      <c r="AJ68">
        <f t="shared" si="33"/>
        <v>-57.182384669167163</v>
      </c>
      <c r="AK68">
        <f t="shared" si="22"/>
        <v>-37.359157983855965</v>
      </c>
      <c r="AL68">
        <f t="shared" si="34"/>
        <v>-94.541542653044729</v>
      </c>
      <c r="AN68">
        <f t="shared" si="26"/>
        <v>0</v>
      </c>
      <c r="AO68">
        <f t="shared" si="26"/>
        <v>0</v>
      </c>
      <c r="AP68">
        <f t="shared" si="26"/>
        <v>-6.4883649043966699E-20</v>
      </c>
      <c r="AQ68">
        <f t="shared" si="26"/>
        <v>-2.1427983739620201E-14</v>
      </c>
      <c r="AR68">
        <f t="shared" si="26"/>
        <v>-2.1428048623269246E-14</v>
      </c>
      <c r="AS68">
        <f t="shared" si="26"/>
        <v>-5.6724050015374811E-2</v>
      </c>
      <c r="AT68">
        <f t="shared" si="26"/>
        <v>-3.7059712676711626E-2</v>
      </c>
      <c r="AU68">
        <f t="shared" si="23"/>
        <v>-9.3783762692107864E-2</v>
      </c>
      <c r="AW68">
        <v>65</v>
      </c>
      <c r="AX68">
        <f>IF(Z68&gt;0, (R68*SUMPRODUCT(K68:$K$98, X68:$X$98)-K68*$AZ$3)/Z68, 0)</f>
        <v>-3.6426774985673061E+20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-476.51987224306083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-2.6163165552288384E-12</v>
      </c>
      <c r="AI69">
        <f t="shared" si="32"/>
        <v>-2.6163165552288384E-12</v>
      </c>
      <c r="AJ69">
        <f t="shared" si="33"/>
        <v>-476.51987224306083</v>
      </c>
      <c r="AK69">
        <f t="shared" si="22"/>
        <v>-33.356391057014264</v>
      </c>
      <c r="AL69">
        <f t="shared" si="34"/>
        <v>-509.87626330007771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-2.3172731801416677E-15</v>
      </c>
      <c r="AR69">
        <f t="shared" si="26"/>
        <v>-2.3172731801416677E-15</v>
      </c>
      <c r="AS69">
        <f t="shared" si="26"/>
        <v>-0.42205394356677783</v>
      </c>
      <c r="AT69">
        <f t="shared" si="26"/>
        <v>-2.9543776049674453E-2</v>
      </c>
      <c r="AU69">
        <f t="shared" si="23"/>
        <v>-0.45159771961645456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770915.4300134572</v>
      </c>
      <c r="AO71" s="8">
        <f t="shared" si="47"/>
        <v>-77091.543001345723</v>
      </c>
      <c r="AP71" s="8">
        <f t="shared" si="47"/>
        <v>-2855.9332791676866</v>
      </c>
      <c r="AQ71" s="8">
        <f t="shared" si="47"/>
        <v>-480370.18918288633</v>
      </c>
      <c r="AR71" s="8">
        <f t="shared" si="47"/>
        <v>210597.7645500575</v>
      </c>
      <c r="AS71" s="8">
        <f t="shared" si="47"/>
        <v>-28740.452235831282</v>
      </c>
      <c r="AT71" s="8">
        <f t="shared" si="47"/>
        <v>9898.3764140475159</v>
      </c>
      <c r="AU71" s="8">
        <f t="shared" si="47"/>
        <v>191755.68872827382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196.01376775783669</v>
      </c>
      <c r="K3">
        <v>1</v>
      </c>
      <c r="L3" s="2">
        <v>0</v>
      </c>
      <c r="O3">
        <f>$C$3</f>
        <v>196.01376775783669</v>
      </c>
      <c r="P3">
        <f>O3*B5</f>
        <v>156.81101420626936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6.8589258550695931</v>
      </c>
      <c r="AE3">
        <f t="shared" ref="AE3:AE23" si="1">$Z3*O3</f>
        <v>196.01376775783669</v>
      </c>
      <c r="AF3">
        <f t="shared" ref="AF3:AG23" si="2">-$Z3*P3</f>
        <v>-156.81101420626936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-2480.7054504484327</v>
      </c>
      <c r="AJ3">
        <f t="shared" ref="AJ3:AJ23" si="5">AB3-AC3</f>
        <v>-6.8589258550695931</v>
      </c>
      <c r="AL3">
        <f t="shared" ref="AL3:AL23" si="6">SUM(AI3:AK3)</f>
        <v>-2487.5643763035023</v>
      </c>
      <c r="AN3">
        <f t="shared" ref="AN3:AU23" si="7">AE3*$K3</f>
        <v>196.01376775783669</v>
      </c>
      <c r="AO3">
        <f t="shared" si="7"/>
        <v>-156.81101420626936</v>
      </c>
      <c r="AP3">
        <f t="shared" si="7"/>
        <v>-2519.9082039999998</v>
      </c>
      <c r="AQ3">
        <f t="shared" si="7"/>
        <v>0</v>
      </c>
      <c r="AR3">
        <f t="shared" si="7"/>
        <v>-2480.7054504484327</v>
      </c>
      <c r="AS3">
        <f t="shared" si="7"/>
        <v>-6.8589258550695931</v>
      </c>
      <c r="AT3">
        <f t="shared" si="7"/>
        <v>0</v>
      </c>
      <c r="AU3">
        <f t="shared" si="7"/>
        <v>-2487.5643763035023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90.50119257550341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50000</v>
      </c>
      <c r="S4">
        <f t="shared" ref="S4:S23" si="11">AX4</f>
        <v>6.8589258550695931</v>
      </c>
      <c r="U4">
        <f t="shared" ref="U4:U23" si="12">M4</f>
        <v>1.784809E-3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1.784809E-3</v>
      </c>
      <c r="Y4">
        <f t="shared" ref="Y4:Y23" si="16">V4*W4</f>
        <v>0.01</v>
      </c>
      <c r="Z4">
        <f t="shared" ref="Z4:Z23" si="17">MAX(0, W4-X4-Y4)</f>
        <v>0.98821519099999999</v>
      </c>
      <c r="AB4">
        <f t="shared" ref="AB4:AB23" si="18">AC3</f>
        <v>6.8589258550695931</v>
      </c>
      <c r="AC4">
        <f t="shared" ref="AC4:AC23" si="19">AX5</f>
        <v>14.543417866189175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-89.240449999999996</v>
      </c>
      <c r="AI4">
        <f t="shared" si="4"/>
        <v>-89.240449999999996</v>
      </c>
      <c r="AJ4">
        <f t="shared" si="5"/>
        <v>-7.6844920111195822</v>
      </c>
      <c r="AK4">
        <f>G4*MAX(0, SUM(AB4:AB4, AE4:AF4))</f>
        <v>0.15021047622602407</v>
      </c>
      <c r="AL4">
        <f t="shared" si="6"/>
        <v>-96.774731534893562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-83.723097851580803</v>
      </c>
      <c r="AR4">
        <f t="shared" si="7"/>
        <v>-83.723097851580803</v>
      </c>
      <c r="AS4">
        <f t="shared" si="7"/>
        <v>-7.2093930116517324</v>
      </c>
      <c r="AT4">
        <f t="shared" si="7"/>
        <v>0.14092361030680556</v>
      </c>
      <c r="AU4">
        <f t="shared" si="7"/>
        <v>-90.791567252925745</v>
      </c>
      <c r="AW4">
        <v>1</v>
      </c>
      <c r="AX4">
        <f>(R4*SUMPRODUCT(K5:$K$23, X5:$X$23)-$AZ$3*SUMPRODUCT(K4:$K$22, W5:$W$23))/Z4</f>
        <v>6.8589258550695931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196.01376775783669</v>
      </c>
      <c r="P5">
        <f t="shared" ref="P5:P23" si="22">O5*$C$5</f>
        <v>9.8006883878918352</v>
      </c>
      <c r="Q5" s="4">
        <f t="shared" ref="Q5:Q23" si="23">$C$8</f>
        <v>50</v>
      </c>
      <c r="R5">
        <f t="shared" si="0"/>
        <v>50000</v>
      </c>
      <c r="S5">
        <f t="shared" si="11"/>
        <v>14.543417866189175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14.543417866189175</v>
      </c>
      <c r="AC5">
        <f t="shared" si="19"/>
        <v>22.815795836609855</v>
      </c>
      <c r="AE5">
        <f t="shared" si="1"/>
        <v>191.41954851642018</v>
      </c>
      <c r="AF5">
        <f t="shared" si="2"/>
        <v>-9.5709774258210096</v>
      </c>
      <c r="AG5">
        <f t="shared" si="2"/>
        <v>-48.828087614974983</v>
      </c>
      <c r="AH5">
        <f t="shared" si="3"/>
        <v>-88.564339525015498</v>
      </c>
      <c r="AI5">
        <f t="shared" si="4"/>
        <v>44.456143950608691</v>
      </c>
      <c r="AJ5">
        <f t="shared" si="5"/>
        <v>-8.2723779704206795</v>
      </c>
      <c r="AK5">
        <f t="shared" ref="AK5:AK23" si="24">G5*SUM(AB5:AB5, AE5:AF5)</f>
        <v>8.0520715472283229</v>
      </c>
      <c r="AL5">
        <f t="shared" si="6"/>
        <v>44.235837527416336</v>
      </c>
      <c r="AN5">
        <f t="shared" si="7"/>
        <v>165.3027461187875</v>
      </c>
      <c r="AO5">
        <f t="shared" si="7"/>
        <v>-8.2651373059393762</v>
      </c>
      <c r="AP5">
        <f t="shared" si="7"/>
        <v>-42.166105985730852</v>
      </c>
      <c r="AQ5">
        <f t="shared" si="7"/>
        <v>-76.480843493505077</v>
      </c>
      <c r="AR5">
        <f t="shared" si="7"/>
        <v>38.390659333612199</v>
      </c>
      <c r="AS5">
        <f t="shared" si="7"/>
        <v>-7.1437154984502493</v>
      </c>
      <c r="AT5">
        <f t="shared" si="7"/>
        <v>6.9534671302791144</v>
      </c>
      <c r="AU5">
        <f t="shared" si="7"/>
        <v>38.200410965441066</v>
      </c>
      <c r="AW5">
        <v>2</v>
      </c>
      <c r="AX5">
        <f>(R5*SUMPRODUCT(K6:$K$23, X6:$X$23)-$AZ$3*SUMPRODUCT(K5:$K$22, W6:$W$23))/Z5</f>
        <v>14.543417866189175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196.01376775783669</v>
      </c>
      <c r="P6">
        <f t="shared" si="22"/>
        <v>9.8006883878918352</v>
      </c>
      <c r="Q6" s="4">
        <f t="shared" si="23"/>
        <v>50</v>
      </c>
      <c r="R6">
        <f t="shared" si="0"/>
        <v>50000</v>
      </c>
      <c r="S6">
        <f t="shared" si="11"/>
        <v>22.815795836609855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22.815795836609855</v>
      </c>
      <c r="AC6">
        <f t="shared" si="19"/>
        <v>29.799080453584807</v>
      </c>
      <c r="AE6">
        <f t="shared" si="1"/>
        <v>189.1605227740352</v>
      </c>
      <c r="AF6">
        <f t="shared" si="2"/>
        <v>-9.4580261387017615</v>
      </c>
      <c r="AG6">
        <f t="shared" si="2"/>
        <v>-48.251846015156381</v>
      </c>
      <c r="AH6">
        <f t="shared" si="3"/>
        <v>-87.960723668857682</v>
      </c>
      <c r="AI6">
        <f t="shared" si="4"/>
        <v>43.489926951319362</v>
      </c>
      <c r="AJ6">
        <f t="shared" si="5"/>
        <v>-6.9832846169749523</v>
      </c>
      <c r="AK6">
        <f t="shared" si="24"/>
        <v>11.847320109608683</v>
      </c>
      <c r="AL6">
        <f t="shared" si="6"/>
        <v>48.353962443953087</v>
      </c>
      <c r="AN6">
        <f t="shared" si="7"/>
        <v>147.3231747605877</v>
      </c>
      <c r="AO6">
        <f t="shared" si="7"/>
        <v>-7.3661587380293856</v>
      </c>
      <c r="AP6">
        <f t="shared" si="7"/>
        <v>-37.579802797984243</v>
      </c>
      <c r="AQ6">
        <f t="shared" si="7"/>
        <v>-68.506117846876819</v>
      </c>
      <c r="AR6">
        <f t="shared" si="7"/>
        <v>33.87109537769723</v>
      </c>
      <c r="AS6">
        <f t="shared" si="7"/>
        <v>-5.4387651553410752</v>
      </c>
      <c r="AT6">
        <f t="shared" si="7"/>
        <v>9.2270035277788001</v>
      </c>
      <c r="AU6">
        <f t="shared" si="7"/>
        <v>37.659333750134948</v>
      </c>
      <c r="AW6">
        <v>3</v>
      </c>
      <c r="AX6">
        <f>(R6*SUMPRODUCT(K7:$K$23, X7:$X$23)-$AZ$3*SUMPRODUCT(K6:$K$22, W7:$W$23))/Z6</f>
        <v>22.815795836609855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196.01376775783669</v>
      </c>
      <c r="P7">
        <f t="shared" si="22"/>
        <v>9.8006883878918352</v>
      </c>
      <c r="Q7" s="4">
        <f t="shared" si="23"/>
        <v>50</v>
      </c>
      <c r="R7">
        <f t="shared" si="0"/>
        <v>50000</v>
      </c>
      <c r="S7">
        <f t="shared" si="11"/>
        <v>29.799080453584807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29.799080453584807</v>
      </c>
      <c r="AC7">
        <f t="shared" si="19"/>
        <v>34.063281105573914</v>
      </c>
      <c r="AE7">
        <f t="shared" si="1"/>
        <v>186.92626952709463</v>
      </c>
      <c r="AF7">
        <f t="shared" si="2"/>
        <v>-9.346313476354732</v>
      </c>
      <c r="AG7">
        <f t="shared" si="2"/>
        <v>-47.681923485607115</v>
      </c>
      <c r="AH7">
        <f t="shared" si="3"/>
        <v>-87.404069397698478</v>
      </c>
      <c r="AI7">
        <f t="shared" si="4"/>
        <v>42.493963167434302</v>
      </c>
      <c r="AJ7">
        <f t="shared" si="5"/>
        <v>-4.2642006519891069</v>
      </c>
      <c r="AK7">
        <f t="shared" si="24"/>
        <v>10.182310692362341</v>
      </c>
      <c r="AL7">
        <f t="shared" si="6"/>
        <v>48.412073207807538</v>
      </c>
      <c r="AN7">
        <f t="shared" si="7"/>
        <v>131.7851722202372</v>
      </c>
      <c r="AO7">
        <f t="shared" si="7"/>
        <v>-6.5892586110118607</v>
      </c>
      <c r="AP7">
        <f t="shared" si="7"/>
        <v>-33.616305050329402</v>
      </c>
      <c r="AQ7">
        <f t="shared" si="7"/>
        <v>-61.620875265237473</v>
      </c>
      <c r="AR7">
        <f t="shared" si="7"/>
        <v>29.958733293658465</v>
      </c>
      <c r="AS7">
        <f t="shared" si="7"/>
        <v>-3.0063105561659826</v>
      </c>
      <c r="AT7">
        <f t="shared" si="7"/>
        <v>7.1786462736765371</v>
      </c>
      <c r="AU7">
        <f t="shared" si="7"/>
        <v>34.131069011169025</v>
      </c>
      <c r="AW7">
        <v>4</v>
      </c>
      <c r="AX7">
        <f>(R7*SUMPRODUCT(K8:$K$23, X8:$X$23)-$AZ$3*SUMPRODUCT(K7:$K$22, W8:$W$23))/Z7</f>
        <v>29.799080453584807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196.01376775783669</v>
      </c>
      <c r="P8">
        <f t="shared" si="22"/>
        <v>9.8006883878918352</v>
      </c>
      <c r="Q8" s="4">
        <f t="shared" si="23"/>
        <v>50</v>
      </c>
      <c r="R8">
        <f t="shared" si="0"/>
        <v>50000</v>
      </c>
      <c r="S8">
        <f t="shared" si="11"/>
        <v>34.063281105573914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34.063281105573914</v>
      </c>
      <c r="AC8">
        <f t="shared" si="19"/>
        <v>36.408152809658219</v>
      </c>
      <c r="AE8">
        <f t="shared" si="1"/>
        <v>184.71609705695334</v>
      </c>
      <c r="AF8">
        <f t="shared" si="2"/>
        <v>-9.2358048528476679</v>
      </c>
      <c r="AG8">
        <f t="shared" si="2"/>
        <v>-47.118143579883395</v>
      </c>
      <c r="AH8">
        <f t="shared" si="3"/>
        <v>-86.960670867651757</v>
      </c>
      <c r="AI8">
        <f t="shared" si="4"/>
        <v>41.401477756570515</v>
      </c>
      <c r="AJ8">
        <f t="shared" si="5"/>
        <v>-2.344871704084305</v>
      </c>
      <c r="AK8">
        <f t="shared" si="24"/>
        <v>4.4632781114961748</v>
      </c>
      <c r="AL8">
        <f t="shared" si="6"/>
        <v>43.519884163982383</v>
      </c>
      <c r="AN8">
        <f t="shared" si="7"/>
        <v>121.42375308310994</v>
      </c>
      <c r="AO8">
        <f t="shared" si="7"/>
        <v>-6.0711876541554979</v>
      </c>
      <c r="AP8">
        <f t="shared" si="7"/>
        <v>-30.97327153904866</v>
      </c>
      <c r="AQ8">
        <f t="shared" si="7"/>
        <v>-57.163892024633157</v>
      </c>
      <c r="AR8">
        <f t="shared" si="7"/>
        <v>27.215401865272622</v>
      </c>
      <c r="AS8">
        <f t="shared" si="7"/>
        <v>-1.5414093700805918</v>
      </c>
      <c r="AT8">
        <f t="shared" si="7"/>
        <v>2.9339510090691361</v>
      </c>
      <c r="AU8">
        <f t="shared" si="7"/>
        <v>28.607943504261165</v>
      </c>
      <c r="AW8">
        <v>5</v>
      </c>
      <c r="AX8">
        <f>(R8*SUMPRODUCT(K9:$K$23, X9:$X$23)-$AZ$3*SUMPRODUCT(K8:$K$22, W9:$W$23))/Z8</f>
        <v>34.063281105573914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196.01376775783669</v>
      </c>
      <c r="P9">
        <f t="shared" si="22"/>
        <v>9.8006883878918352</v>
      </c>
      <c r="Q9" s="4">
        <f t="shared" si="23"/>
        <v>50</v>
      </c>
      <c r="R9">
        <f t="shared" si="0"/>
        <v>50000</v>
      </c>
      <c r="S9">
        <f t="shared" si="11"/>
        <v>36.408152809658219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36.408152809658219</v>
      </c>
      <c r="AC9">
        <f t="shared" si="19"/>
        <v>38.016803454166613</v>
      </c>
      <c r="AE9">
        <f t="shared" si="1"/>
        <v>182.52845924878017</v>
      </c>
      <c r="AF9">
        <f t="shared" si="2"/>
        <v>-9.1264229624390083</v>
      </c>
      <c r="AG9">
        <f t="shared" si="2"/>
        <v>-46.560111908639797</v>
      </c>
      <c r="AH9">
        <f t="shared" si="3"/>
        <v>-86.850235444758582</v>
      </c>
      <c r="AI9">
        <f t="shared" si="4"/>
        <v>39.991688932942793</v>
      </c>
      <c r="AJ9">
        <f t="shared" si="5"/>
        <v>-1.6086506445083941</v>
      </c>
      <c r="AK9">
        <f t="shared" si="24"/>
        <v>1.2378801156663961</v>
      </c>
      <c r="AL9">
        <f t="shared" si="6"/>
        <v>39.620918404100792</v>
      </c>
      <c r="AN9">
        <f t="shared" si="7"/>
        <v>114.03317045043806</v>
      </c>
      <c r="AO9">
        <f t="shared" si="7"/>
        <v>-5.7016585225219032</v>
      </c>
      <c r="AP9">
        <f t="shared" si="7"/>
        <v>-29.088051251409858</v>
      </c>
      <c r="AQ9">
        <f t="shared" si="7"/>
        <v>-54.25897825957253</v>
      </c>
      <c r="AR9">
        <f t="shared" si="7"/>
        <v>24.984482416933787</v>
      </c>
      <c r="AS9">
        <f t="shared" si="7"/>
        <v>-1.0049914073421877</v>
      </c>
      <c r="AT9">
        <f t="shared" si="7"/>
        <v>0.77335553484620512</v>
      </c>
      <c r="AU9">
        <f t="shared" si="7"/>
        <v>24.752846544437801</v>
      </c>
      <c r="AW9">
        <v>6</v>
      </c>
      <c r="AX9">
        <f>(R9*SUMPRODUCT(K10:$K$23, X10:$X$23)-$AZ$3*SUMPRODUCT(K9:$K$22, W10:$W$23))/Z9</f>
        <v>36.408152809658219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196.01376775783669</v>
      </c>
      <c r="P10">
        <f t="shared" si="22"/>
        <v>9.8006883878918352</v>
      </c>
      <c r="Q10" s="4">
        <f t="shared" si="23"/>
        <v>50</v>
      </c>
      <c r="R10">
        <f t="shared" si="0"/>
        <v>50000</v>
      </c>
      <c r="S10">
        <f t="shared" si="11"/>
        <v>38.016803454166613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38.016803454166613</v>
      </c>
      <c r="AC10">
        <f t="shared" si="19"/>
        <v>38.885212485057401</v>
      </c>
      <c r="AE10">
        <f t="shared" si="1"/>
        <v>180.36256778996807</v>
      </c>
      <c r="AF10">
        <f t="shared" si="2"/>
        <v>-9.0181283894984041</v>
      </c>
      <c r="AG10">
        <f t="shared" si="2"/>
        <v>-46.007627385846504</v>
      </c>
      <c r="AH10">
        <f t="shared" si="3"/>
        <v>-86.883403706893475</v>
      </c>
      <c r="AI10">
        <f t="shared" si="4"/>
        <v>38.453408307729688</v>
      </c>
      <c r="AJ10">
        <f t="shared" si="5"/>
        <v>-0.86840903089078836</v>
      </c>
      <c r="AK10">
        <f t="shared" si="24"/>
        <v>0.85838109570400889</v>
      </c>
      <c r="AL10">
        <f t="shared" si="6"/>
        <v>38.443380372542912</v>
      </c>
      <c r="AN10">
        <f t="shared" si="7"/>
        <v>107.0594274358964</v>
      </c>
      <c r="AO10">
        <f t="shared" si="7"/>
        <v>-5.3529713717948209</v>
      </c>
      <c r="AP10">
        <f t="shared" si="7"/>
        <v>-27.30916013209897</v>
      </c>
      <c r="AQ10">
        <f t="shared" si="7"/>
        <v>-51.572161388684904</v>
      </c>
      <c r="AR10">
        <f t="shared" si="7"/>
        <v>22.825134543317709</v>
      </c>
      <c r="AS10">
        <f t="shared" si="7"/>
        <v>-0.51546933915686155</v>
      </c>
      <c r="AT10">
        <f t="shared" si="7"/>
        <v>0.50951696770520261</v>
      </c>
      <c r="AU10">
        <f t="shared" si="7"/>
        <v>22.819182171866053</v>
      </c>
      <c r="AW10">
        <v>7</v>
      </c>
      <c r="AX10">
        <f>(R10*SUMPRODUCT(K11:$K$23, X11:$X$23)-$AZ$3*SUMPRODUCT(K10:$K$22, W11:$W$23))/Z10</f>
        <v>38.016803454166613</v>
      </c>
    </row>
    <row r="11" spans="1:52" x14ac:dyDescent="0.25">
      <c r="A11" t="s">
        <v>33</v>
      </c>
      <c r="C11" s="7">
        <f>AU25</f>
        <v>-2210.9874233184009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196.01376775783669</v>
      </c>
      <c r="P11">
        <f t="shared" si="22"/>
        <v>9.8006883878918352</v>
      </c>
      <c r="Q11" s="4">
        <f t="shared" si="23"/>
        <v>50</v>
      </c>
      <c r="R11">
        <f t="shared" si="0"/>
        <v>50000</v>
      </c>
      <c r="S11">
        <f t="shared" si="11"/>
        <v>38.885212485057401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38.885212485057401</v>
      </c>
      <c r="AC11">
        <f t="shared" si="19"/>
        <v>38.990508002183951</v>
      </c>
      <c r="AE11">
        <f t="shared" si="1"/>
        <v>178.2182639151732</v>
      </c>
      <c r="AF11">
        <f t="shared" si="2"/>
        <v>-8.9109131957586598</v>
      </c>
      <c r="AG11">
        <f t="shared" si="2"/>
        <v>-45.460649512985029</v>
      </c>
      <c r="AH11">
        <f t="shared" si="3"/>
        <v>-86.901599003010944</v>
      </c>
      <c r="AI11">
        <f t="shared" si="4"/>
        <v>36.945102203418557</v>
      </c>
      <c r="AJ11">
        <f t="shared" si="5"/>
        <v>-0.1052955171265495</v>
      </c>
      <c r="AK11">
        <f t="shared" si="24"/>
        <v>0.49966215169073258</v>
      </c>
      <c r="AL11">
        <f t="shared" si="6"/>
        <v>37.339468837982743</v>
      </c>
      <c r="AN11">
        <f t="shared" si="7"/>
        <v>100.60543390195559</v>
      </c>
      <c r="AO11">
        <f t="shared" si="7"/>
        <v>-5.0302716950977793</v>
      </c>
      <c r="AP11">
        <f t="shared" si="7"/>
        <v>-25.662848853109029</v>
      </c>
      <c r="AQ11">
        <f t="shared" si="7"/>
        <v>-49.056549437789258</v>
      </c>
      <c r="AR11">
        <f t="shared" si="7"/>
        <v>20.855763915959518</v>
      </c>
      <c r="AS11">
        <f t="shared" si="7"/>
        <v>-5.9440042539576174E-2</v>
      </c>
      <c r="AT11">
        <f t="shared" si="7"/>
        <v>0.28206271608143024</v>
      </c>
      <c r="AU11">
        <f t="shared" si="7"/>
        <v>21.078386589501374</v>
      </c>
      <c r="AW11">
        <v>8</v>
      </c>
      <c r="AX11">
        <f>(R11*SUMPRODUCT(K12:$K$23, X12:$X$23)-$AZ$3*SUMPRODUCT(K11:$K$22, W12:$W$23))/Z11</f>
        <v>38.885212485057401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196.01376775783669</v>
      </c>
      <c r="P12">
        <f t="shared" si="22"/>
        <v>9.8006883878918352</v>
      </c>
      <c r="Q12" s="4">
        <f t="shared" si="23"/>
        <v>50</v>
      </c>
      <c r="R12">
        <f t="shared" si="0"/>
        <v>50000</v>
      </c>
      <c r="S12">
        <f t="shared" si="11"/>
        <v>38.990508002183951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38.990508002183951</v>
      </c>
      <c r="AC12">
        <f t="shared" si="19"/>
        <v>38.333932049792281</v>
      </c>
      <c r="AE12">
        <f t="shared" si="1"/>
        <v>176.09437324017583</v>
      </c>
      <c r="AF12">
        <f t="shared" si="2"/>
        <v>-8.8047186620087921</v>
      </c>
      <c r="AG12">
        <f t="shared" si="2"/>
        <v>-44.918878723286909</v>
      </c>
      <c r="AH12">
        <f t="shared" si="3"/>
        <v>-87.164294568268431</v>
      </c>
      <c r="AI12">
        <f t="shared" si="4"/>
        <v>35.206481286611705</v>
      </c>
      <c r="AJ12">
        <f t="shared" si="5"/>
        <v>0.65657595239166966</v>
      </c>
      <c r="AK12">
        <f t="shared" si="24"/>
        <v>0.47444437393480732</v>
      </c>
      <c r="AL12">
        <f t="shared" si="6"/>
        <v>36.337501612938183</v>
      </c>
      <c r="AN12">
        <f t="shared" si="7"/>
        <v>94.501837655676454</v>
      </c>
      <c r="AO12">
        <f t="shared" si="7"/>
        <v>-4.7250918827838229</v>
      </c>
      <c r="AP12">
        <f t="shared" si="7"/>
        <v>-24.105918358864425</v>
      </c>
      <c r="AQ12">
        <f t="shared" si="7"/>
        <v>-46.777110836059101</v>
      </c>
      <c r="AR12">
        <f t="shared" si="7"/>
        <v>18.893716577969112</v>
      </c>
      <c r="AS12">
        <f t="shared" si="7"/>
        <v>0.35235443881509887</v>
      </c>
      <c r="AT12">
        <f t="shared" si="7"/>
        <v>0.25461270781823558</v>
      </c>
      <c r="AU12">
        <f t="shared" si="7"/>
        <v>19.500683724602446</v>
      </c>
      <c r="AW12">
        <v>9</v>
      </c>
      <c r="AX12">
        <f>(R12*SUMPRODUCT(K13:$K$23, X13:$X$23)-$AZ$3*SUMPRODUCT(K12:$K$22, W13:$W$23))/Z12</f>
        <v>38.990508002183951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196.01376775783669</v>
      </c>
      <c r="P13">
        <f t="shared" si="22"/>
        <v>9.8006883878918352</v>
      </c>
      <c r="Q13" s="4">
        <f t="shared" si="23"/>
        <v>50</v>
      </c>
      <c r="R13">
        <f t="shared" si="0"/>
        <v>50000</v>
      </c>
      <c r="S13">
        <f t="shared" si="11"/>
        <v>38.333932049792281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38.333932049792281</v>
      </c>
      <c r="AC13">
        <f t="shared" si="19"/>
        <v>38.393079356204112</v>
      </c>
      <c r="AE13">
        <f t="shared" si="1"/>
        <v>173.99052322399035</v>
      </c>
      <c r="AF13">
        <f t="shared" si="2"/>
        <v>-8.6995261611995183</v>
      </c>
      <c r="AG13">
        <f t="shared" si="2"/>
        <v>-44.38221998746161</v>
      </c>
      <c r="AH13">
        <f t="shared" si="3"/>
        <v>-87.469948592433198</v>
      </c>
      <c r="AI13">
        <f t="shared" si="4"/>
        <v>33.438828482896028</v>
      </c>
      <c r="AJ13">
        <f t="shared" si="5"/>
        <v>-5.9147306411830414E-2</v>
      </c>
      <c r="AK13">
        <f t="shared" si="24"/>
        <v>0.40724985822516624</v>
      </c>
      <c r="AL13">
        <f t="shared" si="6"/>
        <v>33.786931034709362</v>
      </c>
      <c r="AN13">
        <f t="shared" si="7"/>
        <v>88.78272994121582</v>
      </c>
      <c r="AO13">
        <f t="shared" si="7"/>
        <v>-4.4391364970607912</v>
      </c>
      <c r="AP13">
        <f t="shared" si="7"/>
        <v>-22.647064784475134</v>
      </c>
      <c r="AQ13">
        <f t="shared" si="7"/>
        <v>-44.633585093922242</v>
      </c>
      <c r="AR13">
        <f t="shared" si="7"/>
        <v>17.062943565757653</v>
      </c>
      <c r="AS13">
        <f t="shared" si="7"/>
        <v>-3.0181295133824983E-2</v>
      </c>
      <c r="AT13">
        <f t="shared" si="7"/>
        <v>0.20780875596802595</v>
      </c>
      <c r="AU13">
        <f t="shared" si="7"/>
        <v>17.240571026591851</v>
      </c>
      <c r="AW13">
        <v>10</v>
      </c>
      <c r="AX13">
        <f>(R13*SUMPRODUCT(K14:$K$23, X14:$X$23)-$AZ$3*SUMPRODUCT(K13:$K$22, W14:$W$23))/Z13</f>
        <v>38.333932049792281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196.01376775783669</v>
      </c>
      <c r="P14">
        <f t="shared" si="22"/>
        <v>9.8006883878918352</v>
      </c>
      <c r="Q14" s="4">
        <f t="shared" si="23"/>
        <v>50</v>
      </c>
      <c r="R14">
        <f t="shared" si="0"/>
        <v>50000</v>
      </c>
      <c r="S14">
        <f t="shared" si="11"/>
        <v>38.393079356204112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38.393079356204112</v>
      </c>
      <c r="AC14">
        <f t="shared" si="19"/>
        <v>37.435320360708182</v>
      </c>
      <c r="AE14">
        <f t="shared" si="1"/>
        <v>171.90577434241723</v>
      </c>
      <c r="AF14">
        <f t="shared" si="2"/>
        <v>-8.5952887171208623</v>
      </c>
      <c r="AG14">
        <f t="shared" si="2"/>
        <v>-43.85043364780288</v>
      </c>
      <c r="AH14">
        <f t="shared" si="3"/>
        <v>-87.964139784109321</v>
      </c>
      <c r="AI14">
        <f t="shared" si="4"/>
        <v>31.495912193384171</v>
      </c>
      <c r="AJ14">
        <f t="shared" si="5"/>
        <v>0.95775899549592936</v>
      </c>
      <c r="AK14">
        <f t="shared" si="24"/>
        <v>14.119249548705035</v>
      </c>
      <c r="AL14">
        <f t="shared" si="6"/>
        <v>46.572920737585136</v>
      </c>
      <c r="AN14">
        <f t="shared" si="7"/>
        <v>80.80434840996962</v>
      </c>
      <c r="AO14">
        <f t="shared" si="7"/>
        <v>-4.0402174204984806</v>
      </c>
      <c r="AP14">
        <f t="shared" si="7"/>
        <v>-20.611906330426383</v>
      </c>
      <c r="AQ14">
        <f t="shared" si="7"/>
        <v>-41.34756395407824</v>
      </c>
      <c r="AR14">
        <f t="shared" si="7"/>
        <v>14.804660704966512</v>
      </c>
      <c r="AS14">
        <f t="shared" si="7"/>
        <v>0.45019483412279754</v>
      </c>
      <c r="AT14">
        <f t="shared" si="7"/>
        <v>6.636756468391388</v>
      </c>
      <c r="AU14">
        <f t="shared" si="7"/>
        <v>21.891612007480699</v>
      </c>
      <c r="AW14">
        <v>11</v>
      </c>
      <c r="AX14">
        <f>(R14*SUMPRODUCT(K15:$K$23, X15:$X$23)-$AZ$3*SUMPRODUCT(K14:$K$22, W15:$W$23))/Z14</f>
        <v>38.393079356204112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196.01376775783669</v>
      </c>
      <c r="P15">
        <f t="shared" si="22"/>
        <v>9.8006883878918352</v>
      </c>
      <c r="Q15" s="4">
        <f t="shared" si="23"/>
        <v>50</v>
      </c>
      <c r="R15">
        <f t="shared" si="0"/>
        <v>50000</v>
      </c>
      <c r="S15">
        <f t="shared" si="11"/>
        <v>37.435320360708182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37.435320360708182</v>
      </c>
      <c r="AC15">
        <f t="shared" si="19"/>
        <v>35.458215576930506</v>
      </c>
      <c r="AE15">
        <f t="shared" si="1"/>
        <v>169.83775630046088</v>
      </c>
      <c r="AF15">
        <f t="shared" si="2"/>
        <v>-8.4918878150230448</v>
      </c>
      <c r="AG15">
        <f t="shared" si="2"/>
        <v>-43.322915079691057</v>
      </c>
      <c r="AH15">
        <f t="shared" si="3"/>
        <v>-89.014231633791113</v>
      </c>
      <c r="AI15">
        <f t="shared" si="4"/>
        <v>29.008721771955678</v>
      </c>
      <c r="AJ15">
        <f t="shared" si="5"/>
        <v>1.9771047837776763</v>
      </c>
      <c r="AK15">
        <f t="shared" si="24"/>
        <v>13.914683219230223</v>
      </c>
      <c r="AL15">
        <f t="shared" si="6"/>
        <v>44.900509774963581</v>
      </c>
      <c r="AN15">
        <f t="shared" si="7"/>
        <v>73.53936547553802</v>
      </c>
      <c r="AO15">
        <f t="shared" si="7"/>
        <v>-3.6769682737769012</v>
      </c>
      <c r="AP15">
        <f t="shared" si="7"/>
        <v>-18.758724531633796</v>
      </c>
      <c r="AQ15">
        <f t="shared" si="7"/>
        <v>-38.542961560684482</v>
      </c>
      <c r="AR15">
        <f t="shared" si="7"/>
        <v>12.560711109442844</v>
      </c>
      <c r="AS15">
        <f t="shared" si="7"/>
        <v>0.85608191279000401</v>
      </c>
      <c r="AT15">
        <f t="shared" si="7"/>
        <v>6.0250264548068007</v>
      </c>
      <c r="AU15">
        <f t="shared" si="7"/>
        <v>19.441819477039651</v>
      </c>
      <c r="AW15">
        <v>12</v>
      </c>
      <c r="AX15">
        <f>(R15*SUMPRODUCT(K16:$K$23, X16:$X$23)-$AZ$3*SUMPRODUCT(K15:$K$22, W16:$W$23))/Z15</f>
        <v>37.435320360708182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196.01376775783669</v>
      </c>
      <c r="P16">
        <f t="shared" si="22"/>
        <v>9.8006883878918352</v>
      </c>
      <c r="Q16" s="4">
        <f t="shared" si="23"/>
        <v>50</v>
      </c>
      <c r="R16">
        <f t="shared" si="0"/>
        <v>50000</v>
      </c>
      <c r="S16">
        <f t="shared" si="11"/>
        <v>35.458215576930506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35.458215576930506</v>
      </c>
      <c r="AC16">
        <f t="shared" si="19"/>
        <v>32.599414077510389</v>
      </c>
      <c r="AE16">
        <f t="shared" si="1"/>
        <v>167.78517615237021</v>
      </c>
      <c r="AF16">
        <f t="shared" si="2"/>
        <v>-8.3892588076185106</v>
      </c>
      <c r="AG16">
        <f t="shared" si="2"/>
        <v>-42.799334473193426</v>
      </c>
      <c r="AH16">
        <f t="shared" si="3"/>
        <v>-90.351455700723491</v>
      </c>
      <c r="AI16">
        <f t="shared" si="4"/>
        <v>26.245127170834778</v>
      </c>
      <c r="AJ16">
        <f t="shared" si="5"/>
        <v>2.8588014994201174</v>
      </c>
      <c r="AK16">
        <f t="shared" si="24"/>
        <v>13.639789304517755</v>
      </c>
      <c r="AL16">
        <f t="shared" si="6"/>
        <v>42.74371797477265</v>
      </c>
      <c r="AN16">
        <f t="shared" si="7"/>
        <v>66.923799527074777</v>
      </c>
      <c r="AO16">
        <f t="shared" si="7"/>
        <v>-3.346189976353739</v>
      </c>
      <c r="AP16">
        <f t="shared" si="7"/>
        <v>-17.071198695021039</v>
      </c>
      <c r="AQ16">
        <f t="shared" si="7"/>
        <v>-36.038122359531101</v>
      </c>
      <c r="AR16">
        <f t="shared" si="7"/>
        <v>10.468288496168903</v>
      </c>
      <c r="AS16">
        <f t="shared" si="7"/>
        <v>1.1402786755198697</v>
      </c>
      <c r="AT16">
        <f t="shared" si="7"/>
        <v>5.440447993916476</v>
      </c>
      <c r="AU16">
        <f t="shared" si="7"/>
        <v>17.049015165605248</v>
      </c>
      <c r="AW16">
        <v>13</v>
      </c>
      <c r="AX16">
        <f>(R16*SUMPRODUCT(K17:$K$23, X17:$X$23)-$AZ$3*SUMPRODUCT(K16:$K$22, W17:$W$23))/Z16</f>
        <v>35.458215576930506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196.01376775783669</v>
      </c>
      <c r="P17">
        <f t="shared" si="22"/>
        <v>9.8006883878918352</v>
      </c>
      <c r="Q17" s="4">
        <f t="shared" si="23"/>
        <v>50</v>
      </c>
      <c r="R17">
        <f t="shared" si="0"/>
        <v>50000</v>
      </c>
      <c r="S17">
        <f t="shared" si="11"/>
        <v>32.599414077510389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32.599414077510389</v>
      </c>
      <c r="AC17">
        <f t="shared" si="19"/>
        <v>28.949588681626413</v>
      </c>
      <c r="AE17">
        <f t="shared" si="1"/>
        <v>165.7479167985658</v>
      </c>
      <c r="AF17">
        <f t="shared" si="2"/>
        <v>-8.2873958399282905</v>
      </c>
      <c r="AG17">
        <f t="shared" si="2"/>
        <v>-42.279661958066498</v>
      </c>
      <c r="AH17">
        <f t="shared" si="3"/>
        <v>-91.679170394993434</v>
      </c>
      <c r="AI17">
        <f t="shared" si="4"/>
        <v>23.501688605577584</v>
      </c>
      <c r="AJ17">
        <f t="shared" si="5"/>
        <v>3.6498253958839761</v>
      </c>
      <c r="AK17">
        <f t="shared" si="24"/>
        <v>13.304195452530355</v>
      </c>
      <c r="AL17">
        <f t="shared" si="6"/>
        <v>40.455709453991915</v>
      </c>
      <c r="AN17">
        <f t="shared" si="7"/>
        <v>60.899881416019461</v>
      </c>
      <c r="AO17">
        <f t="shared" si="7"/>
        <v>-3.0449940708009731</v>
      </c>
      <c r="AP17">
        <f t="shared" si="7"/>
        <v>-15.534592828004211</v>
      </c>
      <c r="AQ17">
        <f t="shared" si="7"/>
        <v>-33.685193233285048</v>
      </c>
      <c r="AR17">
        <f t="shared" si="7"/>
        <v>8.6351012839292292</v>
      </c>
      <c r="AS17">
        <f t="shared" si="7"/>
        <v>1.3410360630272111</v>
      </c>
      <c r="AT17">
        <f t="shared" si="7"/>
        <v>4.88829024849412</v>
      </c>
      <c r="AU17">
        <f t="shared" si="7"/>
        <v>14.864427595450561</v>
      </c>
      <c r="AW17">
        <v>14</v>
      </c>
      <c r="AX17">
        <f>(R17*SUMPRODUCT(K18:$K$23, X18:$X$23)-$AZ$3*SUMPRODUCT(K17:$K$22, W18:$W$23))/Z17</f>
        <v>32.599414077510389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196.01376775783669</v>
      </c>
      <c r="P18">
        <f t="shared" si="22"/>
        <v>9.8006883878918352</v>
      </c>
      <c r="Q18" s="4">
        <f t="shared" si="23"/>
        <v>50</v>
      </c>
      <c r="R18">
        <f t="shared" si="0"/>
        <v>50000</v>
      </c>
      <c r="S18">
        <f t="shared" si="11"/>
        <v>28.949588681626413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28.949588681626413</v>
      </c>
      <c r="AC18">
        <f t="shared" si="19"/>
        <v>24.481196353523845</v>
      </c>
      <c r="AE18">
        <f t="shared" si="1"/>
        <v>163.72555105040433</v>
      </c>
      <c r="AF18">
        <f t="shared" si="2"/>
        <v>-8.1862775525202185</v>
      </c>
      <c r="AG18">
        <f t="shared" si="2"/>
        <v>-41.763788565269941</v>
      </c>
      <c r="AH18">
        <f t="shared" si="3"/>
        <v>-93.076773215895287</v>
      </c>
      <c r="AI18">
        <f t="shared" si="4"/>
        <v>20.69871171671889</v>
      </c>
      <c r="AJ18">
        <f t="shared" si="5"/>
        <v>4.468392328102567</v>
      </c>
      <c r="AK18">
        <f t="shared" si="24"/>
        <v>12.914220352565739</v>
      </c>
      <c r="AL18">
        <f t="shared" si="6"/>
        <v>38.081324397387192</v>
      </c>
      <c r="AN18">
        <f t="shared" si="7"/>
        <v>55.414854338004808</v>
      </c>
      <c r="AO18">
        <f t="shared" si="7"/>
        <v>-2.7707427169002412</v>
      </c>
      <c r="AP18">
        <f t="shared" si="7"/>
        <v>-14.135449507420969</v>
      </c>
      <c r="AQ18">
        <f t="shared" si="7"/>
        <v>-31.502937671728834</v>
      </c>
      <c r="AR18">
        <f t="shared" si="7"/>
        <v>7.0057244419547677</v>
      </c>
      <c r="AS18">
        <f t="shared" si="7"/>
        <v>1.5123803731198402</v>
      </c>
      <c r="AT18">
        <f t="shared" si="7"/>
        <v>4.3709710252006522</v>
      </c>
      <c r="AU18">
        <f t="shared" si="7"/>
        <v>12.889075840275259</v>
      </c>
      <c r="AW18">
        <v>15</v>
      </c>
      <c r="AX18">
        <f>(R18*SUMPRODUCT(K19:$K$23, X19:$X$23)-$AZ$3*SUMPRODUCT(K18:$K$22, W19:$W$23))/Z18</f>
        <v>28.949588681626413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196.01376775783669</v>
      </c>
      <c r="P19">
        <f t="shared" si="22"/>
        <v>9.8006883878918352</v>
      </c>
      <c r="Q19" s="4">
        <f t="shared" si="23"/>
        <v>50</v>
      </c>
      <c r="R19">
        <f t="shared" si="0"/>
        <v>50000</v>
      </c>
      <c r="S19">
        <f t="shared" si="11"/>
        <v>24.481196353523845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24.481196353523845</v>
      </c>
      <c r="AC19">
        <f t="shared" si="19"/>
        <v>19.34460535233212</v>
      </c>
      <c r="AE19">
        <f t="shared" si="1"/>
        <v>161.71650477524068</v>
      </c>
      <c r="AF19">
        <f t="shared" si="2"/>
        <v>-8.085825238762034</v>
      </c>
      <c r="AG19">
        <f t="shared" si="2"/>
        <v>-41.251312758558818</v>
      </c>
      <c r="AH19">
        <f t="shared" si="3"/>
        <v>-94.837921058420591</v>
      </c>
      <c r="AI19">
        <f t="shared" si="4"/>
        <v>17.541445719499251</v>
      </c>
      <c r="AJ19">
        <f t="shared" si="5"/>
        <v>5.1365910011917251</v>
      </c>
      <c r="AK19">
        <f t="shared" si="24"/>
        <v>12.467831312300175</v>
      </c>
      <c r="AL19">
        <f t="shared" si="6"/>
        <v>35.145868032991153</v>
      </c>
      <c r="AN19">
        <f t="shared" si="7"/>
        <v>50.420302661952874</v>
      </c>
      <c r="AO19">
        <f t="shared" si="7"/>
        <v>-2.5210151330976438</v>
      </c>
      <c r="AP19">
        <f t="shared" si="7"/>
        <v>-12.86141867448927</v>
      </c>
      <c r="AQ19">
        <f t="shared" si="7"/>
        <v>-29.568761025609692</v>
      </c>
      <c r="AR19">
        <f t="shared" si="7"/>
        <v>5.4691078287562727</v>
      </c>
      <c r="AS19">
        <f t="shared" si="7"/>
        <v>1.60149684963017</v>
      </c>
      <c r="AT19">
        <f t="shared" si="7"/>
        <v>3.8872459504244339</v>
      </c>
      <c r="AU19">
        <f t="shared" si="7"/>
        <v>10.957850628810878</v>
      </c>
      <c r="AW19">
        <v>16</v>
      </c>
      <c r="AX19">
        <f>(R19*SUMPRODUCT(K20:$K$23, X20:$X$23)-$AZ$3*SUMPRODUCT(K19:$K$22, W20:$W$23))/Z19</f>
        <v>24.481196353523845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196.01376775783669</v>
      </c>
      <c r="P20">
        <f t="shared" si="22"/>
        <v>9.8006883878918352</v>
      </c>
      <c r="Q20" s="4">
        <f t="shared" si="23"/>
        <v>50</v>
      </c>
      <c r="R20">
        <f t="shared" si="0"/>
        <v>50000</v>
      </c>
      <c r="S20">
        <f t="shared" si="11"/>
        <v>19.34460535233212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19.34460535233212</v>
      </c>
      <c r="AC20">
        <f t="shared" si="19"/>
        <v>13.524016130202446</v>
      </c>
      <c r="AE20">
        <f t="shared" si="1"/>
        <v>159.72104795145586</v>
      </c>
      <c r="AF20">
        <f t="shared" si="2"/>
        <v>-7.9860523975727942</v>
      </c>
      <c r="AG20">
        <f t="shared" si="2"/>
        <v>-40.742303405131644</v>
      </c>
      <c r="AH20">
        <f t="shared" si="3"/>
        <v>-96.496225841578024</v>
      </c>
      <c r="AI20">
        <f t="shared" si="4"/>
        <v>14.496466307173392</v>
      </c>
      <c r="AJ20">
        <f t="shared" si="5"/>
        <v>5.8205892221296747</v>
      </c>
      <c r="AK20">
        <f t="shared" si="24"/>
        <v>11.975572063435063</v>
      </c>
      <c r="AL20">
        <f t="shared" si="6"/>
        <v>32.292627592738128</v>
      </c>
      <c r="AN20">
        <f t="shared" si="7"/>
        <v>45.872733500475348</v>
      </c>
      <c r="AO20">
        <f t="shared" si="7"/>
        <v>-2.2936366750237678</v>
      </c>
      <c r="AP20">
        <f t="shared" si="7"/>
        <v>-11.701405984182799</v>
      </c>
      <c r="AQ20">
        <f t="shared" si="7"/>
        <v>-27.714228704395648</v>
      </c>
      <c r="AR20">
        <f t="shared" si="7"/>
        <v>4.1634621368731359</v>
      </c>
      <c r="AS20">
        <f t="shared" si="7"/>
        <v>1.6717041468676384</v>
      </c>
      <c r="AT20">
        <f t="shared" si="7"/>
        <v>3.4394479176511501</v>
      </c>
      <c r="AU20">
        <f t="shared" si="7"/>
        <v>9.2746142013919233</v>
      </c>
      <c r="AW20">
        <v>17</v>
      </c>
      <c r="AX20">
        <f>(R20*SUMPRODUCT(K21:$K$23, X21:$X$23)-$AZ$3*SUMPRODUCT(K20:$K$22, W21:$W$23))/Z20</f>
        <v>19.34460535233212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196.01376775783669</v>
      </c>
      <c r="P21">
        <f t="shared" si="22"/>
        <v>9.8006883878918352</v>
      </c>
      <c r="Q21" s="4">
        <f t="shared" si="23"/>
        <v>50</v>
      </c>
      <c r="R21">
        <f t="shared" si="0"/>
        <v>50000</v>
      </c>
      <c r="S21">
        <f t="shared" si="11"/>
        <v>13.524016130202446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13.524016130202446</v>
      </c>
      <c r="AC21">
        <f t="shared" si="19"/>
        <v>7.0654203640887641</v>
      </c>
      <c r="AE21">
        <f t="shared" si="1"/>
        <v>157.73769315115604</v>
      </c>
      <c r="AF21">
        <f t="shared" si="2"/>
        <v>-7.8868846575578031</v>
      </c>
      <c r="AG21">
        <f t="shared" si="2"/>
        <v>-40.236381085748924</v>
      </c>
      <c r="AH21">
        <f t="shared" si="3"/>
        <v>-98.499285331404153</v>
      </c>
      <c r="AI21">
        <f t="shared" si="4"/>
        <v>11.115142076445167</v>
      </c>
      <c r="AJ21">
        <f t="shared" si="5"/>
        <v>6.4585957661136817</v>
      </c>
      <c r="AK21">
        <f t="shared" si="24"/>
        <v>11.43623772366605</v>
      </c>
      <c r="AL21">
        <f t="shared" si="6"/>
        <v>29.009975566224899</v>
      </c>
      <c r="AN21">
        <f t="shared" si="7"/>
        <v>41.73201175520682</v>
      </c>
      <c r="AO21">
        <f t="shared" si="7"/>
        <v>-2.0866005877603415</v>
      </c>
      <c r="AP21">
        <f t="shared" si="7"/>
        <v>-10.645173610142587</v>
      </c>
      <c r="AQ21">
        <f t="shared" si="7"/>
        <v>-26.059550201425669</v>
      </c>
      <c r="AR21">
        <f t="shared" si="7"/>
        <v>2.9406873558782238</v>
      </c>
      <c r="AS21">
        <f t="shared" si="7"/>
        <v>1.7087240788750548</v>
      </c>
      <c r="AT21">
        <f t="shared" si="7"/>
        <v>3.0256383086700005</v>
      </c>
      <c r="AU21">
        <f t="shared" si="7"/>
        <v>7.6750497434232789</v>
      </c>
      <c r="AW21">
        <v>18</v>
      </c>
      <c r="AX21">
        <f>(R21*SUMPRODUCT(K22:$K$23, X22:$X$23)-$AZ$3*SUMPRODUCT(K21:$K$22, W22:$W$23))/Z21</f>
        <v>13.524016130202446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196.01376775783669</v>
      </c>
      <c r="P22">
        <f t="shared" si="22"/>
        <v>9.8006883878918352</v>
      </c>
      <c r="Q22" s="4">
        <f t="shared" si="23"/>
        <v>50</v>
      </c>
      <c r="R22">
        <f t="shared" si="0"/>
        <v>50000</v>
      </c>
      <c r="S22">
        <f t="shared" si="11"/>
        <v>7.0654203640887641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7.0654203640887641</v>
      </c>
      <c r="AC22">
        <f t="shared" si="19"/>
        <v>7.1555397142219563</v>
      </c>
      <c r="AE22">
        <f t="shared" si="1"/>
        <v>155.76562796085784</v>
      </c>
      <c r="AF22">
        <f t="shared" si="2"/>
        <v>-7.7882813980428924</v>
      </c>
      <c r="AG22">
        <f t="shared" si="2"/>
        <v>-39.733338566629918</v>
      </c>
      <c r="AH22">
        <f t="shared" si="3"/>
        <v>-100.67870826152031</v>
      </c>
      <c r="AI22">
        <f t="shared" si="4"/>
        <v>7.5652997346647055</v>
      </c>
      <c r="AJ22">
        <f t="shared" si="5"/>
        <v>-9.0119350133192277E-2</v>
      </c>
      <c r="AK22">
        <f t="shared" si="24"/>
        <v>10.852993684883261</v>
      </c>
      <c r="AL22">
        <f t="shared" si="6"/>
        <v>18.328174069414775</v>
      </c>
      <c r="AN22">
        <f t="shared" si="7"/>
        <v>37.961803169894864</v>
      </c>
      <c r="AO22">
        <f t="shared" si="7"/>
        <v>-1.8980901584947432</v>
      </c>
      <c r="AP22">
        <f t="shared" si="7"/>
        <v>-9.6834532604858676</v>
      </c>
      <c r="AQ22">
        <f t="shared" si="7"/>
        <v>-24.536512685478428</v>
      </c>
      <c r="AR22">
        <f t="shared" si="7"/>
        <v>1.8437470654358201</v>
      </c>
      <c r="AS22">
        <f t="shared" si="7"/>
        <v>-2.1963080535423167E-2</v>
      </c>
      <c r="AT22">
        <f t="shared" si="7"/>
        <v>2.6449943768928348</v>
      </c>
      <c r="AU22">
        <f t="shared" si="7"/>
        <v>4.4667783617932324</v>
      </c>
      <c r="AW22">
        <v>19</v>
      </c>
      <c r="AX22">
        <f>(R22*SUMPRODUCT(K23:$K$23, X23:$X$23)-$AZ$3*SUMPRODUCT(K22:$K$22, W23:$W$23))/Z22</f>
        <v>7.0654203640887641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196.01376775783669</v>
      </c>
      <c r="P23">
        <f t="shared" si="22"/>
        <v>9.8006883878918352</v>
      </c>
      <c r="Q23" s="4">
        <f t="shared" si="23"/>
        <v>50</v>
      </c>
      <c r="R23">
        <f t="shared" si="0"/>
        <v>50000</v>
      </c>
      <c r="S23">
        <f t="shared" si="11"/>
        <v>7.1555397142219563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7.1555397142219563</v>
      </c>
      <c r="AC23">
        <f t="shared" si="19"/>
        <v>0</v>
      </c>
      <c r="AE23">
        <f t="shared" si="1"/>
        <v>153.8038615916459</v>
      </c>
      <c r="AF23">
        <f t="shared" si="2"/>
        <v>-7.6901930795822961</v>
      </c>
      <c r="AG23">
        <f t="shared" si="2"/>
        <v>-39.2329231132533</v>
      </c>
      <c r="AH23">
        <f t="shared" si="3"/>
        <v>-103.08206771032062</v>
      </c>
      <c r="AI23">
        <f t="shared" si="4"/>
        <v>3.798677688489704</v>
      </c>
      <c r="AJ23">
        <f t="shared" si="5"/>
        <v>7.1555397142219563</v>
      </c>
      <c r="AK23">
        <f t="shared" si="24"/>
        <v>10.728844575839991</v>
      </c>
      <c r="AL23">
        <f t="shared" si="6"/>
        <v>21.683061978551649</v>
      </c>
      <c r="AN23">
        <f t="shared" si="7"/>
        <v>34.528984763818066</v>
      </c>
      <c r="AO23">
        <f t="shared" si="7"/>
        <v>-1.7264492381909038</v>
      </c>
      <c r="AP23">
        <f t="shared" si="7"/>
        <v>-8.8077957887316796</v>
      </c>
      <c r="AQ23">
        <f t="shared" si="7"/>
        <v>-23.141936155300364</v>
      </c>
      <c r="AR23">
        <f t="shared" si="7"/>
        <v>0.85280358159512581</v>
      </c>
      <c r="AS23">
        <f t="shared" si="7"/>
        <v>1.6064194956642441</v>
      </c>
      <c r="AT23">
        <f t="shared" si="7"/>
        <v>2.408626851490399</v>
      </c>
      <c r="AU23">
        <f t="shared" si="7"/>
        <v>4.8678499287497683</v>
      </c>
      <c r="AW23">
        <v>20</v>
      </c>
      <c r="AX23">
        <f>(R23*SUMPRODUCT(K$23:$K24, X$23:$X24)-$AZ$3*SUMPRODUCT(K$22:$K23, W$23:$W24))/Z23</f>
        <v>7.1555397142219563</v>
      </c>
    </row>
    <row r="25" spans="5:50" x14ac:dyDescent="0.25">
      <c r="AN25" s="8">
        <f t="shared" ref="AN25:AU25" si="25">SUM(AN3:AN23)</f>
        <v>1814.929298343696</v>
      </c>
      <c r="AO25" s="8">
        <f t="shared" si="25"/>
        <v>-237.75679073556236</v>
      </c>
      <c r="AP25" s="8">
        <f t="shared" si="25"/>
        <v>-2932.8678519635901</v>
      </c>
      <c r="AQ25" s="8">
        <f t="shared" si="25"/>
        <v>-905.93097904937895</v>
      </c>
      <c r="AR25" s="8">
        <f t="shared" si="25"/>
        <v>-2261.6263234048347</v>
      </c>
      <c r="AS25" s="8">
        <f t="shared" si="25"/>
        <v>-20.589893743035162</v>
      </c>
      <c r="AT25" s="8">
        <f t="shared" si="25"/>
        <v>71.228793829467762</v>
      </c>
      <c r="AU25" s="9">
        <f t="shared" si="25"/>
        <v>-2210.9874233184009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362.68953906002986</v>
      </c>
      <c r="K3">
        <v>1</v>
      </c>
      <c r="L3" s="2">
        <v>0</v>
      </c>
      <c r="O3">
        <f>$C$3</f>
        <v>362.68953906002986</v>
      </c>
      <c r="P3">
        <f>O3*B5</f>
        <v>290.15163124802388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362.68953906002986</v>
      </c>
      <c r="AF3">
        <f t="shared" ref="AF3:AG23" si="3">-$Z3*P3</f>
        <v>-290.15163124802388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-2447.370296187994</v>
      </c>
      <c r="AJ3">
        <f t="shared" ref="AJ3:AJ23" si="6">AB3-AC3</f>
        <v>0</v>
      </c>
      <c r="AL3">
        <f t="shared" ref="AL3:AL23" si="7">SUM(AI3:AK3)</f>
        <v>-2447.370296187994</v>
      </c>
      <c r="AN3">
        <f t="shared" ref="AN3:AU23" si="8">AE3*$K3</f>
        <v>362.68953906002986</v>
      </c>
      <c r="AO3">
        <f t="shared" si="8"/>
        <v>-290.15163124802388</v>
      </c>
      <c r="AP3">
        <f t="shared" si="8"/>
        <v>-2519.9082039999998</v>
      </c>
      <c r="AQ3">
        <f t="shared" si="8"/>
        <v>0</v>
      </c>
      <c r="AR3">
        <f t="shared" si="8"/>
        <v>-2447.370296187994</v>
      </c>
      <c r="AS3">
        <f t="shared" si="8"/>
        <v>0</v>
      </c>
      <c r="AT3">
        <f t="shared" si="8"/>
        <v>0</v>
      </c>
      <c r="AU3">
        <f t="shared" si="8"/>
        <v>-2447.370296187994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131.09080527058953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50000</v>
      </c>
      <c r="S4">
        <f t="shared" ref="S4:S23" si="12">AX4</f>
        <v>40.226672723437723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1"/>
        <v>39.746073119355742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-39.746073119355742</v>
      </c>
      <c r="AK4">
        <f t="shared" ref="AK4:AK23" si="20">H4*SUM(AB4:AB4, AE4:AF4)</f>
        <v>0</v>
      </c>
      <c r="AL4">
        <f t="shared" si="7"/>
        <v>-137.11042311935574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-91.344732151233686</v>
      </c>
      <c r="AR4">
        <f t="shared" si="8"/>
        <v>-91.344732151233686</v>
      </c>
      <c r="AS4">
        <f t="shared" si="8"/>
        <v>-37.288744834745977</v>
      </c>
      <c r="AT4">
        <f t="shared" si="8"/>
        <v>0</v>
      </c>
      <c r="AU4">
        <f t="shared" si="8"/>
        <v>-128.63347698597966</v>
      </c>
      <c r="AW4">
        <v>1</v>
      </c>
      <c r="AX4">
        <f>(R4*SUMPRODUCT(K5:$K$23, X5:$X$23)-$AZ$3*SUMPRODUCT(K4:$K$22, W5:$W$23))/Z4</f>
        <v>40.226672723437723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1.9819680000000002E-3</v>
      </c>
      <c r="O5">
        <f t="shared" ref="O5:O23" si="22">$C$3</f>
        <v>362.68953906002986</v>
      </c>
      <c r="P5">
        <f t="shared" ref="P5:P23" si="23">O5*$C$5</f>
        <v>18.134476953001492</v>
      </c>
      <c r="Q5" s="4">
        <f t="shared" ref="Q5:Q23" si="24">$C$8</f>
        <v>50</v>
      </c>
      <c r="R5">
        <f t="shared" si="0"/>
        <v>50000</v>
      </c>
      <c r="S5">
        <f t="shared" si="12"/>
        <v>78.576537208872764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39.746073119355742</v>
      </c>
      <c r="AC5">
        <f t="shared" si="1"/>
        <v>76.707507602265878</v>
      </c>
      <c r="AE5">
        <f t="shared" si="2"/>
        <v>354.06256833074127</v>
      </c>
      <c r="AF5">
        <f t="shared" si="3"/>
        <v>-17.703128416537062</v>
      </c>
      <c r="AG5">
        <f t="shared" si="3"/>
        <v>-48.810694850526041</v>
      </c>
      <c r="AH5">
        <f t="shared" si="4"/>
        <v>-97.914442973959211</v>
      </c>
      <c r="AI5">
        <f t="shared" si="5"/>
        <v>189.63430208971894</v>
      </c>
      <c r="AJ5">
        <f t="shared" si="6"/>
        <v>-36.961434482910136</v>
      </c>
      <c r="AK5">
        <f t="shared" si="20"/>
        <v>32.495516326099583</v>
      </c>
      <c r="AL5">
        <f t="shared" si="7"/>
        <v>185.1683839329084</v>
      </c>
      <c r="AN5">
        <f t="shared" si="8"/>
        <v>305.75516083155856</v>
      </c>
      <c r="AO5">
        <f t="shared" si="8"/>
        <v>-15.287758041577927</v>
      </c>
      <c r="AP5">
        <f t="shared" si="8"/>
        <v>-42.151086246376693</v>
      </c>
      <c r="AQ5">
        <f t="shared" si="8"/>
        <v>-84.555242313187591</v>
      </c>
      <c r="AR5">
        <f t="shared" si="8"/>
        <v>163.76107423041634</v>
      </c>
      <c r="AS5">
        <f t="shared" si="8"/>
        <v>-31.918509200697361</v>
      </c>
      <c r="AT5">
        <f t="shared" si="8"/>
        <v>28.061909699841198</v>
      </c>
      <c r="AU5">
        <f t="shared" si="8"/>
        <v>159.90447472956018</v>
      </c>
      <c r="AW5">
        <v>2</v>
      </c>
      <c r="AX5">
        <f>(R5*SUMPRODUCT(K6:$K$23, X6:$X$23)-$AZ$3*SUMPRODUCT(K5:$K$22, W6:$W$23))/Z5</f>
        <v>78.576537208872764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2.0299509999999999E-3</v>
      </c>
      <c r="O6">
        <f t="shared" si="22"/>
        <v>362.68953906002986</v>
      </c>
      <c r="P6">
        <f t="shared" si="23"/>
        <v>18.134476953001492</v>
      </c>
      <c r="Q6" s="4">
        <f t="shared" si="24"/>
        <v>50</v>
      </c>
      <c r="R6">
        <f t="shared" si="0"/>
        <v>50000</v>
      </c>
      <c r="S6">
        <f t="shared" si="12"/>
        <v>114.10537118516869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76.707507602265878</v>
      </c>
      <c r="AC6">
        <f t="shared" si="1"/>
        <v>110.05121780631043</v>
      </c>
      <c r="AE6">
        <f t="shared" si="2"/>
        <v>349.8032129827883</v>
      </c>
      <c r="AF6">
        <f t="shared" si="3"/>
        <v>-17.490160649139415</v>
      </c>
      <c r="AG6">
        <f t="shared" si="3"/>
        <v>-48.223504583198263</v>
      </c>
      <c r="AH6">
        <f t="shared" si="4"/>
        <v>-99.083318822520198</v>
      </c>
      <c r="AI6">
        <f t="shared" si="5"/>
        <v>185.00622892793041</v>
      </c>
      <c r="AJ6">
        <f t="shared" si="6"/>
        <v>-33.343710204044555</v>
      </c>
      <c r="AK6">
        <f t="shared" si="20"/>
        <v>44.501436921027533</v>
      </c>
      <c r="AL6">
        <f t="shared" si="7"/>
        <v>196.16395564491339</v>
      </c>
      <c r="AN6">
        <f t="shared" si="8"/>
        <v>272.43591380659973</v>
      </c>
      <c r="AO6">
        <f t="shared" si="8"/>
        <v>-13.621795690329987</v>
      </c>
      <c r="AP6">
        <f t="shared" si="8"/>
        <v>-37.557729747687603</v>
      </c>
      <c r="AQ6">
        <f t="shared" si="8"/>
        <v>-77.168686577307568</v>
      </c>
      <c r="AR6">
        <f t="shared" si="8"/>
        <v>144.08770179127458</v>
      </c>
      <c r="AS6">
        <f t="shared" si="8"/>
        <v>-25.968955749952737</v>
      </c>
      <c r="AT6">
        <f t="shared" si="8"/>
        <v>34.658885863016444</v>
      </c>
      <c r="AU6">
        <f t="shared" si="8"/>
        <v>152.77763190433828</v>
      </c>
      <c r="AW6">
        <v>3</v>
      </c>
      <c r="AX6">
        <f>(R6*SUMPRODUCT(K7:$K$23, X7:$X$23)-$AZ$3*SUMPRODUCT(K6:$K$22, W7:$W$23))/Z6</f>
        <v>114.10537118516869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2.0855349999999999E-3</v>
      </c>
      <c r="O7">
        <f t="shared" si="22"/>
        <v>362.68953906002986</v>
      </c>
      <c r="P7">
        <f t="shared" si="23"/>
        <v>18.134476953001492</v>
      </c>
      <c r="Q7" s="4">
        <f t="shared" si="24"/>
        <v>50</v>
      </c>
      <c r="R7">
        <f t="shared" si="0"/>
        <v>50000</v>
      </c>
      <c r="S7">
        <f t="shared" si="12"/>
        <v>144.43155062078574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110.05121780631043</v>
      </c>
      <c r="AC7">
        <f t="shared" si="1"/>
        <v>137.61639691812513</v>
      </c>
      <c r="AE7">
        <f t="shared" si="2"/>
        <v>345.57565400917235</v>
      </c>
      <c r="AF7">
        <f t="shared" si="3"/>
        <v>-17.278782700458617</v>
      </c>
      <c r="AG7">
        <f t="shared" si="3"/>
        <v>-47.640697730735361</v>
      </c>
      <c r="AH7">
        <f t="shared" si="4"/>
        <v>-100.57180663092039</v>
      </c>
      <c r="AI7">
        <f t="shared" si="5"/>
        <v>180.08436694705796</v>
      </c>
      <c r="AJ7">
        <f t="shared" si="6"/>
        <v>-27.5651791118147</v>
      </c>
      <c r="AK7">
        <f t="shared" si="20"/>
        <v>45.895044930343026</v>
      </c>
      <c r="AL7">
        <f t="shared" si="7"/>
        <v>198.41423276558629</v>
      </c>
      <c r="AN7">
        <f t="shared" si="8"/>
        <v>243.63481491358115</v>
      </c>
      <c r="AO7">
        <f t="shared" si="8"/>
        <v>-12.181740745679058</v>
      </c>
      <c r="AP7">
        <f t="shared" si="8"/>
        <v>-33.587240418485905</v>
      </c>
      <c r="AQ7">
        <f t="shared" si="8"/>
        <v>-70.904281623376178</v>
      </c>
      <c r="AR7">
        <f t="shared" si="8"/>
        <v>126.96155212603999</v>
      </c>
      <c r="AS7">
        <f t="shared" si="8"/>
        <v>-19.433768649652716</v>
      </c>
      <c r="AT7">
        <f t="shared" si="8"/>
        <v>32.356535095374014</v>
      </c>
      <c r="AU7">
        <f t="shared" si="8"/>
        <v>139.8843185717613</v>
      </c>
      <c r="AW7">
        <v>4</v>
      </c>
      <c r="AX7">
        <f>(R7*SUMPRODUCT(K8:$K$23, X8:$X$23)-$AZ$3*SUMPRODUCT(K7:$K$22, W8:$W$23))/Z7</f>
        <v>144.43155062078574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2.1420699999999998E-3</v>
      </c>
      <c r="O8">
        <f t="shared" si="22"/>
        <v>362.68953906002986</v>
      </c>
      <c r="P8">
        <f t="shared" si="23"/>
        <v>18.134476953001492</v>
      </c>
      <c r="Q8" s="4">
        <f t="shared" si="24"/>
        <v>50</v>
      </c>
      <c r="R8">
        <f t="shared" si="0"/>
        <v>50000</v>
      </c>
      <c r="S8">
        <f t="shared" si="12"/>
        <v>168.49308339026842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137.61639691812513</v>
      </c>
      <c r="AC8">
        <f t="shared" si="1"/>
        <v>158.59324209532667</v>
      </c>
      <c r="AE8">
        <f t="shared" si="2"/>
        <v>341.37965022789723</v>
      </c>
      <c r="AF8">
        <f t="shared" si="3"/>
        <v>-17.068982511394861</v>
      </c>
      <c r="AG8">
        <f t="shared" si="3"/>
        <v>-47.062241044039929</v>
      </c>
      <c r="AH8">
        <f t="shared" si="4"/>
        <v>-102.04970938807628</v>
      </c>
      <c r="AI8">
        <f t="shared" si="5"/>
        <v>175.19871728438619</v>
      </c>
      <c r="AJ8">
        <f t="shared" si="6"/>
        <v>-20.97684517720154</v>
      </c>
      <c r="AK8">
        <f t="shared" si="20"/>
        <v>33.4897121860105</v>
      </c>
      <c r="AL8">
        <f t="shared" si="7"/>
        <v>187.71158429319516</v>
      </c>
      <c r="AN8">
        <f t="shared" si="8"/>
        <v>224.40707126942974</v>
      </c>
      <c r="AO8">
        <f t="shared" si="8"/>
        <v>-11.220353563471486</v>
      </c>
      <c r="AP8">
        <f t="shared" si="8"/>
        <v>-30.93652381745251</v>
      </c>
      <c r="AQ8">
        <f t="shared" si="8"/>
        <v>-67.08272268832269</v>
      </c>
      <c r="AR8">
        <f t="shared" si="8"/>
        <v>115.16747120018307</v>
      </c>
      <c r="AS8">
        <f t="shared" si="8"/>
        <v>-13.789200344969418</v>
      </c>
      <c r="AT8">
        <f t="shared" si="8"/>
        <v>22.014575925371318</v>
      </c>
      <c r="AU8">
        <f t="shared" si="8"/>
        <v>123.39284678058497</v>
      </c>
      <c r="AW8">
        <v>5</v>
      </c>
      <c r="AX8">
        <f>(R8*SUMPRODUCT(K9:$K$23, X9:$X$23)-$AZ$3*SUMPRODUCT(K8:$K$22, W9:$W$23))/Z8</f>
        <v>168.49308339026842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2.2014550000000002E-3</v>
      </c>
      <c r="O9">
        <f t="shared" si="22"/>
        <v>362.68953906002986</v>
      </c>
      <c r="P9">
        <f t="shared" si="23"/>
        <v>18.134476953001492</v>
      </c>
      <c r="Q9" s="4">
        <f t="shared" si="24"/>
        <v>50</v>
      </c>
      <c r="R9">
        <f t="shared" si="0"/>
        <v>50000</v>
      </c>
      <c r="S9">
        <f t="shared" si="12"/>
        <v>188.19526973483121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158.59324209532667</v>
      </c>
      <c r="AC9">
        <f t="shared" si="1"/>
        <v>174.97648377662586</v>
      </c>
      <c r="AE9">
        <f t="shared" si="2"/>
        <v>337.21432178772579</v>
      </c>
      <c r="AF9">
        <f t="shared" si="3"/>
        <v>-16.86071608938629</v>
      </c>
      <c r="AG9">
        <f t="shared" si="3"/>
        <v>-46.488013227741924</v>
      </c>
      <c r="AH9">
        <f t="shared" si="4"/>
        <v>-103.60540585760694</v>
      </c>
      <c r="AI9">
        <f t="shared" si="5"/>
        <v>170.26018661299062</v>
      </c>
      <c r="AJ9">
        <f t="shared" si="6"/>
        <v>-16.383241681299182</v>
      </c>
      <c r="AK9">
        <f t="shared" si="20"/>
        <v>25.001025454829374</v>
      </c>
      <c r="AL9">
        <f t="shared" si="7"/>
        <v>178.87797038652081</v>
      </c>
      <c r="AN9">
        <f t="shared" si="8"/>
        <v>210.6719050443395</v>
      </c>
      <c r="AO9">
        <f t="shared" si="8"/>
        <v>-10.533595252216974</v>
      </c>
      <c r="AP9">
        <f t="shared" si="8"/>
        <v>-29.043008186882187</v>
      </c>
      <c r="AQ9">
        <f t="shared" si="8"/>
        <v>-64.726634708753025</v>
      </c>
      <c r="AR9">
        <f t="shared" si="8"/>
        <v>106.3686668964873</v>
      </c>
      <c r="AS9">
        <f t="shared" si="8"/>
        <v>-10.235296998962623</v>
      </c>
      <c r="AT9">
        <f t="shared" si="8"/>
        <v>15.619187324868363</v>
      </c>
      <c r="AU9">
        <f t="shared" si="8"/>
        <v>111.75255722239304</v>
      </c>
      <c r="AW9">
        <v>6</v>
      </c>
      <c r="AX9">
        <f>(R9*SUMPRODUCT(K10:$K$23, X10:$X$23)-$AZ$3*SUMPRODUCT(K9:$K$22, W10:$W$23))/Z9</f>
        <v>188.19526973483121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2.2708170000000001E-3</v>
      </c>
      <c r="O10">
        <f t="shared" si="22"/>
        <v>362.68953906002986</v>
      </c>
      <c r="P10">
        <f t="shared" si="23"/>
        <v>18.134476953001492</v>
      </c>
      <c r="Q10" s="4">
        <f t="shared" si="24"/>
        <v>50</v>
      </c>
      <c r="R10">
        <f t="shared" si="0"/>
        <v>50000</v>
      </c>
      <c r="S10">
        <f t="shared" si="12"/>
        <v>205.21588988947082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174.97648377662586</v>
      </c>
      <c r="AC10">
        <f t="shared" si="1"/>
        <v>188.4602888020861</v>
      </c>
      <c r="AE10">
        <f t="shared" si="2"/>
        <v>333.07642655528952</v>
      </c>
      <c r="AF10">
        <f t="shared" si="3"/>
        <v>-16.653821327764476</v>
      </c>
      <c r="AG10">
        <f t="shared" si="3"/>
        <v>-45.917567324730726</v>
      </c>
      <c r="AH10">
        <f t="shared" si="4"/>
        <v>-105.56577073378125</v>
      </c>
      <c r="AI10">
        <f t="shared" si="5"/>
        <v>164.93926716901305</v>
      </c>
      <c r="AJ10">
        <f t="shared" si="6"/>
        <v>-13.483805025460242</v>
      </c>
      <c r="AK10">
        <f t="shared" si="20"/>
        <v>25.798452172717923</v>
      </c>
      <c r="AL10">
        <f t="shared" si="7"/>
        <v>177.25391431627074</v>
      </c>
      <c r="AN10">
        <f t="shared" si="8"/>
        <v>197.70716261330074</v>
      </c>
      <c r="AO10">
        <f t="shared" si="8"/>
        <v>-9.8853581306650362</v>
      </c>
      <c r="AP10">
        <f t="shared" si="8"/>
        <v>-27.255702373673593</v>
      </c>
      <c r="AQ10">
        <f t="shared" si="8"/>
        <v>-62.661621588514258</v>
      </c>
      <c r="AR10">
        <f t="shared" si="8"/>
        <v>97.904480520447848</v>
      </c>
      <c r="AS10">
        <f t="shared" si="8"/>
        <v>-8.0037031151833524</v>
      </c>
      <c r="AT10">
        <f t="shared" si="8"/>
        <v>15.313418699826038</v>
      </c>
      <c r="AU10">
        <f t="shared" si="8"/>
        <v>105.21419610509054</v>
      </c>
      <c r="AW10">
        <v>7</v>
      </c>
      <c r="AX10">
        <f>(R10*SUMPRODUCT(K11:$K$23, X11:$X$23)-$AZ$3*SUMPRODUCT(K10:$K$22, W11:$W$23))/Z10</f>
        <v>205.21588988947082</v>
      </c>
    </row>
    <row r="11" spans="1:52" x14ac:dyDescent="0.25">
      <c r="A11" t="s">
        <v>33</v>
      </c>
      <c r="C11" s="7">
        <f>AU25</f>
        <v>-1126.0972056003545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2.3392280000000001E-3</v>
      </c>
      <c r="O11">
        <f t="shared" si="22"/>
        <v>362.68953906002986</v>
      </c>
      <c r="P11">
        <f t="shared" si="23"/>
        <v>18.134476953001492</v>
      </c>
      <c r="Q11" s="4">
        <f t="shared" si="24"/>
        <v>50</v>
      </c>
      <c r="R11">
        <f t="shared" si="0"/>
        <v>50000</v>
      </c>
      <c r="S11">
        <f t="shared" si="12"/>
        <v>219.71422560575871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188.4602888020861</v>
      </c>
      <c r="AC11">
        <f t="shared" si="1"/>
        <v>199.2851089894333</v>
      </c>
      <c r="AE11">
        <f t="shared" si="2"/>
        <v>328.96652058659856</v>
      </c>
      <c r="AF11">
        <f t="shared" si="3"/>
        <v>-16.448326029329927</v>
      </c>
      <c r="AG11">
        <f t="shared" si="3"/>
        <v>-45.350979992305525</v>
      </c>
      <c r="AH11">
        <f t="shared" si="4"/>
        <v>-107.41165917789522</v>
      </c>
      <c r="AI11">
        <f t="shared" si="5"/>
        <v>159.75555538706794</v>
      </c>
      <c r="AJ11">
        <f t="shared" si="6"/>
        <v>-10.8248201873472</v>
      </c>
      <c r="AK11">
        <f t="shared" si="20"/>
        <v>25.800391893006772</v>
      </c>
      <c r="AL11">
        <f t="shared" si="7"/>
        <v>174.73112709272752</v>
      </c>
      <c r="AN11">
        <f t="shared" si="8"/>
        <v>185.70386006332112</v>
      </c>
      <c r="AO11">
        <f t="shared" si="8"/>
        <v>-9.2851930031660554</v>
      </c>
      <c r="AP11">
        <f t="shared" si="8"/>
        <v>-25.600939655525146</v>
      </c>
      <c r="AQ11">
        <f t="shared" si="8"/>
        <v>-60.634619260260322</v>
      </c>
      <c r="AR11">
        <f t="shared" si="8"/>
        <v>90.183108144369612</v>
      </c>
      <c r="AS11">
        <f t="shared" si="8"/>
        <v>-6.1106853356907527</v>
      </c>
      <c r="AT11">
        <f t="shared" si="8"/>
        <v>14.564498408939183</v>
      </c>
      <c r="AU11">
        <f t="shared" si="8"/>
        <v>98.636921217618038</v>
      </c>
      <c r="AW11">
        <v>8</v>
      </c>
      <c r="AX11">
        <f>(R11*SUMPRODUCT(K12:$K$23, X12:$X$23)-$AZ$3*SUMPRODUCT(K11:$K$22, W12:$W$23))/Z11</f>
        <v>219.71422560575871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2.4176169999999999E-3</v>
      </c>
      <c r="O12">
        <f t="shared" si="22"/>
        <v>362.68953906002986</v>
      </c>
      <c r="P12">
        <f t="shared" si="23"/>
        <v>18.134476953001492</v>
      </c>
      <c r="Q12" s="4">
        <f t="shared" si="24"/>
        <v>50</v>
      </c>
      <c r="R12">
        <f t="shared" si="0"/>
        <v>50000</v>
      </c>
      <c r="S12">
        <f t="shared" si="12"/>
        <v>231.72206935992622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199.2851089894333</v>
      </c>
      <c r="AC12">
        <f t="shared" si="1"/>
        <v>207.56656786071454</v>
      </c>
      <c r="AE12">
        <f t="shared" si="2"/>
        <v>324.88154032813151</v>
      </c>
      <c r="AF12">
        <f t="shared" si="3"/>
        <v>-16.244077016406575</v>
      </c>
      <c r="AG12">
        <f t="shared" si="3"/>
        <v>-44.787828892186411</v>
      </c>
      <c r="AH12">
        <f t="shared" si="4"/>
        <v>-109.6413001960577</v>
      </c>
      <c r="AI12">
        <f t="shared" si="5"/>
        <v>154.20833422348088</v>
      </c>
      <c r="AJ12">
        <f t="shared" si="6"/>
        <v>-8.2814588712812451</v>
      </c>
      <c r="AK12">
        <f t="shared" si="20"/>
        <v>26.361181502430117</v>
      </c>
      <c r="AL12">
        <f t="shared" si="7"/>
        <v>172.28805685462976</v>
      </c>
      <c r="AN12">
        <f t="shared" si="8"/>
        <v>174.34914027344155</v>
      </c>
      <c r="AO12">
        <f t="shared" si="8"/>
        <v>-8.7174570136720764</v>
      </c>
      <c r="AP12">
        <f t="shared" si="8"/>
        <v>-24.035589877405382</v>
      </c>
      <c r="AQ12">
        <f t="shared" si="8"/>
        <v>-58.839497031249863</v>
      </c>
      <c r="AR12">
        <f t="shared" si="8"/>
        <v>82.75659635111424</v>
      </c>
      <c r="AS12">
        <f t="shared" si="8"/>
        <v>-4.4442821619210546</v>
      </c>
      <c r="AT12">
        <f t="shared" si="8"/>
        <v>14.146846653395002</v>
      </c>
      <c r="AU12">
        <f t="shared" si="8"/>
        <v>92.45916084258819</v>
      </c>
      <c r="AW12">
        <v>9</v>
      </c>
      <c r="AX12">
        <f>(R12*SUMPRODUCT(K13:$K$23, X13:$X$23)-$AZ$3*SUMPRODUCT(K12:$K$22, W13:$W$23))/Z12</f>
        <v>231.72206935992622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2.502181E-3</v>
      </c>
      <c r="O13">
        <f t="shared" si="22"/>
        <v>362.68953906002986</v>
      </c>
      <c r="P13">
        <f t="shared" si="23"/>
        <v>18.134476953001492</v>
      </c>
      <c r="Q13" s="4">
        <f t="shared" si="24"/>
        <v>50</v>
      </c>
      <c r="R13">
        <f t="shared" si="0"/>
        <v>50000</v>
      </c>
      <c r="S13">
        <f t="shared" si="12"/>
        <v>241.24886065042918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207.56656786071454</v>
      </c>
      <c r="AC13">
        <f t="shared" si="1"/>
        <v>213.3985293374617</v>
      </c>
      <c r="AE13">
        <f t="shared" si="2"/>
        <v>320.8198125073904</v>
      </c>
      <c r="AF13">
        <f t="shared" si="3"/>
        <v>-16.04099062536952</v>
      </c>
      <c r="AG13">
        <f t="shared" si="3"/>
        <v>-44.227883348779265</v>
      </c>
      <c r="AH13">
        <f t="shared" si="4"/>
        <v>-112.06725448527988</v>
      </c>
      <c r="AI13">
        <f t="shared" si="5"/>
        <v>148.48368404796173</v>
      </c>
      <c r="AJ13">
        <f t="shared" si="6"/>
        <v>-5.8319614767471535</v>
      </c>
      <c r="AK13">
        <f t="shared" si="20"/>
        <v>26.488256649699423</v>
      </c>
      <c r="AL13">
        <f t="shared" si="7"/>
        <v>169.139979220914</v>
      </c>
      <c r="AN13">
        <f t="shared" si="8"/>
        <v>163.70580561428977</v>
      </c>
      <c r="AO13">
        <f t="shared" si="8"/>
        <v>-8.1852902807144883</v>
      </c>
      <c r="AP13">
        <f t="shared" si="8"/>
        <v>-22.568310908354366</v>
      </c>
      <c r="AQ13">
        <f t="shared" si="8"/>
        <v>-57.184935166906975</v>
      </c>
      <c r="AR13">
        <f t="shared" si="8"/>
        <v>75.767269258313945</v>
      </c>
      <c r="AS13">
        <f t="shared" si="8"/>
        <v>-2.9758946132430735</v>
      </c>
      <c r="AT13">
        <f t="shared" si="8"/>
        <v>13.516251880663454</v>
      </c>
      <c r="AU13">
        <f t="shared" si="8"/>
        <v>86.307626525734321</v>
      </c>
      <c r="AW13">
        <v>10</v>
      </c>
      <c r="AX13">
        <f>(R13*SUMPRODUCT(K14:$K$23, X14:$X$23)-$AZ$3*SUMPRODUCT(K13:$K$22, W14:$W$23))/Z13</f>
        <v>241.24886065042918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2.5943469999999999E-3</v>
      </c>
      <c r="O14">
        <f t="shared" si="22"/>
        <v>362.68953906002986</v>
      </c>
      <c r="P14">
        <f t="shared" si="23"/>
        <v>18.134476953001492</v>
      </c>
      <c r="Q14" s="4">
        <f t="shared" si="24"/>
        <v>50</v>
      </c>
      <c r="R14">
        <f t="shared" si="0"/>
        <v>50000</v>
      </c>
      <c r="S14">
        <f t="shared" si="12"/>
        <v>250.31995353370945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213.3985293374617</v>
      </c>
      <c r="AC14">
        <f t="shared" si="1"/>
        <v>218.63376312663519</v>
      </c>
      <c r="AE14">
        <f t="shared" si="2"/>
        <v>316.77929646419739</v>
      </c>
      <c r="AF14">
        <f t="shared" si="3"/>
        <v>-15.838964823209869</v>
      </c>
      <c r="AG14">
        <f t="shared" si="3"/>
        <v>-43.670862038809219</v>
      </c>
      <c r="AH14">
        <f t="shared" si="4"/>
        <v>-114.74247648225543</v>
      </c>
      <c r="AI14">
        <f t="shared" si="5"/>
        <v>142.52699311992285</v>
      </c>
      <c r="AJ14">
        <f t="shared" si="6"/>
        <v>-5.2352337891734919</v>
      </c>
      <c r="AK14">
        <f t="shared" si="20"/>
        <v>44.013005011647863</v>
      </c>
      <c r="AL14">
        <f t="shared" si="7"/>
        <v>181.30476434239722</v>
      </c>
      <c r="AN14">
        <f t="shared" si="8"/>
        <v>148.90218050250823</v>
      </c>
      <c r="AO14">
        <f t="shared" si="8"/>
        <v>-7.4451090251254124</v>
      </c>
      <c r="AP14">
        <f t="shared" si="8"/>
        <v>-20.527498654691417</v>
      </c>
      <c r="AQ14">
        <f t="shared" si="8"/>
        <v>-53.934727222290583</v>
      </c>
      <c r="AR14">
        <f t="shared" si="8"/>
        <v>66.994845600400822</v>
      </c>
      <c r="AS14">
        <f t="shared" si="8"/>
        <v>-2.4608228358018511</v>
      </c>
      <c r="AT14">
        <f t="shared" si="8"/>
        <v>20.688323037054555</v>
      </c>
      <c r="AU14">
        <f t="shared" si="8"/>
        <v>85.222345801653532</v>
      </c>
      <c r="AW14">
        <v>11</v>
      </c>
      <c r="AX14">
        <f>(R14*SUMPRODUCT(K15:$K$23, X15:$X$23)-$AZ$3*SUMPRODUCT(K14:$K$22, W15:$W$23))/Z14</f>
        <v>250.31995353370945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2.6922130000000002E-3</v>
      </c>
      <c r="O15">
        <f t="shared" si="22"/>
        <v>362.68953906002986</v>
      </c>
      <c r="P15">
        <f t="shared" si="23"/>
        <v>18.134476953001492</v>
      </c>
      <c r="Q15" s="4">
        <f t="shared" si="24"/>
        <v>50</v>
      </c>
      <c r="R15">
        <f t="shared" si="0"/>
        <v>50000</v>
      </c>
      <c r="S15">
        <f t="shared" si="12"/>
        <v>256.91391466827451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218.63376312663519</v>
      </c>
      <c r="AC15">
        <f t="shared" si="1"/>
        <v>221.54499817586861</v>
      </c>
      <c r="AE15">
        <f t="shared" si="2"/>
        <v>312.75866615948365</v>
      </c>
      <c r="AF15">
        <f t="shared" si="3"/>
        <v>-15.637933307974183</v>
      </c>
      <c r="AG15">
        <f t="shared" si="3"/>
        <v>-43.116582155919033</v>
      </c>
      <c r="AH15">
        <f t="shared" si="4"/>
        <v>-117.57126250208869</v>
      </c>
      <c r="AI15">
        <f t="shared" si="5"/>
        <v>136.4328881935017</v>
      </c>
      <c r="AJ15">
        <f t="shared" si="6"/>
        <v>-2.9112350492334258</v>
      </c>
      <c r="AK15">
        <f t="shared" si="20"/>
        <v>44.134143729841796</v>
      </c>
      <c r="AL15">
        <f t="shared" si="7"/>
        <v>177.65579687411008</v>
      </c>
      <c r="AN15">
        <f t="shared" si="8"/>
        <v>135.42379714234153</v>
      </c>
      <c r="AO15">
        <f t="shared" si="8"/>
        <v>-6.7711898571170765</v>
      </c>
      <c r="AP15">
        <f t="shared" si="8"/>
        <v>-18.669382840943634</v>
      </c>
      <c r="AQ15">
        <f t="shared" si="8"/>
        <v>-50.90809152745534</v>
      </c>
      <c r="AR15">
        <f t="shared" si="8"/>
        <v>59.07513291682546</v>
      </c>
      <c r="AS15">
        <f t="shared" si="8"/>
        <v>-1.2605582111672764</v>
      </c>
      <c r="AT15">
        <f t="shared" si="8"/>
        <v>19.10998470774047</v>
      </c>
      <c r="AU15">
        <f t="shared" si="8"/>
        <v>76.924559413398654</v>
      </c>
      <c r="AW15">
        <v>12</v>
      </c>
      <c r="AX15">
        <f>(R15*SUMPRODUCT(K16:$K$23, X16:$X$23)-$AZ$3*SUMPRODUCT(K15:$K$22, W16:$W$23))/Z15</f>
        <v>256.91391466827451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2.807183E-3</v>
      </c>
      <c r="O16">
        <f t="shared" si="22"/>
        <v>362.68953906002986</v>
      </c>
      <c r="P16">
        <f t="shared" si="23"/>
        <v>18.134476953001492</v>
      </c>
      <c r="Q16" s="4">
        <f t="shared" si="24"/>
        <v>50</v>
      </c>
      <c r="R16">
        <f t="shared" si="0"/>
        <v>50000</v>
      </c>
      <c r="S16">
        <f t="shared" si="12"/>
        <v>261.0345645685677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221.54499817586861</v>
      </c>
      <c r="AC16">
        <f t="shared" si="1"/>
        <v>222.21548902186706</v>
      </c>
      <c r="AE16">
        <f t="shared" si="2"/>
        <v>308.75310868714325</v>
      </c>
      <c r="AF16">
        <f t="shared" si="3"/>
        <v>-15.437655434357161</v>
      </c>
      <c r="AG16">
        <f t="shared" si="3"/>
        <v>-42.564380197913643</v>
      </c>
      <c r="AH16">
        <f t="shared" si="4"/>
        <v>-121.03613644619928</v>
      </c>
      <c r="AI16">
        <f t="shared" si="5"/>
        <v>129.71493660867316</v>
      </c>
      <c r="AJ16">
        <f t="shared" si="6"/>
        <v>-0.67049084599844377</v>
      </c>
      <c r="AK16">
        <f t="shared" si="20"/>
        <v>44.05763854965285</v>
      </c>
      <c r="AL16">
        <f t="shared" si="7"/>
        <v>173.10208431232758</v>
      </c>
      <c r="AN16">
        <f t="shared" si="8"/>
        <v>123.1511127680013</v>
      </c>
      <c r="AO16">
        <f t="shared" si="8"/>
        <v>-6.1575556384000647</v>
      </c>
      <c r="AP16">
        <f t="shared" si="8"/>
        <v>-16.977483426619891</v>
      </c>
      <c r="AQ16">
        <f t="shared" si="8"/>
        <v>-48.277197764486075</v>
      </c>
      <c r="AR16">
        <f t="shared" si="8"/>
        <v>51.738875938495262</v>
      </c>
      <c r="AS16">
        <f t="shared" si="8"/>
        <v>-0.26743599161340298</v>
      </c>
      <c r="AT16">
        <f t="shared" si="8"/>
        <v>17.573093389702514</v>
      </c>
      <c r="AU16">
        <f t="shared" si="8"/>
        <v>69.044533336584379</v>
      </c>
      <c r="AW16">
        <v>13</v>
      </c>
      <c r="AX16">
        <f>(R16*SUMPRODUCT(K17:$K$23, X17:$X$23)-$AZ$3*SUMPRODUCT(K16:$K$22, W17:$W$23))/Z16</f>
        <v>261.0345645685677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2.939255E-3</v>
      </c>
      <c r="O17">
        <f t="shared" si="22"/>
        <v>362.68953906002986</v>
      </c>
      <c r="P17">
        <f t="shared" si="23"/>
        <v>18.134476953001492</v>
      </c>
      <c r="Q17" s="4">
        <f t="shared" si="24"/>
        <v>50</v>
      </c>
      <c r="R17">
        <f t="shared" si="0"/>
        <v>50000</v>
      </c>
      <c r="S17">
        <f t="shared" si="12"/>
        <v>262.72393285567142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222.21548902186706</v>
      </c>
      <c r="AC17">
        <f t="shared" si="1"/>
        <v>220.75971598784764</v>
      </c>
      <c r="AE17">
        <f t="shared" si="2"/>
        <v>304.75807348179757</v>
      </c>
      <c r="AF17">
        <f t="shared" si="3"/>
        <v>-15.237903674089878</v>
      </c>
      <c r="AG17">
        <f t="shared" si="3"/>
        <v>-42.013628828615893</v>
      </c>
      <c r="AH17">
        <f t="shared" si="4"/>
        <v>-125.10756731861866</v>
      </c>
      <c r="AI17">
        <f t="shared" si="5"/>
        <v>122.39897366047316</v>
      </c>
      <c r="AJ17">
        <f t="shared" si="6"/>
        <v>1.4557730340194155</v>
      </c>
      <c r="AK17">
        <f t="shared" si="20"/>
        <v>43.790243797364376</v>
      </c>
      <c r="AL17">
        <f t="shared" si="7"/>
        <v>167.64499049185696</v>
      </c>
      <c r="AN17">
        <f t="shared" si="8"/>
        <v>111.97564888958298</v>
      </c>
      <c r="AO17">
        <f t="shared" si="8"/>
        <v>-5.5987824444791494</v>
      </c>
      <c r="AP17">
        <f t="shared" si="8"/>
        <v>-15.436845680714486</v>
      </c>
      <c r="AQ17">
        <f t="shared" si="8"/>
        <v>-45.967612511293268</v>
      </c>
      <c r="AR17">
        <f t="shared" si="8"/>
        <v>44.972408253096091</v>
      </c>
      <c r="AS17">
        <f t="shared" si="8"/>
        <v>0.5348869949790428</v>
      </c>
      <c r="AT17">
        <f t="shared" si="8"/>
        <v>16.089617932749476</v>
      </c>
      <c r="AU17">
        <f t="shared" si="8"/>
        <v>61.596913180824615</v>
      </c>
      <c r="AW17">
        <v>14</v>
      </c>
      <c r="AX17">
        <f>(R17*SUMPRODUCT(K18:$K$23, X18:$X$23)-$AZ$3*SUMPRODUCT(K17:$K$22, W18:$W$23))/Z17</f>
        <v>262.72393285567142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3.7729310000000002E-3</v>
      </c>
      <c r="O18">
        <f t="shared" si="22"/>
        <v>362.68953906002986</v>
      </c>
      <c r="P18">
        <f t="shared" si="23"/>
        <v>18.134476953001492</v>
      </c>
      <c r="Q18" s="4">
        <f t="shared" si="24"/>
        <v>50</v>
      </c>
      <c r="R18">
        <f t="shared" si="0"/>
        <v>50000</v>
      </c>
      <c r="S18">
        <f t="shared" si="12"/>
        <v>250.49025795180521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220.75971598784764</v>
      </c>
      <c r="AC18">
        <f t="shared" si="1"/>
        <v>207.58116663761979</v>
      </c>
      <c r="AE18">
        <f t="shared" si="2"/>
        <v>300.56066156403983</v>
      </c>
      <c r="AF18">
        <f t="shared" si="3"/>
        <v>-15.028033078201993</v>
      </c>
      <c r="AG18">
        <f t="shared" si="3"/>
        <v>-41.434978017699756</v>
      </c>
      <c r="AH18">
        <f t="shared" si="4"/>
        <v>-158.51452262997859</v>
      </c>
      <c r="AI18">
        <f t="shared" si="5"/>
        <v>85.583127838159498</v>
      </c>
      <c r="AJ18">
        <f t="shared" si="6"/>
        <v>13.178549350227854</v>
      </c>
      <c r="AK18">
        <f t="shared" si="20"/>
        <v>43.324448501302221</v>
      </c>
      <c r="AL18">
        <f t="shared" si="7"/>
        <v>142.08612568968957</v>
      </c>
      <c r="AN18">
        <f t="shared" si="8"/>
        <v>101.72832018857019</v>
      </c>
      <c r="AO18">
        <f t="shared" si="8"/>
        <v>-5.0864160094285102</v>
      </c>
      <c r="AP18">
        <f t="shared" si="8"/>
        <v>-14.024159678304487</v>
      </c>
      <c r="AQ18">
        <f t="shared" si="8"/>
        <v>-53.651119972681485</v>
      </c>
      <c r="AR18">
        <f t="shared" si="8"/>
        <v>28.966624528155716</v>
      </c>
      <c r="AS18">
        <f t="shared" si="8"/>
        <v>4.4604363090783501</v>
      </c>
      <c r="AT18">
        <f t="shared" si="8"/>
        <v>14.66367337029112</v>
      </c>
      <c r="AU18">
        <f t="shared" si="8"/>
        <v>48.09073420752518</v>
      </c>
      <c r="AW18">
        <v>15</v>
      </c>
      <c r="AX18">
        <f>(R18*SUMPRODUCT(K19:$K$23, X19:$X$23)-$AZ$3*SUMPRODUCT(K18:$K$22, W19:$W$23))/Z18</f>
        <v>250.49025795180521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4.6883589999999996E-3</v>
      </c>
      <c r="O19">
        <f t="shared" si="22"/>
        <v>362.68953906002986</v>
      </c>
      <c r="P19">
        <f t="shared" si="23"/>
        <v>18.134476953001492</v>
      </c>
      <c r="Q19" s="4">
        <f t="shared" si="24"/>
        <v>50</v>
      </c>
      <c r="R19">
        <f t="shared" si="0"/>
        <v>50000</v>
      </c>
      <c r="S19">
        <f t="shared" si="12"/>
        <v>225.07821726028163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207.58116663761979</v>
      </c>
      <c r="AC19">
        <f t="shared" si="1"/>
        <v>183.78251436458959</v>
      </c>
      <c r="AE19">
        <f t="shared" si="2"/>
        <v>296.14591866570976</v>
      </c>
      <c r="AF19">
        <f t="shared" si="3"/>
        <v>-14.807295933285488</v>
      </c>
      <c r="AG19">
        <f t="shared" si="3"/>
        <v>-40.826366185418671</v>
      </c>
      <c r="AH19">
        <f t="shared" si="4"/>
        <v>-194.26205210408477</v>
      </c>
      <c r="AI19">
        <f t="shared" si="5"/>
        <v>46.250204442920818</v>
      </c>
      <c r="AJ19">
        <f t="shared" si="6"/>
        <v>23.7986522730302</v>
      </c>
      <c r="AK19">
        <f t="shared" si="20"/>
        <v>41.837844215973412</v>
      </c>
      <c r="AL19">
        <f t="shared" si="7"/>
        <v>111.88670093192442</v>
      </c>
      <c r="AN19">
        <f t="shared" si="8"/>
        <v>92.332980310079435</v>
      </c>
      <c r="AO19">
        <f t="shared" si="8"/>
        <v>-4.6166490155039721</v>
      </c>
      <c r="AP19">
        <f t="shared" si="8"/>
        <v>-12.72892796265584</v>
      </c>
      <c r="AQ19">
        <f t="shared" si="8"/>
        <v>-60.567419982475542</v>
      </c>
      <c r="AR19">
        <f t="shared" si="8"/>
        <v>14.419983349444083</v>
      </c>
      <c r="AS19">
        <f t="shared" si="8"/>
        <v>7.4199924875971561</v>
      </c>
      <c r="AT19">
        <f t="shared" si="8"/>
        <v>13.044288652075677</v>
      </c>
      <c r="AU19">
        <f t="shared" si="8"/>
        <v>34.884264489116916</v>
      </c>
      <c r="AW19">
        <v>16</v>
      </c>
      <c r="AX19">
        <f>(R19*SUMPRODUCT(K20:$K$23, X20:$X$23)-$AZ$3*SUMPRODUCT(K19:$K$22, W20:$W$23))/Z19</f>
        <v>225.07821726028163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5.6712799999999999E-3</v>
      </c>
      <c r="O20">
        <f t="shared" si="22"/>
        <v>362.68953906002986</v>
      </c>
      <c r="P20">
        <f t="shared" si="23"/>
        <v>18.134476953001492</v>
      </c>
      <c r="Q20" s="4">
        <f t="shared" si="24"/>
        <v>50</v>
      </c>
      <c r="R20">
        <f t="shared" si="0"/>
        <v>50000</v>
      </c>
      <c r="S20">
        <f t="shared" si="12"/>
        <v>187.4464146801435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183.78251436458959</v>
      </c>
      <c r="AC20">
        <f t="shared" si="1"/>
        <v>150.65654968724948</v>
      </c>
      <c r="AE20">
        <f t="shared" si="2"/>
        <v>291.50493305344219</v>
      </c>
      <c r="AF20">
        <f t="shared" si="3"/>
        <v>-14.57524665267211</v>
      </c>
      <c r="AG20">
        <f t="shared" si="3"/>
        <v>-40.186564769544447</v>
      </c>
      <c r="AH20">
        <f t="shared" si="4"/>
        <v>-231.53775402004121</v>
      </c>
      <c r="AI20">
        <f t="shared" si="5"/>
        <v>5.2053676111844425</v>
      </c>
      <c r="AJ20">
        <f t="shared" si="6"/>
        <v>33.125964677340107</v>
      </c>
      <c r="AK20">
        <f t="shared" si="20"/>
        <v>39.424064443893364</v>
      </c>
      <c r="AL20">
        <f t="shared" si="7"/>
        <v>77.755396732417921</v>
      </c>
      <c r="AN20">
        <f t="shared" si="8"/>
        <v>83.721765412525116</v>
      </c>
      <c r="AO20">
        <f t="shared" si="8"/>
        <v>-4.1860882706262554</v>
      </c>
      <c r="AP20">
        <f t="shared" si="8"/>
        <v>-11.54179489564325</v>
      </c>
      <c r="AQ20">
        <f t="shared" si="8"/>
        <v>-66.498873014457658</v>
      </c>
      <c r="AR20">
        <f t="shared" si="8"/>
        <v>1.4950092317979522</v>
      </c>
      <c r="AS20">
        <f t="shared" si="8"/>
        <v>9.5139530392489622</v>
      </c>
      <c r="AT20">
        <f t="shared" si="8"/>
        <v>11.322800751281958</v>
      </c>
      <c r="AU20">
        <f t="shared" si="8"/>
        <v>22.331763022328875</v>
      </c>
      <c r="AW20">
        <v>17</v>
      </c>
      <c r="AX20">
        <f>(R20*SUMPRODUCT(K21:$K$23, X21:$X$23)-$AZ$3*SUMPRODUCT(K20:$K$22, W21:$W$23))/Z20</f>
        <v>187.4464146801435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6.8024940000000001E-3</v>
      </c>
      <c r="O21">
        <f t="shared" si="22"/>
        <v>362.68953906002986</v>
      </c>
      <c r="P21">
        <f t="shared" si="23"/>
        <v>18.134476953001492</v>
      </c>
      <c r="Q21" s="4">
        <f t="shared" si="24"/>
        <v>50</v>
      </c>
      <c r="R21">
        <f t="shared" si="0"/>
        <v>50000</v>
      </c>
      <c r="S21">
        <f t="shared" si="12"/>
        <v>137.41999817250553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150.65654968724948</v>
      </c>
      <c r="AC21">
        <f t="shared" si="1"/>
        <v>108.59293863179526</v>
      </c>
      <c r="AE21">
        <f t="shared" si="2"/>
        <v>286.60692316484136</v>
      </c>
      <c r="AF21">
        <f t="shared" si="3"/>
        <v>-14.330346158242067</v>
      </c>
      <c r="AG21">
        <f t="shared" si="3"/>
        <v>-39.511330256123564</v>
      </c>
      <c r="AH21">
        <f t="shared" si="4"/>
        <v>-273.3688657254375</v>
      </c>
      <c r="AI21">
        <f t="shared" si="5"/>
        <v>-40.60361897496179</v>
      </c>
      <c r="AJ21">
        <f t="shared" si="6"/>
        <v>42.063611055454217</v>
      </c>
      <c r="AK21">
        <f t="shared" si="20"/>
        <v>36.19123351744603</v>
      </c>
      <c r="AL21">
        <f t="shared" si="7"/>
        <v>37.651225597938456</v>
      </c>
      <c r="AN21">
        <f t="shared" si="8"/>
        <v>75.826413127375943</v>
      </c>
      <c r="AO21">
        <f t="shared" si="8"/>
        <v>-3.7913206563687973</v>
      </c>
      <c r="AP21">
        <f t="shared" si="8"/>
        <v>-10.453349898634061</v>
      </c>
      <c r="AQ21">
        <f t="shared" si="8"/>
        <v>-72.324074798211313</v>
      </c>
      <c r="AR21">
        <f t="shared" si="8"/>
        <v>-10.74233222583822</v>
      </c>
      <c r="AS21">
        <f t="shared" si="8"/>
        <v>11.128596316864533</v>
      </c>
      <c r="AT21">
        <f t="shared" si="8"/>
        <v>9.5749655799655891</v>
      </c>
      <c r="AU21">
        <f t="shared" si="8"/>
        <v>9.9612296709919015</v>
      </c>
      <c r="AW21">
        <v>18</v>
      </c>
      <c r="AX21">
        <f>(R21*SUMPRODUCT(K22:$K$23, X22:$X$23)-$AZ$3*SUMPRODUCT(K21:$K$22, W22:$W$23))/Z21</f>
        <v>137.41999817250553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8.090557E-3</v>
      </c>
      <c r="O22">
        <f t="shared" si="22"/>
        <v>362.68953906002986</v>
      </c>
      <c r="P22">
        <f t="shared" si="23"/>
        <v>18.134476953001492</v>
      </c>
      <c r="Q22" s="4">
        <f t="shared" si="24"/>
        <v>50</v>
      </c>
      <c r="R22">
        <f t="shared" si="0"/>
        <v>50000</v>
      </c>
      <c r="S22">
        <f t="shared" si="12"/>
        <v>74.868665430102681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108.59293863179526</v>
      </c>
      <c r="AC22">
        <f t="shared" si="1"/>
        <v>58.092915866321476</v>
      </c>
      <c r="AE22">
        <f t="shared" si="2"/>
        <v>281.4220442847332</v>
      </c>
      <c r="AF22">
        <f t="shared" si="3"/>
        <v>-14.07110221423666</v>
      </c>
      <c r="AG22">
        <f t="shared" si="3"/>
        <v>-38.796548283979341</v>
      </c>
      <c r="AH22">
        <f t="shared" si="4"/>
        <v>-319.66866958299232</v>
      </c>
      <c r="AI22">
        <f t="shared" si="5"/>
        <v>-91.114275796475113</v>
      </c>
      <c r="AJ22">
        <f t="shared" si="6"/>
        <v>50.500022765473787</v>
      </c>
      <c r="AK22">
        <f t="shared" si="20"/>
        <v>32.170269759456524</v>
      </c>
      <c r="AL22">
        <f t="shared" si="7"/>
        <v>-8.443983271544802</v>
      </c>
      <c r="AN22">
        <f t="shared" si="8"/>
        <v>68.585659061388483</v>
      </c>
      <c r="AO22">
        <f t="shared" si="8"/>
        <v>-3.4292829530694244</v>
      </c>
      <c r="AP22">
        <f t="shared" si="8"/>
        <v>-9.4551471265396305</v>
      </c>
      <c r="AQ22">
        <f t="shared" si="8"/>
        <v>-77.906783885217294</v>
      </c>
      <c r="AR22">
        <f t="shared" si="8"/>
        <v>-22.205554903437857</v>
      </c>
      <c r="AS22">
        <f t="shared" si="8"/>
        <v>12.307413062783429</v>
      </c>
      <c r="AT22">
        <f t="shared" si="8"/>
        <v>7.8402498967088796</v>
      </c>
      <c r="AU22">
        <f t="shared" si="8"/>
        <v>-2.0578919439455476</v>
      </c>
      <c r="AW22">
        <v>19</v>
      </c>
      <c r="AX22">
        <f>(R22*SUMPRODUCT(K23:$K$23, X23:$X$23)-$AZ$3*SUMPRODUCT(K22:$K$22, W23:$W$23))/Z22</f>
        <v>74.868665430102681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9.5159809999999997E-3</v>
      </c>
      <c r="O23">
        <f t="shared" si="22"/>
        <v>362.68953906002986</v>
      </c>
      <c r="P23">
        <f t="shared" si="23"/>
        <v>18.134476953001492</v>
      </c>
      <c r="Q23" s="4">
        <f t="shared" si="24"/>
        <v>50</v>
      </c>
      <c r="R23">
        <f t="shared" si="0"/>
        <v>50000</v>
      </c>
      <c r="S23">
        <f t="shared" si="12"/>
        <v>76.358883958620325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58.092915866321476</v>
      </c>
      <c r="AC23">
        <f t="shared" si="1"/>
        <v>58.092915866321476</v>
      </c>
      <c r="AE23">
        <f t="shared" si="2"/>
        <v>275.92981701549121</v>
      </c>
      <c r="AF23">
        <f t="shared" si="3"/>
        <v>-13.796490850774559</v>
      </c>
      <c r="AG23">
        <f t="shared" si="3"/>
        <v>-38.039395584803621</v>
      </c>
      <c r="AH23">
        <f t="shared" si="4"/>
        <v>-369.18721633593003</v>
      </c>
      <c r="AI23">
        <f t="shared" si="5"/>
        <v>-145.093285756017</v>
      </c>
      <c r="AJ23">
        <f t="shared" si="6"/>
        <v>0</v>
      </c>
      <c r="AK23">
        <f t="shared" si="20"/>
        <v>27.402399983079995</v>
      </c>
      <c r="AL23">
        <f t="shared" si="7"/>
        <v>-117.69088577293701</v>
      </c>
      <c r="AN23">
        <f t="shared" si="8"/>
        <v>61.94627591930702</v>
      </c>
      <c r="AO23">
        <f t="shared" si="8"/>
        <v>-3.0973137959653503</v>
      </c>
      <c r="AP23">
        <f t="shared" si="8"/>
        <v>-8.5398487201824285</v>
      </c>
      <c r="AQ23">
        <f t="shared" si="8"/>
        <v>-82.882572881721089</v>
      </c>
      <c r="AR23">
        <f t="shared" si="8"/>
        <v>-32.573459478561844</v>
      </c>
      <c r="AS23">
        <f t="shared" si="8"/>
        <v>0</v>
      </c>
      <c r="AT23">
        <f t="shared" si="8"/>
        <v>6.151841974032795</v>
      </c>
      <c r="AU23">
        <f t="shared" si="8"/>
        <v>-26.421617504529053</v>
      </c>
      <c r="AW23">
        <v>20</v>
      </c>
      <c r="AX23">
        <f>(R23*SUMPRODUCT(K$23:$K24, X$23:$X24)-$AZ$3*SUMPRODUCT(K$22:$K23, W$23:$W24))/Z23</f>
        <v>76.358883958620325</v>
      </c>
    </row>
    <row r="25" spans="5:50" x14ac:dyDescent="0.25">
      <c r="AN25" s="8">
        <f t="shared" ref="AN25:AU25" si="25">SUM(AN3:AN23)</f>
        <v>3344.6545268115715</v>
      </c>
      <c r="AO25" s="8">
        <f t="shared" si="25"/>
        <v>-439.24988063560096</v>
      </c>
      <c r="AP25" s="8">
        <f t="shared" si="25"/>
        <v>-2930.998774116772</v>
      </c>
      <c r="AQ25" s="8">
        <f t="shared" si="25"/>
        <v>-1308.0214466694015</v>
      </c>
      <c r="AR25" s="8">
        <f t="shared" si="25"/>
        <v>-1333.6155746102033</v>
      </c>
      <c r="AS25" s="8">
        <f t="shared" si="25"/>
        <v>-118.79257983305011</v>
      </c>
      <c r="AT25" s="8">
        <f t="shared" si="25"/>
        <v>326.31094884289797</v>
      </c>
      <c r="AU25" s="9">
        <f t="shared" si="25"/>
        <v>-1126.0972056003545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1225.8458426474403</v>
      </c>
      <c r="K3">
        <v>1</v>
      </c>
      <c r="L3" s="2">
        <v>0</v>
      </c>
      <c r="O3">
        <f>$C$3</f>
        <v>1225.8458426474403</v>
      </c>
      <c r="P3">
        <f>O3*B5</f>
        <v>980.6766741179523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1225.8458426474403</v>
      </c>
      <c r="AF3">
        <f t="shared" ref="AF3:AG23" si="3">-$Z3*P3</f>
        <v>-980.6766741179523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-2274.7390354705117</v>
      </c>
      <c r="AJ3">
        <f t="shared" ref="AJ3:AJ23" si="6">AB3-AC3</f>
        <v>0</v>
      </c>
      <c r="AL3">
        <f t="shared" ref="AL3:AL23" si="7">SUM(AI3:AK3)</f>
        <v>-2274.7390354705117</v>
      </c>
      <c r="AN3">
        <f t="shared" ref="AN3:AU23" si="8">AE3*$K3</f>
        <v>1225.8458426474403</v>
      </c>
      <c r="AO3">
        <f t="shared" si="8"/>
        <v>-980.6766741179523</v>
      </c>
      <c r="AP3">
        <f t="shared" si="8"/>
        <v>-2519.9082039999998</v>
      </c>
      <c r="AQ3">
        <f t="shared" si="8"/>
        <v>0</v>
      </c>
      <c r="AR3">
        <f t="shared" si="8"/>
        <v>-2274.7390354705117</v>
      </c>
      <c r="AS3">
        <f t="shared" si="8"/>
        <v>0</v>
      </c>
      <c r="AT3">
        <f t="shared" si="8"/>
        <v>0</v>
      </c>
      <c r="AU3">
        <f t="shared" si="8"/>
        <v>-2274.7390354705117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404.03054520422052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50000</v>
      </c>
      <c r="S4">
        <f t="shared" ref="S4:S23" si="12">AX4</f>
        <v>285.93421422449592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1"/>
        <v>282.33305951138027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-282.33305951138027</v>
      </c>
      <c r="AK4">
        <f t="shared" ref="AK4:AK23" si="20">H4*SUM(AB4:AB4, AE4:AF4)</f>
        <v>0</v>
      </c>
      <c r="AL4">
        <f t="shared" si="7"/>
        <v>-412.05040951138028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-121.6974856928417</v>
      </c>
      <c r="AR4">
        <f t="shared" si="8"/>
        <v>-121.6974856928417</v>
      </c>
      <c r="AS4">
        <f t="shared" si="8"/>
        <v>-264.87762408422952</v>
      </c>
      <c r="AT4">
        <f t="shared" si="8"/>
        <v>0</v>
      </c>
      <c r="AU4">
        <f t="shared" si="8"/>
        <v>-386.57510977707125</v>
      </c>
      <c r="AW4">
        <v>1</v>
      </c>
      <c r="AX4">
        <f>(R4*SUMPRODUCT(K5:$K$23, X5:$X$23)-$AZ$3*SUMPRODUCT(K4:$K$22, W5:$W$23))/Z4</f>
        <v>285.93421422449592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2.6922130000000002E-3</v>
      </c>
      <c r="O5">
        <f t="shared" ref="O5:O23" si="22">$C$3</f>
        <v>1225.8458426474403</v>
      </c>
      <c r="P5">
        <f t="shared" ref="P5:P23" si="23">O5*$C$5</f>
        <v>61.292292132372019</v>
      </c>
      <c r="Q5" s="4">
        <f t="shared" ref="Q5:Q23" si="24">$C$8</f>
        <v>50</v>
      </c>
      <c r="R5">
        <f t="shared" si="0"/>
        <v>50000</v>
      </c>
      <c r="S5">
        <f t="shared" si="12"/>
        <v>555.79484889802495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282.33305951138027</v>
      </c>
      <c r="AC5">
        <f t="shared" si="1"/>
        <v>541.82955298514707</v>
      </c>
      <c r="AE5">
        <f t="shared" si="2"/>
        <v>1195.0443698196784</v>
      </c>
      <c r="AF5">
        <f t="shared" si="3"/>
        <v>-59.752218490983914</v>
      </c>
      <c r="AG5">
        <f t="shared" si="3"/>
        <v>-48.743664506735996</v>
      </c>
      <c r="AH5">
        <f t="shared" si="4"/>
        <v>-132.91531676400444</v>
      </c>
      <c r="AI5">
        <f t="shared" si="5"/>
        <v>953.63317005795398</v>
      </c>
      <c r="AJ5">
        <f t="shared" si="6"/>
        <v>-259.4964934737668</v>
      </c>
      <c r="AK5">
        <f t="shared" si="20"/>
        <v>122.48281821658246</v>
      </c>
      <c r="AL5">
        <f t="shared" si="7"/>
        <v>816.61949480076964</v>
      </c>
      <c r="AN5">
        <f t="shared" si="8"/>
        <v>1031.9955176785047</v>
      </c>
      <c r="AO5">
        <f t="shared" si="8"/>
        <v>-51.599775883925233</v>
      </c>
      <c r="AP5">
        <f t="shared" si="8"/>
        <v>-42.093201354328535</v>
      </c>
      <c r="AQ5">
        <f t="shared" si="8"/>
        <v>-114.78068479747631</v>
      </c>
      <c r="AR5">
        <f t="shared" si="8"/>
        <v>823.52185564277465</v>
      </c>
      <c r="AS5">
        <f t="shared" si="8"/>
        <v>-224.09144369980609</v>
      </c>
      <c r="AT5">
        <f t="shared" si="8"/>
        <v>105.77157014782398</v>
      </c>
      <c r="AU5">
        <f t="shared" si="8"/>
        <v>705.20198209079251</v>
      </c>
      <c r="AW5">
        <v>2</v>
      </c>
      <c r="AX5">
        <f>(R5*SUMPRODUCT(K6:$K$23, X6:$X$23)-$AZ$3*SUMPRODUCT(K5:$K$22, W6:$W$23))/Z5</f>
        <v>555.79484889802495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2.807183E-3</v>
      </c>
      <c r="O6">
        <f t="shared" si="22"/>
        <v>1225.8458426474403</v>
      </c>
      <c r="P6">
        <f t="shared" si="23"/>
        <v>61.292292132372019</v>
      </c>
      <c r="Q6" s="4">
        <f t="shared" si="24"/>
        <v>50</v>
      </c>
      <c r="R6">
        <f t="shared" si="0"/>
        <v>50000</v>
      </c>
      <c r="S6">
        <f t="shared" si="12"/>
        <v>805.70389242596377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541.82955298514707</v>
      </c>
      <c r="AC6">
        <f t="shared" si="1"/>
        <v>775.39968471279326</v>
      </c>
      <c r="AE6">
        <f t="shared" si="2"/>
        <v>1179.7392178822781</v>
      </c>
      <c r="AF6">
        <f t="shared" si="3"/>
        <v>-58.986960894113906</v>
      </c>
      <c r="AG6">
        <f t="shared" si="3"/>
        <v>-48.119395475307627</v>
      </c>
      <c r="AH6">
        <f t="shared" si="4"/>
        <v>-136.83238636101265</v>
      </c>
      <c r="AI6">
        <f t="shared" si="5"/>
        <v>935.80047515184401</v>
      </c>
      <c r="AJ6">
        <f t="shared" si="6"/>
        <v>-233.57013172764619</v>
      </c>
      <c r="AK6">
        <f t="shared" si="20"/>
        <v>180.88890092509627</v>
      </c>
      <c r="AL6">
        <f t="shared" si="7"/>
        <v>883.11924434929415</v>
      </c>
      <c r="AN6">
        <f t="shared" si="8"/>
        <v>918.81183462158776</v>
      </c>
      <c r="AO6">
        <f t="shared" si="8"/>
        <v>-45.940591731079387</v>
      </c>
      <c r="AP6">
        <f t="shared" si="8"/>
        <v>-37.47664684481223</v>
      </c>
      <c r="AQ6">
        <f t="shared" si="8"/>
        <v>-106.56865012396105</v>
      </c>
      <c r="AR6">
        <f t="shared" si="8"/>
        <v>728.82594592173507</v>
      </c>
      <c r="AS6">
        <f t="shared" si="8"/>
        <v>-181.9105425949308</v>
      </c>
      <c r="AT6">
        <f t="shared" si="8"/>
        <v>140.88101878991284</v>
      </c>
      <c r="AU6">
        <f t="shared" si="8"/>
        <v>687.79642211671717</v>
      </c>
      <c r="AW6">
        <v>3</v>
      </c>
      <c r="AX6">
        <f>(R6*SUMPRODUCT(K7:$K$23, X7:$X$23)-$AZ$3*SUMPRODUCT(K6:$K$22, W7:$W$23))/Z6</f>
        <v>805.70389242596377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2.939255E-3</v>
      </c>
      <c r="O7">
        <f t="shared" si="22"/>
        <v>1225.8458426474403</v>
      </c>
      <c r="P7">
        <f t="shared" si="23"/>
        <v>61.292292132372019</v>
      </c>
      <c r="Q7" s="4">
        <f t="shared" si="24"/>
        <v>50</v>
      </c>
      <c r="R7">
        <f t="shared" si="0"/>
        <v>50000</v>
      </c>
      <c r="S7">
        <f t="shared" si="12"/>
        <v>1030.0916622232605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775.39968471279326</v>
      </c>
      <c r="AC7">
        <f t="shared" si="1"/>
        <v>978.52045992824026</v>
      </c>
      <c r="AE7">
        <f t="shared" si="2"/>
        <v>1164.4742713085986</v>
      </c>
      <c r="AF7">
        <f t="shared" si="3"/>
        <v>-58.223713565429939</v>
      </c>
      <c r="AG7">
        <f t="shared" si="3"/>
        <v>-47.496766346806773</v>
      </c>
      <c r="AH7">
        <f t="shared" si="4"/>
        <v>-141.43517374777531</v>
      </c>
      <c r="AI7">
        <f t="shared" si="5"/>
        <v>917.31861764858672</v>
      </c>
      <c r="AJ7">
        <f t="shared" si="6"/>
        <v>-203.120775215447</v>
      </c>
      <c r="AK7">
        <f t="shared" si="20"/>
        <v>197.0087803851392</v>
      </c>
      <c r="AL7">
        <f t="shared" si="7"/>
        <v>911.2066228182789</v>
      </c>
      <c r="AN7">
        <f t="shared" si="8"/>
        <v>820.96776862170827</v>
      </c>
      <c r="AO7">
        <f t="shared" si="8"/>
        <v>-41.048388431085414</v>
      </c>
      <c r="AP7">
        <f t="shared" si="8"/>
        <v>-33.485767135640678</v>
      </c>
      <c r="AQ7">
        <f t="shared" si="8"/>
        <v>-99.713425927264026</v>
      </c>
      <c r="AR7">
        <f t="shared" si="8"/>
        <v>646.72018712771819</v>
      </c>
      <c r="AS7">
        <f t="shared" si="8"/>
        <v>-143.20248518839537</v>
      </c>
      <c r="AT7">
        <f t="shared" si="8"/>
        <v>138.89345846165935</v>
      </c>
      <c r="AU7">
        <f t="shared" si="8"/>
        <v>642.41116040098211</v>
      </c>
      <c r="AW7">
        <v>4</v>
      </c>
      <c r="AX7">
        <f>(R7*SUMPRODUCT(K8:$K$23, X8:$X$23)-$AZ$3*SUMPRODUCT(K7:$K$22, W8:$W$23))/Z7</f>
        <v>1030.0916622232605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3.7729310000000002E-3</v>
      </c>
      <c r="O8">
        <f t="shared" si="22"/>
        <v>1225.8458426474403</v>
      </c>
      <c r="P8">
        <f t="shared" si="23"/>
        <v>61.292292132372019</v>
      </c>
      <c r="Q8" s="4">
        <f t="shared" si="24"/>
        <v>50</v>
      </c>
      <c r="R8">
        <f t="shared" si="0"/>
        <v>50000</v>
      </c>
      <c r="S8">
        <f t="shared" si="12"/>
        <v>1207.5620678370499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978.52045992824026</v>
      </c>
      <c r="AC8">
        <f t="shared" si="1"/>
        <v>1131.3068577408476</v>
      </c>
      <c r="AE8">
        <f t="shared" si="2"/>
        <v>1148.4360475185902</v>
      </c>
      <c r="AF8">
        <f t="shared" si="3"/>
        <v>-57.421802375929509</v>
      </c>
      <c r="AG8">
        <f t="shared" si="3"/>
        <v>-46.842596661189084</v>
      </c>
      <c r="AH8">
        <f t="shared" si="4"/>
        <v>-179.20202214962401</v>
      </c>
      <c r="AI8">
        <f t="shared" si="5"/>
        <v>864.96962633184751</v>
      </c>
      <c r="AJ8">
        <f t="shared" si="6"/>
        <v>-152.78639781260733</v>
      </c>
      <c r="AK8">
        <f t="shared" si="20"/>
        <v>150.04126611764033</v>
      </c>
      <c r="AL8">
        <f t="shared" si="7"/>
        <v>862.22449463688054</v>
      </c>
      <c r="AN8">
        <f t="shared" si="8"/>
        <v>754.92833211306061</v>
      </c>
      <c r="AO8">
        <f t="shared" si="8"/>
        <v>-37.746416605653032</v>
      </c>
      <c r="AP8">
        <f t="shared" si="8"/>
        <v>-30.792139837202267</v>
      </c>
      <c r="AQ8">
        <f t="shared" si="8"/>
        <v>-117.79905723528196</v>
      </c>
      <c r="AR8">
        <f t="shared" si="8"/>
        <v>568.59071843492325</v>
      </c>
      <c r="AS8">
        <f t="shared" si="8"/>
        <v>-100.43465695756744</v>
      </c>
      <c r="AT8">
        <f t="shared" si="8"/>
        <v>98.630135324525796</v>
      </c>
      <c r="AU8">
        <f t="shared" si="8"/>
        <v>566.78619680188172</v>
      </c>
      <c r="AW8">
        <v>5</v>
      </c>
      <c r="AX8">
        <f>(R8*SUMPRODUCT(K9:$K$23, X9:$X$23)-$AZ$3*SUMPRODUCT(K8:$K$22, W9:$W$23))/Z8</f>
        <v>1207.5620678370499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4.6883589999999996E-3</v>
      </c>
      <c r="O9">
        <f t="shared" si="22"/>
        <v>1225.8458426474403</v>
      </c>
      <c r="P9">
        <f t="shared" si="23"/>
        <v>61.292292132372019</v>
      </c>
      <c r="Q9" s="4">
        <f t="shared" si="24"/>
        <v>50</v>
      </c>
      <c r="R9">
        <f t="shared" si="0"/>
        <v>50000</v>
      </c>
      <c r="S9">
        <f t="shared" si="12"/>
        <v>1346.4797881978945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1131.3068577408476</v>
      </c>
      <c r="AC9">
        <f t="shared" si="1"/>
        <v>1242.9235299534068</v>
      </c>
      <c r="AE9">
        <f t="shared" si="2"/>
        <v>1131.567406564096</v>
      </c>
      <c r="AF9">
        <f t="shared" si="3"/>
        <v>-56.578370328204805</v>
      </c>
      <c r="AG9">
        <f t="shared" si="3"/>
        <v>-46.154555784937337</v>
      </c>
      <c r="AH9">
        <f t="shared" si="4"/>
        <v>-219.61490963985577</v>
      </c>
      <c r="AI9">
        <f t="shared" si="5"/>
        <v>809.21957081109804</v>
      </c>
      <c r="AJ9">
        <f t="shared" si="6"/>
        <v>-111.61667221255925</v>
      </c>
      <c r="AK9">
        <f t="shared" si="20"/>
        <v>115.16864566558576</v>
      </c>
      <c r="AL9">
        <f t="shared" si="7"/>
        <v>812.77154426412449</v>
      </c>
      <c r="AN9">
        <f t="shared" si="8"/>
        <v>706.93753445325297</v>
      </c>
      <c r="AO9">
        <f t="shared" si="8"/>
        <v>-35.34687672266265</v>
      </c>
      <c r="AP9">
        <f t="shared" si="8"/>
        <v>-28.834683361428663</v>
      </c>
      <c r="AQ9">
        <f t="shared" si="8"/>
        <v>-137.20262871602907</v>
      </c>
      <c r="AR9">
        <f t="shared" si="8"/>
        <v>505.55334565313257</v>
      </c>
      <c r="AS9">
        <f t="shared" si="8"/>
        <v>-69.731608210079727</v>
      </c>
      <c r="AT9">
        <f t="shared" si="8"/>
        <v>71.950674737411461</v>
      </c>
      <c r="AU9">
        <f t="shared" si="8"/>
        <v>507.77241218046424</v>
      </c>
      <c r="AW9">
        <v>6</v>
      </c>
      <c r="AX9">
        <f>(R9*SUMPRODUCT(K10:$K$23, X10:$X$23)-$AZ$3*SUMPRODUCT(K9:$K$22, W10:$W$23))/Z9</f>
        <v>1346.4797881978945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5.6712799999999999E-3</v>
      </c>
      <c r="O10">
        <f t="shared" si="22"/>
        <v>1225.8458426474403</v>
      </c>
      <c r="P10">
        <f t="shared" si="23"/>
        <v>61.292292132372019</v>
      </c>
      <c r="Q10" s="4">
        <f t="shared" si="24"/>
        <v>50</v>
      </c>
      <c r="R10">
        <f t="shared" si="0"/>
        <v>50000</v>
      </c>
      <c r="S10">
        <f t="shared" si="12"/>
        <v>1453.3528575938108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1242.9235299534068</v>
      </c>
      <c r="AC10">
        <f t="shared" si="1"/>
        <v>1320.5528802749777</v>
      </c>
      <c r="AE10">
        <f t="shared" si="2"/>
        <v>1113.8342968969564</v>
      </c>
      <c r="AF10">
        <f t="shared" si="3"/>
        <v>-55.691714844847823</v>
      </c>
      <c r="AG10">
        <f t="shared" si="3"/>
        <v>-45.431254817955967</v>
      </c>
      <c r="AH10">
        <f t="shared" si="4"/>
        <v>-261.75540913199944</v>
      </c>
      <c r="AI10">
        <f t="shared" si="5"/>
        <v>750.95591810215319</v>
      </c>
      <c r="AJ10">
        <f t="shared" si="6"/>
        <v>-77.629350321570882</v>
      </c>
      <c r="AK10">
        <f t="shared" si="20"/>
        <v>120.80597088028955</v>
      </c>
      <c r="AL10">
        <f t="shared" si="7"/>
        <v>794.13253866087189</v>
      </c>
      <c r="AN10">
        <f t="shared" si="8"/>
        <v>661.14861606491831</v>
      </c>
      <c r="AO10">
        <f t="shared" si="8"/>
        <v>-33.057430803245914</v>
      </c>
      <c r="AP10">
        <f t="shared" si="8"/>
        <v>-26.967037496209382</v>
      </c>
      <c r="AQ10">
        <f t="shared" si="8"/>
        <v>-155.37250646461109</v>
      </c>
      <c r="AR10">
        <f t="shared" si="8"/>
        <v>445.75164130085187</v>
      </c>
      <c r="AS10">
        <f t="shared" si="8"/>
        <v>-46.079149900582983</v>
      </c>
      <c r="AT10">
        <f t="shared" si="8"/>
        <v>71.707883912710301</v>
      </c>
      <c r="AU10">
        <f t="shared" si="8"/>
        <v>471.38037531297925</v>
      </c>
      <c r="AW10">
        <v>7</v>
      </c>
      <c r="AX10">
        <f>(R10*SUMPRODUCT(K11:$K$23, X11:$X$23)-$AZ$3*SUMPRODUCT(K10:$K$22, W11:$W$23))/Z10</f>
        <v>1453.3528575938108</v>
      </c>
    </row>
    <row r="11" spans="1:52" x14ac:dyDescent="0.25">
      <c r="A11" t="s">
        <v>33</v>
      </c>
      <c r="C11" s="7">
        <f>AU25</f>
        <v>3317.3560872684111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6.8024940000000001E-3</v>
      </c>
      <c r="O11">
        <f t="shared" si="22"/>
        <v>1225.8458426474403</v>
      </c>
      <c r="P11">
        <f t="shared" si="23"/>
        <v>61.292292132372019</v>
      </c>
      <c r="Q11" s="4">
        <f t="shared" si="24"/>
        <v>50</v>
      </c>
      <c r="R11">
        <f t="shared" si="0"/>
        <v>50000</v>
      </c>
      <c r="S11">
        <f t="shared" si="12"/>
        <v>1526.8286939565278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1320.5528802749777</v>
      </c>
      <c r="AC11">
        <f t="shared" si="1"/>
        <v>1364.0045194047768</v>
      </c>
      <c r="AE11">
        <f t="shared" si="2"/>
        <v>1095.1191028063511</v>
      </c>
      <c r="AF11">
        <f t="shared" si="3"/>
        <v>-54.755955140317553</v>
      </c>
      <c r="AG11">
        <f t="shared" si="3"/>
        <v>-44.66789643146479</v>
      </c>
      <c r="AH11">
        <f t="shared" si="4"/>
        <v>-309.04583831161659</v>
      </c>
      <c r="AI11">
        <f t="shared" si="5"/>
        <v>686.64941292295202</v>
      </c>
      <c r="AJ11">
        <f t="shared" si="6"/>
        <v>-43.451639129799105</v>
      </c>
      <c r="AK11">
        <f t="shared" si="20"/>
        <v>121.58717543896211</v>
      </c>
      <c r="AL11">
        <f t="shared" si="7"/>
        <v>764.78494923211497</v>
      </c>
      <c r="AN11">
        <f t="shared" si="8"/>
        <v>618.20225431324695</v>
      </c>
      <c r="AO11">
        <f t="shared" si="8"/>
        <v>-30.910112715662347</v>
      </c>
      <c r="AP11">
        <f t="shared" si="8"/>
        <v>-25.215334294323871</v>
      </c>
      <c r="AQ11">
        <f t="shared" si="8"/>
        <v>-174.45849811292379</v>
      </c>
      <c r="AR11">
        <f t="shared" si="8"/>
        <v>387.61830919033684</v>
      </c>
      <c r="AS11">
        <f t="shared" si="8"/>
        <v>-24.528748694832569</v>
      </c>
      <c r="AT11">
        <f t="shared" si="8"/>
        <v>68.6367955406199</v>
      </c>
      <c r="AU11">
        <f t="shared" si="8"/>
        <v>431.72635603612417</v>
      </c>
      <c r="AW11">
        <v>8</v>
      </c>
      <c r="AX11">
        <f>(R11*SUMPRODUCT(K12:$K$23, X12:$X$23)-$AZ$3*SUMPRODUCT(K11:$K$22, W12:$W$23))/Z11</f>
        <v>1526.8286939565278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8.090557E-3</v>
      </c>
      <c r="O12">
        <f t="shared" si="22"/>
        <v>1225.8458426474403</v>
      </c>
      <c r="P12">
        <f t="shared" si="23"/>
        <v>61.292292132372019</v>
      </c>
      <c r="Q12" s="4">
        <f t="shared" si="24"/>
        <v>50</v>
      </c>
      <c r="R12">
        <f t="shared" si="0"/>
        <v>50000</v>
      </c>
      <c r="S12">
        <f t="shared" si="12"/>
        <v>1566.1475013749464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1364.0045194047768</v>
      </c>
      <c r="AC12">
        <f t="shared" si="1"/>
        <v>1373.8192415351882</v>
      </c>
      <c r="AE12">
        <f t="shared" si="2"/>
        <v>1075.3077882552441</v>
      </c>
      <c r="AF12">
        <f t="shared" si="3"/>
        <v>-53.765389412762197</v>
      </c>
      <c r="AG12">
        <f t="shared" si="3"/>
        <v>-43.859829305001284</v>
      </c>
      <c r="AH12">
        <f t="shared" si="4"/>
        <v>-361.38816214886253</v>
      </c>
      <c r="AI12">
        <f t="shared" si="5"/>
        <v>616.29440738861808</v>
      </c>
      <c r="AJ12">
        <f t="shared" si="6"/>
        <v>-9.8147221304113828</v>
      </c>
      <c r="AK12">
        <f t="shared" si="20"/>
        <v>123.80988505703274</v>
      </c>
      <c r="AL12">
        <f t="shared" si="7"/>
        <v>730.28957031523942</v>
      </c>
      <c r="AN12">
        <f t="shared" si="8"/>
        <v>577.0687624242463</v>
      </c>
      <c r="AO12">
        <f t="shared" si="8"/>
        <v>-28.853438121212314</v>
      </c>
      <c r="AP12">
        <f t="shared" si="8"/>
        <v>-23.537574723831497</v>
      </c>
      <c r="AQ12">
        <f t="shared" si="8"/>
        <v>-193.94058311843528</v>
      </c>
      <c r="AR12">
        <f t="shared" si="8"/>
        <v>330.73716646076724</v>
      </c>
      <c r="AS12">
        <f t="shared" si="8"/>
        <v>-5.2671147881521332</v>
      </c>
      <c r="AT12">
        <f t="shared" si="8"/>
        <v>66.443131841979053</v>
      </c>
      <c r="AU12">
        <f t="shared" si="8"/>
        <v>391.91318351459415</v>
      </c>
      <c r="AW12">
        <v>9</v>
      </c>
      <c r="AX12">
        <f>(R12*SUMPRODUCT(K13:$K$23, X13:$X$23)-$AZ$3*SUMPRODUCT(K12:$K$22, W13:$W$23))/Z12</f>
        <v>1566.1475013749464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9.5159809999999997E-3</v>
      </c>
      <c r="O13">
        <f t="shared" si="22"/>
        <v>1225.8458426474403</v>
      </c>
      <c r="P13">
        <f t="shared" si="23"/>
        <v>61.292292132372019</v>
      </c>
      <c r="Q13" s="4">
        <f t="shared" si="24"/>
        <v>50</v>
      </c>
      <c r="R13">
        <f t="shared" si="0"/>
        <v>50000</v>
      </c>
      <c r="S13">
        <f t="shared" si="12"/>
        <v>1570.8412361354622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1373.8192415351882</v>
      </c>
      <c r="AC13">
        <f t="shared" si="1"/>
        <v>1351.0447857308104</v>
      </c>
      <c r="AE13">
        <f t="shared" si="2"/>
        <v>1054.3221018905026</v>
      </c>
      <c r="AF13">
        <f t="shared" si="3"/>
        <v>-52.716105094525133</v>
      </c>
      <c r="AG13">
        <f t="shared" si="3"/>
        <v>-43.003861709621638</v>
      </c>
      <c r="AH13">
        <f t="shared" si="4"/>
        <v>-417.36930232963545</v>
      </c>
      <c r="AI13">
        <f t="shared" si="5"/>
        <v>541.23283275672043</v>
      </c>
      <c r="AJ13">
        <f t="shared" si="6"/>
        <v>22.774455804377794</v>
      </c>
      <c r="AK13">
        <f t="shared" si="20"/>
        <v>122.80948482172128</v>
      </c>
      <c r="AL13">
        <f t="shared" si="7"/>
        <v>686.81677338281952</v>
      </c>
      <c r="AN13">
        <f t="shared" si="8"/>
        <v>537.99248780173161</v>
      </c>
      <c r="AO13">
        <f t="shared" si="8"/>
        <v>-26.899624390086579</v>
      </c>
      <c r="AP13">
        <f t="shared" si="8"/>
        <v>-21.943725266459179</v>
      </c>
      <c r="AQ13">
        <f t="shared" si="8"/>
        <v>-212.97243877347222</v>
      </c>
      <c r="AR13">
        <f t="shared" si="8"/>
        <v>276.1766993717136</v>
      </c>
      <c r="AS13">
        <f t="shared" si="8"/>
        <v>11.621198222590506</v>
      </c>
      <c r="AT13">
        <f t="shared" si="8"/>
        <v>62.666409199253067</v>
      </c>
      <c r="AU13">
        <f t="shared" si="8"/>
        <v>350.46430679355717</v>
      </c>
      <c r="AW13">
        <v>10</v>
      </c>
      <c r="AX13">
        <f>(R13*SUMPRODUCT(K14:$K$23, X14:$X$23)-$AZ$3*SUMPRODUCT(K13:$K$22, W14:$W$23))/Z13</f>
        <v>1570.8412361354622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1.1135328E-2</v>
      </c>
      <c r="O14">
        <f t="shared" si="22"/>
        <v>1225.8458426474403</v>
      </c>
      <c r="P14">
        <f t="shared" si="23"/>
        <v>61.292292132372019</v>
      </c>
      <c r="Q14" s="4">
        <f t="shared" si="24"/>
        <v>50</v>
      </c>
      <c r="R14">
        <f t="shared" si="0"/>
        <v>50000</v>
      </c>
      <c r="S14">
        <f t="shared" si="12"/>
        <v>1548.0169348631555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1351.0447857308104</v>
      </c>
      <c r="AC14">
        <f t="shared" si="1"/>
        <v>1303.2742496093786</v>
      </c>
      <c r="AE14">
        <f t="shared" si="2"/>
        <v>1032.0386584493974</v>
      </c>
      <c r="AF14">
        <f t="shared" si="3"/>
        <v>-51.601932922469871</v>
      </c>
      <c r="AG14">
        <f t="shared" si="3"/>
        <v>-42.094960987122143</v>
      </c>
      <c r="AH14">
        <f t="shared" si="4"/>
        <v>-478.86210540327772</v>
      </c>
      <c r="AI14">
        <f t="shared" si="5"/>
        <v>459.47965913652774</v>
      </c>
      <c r="AJ14">
        <f t="shared" si="6"/>
        <v>47.77053612143186</v>
      </c>
      <c r="AK14">
        <f t="shared" si="20"/>
        <v>199.50953588134718</v>
      </c>
      <c r="AL14">
        <f t="shared" si="7"/>
        <v>706.75973113930672</v>
      </c>
      <c r="AN14">
        <f t="shared" si="8"/>
        <v>485.11000662370253</v>
      </c>
      <c r="AO14">
        <f t="shared" si="8"/>
        <v>-24.255500331185129</v>
      </c>
      <c r="AP14">
        <f t="shared" si="8"/>
        <v>-19.786746006170645</v>
      </c>
      <c r="AQ14">
        <f t="shared" si="8"/>
        <v>-225.08924178581466</v>
      </c>
      <c r="AR14">
        <f t="shared" si="8"/>
        <v>215.97851850053215</v>
      </c>
      <c r="AS14">
        <f t="shared" si="8"/>
        <v>22.45455139161523</v>
      </c>
      <c r="AT14">
        <f t="shared" si="8"/>
        <v>93.779502812721077</v>
      </c>
      <c r="AU14">
        <f t="shared" si="8"/>
        <v>332.21257270486842</v>
      </c>
      <c r="AW14">
        <v>11</v>
      </c>
      <c r="AX14">
        <f>(R14*SUMPRODUCT(K15:$K$23, X15:$X$23)-$AZ$3*SUMPRODUCT(K14:$K$22, W15:$W$23))/Z14</f>
        <v>1548.0169348631555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1.2969985999999999E-2</v>
      </c>
      <c r="O15">
        <f t="shared" si="22"/>
        <v>1225.8458426474403</v>
      </c>
      <c r="P15">
        <f t="shared" si="23"/>
        <v>61.292292132372019</v>
      </c>
      <c r="Q15" s="4">
        <f t="shared" si="24"/>
        <v>50</v>
      </c>
      <c r="R15">
        <f t="shared" si="0"/>
        <v>50000</v>
      </c>
      <c r="S15">
        <f t="shared" si="12"/>
        <v>1491.3900590348178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1303.2742496093786</v>
      </c>
      <c r="AC15">
        <f t="shared" si="1"/>
        <v>1226.7590096935014</v>
      </c>
      <c r="AE15">
        <f t="shared" si="2"/>
        <v>1008.3327449133559</v>
      </c>
      <c r="AF15">
        <f t="shared" si="3"/>
        <v>-50.416637245667793</v>
      </c>
      <c r="AG15">
        <f t="shared" si="3"/>
        <v>-41.128040322577398</v>
      </c>
      <c r="AH15">
        <f t="shared" si="4"/>
        <v>-545.97105467352037</v>
      </c>
      <c r="AI15">
        <f t="shared" si="5"/>
        <v>370.81701267159042</v>
      </c>
      <c r="AJ15">
        <f t="shared" si="6"/>
        <v>76.515239915877146</v>
      </c>
      <c r="AK15">
        <f t="shared" si="20"/>
        <v>193.49458125291315</v>
      </c>
      <c r="AL15">
        <f t="shared" si="7"/>
        <v>640.82683384038069</v>
      </c>
      <c r="AN15">
        <f t="shared" si="8"/>
        <v>436.60580464777667</v>
      </c>
      <c r="AO15">
        <f t="shared" si="8"/>
        <v>-21.830290232388833</v>
      </c>
      <c r="AP15">
        <f t="shared" si="8"/>
        <v>-17.808348711484221</v>
      </c>
      <c r="AQ15">
        <f t="shared" si="8"/>
        <v>-236.40423544968846</v>
      </c>
      <c r="AR15">
        <f t="shared" si="8"/>
        <v>160.56293025421519</v>
      </c>
      <c r="AS15">
        <f t="shared" si="8"/>
        <v>33.130926333409732</v>
      </c>
      <c r="AT15">
        <f t="shared" si="8"/>
        <v>83.782717331243688</v>
      </c>
      <c r="AU15">
        <f t="shared" si="8"/>
        <v>277.47657391886861</v>
      </c>
      <c r="AW15">
        <v>12</v>
      </c>
      <c r="AX15">
        <f>(R15*SUMPRODUCT(K16:$K$23, X16:$X$23)-$AZ$3*SUMPRODUCT(K15:$K$22, W16:$W$23))/Z15</f>
        <v>1491.3900590348178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1.4883069000000001E-2</v>
      </c>
      <c r="O16">
        <f t="shared" si="22"/>
        <v>1225.8458426474403</v>
      </c>
      <c r="P16">
        <f t="shared" si="23"/>
        <v>61.292292132372019</v>
      </c>
      <c r="Q16" s="4">
        <f t="shared" si="24"/>
        <v>50</v>
      </c>
      <c r="R16">
        <f t="shared" si="0"/>
        <v>50000</v>
      </c>
      <c r="S16">
        <f t="shared" si="12"/>
        <v>1404.4642562681518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1226.7590096935014</v>
      </c>
      <c r="AC16">
        <f t="shared" si="1"/>
        <v>1126.5109053722449</v>
      </c>
      <c r="AE16">
        <f t="shared" si="2"/>
        <v>983.2423316467175</v>
      </c>
      <c r="AF16">
        <f t="shared" si="3"/>
        <v>-49.162116582335877</v>
      </c>
      <c r="AG16">
        <f t="shared" si="3"/>
        <v>-40.104648457395925</v>
      </c>
      <c r="AH16">
        <f t="shared" si="4"/>
        <v>-612.11146195570177</v>
      </c>
      <c r="AI16">
        <f t="shared" si="5"/>
        <v>281.86410465128392</v>
      </c>
      <c r="AJ16">
        <f t="shared" si="6"/>
        <v>100.24810432125651</v>
      </c>
      <c r="AK16">
        <f t="shared" si="20"/>
        <v>184.90733414098159</v>
      </c>
      <c r="AL16">
        <f t="shared" si="7"/>
        <v>567.01954311352199</v>
      </c>
      <c r="AN16">
        <f t="shared" si="8"/>
        <v>392.18192094575539</v>
      </c>
      <c r="AO16">
        <f t="shared" si="8"/>
        <v>-19.609096047287771</v>
      </c>
      <c r="AP16">
        <f t="shared" si="8"/>
        <v>-15.996380103503315</v>
      </c>
      <c r="AQ16">
        <f t="shared" si="8"/>
        <v>-244.15044110301372</v>
      </c>
      <c r="AR16">
        <f t="shared" si="8"/>
        <v>112.42600369195058</v>
      </c>
      <c r="AS16">
        <f t="shared" si="8"/>
        <v>39.985558858146334</v>
      </c>
      <c r="AT16">
        <f t="shared" si="8"/>
        <v>73.753245935737993</v>
      </c>
      <c r="AU16">
        <f t="shared" si="8"/>
        <v>226.1648084858349</v>
      </c>
      <c r="AW16">
        <v>13</v>
      </c>
      <c r="AX16">
        <f>(R16*SUMPRODUCT(K17:$K$23, X17:$X$23)-$AZ$3*SUMPRODUCT(K16:$K$22, W17:$W$23))/Z16</f>
        <v>1404.4642562681518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1.6930661E-2</v>
      </c>
      <c r="O17">
        <f t="shared" si="22"/>
        <v>1225.8458426474403</v>
      </c>
      <c r="P17">
        <f t="shared" si="23"/>
        <v>61.292292132372019</v>
      </c>
      <c r="Q17" s="4">
        <f t="shared" si="24"/>
        <v>50</v>
      </c>
      <c r="R17">
        <f t="shared" si="0"/>
        <v>50000</v>
      </c>
      <c r="S17">
        <f t="shared" si="12"/>
        <v>1289.3029109139477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1126.5109053722449</v>
      </c>
      <c r="AC17">
        <f t="shared" si="1"/>
        <v>1006.2907046364074</v>
      </c>
      <c r="AE17">
        <f t="shared" si="2"/>
        <v>956.76296573229024</v>
      </c>
      <c r="AF17">
        <f t="shared" si="3"/>
        <v>-47.838148286614512</v>
      </c>
      <c r="AG17">
        <f t="shared" si="3"/>
        <v>-39.024603765265624</v>
      </c>
      <c r="AH17">
        <f t="shared" si="4"/>
        <v>-678.99820755634335</v>
      </c>
      <c r="AI17">
        <f t="shared" si="5"/>
        <v>190.9020061240667</v>
      </c>
      <c r="AJ17">
        <f t="shared" si="6"/>
        <v>120.22020073583747</v>
      </c>
      <c r="AK17">
        <f t="shared" si="20"/>
        <v>174.1763056729751</v>
      </c>
      <c r="AL17">
        <f t="shared" si="7"/>
        <v>485.29851253287927</v>
      </c>
      <c r="AN17">
        <f t="shared" si="8"/>
        <v>351.53836187966942</v>
      </c>
      <c r="AO17">
        <f t="shared" si="8"/>
        <v>-17.576918093983473</v>
      </c>
      <c r="AP17">
        <f t="shared" si="8"/>
        <v>-14.338603992833939</v>
      </c>
      <c r="AQ17">
        <f t="shared" si="8"/>
        <v>-249.48072422608502</v>
      </c>
      <c r="AR17">
        <f t="shared" si="8"/>
        <v>70.142115566766989</v>
      </c>
      <c r="AS17">
        <f t="shared" si="8"/>
        <v>44.17187322794701</v>
      </c>
      <c r="AT17">
        <f t="shared" si="8"/>
        <v>63.99667981260761</v>
      </c>
      <c r="AU17">
        <f t="shared" si="8"/>
        <v>178.31066860732162</v>
      </c>
      <c r="AW17">
        <v>14</v>
      </c>
      <c r="AX17">
        <f>(R17*SUMPRODUCT(K18:$K$23, X18:$X$23)-$AZ$3*SUMPRODUCT(K17:$K$22, W18:$W$23))/Z17</f>
        <v>1289.3029109139477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1.9185959999999998E-2</v>
      </c>
      <c r="O18">
        <f t="shared" si="22"/>
        <v>1225.8458426474403</v>
      </c>
      <c r="P18">
        <f t="shared" si="23"/>
        <v>61.292292132372019</v>
      </c>
      <c r="Q18" s="4">
        <f t="shared" si="24"/>
        <v>50</v>
      </c>
      <c r="R18">
        <f t="shared" si="0"/>
        <v>50000</v>
      </c>
      <c r="S18">
        <f t="shared" si="12"/>
        <v>1146.5305296013344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1006.2907046364074</v>
      </c>
      <c r="AC18">
        <f t="shared" si="1"/>
        <v>868.74070287613472</v>
      </c>
      <c r="AE18">
        <f t="shared" si="2"/>
        <v>928.83892008494627</v>
      </c>
      <c r="AF18">
        <f t="shared" si="3"/>
        <v>-46.441946004247313</v>
      </c>
      <c r="AG18">
        <f t="shared" si="3"/>
        <v>-37.885633240756732</v>
      </c>
      <c r="AH18">
        <f t="shared" si="4"/>
        <v>-748.72448685623567</v>
      </c>
      <c r="AI18">
        <f t="shared" si="5"/>
        <v>95.786853983706578</v>
      </c>
      <c r="AJ18">
        <f t="shared" si="6"/>
        <v>137.55000176027272</v>
      </c>
      <c r="AK18">
        <f t="shared" si="20"/>
        <v>161.61878204318023</v>
      </c>
      <c r="AL18">
        <f t="shared" si="7"/>
        <v>394.9556377871595</v>
      </c>
      <c r="AN18">
        <f t="shared" si="8"/>
        <v>314.37654739748621</v>
      </c>
      <c r="AO18">
        <f t="shared" si="8"/>
        <v>-15.71882736987431</v>
      </c>
      <c r="AP18">
        <f t="shared" si="8"/>
        <v>-12.822841847655658</v>
      </c>
      <c r="AQ18">
        <f t="shared" si="8"/>
        <v>-253.41468153411498</v>
      </c>
      <c r="AR18">
        <f t="shared" si="8"/>
        <v>32.420196645841294</v>
      </c>
      <c r="AS18">
        <f t="shared" si="8"/>
        <v>46.555429270726492</v>
      </c>
      <c r="AT18">
        <f t="shared" si="8"/>
        <v>54.701793383803441</v>
      </c>
      <c r="AU18">
        <f t="shared" si="8"/>
        <v>133.67741930037121</v>
      </c>
      <c r="AW18">
        <v>15</v>
      </c>
      <c r="AX18">
        <f>(R18*SUMPRODUCT(K19:$K$23, X19:$X$23)-$AZ$3*SUMPRODUCT(K18:$K$22, W19:$W$23))/Z18</f>
        <v>1146.5305296013344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2.1884238E-2</v>
      </c>
      <c r="O19">
        <f t="shared" si="22"/>
        <v>1225.8458426474403</v>
      </c>
      <c r="P19">
        <f t="shared" si="23"/>
        <v>61.292292132372019</v>
      </c>
      <c r="Q19" s="4">
        <f t="shared" si="24"/>
        <v>50</v>
      </c>
      <c r="R19">
        <f t="shared" si="0"/>
        <v>50000</v>
      </c>
      <c r="S19">
        <f t="shared" si="12"/>
        <v>973.15204590230348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868.74070287613472</v>
      </c>
      <c r="AC19">
        <f t="shared" si="1"/>
        <v>713.85916119496937</v>
      </c>
      <c r="AE19">
        <f t="shared" si="2"/>
        <v>899.22359889329482</v>
      </c>
      <c r="AF19">
        <f t="shared" si="3"/>
        <v>-44.961179944664742</v>
      </c>
      <c r="AG19">
        <f t="shared" si="3"/>
        <v>-36.677678693727735</v>
      </c>
      <c r="AH19">
        <f t="shared" si="4"/>
        <v>-829.09821462143168</v>
      </c>
      <c r="AI19">
        <f t="shared" si="5"/>
        <v>-11.513474366529408</v>
      </c>
      <c r="AJ19">
        <f t="shared" si="6"/>
        <v>154.88154168116534</v>
      </c>
      <c r="AK19">
        <f t="shared" si="20"/>
        <v>147.44082314078878</v>
      </c>
      <c r="AL19">
        <f t="shared" si="7"/>
        <v>290.80889045542472</v>
      </c>
      <c r="AN19">
        <f t="shared" si="8"/>
        <v>280.36177309164799</v>
      </c>
      <c r="AO19">
        <f t="shared" si="8"/>
        <v>-14.018088654582399</v>
      </c>
      <c r="AP19">
        <f t="shared" si="8"/>
        <v>-11.43544169004787</v>
      </c>
      <c r="AQ19">
        <f t="shared" si="8"/>
        <v>-258.49793733668167</v>
      </c>
      <c r="AR19">
        <f t="shared" si="8"/>
        <v>-3.5896945896639689</v>
      </c>
      <c r="AS19">
        <f t="shared" si="8"/>
        <v>48.289283887057124</v>
      </c>
      <c r="AT19">
        <f t="shared" si="8"/>
        <v>45.969401439995792</v>
      </c>
      <c r="AU19">
        <f t="shared" si="8"/>
        <v>90.668990737388953</v>
      </c>
      <c r="AW19">
        <v>16</v>
      </c>
      <c r="AX19">
        <f>(R19*SUMPRODUCT(K20:$K$23, X20:$X$23)-$AZ$3*SUMPRODUCT(K19:$K$22, W20:$W$23))/Z19</f>
        <v>973.15204590230348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2.4761703999999999E-2</v>
      </c>
      <c r="O20">
        <f t="shared" si="22"/>
        <v>1225.8458426474403</v>
      </c>
      <c r="P20">
        <f t="shared" si="23"/>
        <v>61.292292132372019</v>
      </c>
      <c r="Q20" s="4">
        <f t="shared" si="24"/>
        <v>50</v>
      </c>
      <c r="R20">
        <f t="shared" si="0"/>
        <v>50000</v>
      </c>
      <c r="S20">
        <f t="shared" si="12"/>
        <v>770.31430683063854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713.85916119496937</v>
      </c>
      <c r="AC20">
        <f t="shared" si="1"/>
        <v>545.42412749615289</v>
      </c>
      <c r="AE20">
        <f t="shared" si="2"/>
        <v>867.9650543187513</v>
      </c>
      <c r="AF20">
        <f t="shared" si="3"/>
        <v>-43.398252715937566</v>
      </c>
      <c r="AG20">
        <f t="shared" si="3"/>
        <v>-35.402700083569258</v>
      </c>
      <c r="AH20">
        <f t="shared" si="4"/>
        <v>-908.20182322119274</v>
      </c>
      <c r="AI20">
        <f t="shared" si="5"/>
        <v>-119.03772170194827</v>
      </c>
      <c r="AJ20">
        <f t="shared" si="6"/>
        <v>168.43503369881648</v>
      </c>
      <c r="AK20">
        <f t="shared" si="20"/>
        <v>131.6461864885319</v>
      </c>
      <c r="AL20">
        <f t="shared" si="7"/>
        <v>181.04349848540011</v>
      </c>
      <c r="AN20">
        <f t="shared" si="8"/>
        <v>249.2841747231146</v>
      </c>
      <c r="AO20">
        <f t="shared" si="8"/>
        <v>-12.464208736155731</v>
      </c>
      <c r="AP20">
        <f t="shared" si="8"/>
        <v>-10.167843543228054</v>
      </c>
      <c r="AQ20">
        <f t="shared" si="8"/>
        <v>-260.84038851243872</v>
      </c>
      <c r="AR20">
        <f t="shared" si="8"/>
        <v>-34.18826606870789</v>
      </c>
      <c r="AS20">
        <f t="shared" si="8"/>
        <v>48.375436500753096</v>
      </c>
      <c r="AT20">
        <f t="shared" si="8"/>
        <v>37.809484138732493</v>
      </c>
      <c r="AU20">
        <f t="shared" si="8"/>
        <v>51.9966545707777</v>
      </c>
      <c r="AW20">
        <v>17</v>
      </c>
      <c r="AX20">
        <f>(R20*SUMPRODUCT(K21:$K$23, X21:$X$23)-$AZ$3*SUMPRODUCT(K20:$K$22, W21:$W$23))/Z20</f>
        <v>770.31430683063854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2.7627288E-2</v>
      </c>
      <c r="O21">
        <f t="shared" si="22"/>
        <v>1225.8458426474403</v>
      </c>
      <c r="P21">
        <f t="shared" si="23"/>
        <v>61.292292132372019</v>
      </c>
      <c r="Q21" s="4">
        <f t="shared" si="24"/>
        <v>50</v>
      </c>
      <c r="R21">
        <f t="shared" si="0"/>
        <v>50000</v>
      </c>
      <c r="S21">
        <f t="shared" si="12"/>
        <v>541.25821512984623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545.42412749615289</v>
      </c>
      <c r="AC21">
        <f t="shared" si="1"/>
        <v>368.8197616078233</v>
      </c>
      <c r="AE21">
        <f t="shared" si="2"/>
        <v>835.30588324596397</v>
      </c>
      <c r="AF21">
        <f t="shared" si="3"/>
        <v>-41.765294162298204</v>
      </c>
      <c r="AG21">
        <f t="shared" si="3"/>
        <v>-34.070592491547174</v>
      </c>
      <c r="AH21">
        <f t="shared" si="4"/>
        <v>-978.08059118639198</v>
      </c>
      <c r="AI21">
        <f t="shared" si="5"/>
        <v>-218.61059459427338</v>
      </c>
      <c r="AJ21">
        <f t="shared" si="6"/>
        <v>176.6043658883296</v>
      </c>
      <c r="AK21">
        <f t="shared" si="20"/>
        <v>114.57788872716826</v>
      </c>
      <c r="AL21">
        <f t="shared" si="7"/>
        <v>72.571660021224474</v>
      </c>
      <c r="AN21">
        <f t="shared" si="8"/>
        <v>220.99343690419951</v>
      </c>
      <c r="AO21">
        <f t="shared" si="8"/>
        <v>-11.049671845209977</v>
      </c>
      <c r="AP21">
        <f t="shared" si="8"/>
        <v>-9.0139163186670928</v>
      </c>
      <c r="AQ21">
        <f t="shared" si="8"/>
        <v>-258.76675329476251</v>
      </c>
      <c r="AR21">
        <f t="shared" si="8"/>
        <v>-57.836904554440082</v>
      </c>
      <c r="AS21">
        <f t="shared" si="8"/>
        <v>46.723489649427542</v>
      </c>
      <c r="AT21">
        <f t="shared" si="8"/>
        <v>30.31340007405149</v>
      </c>
      <c r="AU21">
        <f t="shared" si="8"/>
        <v>19.19998516903895</v>
      </c>
      <c r="AW21">
        <v>18</v>
      </c>
      <c r="AX21">
        <f>(R21*SUMPRODUCT(K22:$K$23, X22:$X$23)-$AZ$3*SUMPRODUCT(K21:$K$22, W22:$W$23))/Z21</f>
        <v>541.25821512984623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3.0780427999999999E-2</v>
      </c>
      <c r="O22">
        <f t="shared" si="22"/>
        <v>1225.8458426474403</v>
      </c>
      <c r="P22">
        <f t="shared" si="23"/>
        <v>61.292292132372019</v>
      </c>
      <c r="Q22" s="4">
        <f t="shared" si="24"/>
        <v>50</v>
      </c>
      <c r="R22">
        <f t="shared" si="0"/>
        <v>50000</v>
      </c>
      <c r="S22">
        <f t="shared" si="12"/>
        <v>284.68393935235565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368.8197616078233</v>
      </c>
      <c r="AC22">
        <f t="shared" si="1"/>
        <v>186.07613644796831</v>
      </c>
      <c r="AE22">
        <f t="shared" si="2"/>
        <v>801.24175181627561</v>
      </c>
      <c r="AF22">
        <f t="shared" si="3"/>
        <v>-40.062087590813782</v>
      </c>
      <c r="AG22">
        <f t="shared" si="3"/>
        <v>-32.681179147528297</v>
      </c>
      <c r="AH22">
        <f t="shared" si="4"/>
        <v>-1048.7074191034083</v>
      </c>
      <c r="AI22">
        <f t="shared" si="5"/>
        <v>-320.20893402547472</v>
      </c>
      <c r="AJ22">
        <f t="shared" si="6"/>
        <v>182.74362515985499</v>
      </c>
      <c r="AK22">
        <f t="shared" si="20"/>
        <v>96.696310867405884</v>
      </c>
      <c r="AL22">
        <f t="shared" si="7"/>
        <v>-40.768997998213848</v>
      </c>
      <c r="AN22">
        <f t="shared" si="8"/>
        <v>195.27146054066915</v>
      </c>
      <c r="AO22">
        <f t="shared" si="8"/>
        <v>-9.7635730270334591</v>
      </c>
      <c r="AP22">
        <f t="shared" si="8"/>
        <v>-7.9647641549668435</v>
      </c>
      <c r="AQ22">
        <f t="shared" si="8"/>
        <v>-255.58157565298063</v>
      </c>
      <c r="AR22">
        <f t="shared" si="8"/>
        <v>-78.038452294311782</v>
      </c>
      <c r="AS22">
        <f t="shared" si="8"/>
        <v>44.536638921487366</v>
      </c>
      <c r="AT22">
        <f t="shared" si="8"/>
        <v>23.565958475292447</v>
      </c>
      <c r="AU22">
        <f t="shared" si="8"/>
        <v>-9.9358548975319678</v>
      </c>
      <c r="AW22">
        <v>19</v>
      </c>
      <c r="AX22">
        <f>(R22*SUMPRODUCT(K23:$K$23, X23:$X$23)-$AZ$3*SUMPRODUCT(K22:$K$22, W23:$W$23))/Z22</f>
        <v>284.68393935235565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3.4133669999999998E-2</v>
      </c>
      <c r="O23">
        <f t="shared" si="22"/>
        <v>1225.8458426474403</v>
      </c>
      <c r="P23">
        <f t="shared" si="23"/>
        <v>61.292292132372019</v>
      </c>
      <c r="Q23" s="4">
        <f t="shared" si="24"/>
        <v>50</v>
      </c>
      <c r="R23">
        <f t="shared" si="0"/>
        <v>50000</v>
      </c>
      <c r="S23">
        <f t="shared" si="12"/>
        <v>297.82819042528223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186.07613644796831</v>
      </c>
      <c r="AC23">
        <f t="shared" si="1"/>
        <v>186.07613644796831</v>
      </c>
      <c r="AE23">
        <f t="shared" si="2"/>
        <v>765.88001275139413</v>
      </c>
      <c r="AF23">
        <f t="shared" si="3"/>
        <v>-38.29400063756971</v>
      </c>
      <c r="AG23">
        <f t="shared" si="3"/>
        <v>-31.238838771820397</v>
      </c>
      <c r="AH23">
        <f t="shared" si="4"/>
        <v>-1115.528584232612</v>
      </c>
      <c r="AI23">
        <f t="shared" si="5"/>
        <v>-419.18141089060805</v>
      </c>
      <c r="AJ23">
        <f t="shared" si="6"/>
        <v>0</v>
      </c>
      <c r="AK23">
        <f t="shared" si="20"/>
        <v>78.183897376729732</v>
      </c>
      <c r="AL23">
        <f t="shared" si="7"/>
        <v>-340.99751351387829</v>
      </c>
      <c r="AN23">
        <f t="shared" si="8"/>
        <v>171.94015168109459</v>
      </c>
      <c r="AO23">
        <f t="shared" si="8"/>
        <v>-8.5970075840547313</v>
      </c>
      <c r="AP23">
        <f t="shared" si="8"/>
        <v>-7.0131229270133231</v>
      </c>
      <c r="AQ23">
        <f t="shared" si="8"/>
        <v>-250.436296527054</v>
      </c>
      <c r="AR23">
        <f t="shared" si="8"/>
        <v>-94.106275357027442</v>
      </c>
      <c r="AS23">
        <f t="shared" si="8"/>
        <v>0</v>
      </c>
      <c r="AT23">
        <f t="shared" si="8"/>
        <v>17.552294027991103</v>
      </c>
      <c r="AU23">
        <f t="shared" si="8"/>
        <v>-76.553981329036333</v>
      </c>
      <c r="AW23">
        <v>20</v>
      </c>
      <c r="AX23">
        <f>(R23*SUMPRODUCT(K$23:$K24, X$23:$X24)-$AZ$3*SUMPRODUCT(K$22:$K23, W$23:$W24))/Z23</f>
        <v>297.82819042528223</v>
      </c>
    </row>
    <row r="25" spans="5:50" x14ac:dyDescent="0.25">
      <c r="AN25" s="8">
        <f t="shared" ref="AN25:AU25" si="25">SUM(AN3:AN23)</f>
        <v>10951.562589174815</v>
      </c>
      <c r="AO25" s="8">
        <f t="shared" si="25"/>
        <v>-1466.9625114443213</v>
      </c>
      <c r="AP25" s="8">
        <f t="shared" si="25"/>
        <v>-2916.6023236098072</v>
      </c>
      <c r="AQ25" s="8">
        <f t="shared" si="25"/>
        <v>-3927.1682343849311</v>
      </c>
      <c r="AR25" s="8">
        <f t="shared" si="25"/>
        <v>2640.8295197357552</v>
      </c>
      <c r="AS25" s="8">
        <f t="shared" si="25"/>
        <v>-674.27898785541618</v>
      </c>
      <c r="AT25" s="8">
        <f t="shared" si="25"/>
        <v>1350.8055553880731</v>
      </c>
      <c r="AU25" s="9">
        <f t="shared" si="25"/>
        <v>3317.3560872684111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4130.8567728470753</v>
      </c>
      <c r="K3">
        <v>1</v>
      </c>
      <c r="L3" s="2">
        <v>0</v>
      </c>
      <c r="O3">
        <f>$C$3</f>
        <v>4130.8567728470753</v>
      </c>
      <c r="P3">
        <f>O3*B5</f>
        <v>3304.6854182776606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4130.8567728470753</v>
      </c>
      <c r="AF3">
        <f t="shared" ref="AF3:AG23" si="3">-$Z3*P3</f>
        <v>-3304.6854182776606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-1693.7368494305852</v>
      </c>
      <c r="AJ3">
        <f t="shared" ref="AJ3:AJ23" si="6">AB3-AC3</f>
        <v>0</v>
      </c>
      <c r="AL3">
        <f t="shared" ref="AL3:AL23" si="7">SUM(AI3:AK3)</f>
        <v>-1693.7368494305852</v>
      </c>
      <c r="AN3">
        <f t="shared" ref="AN3:AU23" si="8">AE3*$K3</f>
        <v>4130.8567728470753</v>
      </c>
      <c r="AO3">
        <f t="shared" si="8"/>
        <v>-3304.6854182776606</v>
      </c>
      <c r="AP3">
        <f t="shared" si="8"/>
        <v>-2519.9082039999998</v>
      </c>
      <c r="AQ3">
        <f t="shared" si="8"/>
        <v>0</v>
      </c>
      <c r="AR3">
        <f t="shared" si="8"/>
        <v>-1693.7368494305852</v>
      </c>
      <c r="AS3">
        <f t="shared" si="8"/>
        <v>0</v>
      </c>
      <c r="AT3">
        <f t="shared" si="8"/>
        <v>0</v>
      </c>
      <c r="AU3">
        <f t="shared" si="8"/>
        <v>-1693.7368494305852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1310.4216378677802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50000</v>
      </c>
      <c r="S4">
        <f t="shared" ref="S4:S23" si="12">AX4</f>
        <v>805.09362091343053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1"/>
        <v>788.0777031647176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-788.0777031647176</v>
      </c>
      <c r="AK4">
        <f t="shared" ref="AK4:AK23" si="20">H4*SUM(AB4:AB4, AE4:AF4)</f>
        <v>0</v>
      </c>
      <c r="AL4">
        <f t="shared" si="7"/>
        <v>-1344.8441031647176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-522.3439347030677</v>
      </c>
      <c r="AR4">
        <f t="shared" si="8"/>
        <v>-522.3439347030677</v>
      </c>
      <c r="AS4">
        <f t="shared" si="8"/>
        <v>-739.35425758956512</v>
      </c>
      <c r="AT4">
        <f t="shared" si="8"/>
        <v>0</v>
      </c>
      <c r="AU4">
        <f t="shared" si="8"/>
        <v>-1261.6981922926329</v>
      </c>
      <c r="AW4">
        <v>1</v>
      </c>
      <c r="AX4">
        <f>(R4*SUMPRODUCT(K5:$K$23, X5:$X$23)-$AZ$3*SUMPRODUCT(K4:$K$22, W5:$W$23))/Z4</f>
        <v>805.09362091343053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1.2969985999999999E-2</v>
      </c>
      <c r="O5">
        <f t="shared" ref="O5:O23" si="22">$C$3</f>
        <v>4130.8567728470753</v>
      </c>
      <c r="P5">
        <f t="shared" ref="P5:P23" si="23">O5*$C$5</f>
        <v>206.54283864235379</v>
      </c>
      <c r="Q5" s="4">
        <f t="shared" ref="Q5:Q23" si="24">$C$8</f>
        <v>50</v>
      </c>
      <c r="R5">
        <f t="shared" si="0"/>
        <v>50000</v>
      </c>
      <c r="S5">
        <f t="shared" si="12"/>
        <v>1509.1428461401845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788.0777031647176</v>
      </c>
      <c r="AC5">
        <f t="shared" si="1"/>
        <v>1443.3142829750959</v>
      </c>
      <c r="AE5">
        <f t="shared" si="2"/>
        <v>3950.6694786536941</v>
      </c>
      <c r="AF5">
        <f t="shared" si="3"/>
        <v>-197.53347393268473</v>
      </c>
      <c r="AG5">
        <f t="shared" si="3"/>
        <v>-47.819008209413269</v>
      </c>
      <c r="AH5">
        <f t="shared" si="4"/>
        <v>-634.79305458672957</v>
      </c>
      <c r="AI5">
        <f t="shared" si="5"/>
        <v>3070.5239419248664</v>
      </c>
      <c r="AJ5">
        <f t="shared" si="6"/>
        <v>-655.23657981037832</v>
      </c>
      <c r="AK5">
        <f t="shared" si="20"/>
        <v>392.36086436132683</v>
      </c>
      <c r="AL5">
        <f t="shared" si="7"/>
        <v>2807.6482264758151</v>
      </c>
      <c r="AN5">
        <f t="shared" si="8"/>
        <v>3411.6500581606706</v>
      </c>
      <c r="AO5">
        <f t="shared" si="8"/>
        <v>-170.58250290803355</v>
      </c>
      <c r="AP5">
        <f t="shared" si="8"/>
        <v>-41.294702839688242</v>
      </c>
      <c r="AQ5">
        <f t="shared" si="8"/>
        <v>-548.18348467329349</v>
      </c>
      <c r="AR5">
        <f t="shared" si="8"/>
        <v>2651.5893677396552</v>
      </c>
      <c r="AS5">
        <f t="shared" si="8"/>
        <v>-565.83774666486829</v>
      </c>
      <c r="AT5">
        <f t="shared" si="8"/>
        <v>338.82813354825572</v>
      </c>
      <c r="AU5">
        <f t="shared" si="8"/>
        <v>2424.5797546230428</v>
      </c>
      <c r="AW5">
        <v>2</v>
      </c>
      <c r="AX5">
        <f>(R5*SUMPRODUCT(K6:$K$23, X6:$X$23)-$AZ$3*SUMPRODUCT(K5:$K$22, W6:$W$23))/Z5</f>
        <v>1509.1428461401845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1.4883069000000001E-2</v>
      </c>
      <c r="O6">
        <f t="shared" si="22"/>
        <v>4130.8567728470753</v>
      </c>
      <c r="P6">
        <f t="shared" si="23"/>
        <v>206.54283864235379</v>
      </c>
      <c r="Q6" s="4">
        <f t="shared" si="24"/>
        <v>50</v>
      </c>
      <c r="R6">
        <f t="shared" si="0"/>
        <v>50000</v>
      </c>
      <c r="S6">
        <f t="shared" si="12"/>
        <v>2113.8055998948967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1443.3142829750959</v>
      </c>
      <c r="AC6">
        <f t="shared" si="1"/>
        <v>1971.2980909361595</v>
      </c>
      <c r="AE6">
        <f t="shared" si="2"/>
        <v>3852.3646974201602</v>
      </c>
      <c r="AF6">
        <f t="shared" si="3"/>
        <v>-192.61823487100804</v>
      </c>
      <c r="AG6">
        <f t="shared" si="3"/>
        <v>-46.629124528626875</v>
      </c>
      <c r="AH6">
        <f t="shared" si="4"/>
        <v>-711.69359869226423</v>
      </c>
      <c r="AI6">
        <f t="shared" si="5"/>
        <v>2901.423739328261</v>
      </c>
      <c r="AJ6">
        <f t="shared" si="6"/>
        <v>-527.98380796106358</v>
      </c>
      <c r="AK6">
        <f t="shared" si="20"/>
        <v>555.2130091130382</v>
      </c>
      <c r="AL6">
        <f t="shared" si="7"/>
        <v>2928.6529404802359</v>
      </c>
      <c r="AN6">
        <f t="shared" si="8"/>
        <v>3000.3226319982004</v>
      </c>
      <c r="AO6">
        <f t="shared" si="8"/>
        <v>-150.01613159991004</v>
      </c>
      <c r="AP6">
        <f t="shared" si="8"/>
        <v>-36.315984757930899</v>
      </c>
      <c r="AQ6">
        <f t="shared" si="8"/>
        <v>-554.28563464788613</v>
      </c>
      <c r="AR6">
        <f t="shared" si="8"/>
        <v>2259.7048809924731</v>
      </c>
      <c r="AS6">
        <f t="shared" si="8"/>
        <v>-411.20763291570512</v>
      </c>
      <c r="AT6">
        <f t="shared" si="8"/>
        <v>432.41444869880348</v>
      </c>
      <c r="AU6">
        <f t="shared" si="8"/>
        <v>2280.9116967755717</v>
      </c>
      <c r="AW6">
        <v>3</v>
      </c>
      <c r="AX6">
        <f>(R6*SUMPRODUCT(K7:$K$23, X7:$X$23)-$AZ$3*SUMPRODUCT(K6:$K$22, W7:$W$23))/Z6</f>
        <v>2113.8055998948967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1.6930661E-2</v>
      </c>
      <c r="O7">
        <f t="shared" si="22"/>
        <v>4130.8567728470753</v>
      </c>
      <c r="P7">
        <f t="shared" si="23"/>
        <v>206.54283864235379</v>
      </c>
      <c r="Q7" s="4">
        <f t="shared" si="24"/>
        <v>50</v>
      </c>
      <c r="R7">
        <f t="shared" si="0"/>
        <v>50000</v>
      </c>
      <c r="S7">
        <f t="shared" si="12"/>
        <v>2607.8108526706146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1971.2980909361595</v>
      </c>
      <c r="AC7">
        <f t="shared" si="1"/>
        <v>2366.5034063082894</v>
      </c>
      <c r="AE7">
        <f t="shared" si="2"/>
        <v>3748.61796970557</v>
      </c>
      <c r="AF7">
        <f t="shared" si="3"/>
        <v>-187.4308984852785</v>
      </c>
      <c r="AG7">
        <f t="shared" si="3"/>
        <v>-45.373371383219634</v>
      </c>
      <c r="AH7">
        <f t="shared" si="4"/>
        <v>-789.46190012096645</v>
      </c>
      <c r="AI7">
        <f t="shared" si="5"/>
        <v>2726.3517997161052</v>
      </c>
      <c r="AJ7">
        <f t="shared" si="6"/>
        <v>-395.20531537212992</v>
      </c>
      <c r="AK7">
        <f t="shared" si="20"/>
        <v>579.25119647778047</v>
      </c>
      <c r="AL7">
        <f t="shared" si="7"/>
        <v>2910.3976808217558</v>
      </c>
      <c r="AN7">
        <f t="shared" si="8"/>
        <v>2642.8188289175605</v>
      </c>
      <c r="AO7">
        <f t="shared" si="8"/>
        <v>-132.14094144587801</v>
      </c>
      <c r="AP7">
        <f t="shared" si="8"/>
        <v>-31.988749238285411</v>
      </c>
      <c r="AQ7">
        <f t="shared" si="8"/>
        <v>-556.57972917325537</v>
      </c>
      <c r="AR7">
        <f t="shared" si="8"/>
        <v>1922.1094090601414</v>
      </c>
      <c r="AS7">
        <f t="shared" si="8"/>
        <v>-278.62429759301477</v>
      </c>
      <c r="AT7">
        <f t="shared" si="8"/>
        <v>408.37876281234986</v>
      </c>
      <c r="AU7">
        <f t="shared" si="8"/>
        <v>2051.8638742794765</v>
      </c>
      <c r="AW7">
        <v>4</v>
      </c>
      <c r="AX7">
        <f>(R7*SUMPRODUCT(K8:$K$23, X8:$X$23)-$AZ$3*SUMPRODUCT(K7:$K$22, W8:$W$23))/Z7</f>
        <v>2607.8108526706146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1.9185959999999998E-2</v>
      </c>
      <c r="O8">
        <f t="shared" si="22"/>
        <v>4130.8567728470753</v>
      </c>
      <c r="P8">
        <f t="shared" si="23"/>
        <v>206.54283864235379</v>
      </c>
      <c r="Q8" s="4">
        <f t="shared" si="24"/>
        <v>50</v>
      </c>
      <c r="R8">
        <f t="shared" si="0"/>
        <v>50000</v>
      </c>
      <c r="S8">
        <f t="shared" si="12"/>
        <v>2988.2915580945919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2366.5034063082894</v>
      </c>
      <c r="AC8">
        <f t="shared" si="1"/>
        <v>2632.6314308905648</v>
      </c>
      <c r="AE8">
        <f t="shared" si="2"/>
        <v>3639.2109555864622</v>
      </c>
      <c r="AF8">
        <f t="shared" si="3"/>
        <v>-181.96054777932312</v>
      </c>
      <c r="AG8">
        <f t="shared" si="3"/>
        <v>-44.049105980963844</v>
      </c>
      <c r="AH8">
        <f t="shared" si="4"/>
        <v>-870.53168842359651</v>
      </c>
      <c r="AI8">
        <f t="shared" si="5"/>
        <v>2542.6696134025788</v>
      </c>
      <c r="AJ8">
        <f t="shared" si="6"/>
        <v>-266.12802458227543</v>
      </c>
      <c r="AK8">
        <f t="shared" si="20"/>
        <v>422.22215152336867</v>
      </c>
      <c r="AL8">
        <f t="shared" si="7"/>
        <v>2698.763740343672</v>
      </c>
      <c r="AN8">
        <f t="shared" si="8"/>
        <v>2392.247668335222</v>
      </c>
      <c r="AO8">
        <f t="shared" si="8"/>
        <v>-119.61238341676109</v>
      </c>
      <c r="AP8">
        <f t="shared" si="8"/>
        <v>-28.955829261134529</v>
      </c>
      <c r="AQ8">
        <f t="shared" si="8"/>
        <v>-572.24695882123478</v>
      </c>
      <c r="AR8">
        <f t="shared" si="8"/>
        <v>1671.4324968360916</v>
      </c>
      <c r="AS8">
        <f t="shared" si="8"/>
        <v>-174.94015984654871</v>
      </c>
      <c r="AT8">
        <f t="shared" si="8"/>
        <v>277.54916376879487</v>
      </c>
      <c r="AU8">
        <f t="shared" si="8"/>
        <v>1774.0415007583376</v>
      </c>
      <c r="AW8">
        <v>5</v>
      </c>
      <c r="AX8">
        <f>(R8*SUMPRODUCT(K9:$K$23, X9:$X$23)-$AZ$3*SUMPRODUCT(K8:$K$22, W9:$W$23))/Z8</f>
        <v>2988.2915580945919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2.1884238E-2</v>
      </c>
      <c r="O9">
        <f t="shared" si="22"/>
        <v>4130.8567728470753</v>
      </c>
      <c r="P9">
        <f t="shared" si="23"/>
        <v>206.54283864235379</v>
      </c>
      <c r="Q9" s="4">
        <f t="shared" si="24"/>
        <v>50</v>
      </c>
      <c r="R9">
        <f t="shared" si="0"/>
        <v>50000</v>
      </c>
      <c r="S9">
        <f t="shared" si="12"/>
        <v>3270.3751000981242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2632.6314308905648</v>
      </c>
      <c r="AC9">
        <f t="shared" si="1"/>
        <v>2789.278970789017</v>
      </c>
      <c r="AE9">
        <f t="shared" si="2"/>
        <v>3523.1774873463355</v>
      </c>
      <c r="AF9">
        <f t="shared" si="3"/>
        <v>-176.1588743673168</v>
      </c>
      <c r="AG9">
        <f t="shared" si="3"/>
        <v>-42.644633802179563</v>
      </c>
      <c r="AH9">
        <f t="shared" si="4"/>
        <v>-963.98111897463627</v>
      </c>
      <c r="AI9">
        <f t="shared" si="5"/>
        <v>2340.3928602022024</v>
      </c>
      <c r="AJ9">
        <f t="shared" si="6"/>
        <v>-156.64753989845212</v>
      </c>
      <c r="AK9">
        <f t="shared" si="20"/>
        <v>312.1377322899923</v>
      </c>
      <c r="AL9">
        <f t="shared" si="7"/>
        <v>2495.8830525937428</v>
      </c>
      <c r="AN9">
        <f t="shared" si="8"/>
        <v>2201.0764819645283</v>
      </c>
      <c r="AO9">
        <f t="shared" si="8"/>
        <v>-110.05382409822641</v>
      </c>
      <c r="AP9">
        <f t="shared" si="8"/>
        <v>-26.641888148151633</v>
      </c>
      <c r="AQ9">
        <f t="shared" si="8"/>
        <v>-602.23936422546308</v>
      </c>
      <c r="AR9">
        <f t="shared" si="8"/>
        <v>1462.1414054926865</v>
      </c>
      <c r="AS9">
        <f t="shared" si="8"/>
        <v>-97.8642765703473</v>
      </c>
      <c r="AT9">
        <f t="shared" si="8"/>
        <v>195.0055096982131</v>
      </c>
      <c r="AU9">
        <f t="shared" si="8"/>
        <v>1559.2826386205527</v>
      </c>
      <c r="AW9">
        <v>6</v>
      </c>
      <c r="AX9">
        <f>(R9*SUMPRODUCT(K10:$K$23, X10:$X$23)-$AZ$3*SUMPRODUCT(K9:$K$22, W10:$W$23))/Z9</f>
        <v>3270.3751000981242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2.4761703999999999E-2</v>
      </c>
      <c r="O10">
        <f t="shared" si="22"/>
        <v>4130.8567728470753</v>
      </c>
      <c r="P10">
        <f t="shared" si="23"/>
        <v>206.54283864235379</v>
      </c>
      <c r="Q10" s="4">
        <f t="shared" si="24"/>
        <v>50</v>
      </c>
      <c r="R10">
        <f t="shared" si="0"/>
        <v>50000</v>
      </c>
      <c r="S10">
        <f t="shared" si="12"/>
        <v>3474.9439962880324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2789.278970789017</v>
      </c>
      <c r="AC10">
        <f t="shared" si="1"/>
        <v>2860.7291349432444</v>
      </c>
      <c r="AE10">
        <f t="shared" si="2"/>
        <v>3400.7058343917388</v>
      </c>
      <c r="AF10">
        <f t="shared" si="3"/>
        <v>-170.03529171958695</v>
      </c>
      <c r="AG10">
        <f t="shared" si="3"/>
        <v>-41.162233664759803</v>
      </c>
      <c r="AH10">
        <f t="shared" si="4"/>
        <v>-1055.953799397965</v>
      </c>
      <c r="AI10">
        <f t="shared" si="5"/>
        <v>2133.5545096094274</v>
      </c>
      <c r="AJ10">
        <f t="shared" si="6"/>
        <v>-71.450164154227423</v>
      </c>
      <c r="AK10">
        <f t="shared" si="20"/>
        <v>316.0473494567114</v>
      </c>
      <c r="AL10">
        <f t="shared" si="7"/>
        <v>2378.1516949119114</v>
      </c>
      <c r="AN10">
        <f t="shared" si="8"/>
        <v>2018.5874706100865</v>
      </c>
      <c r="AO10">
        <f t="shared" si="8"/>
        <v>-100.92937353050432</v>
      </c>
      <c r="AP10">
        <f t="shared" si="8"/>
        <v>-24.433036311966251</v>
      </c>
      <c r="AQ10">
        <f t="shared" si="8"/>
        <v>-626.79196990559524</v>
      </c>
      <c r="AR10">
        <f t="shared" si="8"/>
        <v>1266.4330908620209</v>
      </c>
      <c r="AS10">
        <f t="shared" si="8"/>
        <v>-42.41131493237625</v>
      </c>
      <c r="AT10">
        <f t="shared" si="8"/>
        <v>187.59906054825066</v>
      </c>
      <c r="AU10">
        <f t="shared" si="8"/>
        <v>1411.6208364778952</v>
      </c>
      <c r="AW10">
        <v>7</v>
      </c>
      <c r="AX10">
        <f>(R10*SUMPRODUCT(K11:$K$23, X11:$X$23)-$AZ$3*SUMPRODUCT(K10:$K$22, W11:$W$23))/Z10</f>
        <v>3474.9439962880324</v>
      </c>
    </row>
    <row r="11" spans="1:52" x14ac:dyDescent="0.25">
      <c r="A11" t="s">
        <v>33</v>
      </c>
      <c r="C11" s="7">
        <f>AU25</f>
        <v>15444.434434076235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2.7627288E-2</v>
      </c>
      <c r="O11">
        <f t="shared" si="22"/>
        <v>4130.8567728470753</v>
      </c>
      <c r="P11">
        <f t="shared" si="23"/>
        <v>206.54283864235379</v>
      </c>
      <c r="Q11" s="4">
        <f t="shared" si="24"/>
        <v>50</v>
      </c>
      <c r="R11">
        <f t="shared" si="0"/>
        <v>50000</v>
      </c>
      <c r="S11">
        <f t="shared" si="12"/>
        <v>3608.781702011222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2860.7291349432444</v>
      </c>
      <c r="AC11">
        <f t="shared" si="1"/>
        <v>2859.1230152864837</v>
      </c>
      <c r="AE11">
        <f t="shared" si="2"/>
        <v>3272.7464965578006</v>
      </c>
      <c r="AF11">
        <f t="shared" si="3"/>
        <v>-163.63732482789004</v>
      </c>
      <c r="AG11">
        <f t="shared" si="3"/>
        <v>-39.613410443932594</v>
      </c>
      <c r="AH11">
        <f t="shared" si="4"/>
        <v>-1137.2008841796146</v>
      </c>
      <c r="AI11">
        <f t="shared" si="5"/>
        <v>1932.2948771063634</v>
      </c>
      <c r="AJ11">
        <f t="shared" si="6"/>
        <v>1.6061196567607112</v>
      </c>
      <c r="AK11">
        <f t="shared" si="20"/>
        <v>307.44667279366757</v>
      </c>
      <c r="AL11">
        <f t="shared" si="7"/>
        <v>2241.3476695567915</v>
      </c>
      <c r="AN11">
        <f t="shared" si="8"/>
        <v>1847.4878730387534</v>
      </c>
      <c r="AO11">
        <f t="shared" si="8"/>
        <v>-92.374393651937666</v>
      </c>
      <c r="AP11">
        <f t="shared" si="8"/>
        <v>-22.362042242455004</v>
      </c>
      <c r="AQ11">
        <f t="shared" si="8"/>
        <v>-641.95770889695621</v>
      </c>
      <c r="AR11">
        <f t="shared" si="8"/>
        <v>1090.7937282474045</v>
      </c>
      <c r="AS11">
        <f t="shared" si="8"/>
        <v>0.90666557633947586</v>
      </c>
      <c r="AT11">
        <f t="shared" si="8"/>
        <v>173.55575819570137</v>
      </c>
      <c r="AU11">
        <f t="shared" si="8"/>
        <v>1265.2561520194452</v>
      </c>
      <c r="AW11">
        <v>8</v>
      </c>
      <c r="AX11">
        <f>(R11*SUMPRODUCT(K12:$K$23, X12:$X$23)-$AZ$3*SUMPRODUCT(K11:$K$22, W12:$W$23))/Z11</f>
        <v>3608.781702011222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3.0780427999999999E-2</v>
      </c>
      <c r="O12">
        <f t="shared" si="22"/>
        <v>4130.8567728470753</v>
      </c>
      <c r="P12">
        <f t="shared" si="23"/>
        <v>206.54283864235379</v>
      </c>
      <c r="Q12" s="4">
        <f t="shared" si="24"/>
        <v>50</v>
      </c>
      <c r="R12">
        <f t="shared" si="0"/>
        <v>50000</v>
      </c>
      <c r="S12">
        <f t="shared" si="12"/>
        <v>3672.3614283501565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2859.1230152864837</v>
      </c>
      <c r="AC12">
        <f t="shared" si="1"/>
        <v>2790.8447512175835</v>
      </c>
      <c r="AE12">
        <f t="shared" si="2"/>
        <v>3139.2824936926727</v>
      </c>
      <c r="AF12">
        <f t="shared" si="3"/>
        <v>-156.96412468463365</v>
      </c>
      <c r="AG12">
        <f t="shared" si="3"/>
        <v>-37.997958611489352</v>
      </c>
      <c r="AH12">
        <f t="shared" si="4"/>
        <v>-1219.3177280039154</v>
      </c>
      <c r="AI12">
        <f t="shared" si="5"/>
        <v>1725.0026823926346</v>
      </c>
      <c r="AJ12">
        <f t="shared" si="6"/>
        <v>68.278264068900171</v>
      </c>
      <c r="AK12">
        <f t="shared" si="20"/>
        <v>303.1708078448857</v>
      </c>
      <c r="AL12">
        <f t="shared" si="7"/>
        <v>2096.4517543064203</v>
      </c>
      <c r="AN12">
        <f t="shared" si="8"/>
        <v>1684.710074010289</v>
      </c>
      <c r="AO12">
        <f t="shared" si="8"/>
        <v>-84.235503700514457</v>
      </c>
      <c r="AP12">
        <f t="shared" si="8"/>
        <v>-20.391775443344052</v>
      </c>
      <c r="AQ12">
        <f t="shared" si="8"/>
        <v>-654.35234449742836</v>
      </c>
      <c r="AR12">
        <f t="shared" si="8"/>
        <v>925.73045036900237</v>
      </c>
      <c r="AS12">
        <f t="shared" si="8"/>
        <v>36.641837599490628</v>
      </c>
      <c r="AT12">
        <f t="shared" si="8"/>
        <v>162.69797800876663</v>
      </c>
      <c r="AU12">
        <f t="shared" si="8"/>
        <v>1125.0702659772594</v>
      </c>
      <c r="AW12">
        <v>9</v>
      </c>
      <c r="AX12">
        <f>(R12*SUMPRODUCT(K13:$K$23, X13:$X$23)-$AZ$3*SUMPRODUCT(K12:$K$22, W13:$W$23))/Z12</f>
        <v>3672.3614283501565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3.4133669999999998E-2</v>
      </c>
      <c r="O13">
        <f t="shared" si="22"/>
        <v>4130.8567728470753</v>
      </c>
      <c r="P13">
        <f t="shared" si="23"/>
        <v>206.54283864235379</v>
      </c>
      <c r="Q13" s="4">
        <f t="shared" si="24"/>
        <v>50</v>
      </c>
      <c r="R13">
        <f t="shared" si="0"/>
        <v>50000</v>
      </c>
      <c r="S13">
        <f t="shared" si="12"/>
        <v>3666.5481895146004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2790.8447512175835</v>
      </c>
      <c r="AC13">
        <f t="shared" si="1"/>
        <v>2663.45168056686</v>
      </c>
      <c r="AE13">
        <f t="shared" si="2"/>
        <v>3000.7344360792636</v>
      </c>
      <c r="AF13">
        <f t="shared" si="3"/>
        <v>-150.03672180396319</v>
      </c>
      <c r="AG13">
        <f t="shared" si="3"/>
        <v>-36.320969245456226</v>
      </c>
      <c r="AH13">
        <f t="shared" si="4"/>
        <v>-1297.0097799182358</v>
      </c>
      <c r="AI13">
        <f t="shared" si="5"/>
        <v>1517.3669651116084</v>
      </c>
      <c r="AJ13">
        <f t="shared" si="6"/>
        <v>127.39307065072353</v>
      </c>
      <c r="AK13">
        <f t="shared" si="20"/>
        <v>291.66774546598214</v>
      </c>
      <c r="AL13">
        <f t="shared" si="7"/>
        <v>1936.427781228314</v>
      </c>
      <c r="AN13">
        <f t="shared" si="8"/>
        <v>1531.194861232522</v>
      </c>
      <c r="AO13">
        <f t="shared" si="8"/>
        <v>-76.559743061626108</v>
      </c>
      <c r="AP13">
        <f t="shared" si="8"/>
        <v>-18.533623234014836</v>
      </c>
      <c r="AQ13">
        <f t="shared" si="8"/>
        <v>-661.82954616070128</v>
      </c>
      <c r="AR13">
        <f t="shared" si="8"/>
        <v>774.27194877617978</v>
      </c>
      <c r="AS13">
        <f t="shared" si="8"/>
        <v>65.005290968663019</v>
      </c>
      <c r="AT13">
        <f t="shared" si="8"/>
        <v>148.83028223860802</v>
      </c>
      <c r="AU13">
        <f t="shared" si="8"/>
        <v>988.10752198345074</v>
      </c>
      <c r="AW13">
        <v>10</v>
      </c>
      <c r="AX13">
        <f>(R13*SUMPRODUCT(K14:$K$23, X14:$X$23)-$AZ$3*SUMPRODUCT(K13:$K$22, W14:$W$23))/Z13</f>
        <v>3666.5481895146004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3.7867151000000002E-2</v>
      </c>
      <c r="O14">
        <f t="shared" si="22"/>
        <v>4130.8567728470753</v>
      </c>
      <c r="P14">
        <f t="shared" si="23"/>
        <v>206.54283864235379</v>
      </c>
      <c r="Q14" s="4">
        <f t="shared" si="24"/>
        <v>50</v>
      </c>
      <c r="R14">
        <f t="shared" si="0"/>
        <v>50000</v>
      </c>
      <c r="S14">
        <f t="shared" si="12"/>
        <v>3618.4533547893452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2663.45168056686</v>
      </c>
      <c r="AC14">
        <f t="shared" si="1"/>
        <v>2502.6951521577366</v>
      </c>
      <c r="AE14">
        <f t="shared" si="2"/>
        <v>2857.0978277165573</v>
      </c>
      <c r="AF14">
        <f t="shared" si="3"/>
        <v>-142.85489138582787</v>
      </c>
      <c r="AG14">
        <f t="shared" si="3"/>
        <v>-34.582387926117612</v>
      </c>
      <c r="AH14">
        <f t="shared" si="4"/>
        <v>-1375.3716268840469</v>
      </c>
      <c r="AI14">
        <f t="shared" si="5"/>
        <v>1304.2889215205648</v>
      </c>
      <c r="AJ14">
        <f t="shared" si="6"/>
        <v>160.75652840912335</v>
      </c>
      <c r="AK14">
        <f t="shared" si="20"/>
        <v>460.18008375716056</v>
      </c>
      <c r="AL14">
        <f t="shared" si="7"/>
        <v>1925.2255336868488</v>
      </c>
      <c r="AN14">
        <f t="shared" si="8"/>
        <v>1342.979485100464</v>
      </c>
      <c r="AO14">
        <f t="shared" si="8"/>
        <v>-67.148974255023191</v>
      </c>
      <c r="AP14">
        <f t="shared" si="8"/>
        <v>-16.255459326599375</v>
      </c>
      <c r="AQ14">
        <f t="shared" si="8"/>
        <v>-646.49374668796554</v>
      </c>
      <c r="AR14">
        <f t="shared" si="8"/>
        <v>613.08130483087575</v>
      </c>
      <c r="AS14">
        <f t="shared" si="8"/>
        <v>75.563642817917724</v>
      </c>
      <c r="AT14">
        <f t="shared" si="8"/>
        <v>216.30775325309958</v>
      </c>
      <c r="AU14">
        <f t="shared" si="8"/>
        <v>904.95270090189308</v>
      </c>
      <c r="AW14">
        <v>11</v>
      </c>
      <c r="AX14">
        <f>(R14*SUMPRODUCT(K15:$K$23, X15:$X$23)-$AZ$3*SUMPRODUCT(K14:$K$22, W15:$W$23))/Z14</f>
        <v>3618.4533547893452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4.2172894000000002E-2</v>
      </c>
      <c r="O15">
        <f t="shared" si="22"/>
        <v>4130.8567728470753</v>
      </c>
      <c r="P15">
        <f t="shared" si="23"/>
        <v>206.54283864235379</v>
      </c>
      <c r="Q15" s="4">
        <f t="shared" si="24"/>
        <v>50</v>
      </c>
      <c r="R15">
        <f t="shared" si="0"/>
        <v>50000</v>
      </c>
      <c r="S15">
        <f t="shared" si="12"/>
        <v>3504.2033757362187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2502.6951521577366</v>
      </c>
      <c r="AC15">
        <f t="shared" si="1"/>
        <v>2297.224302138743</v>
      </c>
      <c r="AE15">
        <f t="shared" si="2"/>
        <v>2708.034765603471</v>
      </c>
      <c r="AF15">
        <f t="shared" si="3"/>
        <v>-135.40173828017356</v>
      </c>
      <c r="AG15">
        <f t="shared" si="3"/>
        <v>-32.778124666581398</v>
      </c>
      <c r="AH15">
        <f t="shared" si="4"/>
        <v>-1458.439380275038</v>
      </c>
      <c r="AI15">
        <f t="shared" si="5"/>
        <v>1081.4155223816781</v>
      </c>
      <c r="AJ15">
        <f t="shared" si="6"/>
        <v>205.47085001899359</v>
      </c>
      <c r="AK15">
        <f t="shared" si="20"/>
        <v>434.30598297455106</v>
      </c>
      <c r="AL15">
        <f t="shared" si="7"/>
        <v>1721.1923553752226</v>
      </c>
      <c r="AN15">
        <f t="shared" si="8"/>
        <v>1172.5729465941854</v>
      </c>
      <c r="AO15">
        <f t="shared" si="8"/>
        <v>-58.628647329709267</v>
      </c>
      <c r="AP15">
        <f t="shared" si="8"/>
        <v>-14.192854062403413</v>
      </c>
      <c r="AQ15">
        <f t="shared" si="8"/>
        <v>-631.50096272010239</v>
      </c>
      <c r="AR15">
        <f t="shared" si="8"/>
        <v>468.25048248197021</v>
      </c>
      <c r="AS15">
        <f t="shared" si="8"/>
        <v>88.968414699171475</v>
      </c>
      <c r="AT15">
        <f t="shared" si="8"/>
        <v>188.05351122088294</v>
      </c>
      <c r="AU15">
        <f t="shared" si="8"/>
        <v>745.27240840202455</v>
      </c>
      <c r="AW15">
        <v>12</v>
      </c>
      <c r="AX15">
        <f>(R15*SUMPRODUCT(K16:$K$23, X16:$X$23)-$AZ$3*SUMPRODUCT(K15:$K$22, W16:$W$23))/Z15</f>
        <v>3504.2033757362187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4.6777600000000003E-2</v>
      </c>
      <c r="O16">
        <f t="shared" si="22"/>
        <v>4130.8567728470753</v>
      </c>
      <c r="P16">
        <f t="shared" si="23"/>
        <v>206.54283864235379</v>
      </c>
      <c r="Q16" s="4">
        <f t="shared" si="24"/>
        <v>50</v>
      </c>
      <c r="R16">
        <f t="shared" si="0"/>
        <v>50000</v>
      </c>
      <c r="S16">
        <f t="shared" si="12"/>
        <v>3327.6492534256354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2297.224302138743</v>
      </c>
      <c r="AC16">
        <f t="shared" si="1"/>
        <v>2057.6227267488675</v>
      </c>
      <c r="AE16">
        <f t="shared" si="2"/>
        <v>2554.2790508959433</v>
      </c>
      <c r="AF16">
        <f t="shared" si="3"/>
        <v>-127.71395254479717</v>
      </c>
      <c r="AG16">
        <f t="shared" si="3"/>
        <v>-30.917061415512105</v>
      </c>
      <c r="AH16">
        <f t="shared" si="4"/>
        <v>-1533.2820044034781</v>
      </c>
      <c r="AI16">
        <f t="shared" si="5"/>
        <v>862.36603253215549</v>
      </c>
      <c r="AJ16">
        <f t="shared" si="6"/>
        <v>239.60157538987551</v>
      </c>
      <c r="AK16">
        <f t="shared" si="20"/>
        <v>404.22410657872081</v>
      </c>
      <c r="AL16">
        <f t="shared" si="7"/>
        <v>1506.1917145007519</v>
      </c>
      <c r="AN16">
        <f t="shared" si="8"/>
        <v>1018.815029184282</v>
      </c>
      <c r="AO16">
        <f t="shared" si="8"/>
        <v>-50.940751459214098</v>
      </c>
      <c r="AP16">
        <f t="shared" si="8"/>
        <v>-12.331764149766112</v>
      </c>
      <c r="AQ16">
        <f t="shared" si="8"/>
        <v>-611.57403671933503</v>
      </c>
      <c r="AR16">
        <f t="shared" si="8"/>
        <v>343.96847685596657</v>
      </c>
      <c r="AS16">
        <f t="shared" si="8"/>
        <v>95.568918336393835</v>
      </c>
      <c r="AT16">
        <f t="shared" si="8"/>
        <v>161.23124636540228</v>
      </c>
      <c r="AU16">
        <f t="shared" si="8"/>
        <v>600.76864155776275</v>
      </c>
      <c r="AW16">
        <v>13</v>
      </c>
      <c r="AX16">
        <f>(R16*SUMPRODUCT(K17:$K$23, X17:$X$23)-$AZ$3*SUMPRODUCT(K16:$K$22, W17:$W$23))/Z16</f>
        <v>3327.6492534256354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5.1668436999999998E-2</v>
      </c>
      <c r="O17">
        <f t="shared" si="22"/>
        <v>4130.8567728470753</v>
      </c>
      <c r="P17">
        <f t="shared" si="23"/>
        <v>206.54283864235379</v>
      </c>
      <c r="Q17" s="4">
        <f t="shared" si="24"/>
        <v>50</v>
      </c>
      <c r="R17">
        <f t="shared" si="0"/>
        <v>50000</v>
      </c>
      <c r="S17">
        <f t="shared" si="12"/>
        <v>3091.784336095403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2057.6227267488675</v>
      </c>
      <c r="AC17">
        <f t="shared" si="1"/>
        <v>1793.8813799179186</v>
      </c>
      <c r="AE17">
        <f t="shared" si="2"/>
        <v>2396.7606541653472</v>
      </c>
      <c r="AF17">
        <f t="shared" si="3"/>
        <v>-119.83803270826738</v>
      </c>
      <c r="AG17">
        <f t="shared" si="3"/>
        <v>-29.010454561384471</v>
      </c>
      <c r="AH17">
        <f t="shared" si="4"/>
        <v>-1597.4362399725178</v>
      </c>
      <c r="AI17">
        <f t="shared" si="5"/>
        <v>650.47592692317767</v>
      </c>
      <c r="AJ17">
        <f t="shared" si="6"/>
        <v>263.74134683094894</v>
      </c>
      <c r="AK17">
        <f t="shared" si="20"/>
        <v>370.91571453667927</v>
      </c>
      <c r="AL17">
        <f t="shared" si="7"/>
        <v>1285.1329882908058</v>
      </c>
      <c r="AN17">
        <f t="shared" si="8"/>
        <v>880.62910497173664</v>
      </c>
      <c r="AO17">
        <f t="shared" si="8"/>
        <v>-44.031455248586838</v>
      </c>
      <c r="AP17">
        <f t="shared" si="8"/>
        <v>-10.659158056027058</v>
      </c>
      <c r="AQ17">
        <f t="shared" si="8"/>
        <v>-586.93755832966292</v>
      </c>
      <c r="AR17">
        <f t="shared" si="8"/>
        <v>239.00093333745983</v>
      </c>
      <c r="AS17">
        <f t="shared" si="8"/>
        <v>96.905089709369022</v>
      </c>
      <c r="AT17">
        <f t="shared" si="8"/>
        <v>136.28360142875323</v>
      </c>
      <c r="AU17">
        <f t="shared" si="8"/>
        <v>472.18962447558204</v>
      </c>
      <c r="AW17">
        <v>14</v>
      </c>
      <c r="AX17">
        <f>(R17*SUMPRODUCT(K18:$K$23, X18:$X$23)-$AZ$3*SUMPRODUCT(K17:$K$22, W18:$W$23))/Z17</f>
        <v>3091.784336095403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5.7177164000000003E-2</v>
      </c>
      <c r="O18">
        <f t="shared" si="22"/>
        <v>4130.8567728470753</v>
      </c>
      <c r="P18">
        <f t="shared" si="23"/>
        <v>206.54283864235379</v>
      </c>
      <c r="Q18" s="4">
        <f t="shared" si="24"/>
        <v>50</v>
      </c>
      <c r="R18">
        <f t="shared" si="0"/>
        <v>50000</v>
      </c>
      <c r="S18">
        <f t="shared" si="12"/>
        <v>2793.2969418951348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1793.8813799179186</v>
      </c>
      <c r="AC18">
        <f t="shared" si="1"/>
        <v>1511.8225003778111</v>
      </c>
      <c r="AE18">
        <f t="shared" si="2"/>
        <v>2235.7530706317343</v>
      </c>
      <c r="AF18">
        <f t="shared" si="3"/>
        <v>-111.78765353158673</v>
      </c>
      <c r="AG18">
        <f t="shared" si="3"/>
        <v>-27.061614497599795</v>
      </c>
      <c r="AH18">
        <f t="shared" si="4"/>
        <v>-1658.7355181708278</v>
      </c>
      <c r="AI18">
        <f t="shared" si="5"/>
        <v>438.16828443171994</v>
      </c>
      <c r="AJ18">
        <f t="shared" si="6"/>
        <v>282.05887954010745</v>
      </c>
      <c r="AK18">
        <f t="shared" si="20"/>
        <v>335.25798611442997</v>
      </c>
      <c r="AL18">
        <f t="shared" si="7"/>
        <v>1055.4851500862574</v>
      </c>
      <c r="AN18">
        <f t="shared" si="8"/>
        <v>756.71714005508352</v>
      </c>
      <c r="AO18">
        <f t="shared" si="8"/>
        <v>-37.835857002754175</v>
      </c>
      <c r="AP18">
        <f t="shared" si="8"/>
        <v>-9.1593243443966923</v>
      </c>
      <c r="AQ18">
        <f t="shared" si="8"/>
        <v>-561.41870670151798</v>
      </c>
      <c r="AR18">
        <f t="shared" si="8"/>
        <v>148.30325200641465</v>
      </c>
      <c r="AS18">
        <f t="shared" si="8"/>
        <v>95.466172654040975</v>
      </c>
      <c r="AT18">
        <f t="shared" si="8"/>
        <v>113.4720411505257</v>
      </c>
      <c r="AU18">
        <f t="shared" si="8"/>
        <v>357.24146581098131</v>
      </c>
      <c r="AW18">
        <v>15</v>
      </c>
      <c r="AX18">
        <f>(R18*SUMPRODUCT(K19:$K$23, X19:$X$23)-$AZ$3*SUMPRODUCT(K18:$K$22, W19:$W$23))/Z18</f>
        <v>2793.2969418951348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6.3388860000000005E-2</v>
      </c>
      <c r="O19">
        <f t="shared" si="22"/>
        <v>4130.8567728470753</v>
      </c>
      <c r="P19">
        <f t="shared" si="23"/>
        <v>206.54283864235379</v>
      </c>
      <c r="Q19" s="4">
        <f t="shared" si="24"/>
        <v>50</v>
      </c>
      <c r="R19">
        <f t="shared" si="0"/>
        <v>50000</v>
      </c>
      <c r="S19">
        <f t="shared" si="12"/>
        <v>2426.7453371646761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1511.8225003778111</v>
      </c>
      <c r="AC19">
        <f t="shared" si="1"/>
        <v>1217.0415901071176</v>
      </c>
      <c r="AE19">
        <f t="shared" si="2"/>
        <v>2071.6737015365716</v>
      </c>
      <c r="AF19">
        <f t="shared" si="3"/>
        <v>-103.5836850768286</v>
      </c>
      <c r="AG19">
        <f t="shared" si="3"/>
        <v>-25.075593459861473</v>
      </c>
      <c r="AH19">
        <f t="shared" si="4"/>
        <v>-1715.4048927623239</v>
      </c>
      <c r="AI19">
        <f t="shared" si="5"/>
        <v>227.60953023755746</v>
      </c>
      <c r="AJ19">
        <f t="shared" si="6"/>
        <v>294.78091027069354</v>
      </c>
      <c r="AK19">
        <f t="shared" si="20"/>
        <v>297.78307389082318</v>
      </c>
      <c r="AL19">
        <f t="shared" si="7"/>
        <v>820.17351439907418</v>
      </c>
      <c r="AN19">
        <f t="shared" si="8"/>
        <v>645.91066442758336</v>
      </c>
      <c r="AO19">
        <f t="shared" si="8"/>
        <v>-32.295533221379173</v>
      </c>
      <c r="AP19">
        <f t="shared" si="8"/>
        <v>-7.8181198229055022</v>
      </c>
      <c r="AQ19">
        <f t="shared" si="8"/>
        <v>-534.83244645362424</v>
      </c>
      <c r="AR19">
        <f t="shared" si="8"/>
        <v>70.964564929674367</v>
      </c>
      <c r="AS19">
        <f t="shared" si="8"/>
        <v>91.90739520045517</v>
      </c>
      <c r="AT19">
        <f t="shared" si="8"/>
        <v>92.843415915087974</v>
      </c>
      <c r="AU19">
        <f t="shared" si="8"/>
        <v>255.71537604521751</v>
      </c>
      <c r="AW19">
        <v>16</v>
      </c>
      <c r="AX19">
        <f>(R19*SUMPRODUCT(K20:$K$23, X20:$X$23)-$AZ$3*SUMPRODUCT(K19:$K$22, W20:$W$23))/Z19</f>
        <v>2426.7453371646761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7.0498397000000004E-2</v>
      </c>
      <c r="O20">
        <f t="shared" si="22"/>
        <v>4130.8567728470753</v>
      </c>
      <c r="P20">
        <f t="shared" si="23"/>
        <v>206.54283864235379</v>
      </c>
      <c r="Q20" s="4">
        <f t="shared" si="24"/>
        <v>50</v>
      </c>
      <c r="R20">
        <f t="shared" si="0"/>
        <v>50000</v>
      </c>
      <c r="S20">
        <f t="shared" si="12"/>
        <v>1982.5257103874658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1217.0415901071176</v>
      </c>
      <c r="AC20">
        <f t="shared" si="1"/>
        <v>914.22382447983068</v>
      </c>
      <c r="AE20">
        <f t="shared" si="2"/>
        <v>1904.9072894558215</v>
      </c>
      <c r="AF20">
        <f t="shared" si="3"/>
        <v>-95.245364472791081</v>
      </c>
      <c r="AG20">
        <f t="shared" si="3"/>
        <v>-23.057048382518943</v>
      </c>
      <c r="AH20">
        <f t="shared" si="4"/>
        <v>-1767.7891427439179</v>
      </c>
      <c r="AI20">
        <f t="shared" si="5"/>
        <v>18.815733856593397</v>
      </c>
      <c r="AJ20">
        <f t="shared" si="6"/>
        <v>302.81776562728692</v>
      </c>
      <c r="AK20">
        <f t="shared" si="20"/>
        <v>259.00107319329419</v>
      </c>
      <c r="AL20">
        <f t="shared" si="7"/>
        <v>580.63457267717445</v>
      </c>
      <c r="AN20">
        <f t="shared" si="8"/>
        <v>547.09949347989641</v>
      </c>
      <c r="AO20">
        <f t="shared" si="8"/>
        <v>-27.354974673994825</v>
      </c>
      <c r="AP20">
        <f t="shared" si="8"/>
        <v>-6.6221067875808215</v>
      </c>
      <c r="AQ20">
        <f t="shared" si="8"/>
        <v>-507.71843329485466</v>
      </c>
      <c r="AR20">
        <f t="shared" si="8"/>
        <v>5.4039787234661247</v>
      </c>
      <c r="AS20">
        <f t="shared" si="8"/>
        <v>86.970871027917767</v>
      </c>
      <c r="AT20">
        <f t="shared" si="8"/>
        <v>74.386484181747434</v>
      </c>
      <c r="AU20">
        <f t="shared" si="8"/>
        <v>166.76133393313131</v>
      </c>
      <c r="AW20">
        <v>17</v>
      </c>
      <c r="AX20">
        <f>(R20*SUMPRODUCT(K21:$K$23, X21:$X$23)-$AZ$3*SUMPRODUCT(K20:$K$22, W21:$W$23))/Z20</f>
        <v>1982.5257103874658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7.8701599999999997E-2</v>
      </c>
      <c r="O21">
        <f t="shared" si="22"/>
        <v>4130.8567728470753</v>
      </c>
      <c r="P21">
        <f t="shared" si="23"/>
        <v>206.54283864235379</v>
      </c>
      <c r="Q21" s="4">
        <f t="shared" si="24"/>
        <v>50</v>
      </c>
      <c r="R21">
        <f t="shared" si="0"/>
        <v>50000</v>
      </c>
      <c r="S21">
        <f t="shared" si="12"/>
        <v>1446.0662495255776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914.22382447983068</v>
      </c>
      <c r="AC21">
        <f t="shared" si="1"/>
        <v>607.69058009127616</v>
      </c>
      <c r="AE21">
        <f t="shared" si="2"/>
        <v>1735.9389650294268</v>
      </c>
      <c r="AF21">
        <f t="shared" si="3"/>
        <v>-86.796948251471349</v>
      </c>
      <c r="AG21">
        <f t="shared" si="3"/>
        <v>-21.011851299712099</v>
      </c>
      <c r="AH21">
        <f t="shared" si="4"/>
        <v>-1814.6265989816525</v>
      </c>
      <c r="AI21">
        <f t="shared" si="5"/>
        <v>-186.49643350340921</v>
      </c>
      <c r="AJ21">
        <f t="shared" si="6"/>
        <v>306.53324438855452</v>
      </c>
      <c r="AK21">
        <f t="shared" si="20"/>
        <v>219.3523417681113</v>
      </c>
      <c r="AL21">
        <f t="shared" si="7"/>
        <v>339.38915265325659</v>
      </c>
      <c r="AN21">
        <f t="shared" si="8"/>
        <v>459.27022164263639</v>
      </c>
      <c r="AO21">
        <f t="shared" si="8"/>
        <v>-22.96351108213182</v>
      </c>
      <c r="AP21">
        <f t="shared" si="8"/>
        <v>-5.5590189505178307</v>
      </c>
      <c r="AQ21">
        <f t="shared" si="8"/>
        <v>-480.08828484289455</v>
      </c>
      <c r="AR21">
        <f t="shared" si="8"/>
        <v>-49.340593232907821</v>
      </c>
      <c r="AS21">
        <f t="shared" si="8"/>
        <v>81.098237856986756</v>
      </c>
      <c r="AT21">
        <f t="shared" si="8"/>
        <v>58.033145548964661</v>
      </c>
      <c r="AU21">
        <f t="shared" si="8"/>
        <v>89.79079017304359</v>
      </c>
      <c r="AW21">
        <v>18</v>
      </c>
      <c r="AX21">
        <f>(R21*SUMPRODUCT(K22:$K$23, X22:$X$23)-$AZ$3*SUMPRODUCT(K21:$K$22, W22:$W$23))/Z21</f>
        <v>1446.0662495255776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8.8159118999999994E-2</v>
      </c>
      <c r="O22">
        <f t="shared" si="22"/>
        <v>4130.8567728470753</v>
      </c>
      <c r="P22">
        <f t="shared" si="23"/>
        <v>206.54283864235379</v>
      </c>
      <c r="Q22" s="4">
        <f t="shared" si="24"/>
        <v>50</v>
      </c>
      <c r="R22">
        <f t="shared" si="0"/>
        <v>50000</v>
      </c>
      <c r="S22">
        <f t="shared" si="12"/>
        <v>796.69439630496584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607.69058009127616</v>
      </c>
      <c r="AC22">
        <f t="shared" si="1"/>
        <v>301.93676320581756</v>
      </c>
      <c r="AE22">
        <f t="shared" si="2"/>
        <v>1565.5407255843666</v>
      </c>
      <c r="AF22">
        <f t="shared" si="3"/>
        <v>-78.277036279218336</v>
      </c>
      <c r="AG22">
        <f t="shared" si="3"/>
        <v>-18.949346487573354</v>
      </c>
      <c r="AH22">
        <f t="shared" si="4"/>
        <v>-1852.3862991416233</v>
      </c>
      <c r="AI22">
        <f t="shared" si="5"/>
        <v>-384.07195632404841</v>
      </c>
      <c r="AJ22">
        <f t="shared" si="6"/>
        <v>305.7538168854586</v>
      </c>
      <c r="AK22">
        <f t="shared" si="20"/>
        <v>179.26942674079086</v>
      </c>
      <c r="AL22">
        <f t="shared" si="7"/>
        <v>100.95128730220105</v>
      </c>
      <c r="AN22">
        <f t="shared" si="8"/>
        <v>381.53955822668649</v>
      </c>
      <c r="AO22">
        <f t="shared" si="8"/>
        <v>-19.076977911334328</v>
      </c>
      <c r="AP22">
        <f t="shared" si="8"/>
        <v>-4.6181649377753811</v>
      </c>
      <c r="AQ22">
        <f t="shared" si="8"/>
        <v>-451.44699124697075</v>
      </c>
      <c r="AR22">
        <f t="shared" si="8"/>
        <v>-93.602575869393917</v>
      </c>
      <c r="AS22">
        <f t="shared" si="8"/>
        <v>74.515580664346288</v>
      </c>
      <c r="AT22">
        <f t="shared" si="8"/>
        <v>43.689938411983341</v>
      </c>
      <c r="AU22">
        <f t="shared" si="8"/>
        <v>24.602943206935713</v>
      </c>
      <c r="AW22">
        <v>19</v>
      </c>
      <c r="AX22">
        <f>(R22*SUMPRODUCT(K23:$K$23, X23:$X$23)-$AZ$3*SUMPRODUCT(K22:$K$22, W23:$W$23))/Z22</f>
        <v>796.69439630496584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9.9426106E-2</v>
      </c>
      <c r="O23">
        <f t="shared" si="22"/>
        <v>4130.8567728470753</v>
      </c>
      <c r="P23">
        <f t="shared" si="23"/>
        <v>206.54283864235379</v>
      </c>
      <c r="Q23" s="4">
        <f t="shared" si="24"/>
        <v>50</v>
      </c>
      <c r="R23">
        <f t="shared" si="0"/>
        <v>50000</v>
      </c>
      <c r="S23">
        <f t="shared" si="12"/>
        <v>894.58539226500818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301.93676320581756</v>
      </c>
      <c r="AC23">
        <f t="shared" si="1"/>
        <v>301.93676320581756</v>
      </c>
      <c r="AE23">
        <f t="shared" si="2"/>
        <v>1394.2297001992547</v>
      </c>
      <c r="AF23">
        <f t="shared" si="3"/>
        <v>-69.711485009962743</v>
      </c>
      <c r="AG23">
        <f t="shared" si="3"/>
        <v>-16.875793290193425</v>
      </c>
      <c r="AH23">
        <f t="shared" si="4"/>
        <v>-1884.0597325041958</v>
      </c>
      <c r="AI23">
        <f t="shared" si="5"/>
        <v>-576.4173106050971</v>
      </c>
      <c r="AJ23">
        <f t="shared" si="6"/>
        <v>0</v>
      </c>
      <c r="AK23">
        <f t="shared" si="20"/>
        <v>139.17900541122631</v>
      </c>
      <c r="AL23">
        <f t="shared" si="7"/>
        <v>-437.23830519387081</v>
      </c>
      <c r="AN23">
        <f t="shared" si="8"/>
        <v>313.00472938227949</v>
      </c>
      <c r="AO23">
        <f t="shared" si="8"/>
        <v>-15.650236469113977</v>
      </c>
      <c r="AP23">
        <f t="shared" si="8"/>
        <v>-3.7886175507187816</v>
      </c>
      <c r="AQ23">
        <f t="shared" si="8"/>
        <v>-422.97162843988093</v>
      </c>
      <c r="AR23">
        <f t="shared" si="8"/>
        <v>-129.40575307743413</v>
      </c>
      <c r="AS23">
        <f t="shared" si="8"/>
        <v>0</v>
      </c>
      <c r="AT23">
        <f t="shared" si="8"/>
        <v>31.245702855282637</v>
      </c>
      <c r="AU23">
        <f t="shared" si="8"/>
        <v>-98.160050222151497</v>
      </c>
      <c r="AW23">
        <v>20</v>
      </c>
      <c r="AX23">
        <f>(R23*SUMPRODUCT(K$23:$K24, X$23:$X24)-$AZ$3*SUMPRODUCT(K$22:$K23, W$23:$W24))/Z23</f>
        <v>894.58539226500818</v>
      </c>
    </row>
    <row r="25" spans="5:50" x14ac:dyDescent="0.25">
      <c r="AN25" s="8">
        <f t="shared" ref="AN25:AU25" si="25">SUM(AN3:AN23)</f>
        <v>32379.491094179739</v>
      </c>
      <c r="AO25" s="8">
        <f t="shared" si="25"/>
        <v>-4717.1171343442938</v>
      </c>
      <c r="AP25" s="8">
        <f t="shared" si="25"/>
        <v>-2861.8304234656621</v>
      </c>
      <c r="AQ25" s="8">
        <f t="shared" si="25"/>
        <v>-11375.793471141686</v>
      </c>
      <c r="AR25" s="8">
        <f t="shared" si="25"/>
        <v>13424.750065228098</v>
      </c>
      <c r="AS25" s="8">
        <f t="shared" si="25"/>
        <v>-1420.7215690013329</v>
      </c>
      <c r="AT25" s="8">
        <f t="shared" si="25"/>
        <v>3440.405937849474</v>
      </c>
      <c r="AU25" s="9">
        <f t="shared" si="25"/>
        <v>15444.434434076235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362.72470601254355</v>
      </c>
      <c r="K3">
        <v>1</v>
      </c>
      <c r="L3" s="2">
        <v>0</v>
      </c>
      <c r="O3">
        <f>$C$3</f>
        <v>362.72470601254355</v>
      </c>
      <c r="P3">
        <f>O3*B5</f>
        <v>290.17976481003484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362.72470601254355</v>
      </c>
      <c r="AF3">
        <f t="shared" ref="AF3:AG23" si="4">-$Z3*P3</f>
        <v>-290.17976481003484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-2447.3632627974912</v>
      </c>
      <c r="AJ3">
        <f t="shared" ref="AJ3:AJ23" si="7">AB3-AC3</f>
        <v>0</v>
      </c>
      <c r="AL3">
        <f t="shared" ref="AL3:AL23" si="8">SUM(AI3:AK3)</f>
        <v>-2447.3632627974912</v>
      </c>
      <c r="AN3">
        <f t="shared" ref="AN3:AU23" si="9">AE3*$K3</f>
        <v>362.72470601254355</v>
      </c>
      <c r="AO3">
        <f t="shared" si="9"/>
        <v>-290.17976481003484</v>
      </c>
      <c r="AP3">
        <f t="shared" si="9"/>
        <v>-2519.9082039999998</v>
      </c>
      <c r="AQ3">
        <f t="shared" si="9"/>
        <v>0</v>
      </c>
      <c r="AR3">
        <f t="shared" si="9"/>
        <v>-2447.3632627974912</v>
      </c>
      <c r="AS3">
        <f t="shared" si="9"/>
        <v>0</v>
      </c>
      <c r="AT3">
        <f t="shared" si="9"/>
        <v>0</v>
      </c>
      <c r="AU3">
        <f t="shared" si="9"/>
        <v>-2447.3632627974912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181.00238515100682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100000</v>
      </c>
      <c r="S4">
        <f t="shared" si="1"/>
        <v>13.717851710139186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13.556189447844872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-13.556189447844872</v>
      </c>
      <c r="AK4">
        <f>G4*MAX(0, SUM(AB4, AE4:AF4))</f>
        <v>0</v>
      </c>
      <c r="AL4">
        <f t="shared" si="8"/>
        <v>-192.03708944784486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-167.44619570316161</v>
      </c>
      <c r="AR4">
        <f t="shared" si="9"/>
        <v>-167.44619570316161</v>
      </c>
      <c r="AS4">
        <f t="shared" si="9"/>
        <v>-12.718068719246524</v>
      </c>
      <c r="AT4">
        <f t="shared" si="9"/>
        <v>0</v>
      </c>
      <c r="AU4">
        <f t="shared" si="9"/>
        <v>-180.16426442240814</v>
      </c>
      <c r="AW4">
        <v>1</v>
      </c>
      <c r="AX4">
        <f>(R4*SUMPRODUCT(K5:$K$23, X5:$X$23)-$AZ$3*SUMPRODUCT(K4:$K$22, W5:$W$23))/Z4</f>
        <v>13.717851710139186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362.72470601254355</v>
      </c>
      <c r="P5">
        <f t="shared" ref="P5:P23" si="22">O5*$C$5</f>
        <v>18.136235300627177</v>
      </c>
      <c r="Q5" s="4">
        <f t="shared" ref="Q5:Q23" si="23">$C$8</f>
        <v>50</v>
      </c>
      <c r="R5">
        <f t="shared" si="0"/>
        <v>100000</v>
      </c>
      <c r="S5">
        <f t="shared" si="1"/>
        <v>29.086835732378351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13.556189447844872</v>
      </c>
      <c r="AC5">
        <f t="shared" si="2"/>
        <v>28.405091271659103</v>
      </c>
      <c r="AE5">
        <f t="shared" si="3"/>
        <v>354.22307450593041</v>
      </c>
      <c r="AF5">
        <f t="shared" si="4"/>
        <v>-17.711153725296519</v>
      </c>
      <c r="AG5">
        <f t="shared" si="4"/>
        <v>-48.828087614974983</v>
      </c>
      <c r="AH5">
        <f t="shared" si="5"/>
        <v>-177.128679050031</v>
      </c>
      <c r="AI5">
        <f t="shared" si="6"/>
        <v>110.55515411562789</v>
      </c>
      <c r="AJ5">
        <f t="shared" si="7"/>
        <v>-14.848901823814231</v>
      </c>
      <c r="AK5">
        <f>G5*SUM(AB5, AE5:AF5)</f>
        <v>14.352792519367629</v>
      </c>
      <c r="AL5">
        <f t="shared" si="8"/>
        <v>110.05904481118128</v>
      </c>
      <c r="AN5">
        <f t="shared" si="9"/>
        <v>305.89376794735955</v>
      </c>
      <c r="AO5">
        <f t="shared" si="9"/>
        <v>-15.294688397367976</v>
      </c>
      <c r="AP5">
        <f t="shared" si="9"/>
        <v>-42.166105985730852</v>
      </c>
      <c r="AQ5">
        <f t="shared" si="9"/>
        <v>-152.96168698701015</v>
      </c>
      <c r="AR5">
        <f t="shared" si="9"/>
        <v>95.471286577250524</v>
      </c>
      <c r="AS5">
        <f t="shared" si="9"/>
        <v>-12.822954956004452</v>
      </c>
      <c r="AT5">
        <f t="shared" si="9"/>
        <v>12.394533558943898</v>
      </c>
      <c r="AU5">
        <f t="shared" si="9"/>
        <v>95.042865180189978</v>
      </c>
      <c r="AW5">
        <v>2</v>
      </c>
      <c r="AX5">
        <f>(R5*SUMPRODUCT(K6:$K$23, X6:$X$23)-$AZ$3*SUMPRODUCT(K5:$K$22, W6:$W$23))/Z5</f>
        <v>29.086835732378351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362.72470601254355</v>
      </c>
      <c r="P6">
        <f t="shared" si="22"/>
        <v>18.136235300627177</v>
      </c>
      <c r="Q6" s="4">
        <f t="shared" si="23"/>
        <v>50</v>
      </c>
      <c r="R6">
        <f t="shared" si="0"/>
        <v>100000</v>
      </c>
      <c r="S6">
        <f t="shared" si="1"/>
        <v>45.63159167321971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28.405091271659103</v>
      </c>
      <c r="AC6">
        <f t="shared" si="2"/>
        <v>44.036170696853787</v>
      </c>
      <c r="AE6">
        <f t="shared" si="3"/>
        <v>350.04273320820238</v>
      </c>
      <c r="AF6">
        <f t="shared" si="4"/>
        <v>-17.50213666041012</v>
      </c>
      <c r="AG6">
        <f t="shared" si="4"/>
        <v>-48.251846015156381</v>
      </c>
      <c r="AH6">
        <f t="shared" si="5"/>
        <v>-175.92144733771536</v>
      </c>
      <c r="AI6">
        <f t="shared" si="6"/>
        <v>108.36730319492048</v>
      </c>
      <c r="AJ6">
        <f t="shared" si="7"/>
        <v>-15.631079425194685</v>
      </c>
      <c r="AK6">
        <f>G6*SUM(AB6, AE6:AF6)</f>
        <v>21.115322737437904</v>
      </c>
      <c r="AL6">
        <f t="shared" si="8"/>
        <v>113.8515465071637</v>
      </c>
      <c r="AN6">
        <f t="shared" si="9"/>
        <v>272.62245843816396</v>
      </c>
      <c r="AO6">
        <f t="shared" si="9"/>
        <v>-13.631122921908197</v>
      </c>
      <c r="AP6">
        <f t="shared" si="9"/>
        <v>-37.579802797984243</v>
      </c>
      <c r="AQ6">
        <f t="shared" si="9"/>
        <v>-137.01223569375364</v>
      </c>
      <c r="AR6">
        <f t="shared" si="9"/>
        <v>84.399297024517821</v>
      </c>
      <c r="AS6">
        <f t="shared" si="9"/>
        <v>-12.173894489631195</v>
      </c>
      <c r="AT6">
        <f t="shared" si="9"/>
        <v>16.445166973289687</v>
      </c>
      <c r="AU6">
        <f t="shared" si="9"/>
        <v>88.670569508176314</v>
      </c>
      <c r="AW6">
        <v>3</v>
      </c>
      <c r="AX6">
        <f>(R6*SUMPRODUCT(K7:$K$23, X7:$X$23)-$AZ$3*SUMPRODUCT(K6:$K$22, W7:$W$23))/Z6</f>
        <v>45.63159167321971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362.72470601254355</v>
      </c>
      <c r="P7">
        <f t="shared" si="22"/>
        <v>18.136235300627177</v>
      </c>
      <c r="Q7" s="4">
        <f t="shared" si="23"/>
        <v>50</v>
      </c>
      <c r="R7">
        <f t="shared" si="0"/>
        <v>100000</v>
      </c>
      <c r="S7">
        <f t="shared" si="1"/>
        <v>59.598160907169614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44.036170696853787</v>
      </c>
      <c r="AC7">
        <f t="shared" si="2"/>
        <v>56.835098965171255</v>
      </c>
      <c r="AE7">
        <f t="shared" si="3"/>
        <v>345.90823356858874</v>
      </c>
      <c r="AF7">
        <f t="shared" si="4"/>
        <v>-17.295411678429435</v>
      </c>
      <c r="AG7">
        <f t="shared" si="4"/>
        <v>-47.681923485607115</v>
      </c>
      <c r="AH7">
        <f t="shared" si="5"/>
        <v>-174.80813879539696</v>
      </c>
      <c r="AI7">
        <f t="shared" si="6"/>
        <v>106.12275960915522</v>
      </c>
      <c r="AJ7">
        <f t="shared" si="7"/>
        <v>-12.798928268317468</v>
      </c>
      <c r="AK7">
        <f>G7*SUM(AB7, AE7:AF7)</f>
        <v>18.297065536022341</v>
      </c>
      <c r="AL7">
        <f t="shared" si="8"/>
        <v>111.6208968768601</v>
      </c>
      <c r="AN7">
        <f t="shared" si="9"/>
        <v>243.86928733217434</v>
      </c>
      <c r="AO7">
        <f t="shared" si="9"/>
        <v>-12.193464366608715</v>
      </c>
      <c r="AP7">
        <f t="shared" si="9"/>
        <v>-33.616305050329402</v>
      </c>
      <c r="AQ7">
        <f t="shared" si="9"/>
        <v>-123.24175053047495</v>
      </c>
      <c r="AR7">
        <f t="shared" si="9"/>
        <v>74.817767384761268</v>
      </c>
      <c r="AS7">
        <f t="shared" si="9"/>
        <v>-9.023391791543748</v>
      </c>
      <c r="AT7">
        <f t="shared" si="9"/>
        <v>12.899641868903609</v>
      </c>
      <c r="AU7">
        <f t="shared" si="9"/>
        <v>78.694017462121124</v>
      </c>
      <c r="AW7">
        <v>4</v>
      </c>
      <c r="AX7">
        <f>(R7*SUMPRODUCT(K8:$K$23, X8:$X$23)-$AZ$3*SUMPRODUCT(K7:$K$22, W8:$W$23))/Z7</f>
        <v>59.598160907169614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362.72470601254355</v>
      </c>
      <c r="P8">
        <f t="shared" si="22"/>
        <v>18.136235300627177</v>
      </c>
      <c r="Q8" s="4">
        <f t="shared" si="23"/>
        <v>50</v>
      </c>
      <c r="R8">
        <f t="shared" si="0"/>
        <v>100000</v>
      </c>
      <c r="S8">
        <f t="shared" si="1"/>
        <v>68.126562211147828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56.835098965171255</v>
      </c>
      <c r="AC8">
        <f t="shared" si="2"/>
        <v>64.199942797374433</v>
      </c>
      <c r="AE8">
        <f t="shared" si="3"/>
        <v>341.8182955574004</v>
      </c>
      <c r="AF8">
        <f t="shared" si="4"/>
        <v>-17.090914777870019</v>
      </c>
      <c r="AG8">
        <f t="shared" si="4"/>
        <v>-47.118143579883395</v>
      </c>
      <c r="AH8">
        <f t="shared" si="5"/>
        <v>-173.92134173530351</v>
      </c>
      <c r="AI8">
        <f t="shared" si="6"/>
        <v>103.68789546434348</v>
      </c>
      <c r="AJ8">
        <f t="shared" si="7"/>
        <v>-7.364843832203178</v>
      </c>
      <c r="AK8">
        <f t="shared" ref="AK8:AK23" si="24">G8*SUM(AB8:AB8, AE8:AF8)</f>
        <v>8.127280818562145</v>
      </c>
      <c r="AL8">
        <f t="shared" si="8"/>
        <v>104.45033245070245</v>
      </c>
      <c r="AN8">
        <f t="shared" si="9"/>
        <v>224.69541626496215</v>
      </c>
      <c r="AO8">
        <f t="shared" si="9"/>
        <v>-11.234770813248106</v>
      </c>
      <c r="AP8">
        <f t="shared" si="9"/>
        <v>-30.97327153904866</v>
      </c>
      <c r="AQ8">
        <f t="shared" si="9"/>
        <v>-114.32778404926631</v>
      </c>
      <c r="AR8">
        <f t="shared" si="9"/>
        <v>68.159589863399077</v>
      </c>
      <c r="AS8">
        <f t="shared" si="9"/>
        <v>-4.841305079661657</v>
      </c>
      <c r="AT8">
        <f t="shared" si="9"/>
        <v>5.3424956193499069</v>
      </c>
      <c r="AU8">
        <f t="shared" si="9"/>
        <v>68.66078040308733</v>
      </c>
      <c r="AW8">
        <v>5</v>
      </c>
      <c r="AX8">
        <f>(R8*SUMPRODUCT(K9:$K$23, X9:$X$23)-$AZ$3*SUMPRODUCT(K8:$K$22, W9:$W$23))/Z8</f>
        <v>68.126562211147828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362.72470601254355</v>
      </c>
      <c r="P9">
        <f t="shared" si="22"/>
        <v>18.136235300627177</v>
      </c>
      <c r="Q9" s="4">
        <f t="shared" si="23"/>
        <v>50</v>
      </c>
      <c r="R9">
        <f t="shared" si="0"/>
        <v>100000</v>
      </c>
      <c r="S9">
        <f t="shared" si="1"/>
        <v>72.816305619316438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64.199942797374433</v>
      </c>
      <c r="AC9">
        <f t="shared" si="2"/>
        <v>67.806706768181812</v>
      </c>
      <c r="AE9">
        <f t="shared" si="3"/>
        <v>337.77005807945</v>
      </c>
      <c r="AF9">
        <f t="shared" si="4"/>
        <v>-16.888502903972501</v>
      </c>
      <c r="AG9">
        <f t="shared" si="4"/>
        <v>-46.560111908639797</v>
      </c>
      <c r="AH9">
        <f t="shared" si="5"/>
        <v>-173.70047088951716</v>
      </c>
      <c r="AI9">
        <f t="shared" si="6"/>
        <v>100.62097237732056</v>
      </c>
      <c r="AJ9">
        <f t="shared" si="7"/>
        <v>-3.6067639708073784</v>
      </c>
      <c r="AK9">
        <f t="shared" si="24"/>
        <v>2.2719808380398265</v>
      </c>
      <c r="AL9">
        <f t="shared" si="8"/>
        <v>99.286189244553</v>
      </c>
      <c r="AN9">
        <f t="shared" si="9"/>
        <v>211.01909677290882</v>
      </c>
      <c r="AO9">
        <f t="shared" si="9"/>
        <v>-10.550954838645442</v>
      </c>
      <c r="AP9">
        <f t="shared" si="9"/>
        <v>-29.088051251409858</v>
      </c>
      <c r="AQ9">
        <f t="shared" si="9"/>
        <v>-108.51795651914506</v>
      </c>
      <c r="AR9">
        <f t="shared" si="9"/>
        <v>62.862134163708483</v>
      </c>
      <c r="AS9">
        <f t="shared" si="9"/>
        <v>-2.2532964577156767</v>
      </c>
      <c r="AT9">
        <f t="shared" si="9"/>
        <v>1.4194015510272056</v>
      </c>
      <c r="AU9">
        <f t="shared" si="9"/>
        <v>62.028239257020012</v>
      </c>
      <c r="AW9">
        <v>6</v>
      </c>
      <c r="AX9">
        <f>(R9*SUMPRODUCT(K10:$K$23, X10:$X$23)-$AZ$3*SUMPRODUCT(K9:$K$22, W10:$W$23))/Z9</f>
        <v>72.816305619316438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362.72470601254355</v>
      </c>
      <c r="P10">
        <f t="shared" si="22"/>
        <v>18.136235300627177</v>
      </c>
      <c r="Q10" s="4">
        <f t="shared" si="23"/>
        <v>50</v>
      </c>
      <c r="R10">
        <f t="shared" si="0"/>
        <v>100000</v>
      </c>
      <c r="S10">
        <f t="shared" si="1"/>
        <v>76.033606908333226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67.806706768181812</v>
      </c>
      <c r="AC10">
        <f t="shared" si="2"/>
        <v>69.962517108810403</v>
      </c>
      <c r="AE10">
        <f t="shared" si="3"/>
        <v>333.76206235731644</v>
      </c>
      <c r="AF10">
        <f t="shared" si="4"/>
        <v>-16.688103117865822</v>
      </c>
      <c r="AG10">
        <f t="shared" si="4"/>
        <v>-46.007627385846504</v>
      </c>
      <c r="AH10">
        <f t="shared" si="5"/>
        <v>-173.76680741378695</v>
      </c>
      <c r="AI10">
        <f t="shared" si="6"/>
        <v>97.299524439817191</v>
      </c>
      <c r="AJ10">
        <f t="shared" si="7"/>
        <v>-2.1558103406285909</v>
      </c>
      <c r="AK10">
        <f t="shared" si="24"/>
        <v>1.5780107306312932</v>
      </c>
      <c r="AL10">
        <f t="shared" si="8"/>
        <v>96.721724829819891</v>
      </c>
      <c r="AN10">
        <f t="shared" si="9"/>
        <v>198.11414160730149</v>
      </c>
      <c r="AO10">
        <f t="shared" si="9"/>
        <v>-9.9057070803650742</v>
      </c>
      <c r="AP10">
        <f t="shared" si="9"/>
        <v>-27.30916013209897</v>
      </c>
      <c r="AQ10">
        <f t="shared" si="9"/>
        <v>-103.14432277736981</v>
      </c>
      <c r="AR10">
        <f t="shared" si="9"/>
        <v>57.754951617467661</v>
      </c>
      <c r="AS10">
        <f t="shared" si="9"/>
        <v>-1.2796436841420875</v>
      </c>
      <c r="AT10">
        <f t="shared" si="9"/>
        <v>0.93667398606687746</v>
      </c>
      <c r="AU10">
        <f t="shared" si="9"/>
        <v>57.411981919392453</v>
      </c>
      <c r="AW10">
        <v>7</v>
      </c>
      <c r="AX10">
        <f>(R10*SUMPRODUCT(K11:$K$23, X11:$X$23)-$AZ$3*SUMPRODUCT(K10:$K$22, W11:$W$23))/Z10</f>
        <v>76.033606908333226</v>
      </c>
    </row>
    <row r="11" spans="1:52" x14ac:dyDescent="0.25">
      <c r="A11" t="s">
        <v>33</v>
      </c>
      <c r="C11" s="7">
        <f>AU25</f>
        <v>-1732.5208105900465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362.72470601254355</v>
      </c>
      <c r="P11">
        <f t="shared" si="22"/>
        <v>18.136235300627177</v>
      </c>
      <c r="Q11" s="4">
        <f t="shared" si="23"/>
        <v>50</v>
      </c>
      <c r="R11">
        <f t="shared" si="0"/>
        <v>100000</v>
      </c>
      <c r="S11">
        <f t="shared" si="1"/>
        <v>77.770424970114803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69.962517108810403</v>
      </c>
      <c r="AC11">
        <f t="shared" si="2"/>
        <v>70.709880640845768</v>
      </c>
      <c r="AE11">
        <f t="shared" si="3"/>
        <v>329.79401459473553</v>
      </c>
      <c r="AF11">
        <f t="shared" si="4"/>
        <v>-16.489700729736775</v>
      </c>
      <c r="AG11">
        <f t="shared" si="4"/>
        <v>-45.460649512985029</v>
      </c>
      <c r="AH11">
        <f t="shared" si="5"/>
        <v>-173.80319800602189</v>
      </c>
      <c r="AI11">
        <f t="shared" si="6"/>
        <v>94.040466345991831</v>
      </c>
      <c r="AJ11">
        <f t="shared" si="7"/>
        <v>-0.7473635320353651</v>
      </c>
      <c r="AK11">
        <f t="shared" si="24"/>
        <v>0.91984039433714182</v>
      </c>
      <c r="AL11">
        <f t="shared" si="8"/>
        <v>94.212943208293609</v>
      </c>
      <c r="AN11">
        <f t="shared" si="9"/>
        <v>186.17098611376628</v>
      </c>
      <c r="AO11">
        <f t="shared" si="9"/>
        <v>-9.3085493056883131</v>
      </c>
      <c r="AP11">
        <f t="shared" si="9"/>
        <v>-25.662848853109029</v>
      </c>
      <c r="AQ11">
        <f t="shared" si="9"/>
        <v>-98.113098875578515</v>
      </c>
      <c r="AR11">
        <f t="shared" si="9"/>
        <v>53.086489079390411</v>
      </c>
      <c r="AS11">
        <f t="shared" si="9"/>
        <v>-0.42189184638620275</v>
      </c>
      <c r="AT11">
        <f t="shared" si="9"/>
        <v>0.51925621964806556</v>
      </c>
      <c r="AU11">
        <f t="shared" si="9"/>
        <v>53.183853452652272</v>
      </c>
      <c r="AW11">
        <v>8</v>
      </c>
      <c r="AX11">
        <f>(R11*SUMPRODUCT(K12:$K$23, X12:$X$23)-$AZ$3*SUMPRODUCT(K11:$K$22, W12:$W$23))/Z11</f>
        <v>77.770424970114803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362.72470601254355</v>
      </c>
      <c r="P12">
        <f t="shared" si="22"/>
        <v>18.136235300627177</v>
      </c>
      <c r="Q12" s="4">
        <f t="shared" si="23"/>
        <v>50</v>
      </c>
      <c r="R12">
        <f t="shared" si="0"/>
        <v>100000</v>
      </c>
      <c r="S12">
        <f t="shared" si="1"/>
        <v>77.981016004367902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70.709880640845768</v>
      </c>
      <c r="AC12">
        <f t="shared" si="2"/>
        <v>70.056396012377945</v>
      </c>
      <c r="AE12">
        <f t="shared" si="3"/>
        <v>325.8637415863468</v>
      </c>
      <c r="AF12">
        <f t="shared" si="4"/>
        <v>-16.293187079317342</v>
      </c>
      <c r="AG12">
        <f t="shared" si="4"/>
        <v>-44.918878723286909</v>
      </c>
      <c r="AH12">
        <f t="shared" si="5"/>
        <v>-174.32858913653686</v>
      </c>
      <c r="AI12">
        <f t="shared" si="6"/>
        <v>90.323086647205656</v>
      </c>
      <c r="AJ12">
        <f t="shared" si="7"/>
        <v>0.6534846284678224</v>
      </c>
      <c r="AK12">
        <f t="shared" si="24"/>
        <v>0.87464500084011298</v>
      </c>
      <c r="AL12">
        <f t="shared" si="8"/>
        <v>91.851216276513597</v>
      </c>
      <c r="AN12">
        <f t="shared" si="9"/>
        <v>174.87624299762948</v>
      </c>
      <c r="AO12">
        <f t="shared" si="9"/>
        <v>-8.7438121498814745</v>
      </c>
      <c r="AP12">
        <f t="shared" si="9"/>
        <v>-24.105918358864425</v>
      </c>
      <c r="AQ12">
        <f t="shared" si="9"/>
        <v>-93.554221672118203</v>
      </c>
      <c r="AR12">
        <f t="shared" si="9"/>
        <v>48.472290816765359</v>
      </c>
      <c r="AS12">
        <f t="shared" si="9"/>
        <v>0.35069546592336381</v>
      </c>
      <c r="AT12">
        <f t="shared" si="9"/>
        <v>0.46938217476720334</v>
      </c>
      <c r="AU12">
        <f t="shared" si="9"/>
        <v>49.292368457455929</v>
      </c>
      <c r="AW12">
        <v>9</v>
      </c>
      <c r="AX12">
        <f>(R12*SUMPRODUCT(K13:$K$23, X13:$X$23)-$AZ$3*SUMPRODUCT(K12:$K$22, W13:$W$23))/Z12</f>
        <v>77.981016004367902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362.72470601254355</v>
      </c>
      <c r="P13">
        <f t="shared" si="22"/>
        <v>18.136235300627177</v>
      </c>
      <c r="Q13" s="4">
        <f t="shared" si="23"/>
        <v>50</v>
      </c>
      <c r="R13">
        <f t="shared" si="0"/>
        <v>100000</v>
      </c>
      <c r="S13">
        <f t="shared" si="1"/>
        <v>76.667864099584563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70.056396012377945</v>
      </c>
      <c r="AC13">
        <f t="shared" si="2"/>
        <v>68.053800208731445</v>
      </c>
      <c r="AE13">
        <f t="shared" si="3"/>
        <v>321.97055394272093</v>
      </c>
      <c r="AF13">
        <f t="shared" si="4"/>
        <v>-16.098527697136046</v>
      </c>
      <c r="AG13">
        <f t="shared" si="4"/>
        <v>-44.38221998746161</v>
      </c>
      <c r="AH13">
        <f t="shared" si="5"/>
        <v>-174.9398971848664</v>
      </c>
      <c r="AI13">
        <f t="shared" si="6"/>
        <v>86.549909073256885</v>
      </c>
      <c r="AJ13">
        <f t="shared" si="7"/>
        <v>2.0025958036464999</v>
      </c>
      <c r="AK13">
        <f t="shared" si="24"/>
        <v>0.75185684451592572</v>
      </c>
      <c r="AL13">
        <f t="shared" si="8"/>
        <v>89.304361721419312</v>
      </c>
      <c r="AN13">
        <f t="shared" si="9"/>
        <v>164.29299831991543</v>
      </c>
      <c r="AO13">
        <f t="shared" si="9"/>
        <v>-8.2146499159957713</v>
      </c>
      <c r="AP13">
        <f t="shared" si="9"/>
        <v>-22.647064784475134</v>
      </c>
      <c r="AQ13">
        <f t="shared" si="9"/>
        <v>-89.267170187844485</v>
      </c>
      <c r="AR13">
        <f t="shared" si="9"/>
        <v>44.164113431600036</v>
      </c>
      <c r="AS13">
        <f t="shared" si="9"/>
        <v>1.0218713015057146</v>
      </c>
      <c r="AT13">
        <f t="shared" si="9"/>
        <v>0.38365252281687584</v>
      </c>
      <c r="AU13">
        <f t="shared" si="9"/>
        <v>45.569637255922629</v>
      </c>
      <c r="AW13">
        <v>10</v>
      </c>
      <c r="AX13">
        <f>(R13*SUMPRODUCT(K14:$K$23, X14:$X$23)-$AZ$3*SUMPRODUCT(K13:$K$22, W14:$W$23))/Z13</f>
        <v>76.667864099584563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362.72470601254355</v>
      </c>
      <c r="P14">
        <f t="shared" si="22"/>
        <v>18.136235300627177</v>
      </c>
      <c r="Q14" s="4">
        <f t="shared" si="23"/>
        <v>50</v>
      </c>
      <c r="R14">
        <f t="shared" si="0"/>
        <v>100000</v>
      </c>
      <c r="S14">
        <f t="shared" si="1"/>
        <v>76.786158712408223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68.053800208731445</v>
      </c>
      <c r="AC14">
        <f t="shared" si="2"/>
        <v>67.342127153762362</v>
      </c>
      <c r="AE14">
        <f t="shared" si="3"/>
        <v>318.11271306843696</v>
      </c>
      <c r="AF14">
        <f t="shared" si="4"/>
        <v>-15.905635653421848</v>
      </c>
      <c r="AG14">
        <f t="shared" si="4"/>
        <v>-43.85043364780288</v>
      </c>
      <c r="AH14">
        <f t="shared" si="5"/>
        <v>-175.92827956821864</v>
      </c>
      <c r="AI14">
        <f t="shared" si="6"/>
        <v>82.428364198993592</v>
      </c>
      <c r="AJ14">
        <f t="shared" si="7"/>
        <v>0.71167305496908284</v>
      </c>
      <c r="AK14">
        <f t="shared" si="24"/>
        <v>25.918261433662263</v>
      </c>
      <c r="AL14">
        <f t="shared" si="8"/>
        <v>109.05829868762494</v>
      </c>
      <c r="AN14">
        <f t="shared" si="9"/>
        <v>149.52895328123989</v>
      </c>
      <c r="AO14">
        <f t="shared" si="9"/>
        <v>-7.476447664061995</v>
      </c>
      <c r="AP14">
        <f t="shared" si="9"/>
        <v>-20.611906330426383</v>
      </c>
      <c r="AQ14">
        <f t="shared" si="9"/>
        <v>-82.695127908156479</v>
      </c>
      <c r="AR14">
        <f t="shared" si="9"/>
        <v>38.745471378595035</v>
      </c>
      <c r="AS14">
        <f t="shared" si="9"/>
        <v>0.33452208169088665</v>
      </c>
      <c r="AT14">
        <f t="shared" si="9"/>
        <v>12.182884694115593</v>
      </c>
      <c r="AU14">
        <f t="shared" si="9"/>
        <v>51.26287815440152</v>
      </c>
      <c r="AW14">
        <v>11</v>
      </c>
      <c r="AX14">
        <f>(R14*SUMPRODUCT(K15:$K$23, X15:$X$23)-$AZ$3*SUMPRODUCT(K14:$K$22, W15:$W$23))/Z14</f>
        <v>76.786158712408223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362.72470601254355</v>
      </c>
      <c r="P15">
        <f t="shared" si="22"/>
        <v>18.136235300627177</v>
      </c>
      <c r="Q15" s="4">
        <f t="shared" si="23"/>
        <v>50</v>
      </c>
      <c r="R15">
        <f t="shared" si="0"/>
        <v>100000</v>
      </c>
      <c r="S15">
        <f t="shared" si="1"/>
        <v>74.870640721416365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67.342127153762362</v>
      </c>
      <c r="AC15">
        <f t="shared" si="2"/>
        <v>64.872288198719616</v>
      </c>
      <c r="AE15">
        <f t="shared" si="3"/>
        <v>314.28583271774659</v>
      </c>
      <c r="AF15">
        <f t="shared" si="4"/>
        <v>-15.71429163588733</v>
      </c>
      <c r="AG15">
        <f t="shared" si="4"/>
        <v>-43.322915079691057</v>
      </c>
      <c r="AH15">
        <f t="shared" si="5"/>
        <v>-178.02846326758223</v>
      </c>
      <c r="AI15">
        <f t="shared" si="6"/>
        <v>77.220162734585983</v>
      </c>
      <c r="AJ15">
        <f t="shared" si="7"/>
        <v>2.4698389550427464</v>
      </c>
      <c r="AK15">
        <f t="shared" si="24"/>
        <v>25.613956776493517</v>
      </c>
      <c r="AL15">
        <f t="shared" si="8"/>
        <v>105.30395846612225</v>
      </c>
      <c r="AN15">
        <f t="shared" si="9"/>
        <v>136.08505681814316</v>
      </c>
      <c r="AO15">
        <f t="shared" si="9"/>
        <v>-6.8042528409071581</v>
      </c>
      <c r="AP15">
        <f t="shared" si="9"/>
        <v>-18.758724531633796</v>
      </c>
      <c r="AQ15">
        <f t="shared" si="9"/>
        <v>-77.085923121368964</v>
      </c>
      <c r="AR15">
        <f t="shared" si="9"/>
        <v>33.436156324233245</v>
      </c>
      <c r="AS15">
        <f t="shared" si="9"/>
        <v>1.0694346977787799</v>
      </c>
      <c r="AT15">
        <f t="shared" si="9"/>
        <v>11.090785521970998</v>
      </c>
      <c r="AU15">
        <f t="shared" si="9"/>
        <v>45.596376543983027</v>
      </c>
      <c r="AW15">
        <v>12</v>
      </c>
      <c r="AX15">
        <f>(R15*SUMPRODUCT(K16:$K$23, X16:$X$23)-$AZ$3*SUMPRODUCT(K15:$K$22, W16:$W$23))/Z15</f>
        <v>74.870640721416365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362.72470601254355</v>
      </c>
      <c r="P16">
        <f t="shared" si="22"/>
        <v>18.136235300627177</v>
      </c>
      <c r="Q16" s="4">
        <f t="shared" si="23"/>
        <v>50</v>
      </c>
      <c r="R16">
        <f t="shared" si="0"/>
        <v>100000</v>
      </c>
      <c r="S16">
        <f t="shared" si="1"/>
        <v>70.916431153861012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64.872288198719616</v>
      </c>
      <c r="AC16">
        <f t="shared" si="2"/>
        <v>60.703521131985845</v>
      </c>
      <c r="AE16">
        <f t="shared" si="3"/>
        <v>310.48752028643213</v>
      </c>
      <c r="AF16">
        <f t="shared" si="4"/>
        <v>-15.524376014321607</v>
      </c>
      <c r="AG16">
        <f t="shared" si="4"/>
        <v>-42.799334473193426</v>
      </c>
      <c r="AH16">
        <f t="shared" si="5"/>
        <v>-180.70291140144698</v>
      </c>
      <c r="AI16">
        <f t="shared" si="6"/>
        <v>71.460898397470118</v>
      </c>
      <c r="AJ16">
        <f t="shared" si="7"/>
        <v>4.1687670667337713</v>
      </c>
      <c r="AK16">
        <f t="shared" si="24"/>
        <v>25.188480272958113</v>
      </c>
      <c r="AL16">
        <f t="shared" si="8"/>
        <v>100.81814573716201</v>
      </c>
      <c r="AN16">
        <f t="shared" si="9"/>
        <v>123.84291055866447</v>
      </c>
      <c r="AO16">
        <f t="shared" si="9"/>
        <v>-6.1921455279332243</v>
      </c>
      <c r="AP16">
        <f t="shared" si="9"/>
        <v>-17.071198695021039</v>
      </c>
      <c r="AQ16">
        <f t="shared" si="9"/>
        <v>-72.076244719062203</v>
      </c>
      <c r="AR16">
        <f t="shared" si="9"/>
        <v>28.503321616648019</v>
      </c>
      <c r="AS16">
        <f t="shared" si="9"/>
        <v>1.6627793816290686</v>
      </c>
      <c r="AT16">
        <f t="shared" si="9"/>
        <v>10.046827990622303</v>
      </c>
      <c r="AU16">
        <f t="shared" si="9"/>
        <v>40.212928988899392</v>
      </c>
      <c r="AW16">
        <v>13</v>
      </c>
      <c r="AX16">
        <f>(R16*SUMPRODUCT(K17:$K$23, X17:$X$23)-$AZ$3*SUMPRODUCT(K16:$K$22, W17:$W$23))/Z16</f>
        <v>70.916431153861012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362.72470601254355</v>
      </c>
      <c r="P17">
        <f t="shared" si="22"/>
        <v>18.136235300627177</v>
      </c>
      <c r="Q17" s="4">
        <f t="shared" si="23"/>
        <v>50</v>
      </c>
      <c r="R17">
        <f t="shared" si="0"/>
        <v>100000</v>
      </c>
      <c r="S17">
        <f t="shared" si="1"/>
        <v>65.198828155020777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60.703521131985845</v>
      </c>
      <c r="AC17">
        <f t="shared" si="2"/>
        <v>55.131688289126942</v>
      </c>
      <c r="AE17">
        <f t="shared" si="3"/>
        <v>306.71755908098783</v>
      </c>
      <c r="AF17">
        <f t="shared" si="4"/>
        <v>-15.335877954049392</v>
      </c>
      <c r="AG17">
        <f t="shared" si="4"/>
        <v>-42.279661958066498</v>
      </c>
      <c r="AH17">
        <f t="shared" si="5"/>
        <v>-183.35834078998687</v>
      </c>
      <c r="AI17">
        <f t="shared" si="6"/>
        <v>65.743678378885051</v>
      </c>
      <c r="AJ17">
        <f t="shared" si="7"/>
        <v>5.5718328428589032</v>
      </c>
      <c r="AK17">
        <f t="shared" si="24"/>
        <v>24.645964158124698</v>
      </c>
      <c r="AL17">
        <f t="shared" si="8"/>
        <v>95.961475379868645</v>
      </c>
      <c r="AN17">
        <f t="shared" si="9"/>
        <v>112.69561233124789</v>
      </c>
      <c r="AO17">
        <f t="shared" si="9"/>
        <v>-5.634780616562395</v>
      </c>
      <c r="AP17">
        <f t="shared" si="9"/>
        <v>-15.534592828004211</v>
      </c>
      <c r="AQ17">
        <f t="shared" si="9"/>
        <v>-67.370386466570096</v>
      </c>
      <c r="AR17">
        <f t="shared" si="9"/>
        <v>24.155852420111181</v>
      </c>
      <c r="AS17">
        <f t="shared" si="9"/>
        <v>2.0472291052223102</v>
      </c>
      <c r="AT17">
        <f t="shared" si="9"/>
        <v>9.0555364049453164</v>
      </c>
      <c r="AU17">
        <f t="shared" si="9"/>
        <v>35.258617930278803</v>
      </c>
      <c r="AW17">
        <v>14</v>
      </c>
      <c r="AX17">
        <f>(R17*SUMPRODUCT(K18:$K$23, X18:$X$23)-$AZ$3*SUMPRODUCT(K17:$K$22, W18:$W$23))/Z17</f>
        <v>65.198828155020777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362.72470601254355</v>
      </c>
      <c r="P18">
        <f t="shared" si="22"/>
        <v>18.136235300627177</v>
      </c>
      <c r="Q18" s="4">
        <f t="shared" si="23"/>
        <v>50</v>
      </c>
      <c r="R18">
        <f t="shared" si="0"/>
        <v>100000</v>
      </c>
      <c r="S18">
        <f t="shared" si="1"/>
        <v>57.899177363252825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55.131688289126942</v>
      </c>
      <c r="AC18">
        <f t="shared" si="2"/>
        <v>48.361780030039085</v>
      </c>
      <c r="AE18">
        <f t="shared" si="3"/>
        <v>302.97515858615134</v>
      </c>
      <c r="AF18">
        <f t="shared" si="4"/>
        <v>-15.148757929307566</v>
      </c>
      <c r="AG18">
        <f t="shared" si="4"/>
        <v>-41.763788565269941</v>
      </c>
      <c r="AH18">
        <f t="shared" si="5"/>
        <v>-186.15354643179057</v>
      </c>
      <c r="AI18">
        <f t="shared" si="6"/>
        <v>59.909065659783238</v>
      </c>
      <c r="AJ18">
        <f t="shared" si="7"/>
        <v>6.7699082590878561</v>
      </c>
      <c r="AK18">
        <f t="shared" si="24"/>
        <v>24.007066226217951</v>
      </c>
      <c r="AL18">
        <f t="shared" si="8"/>
        <v>90.686040145089038</v>
      </c>
      <c r="AN18">
        <f t="shared" si="9"/>
        <v>102.54553533868848</v>
      </c>
      <c r="AO18">
        <f t="shared" si="9"/>
        <v>-5.1272767669344237</v>
      </c>
      <c r="AP18">
        <f t="shared" si="9"/>
        <v>-14.135449507420969</v>
      </c>
      <c r="AQ18">
        <f t="shared" si="9"/>
        <v>-63.005875343457667</v>
      </c>
      <c r="AR18">
        <f t="shared" si="9"/>
        <v>20.276933720875423</v>
      </c>
      <c r="AS18">
        <f t="shared" si="9"/>
        <v>2.2913557331287588</v>
      </c>
      <c r="AT18">
        <f t="shared" si="9"/>
        <v>8.1254762587370575</v>
      </c>
      <c r="AU18">
        <f t="shared" si="9"/>
        <v>30.693765712741236</v>
      </c>
      <c r="AW18">
        <v>15</v>
      </c>
      <c r="AX18">
        <f>(R18*SUMPRODUCT(K19:$K$23, X19:$X$23)-$AZ$3*SUMPRODUCT(K18:$K$22, W19:$W$23))/Z18</f>
        <v>57.899177363252825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362.72470601254355</v>
      </c>
      <c r="P19">
        <f t="shared" si="22"/>
        <v>18.136235300627177</v>
      </c>
      <c r="Q19" s="4">
        <f t="shared" si="23"/>
        <v>50</v>
      </c>
      <c r="R19">
        <f t="shared" si="0"/>
        <v>100000</v>
      </c>
      <c r="S19">
        <f t="shared" si="1"/>
        <v>48.962392707047691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48.361780030039085</v>
      </c>
      <c r="AC19">
        <f t="shared" si="2"/>
        <v>40.395259499316069</v>
      </c>
      <c r="AE19">
        <f t="shared" si="3"/>
        <v>299.25740585959466</v>
      </c>
      <c r="AF19">
        <f t="shared" si="4"/>
        <v>-14.962870292979733</v>
      </c>
      <c r="AG19">
        <f t="shared" si="4"/>
        <v>-41.251312758558818</v>
      </c>
      <c r="AH19">
        <f t="shared" si="5"/>
        <v>-189.67584211684118</v>
      </c>
      <c r="AI19">
        <f t="shared" si="6"/>
        <v>53.367380691214919</v>
      </c>
      <c r="AJ19">
        <f t="shared" si="7"/>
        <v>7.9665205307230167</v>
      </c>
      <c r="AK19">
        <f t="shared" si="24"/>
        <v>23.285942091765783</v>
      </c>
      <c r="AL19">
        <f t="shared" si="8"/>
        <v>84.619843313703711</v>
      </c>
      <c r="AN19">
        <f t="shared" si="9"/>
        <v>93.303086152167154</v>
      </c>
      <c r="AO19">
        <f t="shared" si="9"/>
        <v>-4.6651543076083577</v>
      </c>
      <c r="AP19">
        <f t="shared" si="9"/>
        <v>-12.86141867448927</v>
      </c>
      <c r="AQ19">
        <f t="shared" si="9"/>
        <v>-59.137522051219385</v>
      </c>
      <c r="AR19">
        <f t="shared" si="9"/>
        <v>16.638991118850139</v>
      </c>
      <c r="AS19">
        <f t="shared" si="9"/>
        <v>2.4838180671785928</v>
      </c>
      <c r="AT19">
        <f t="shared" si="9"/>
        <v>7.2601386584957588</v>
      </c>
      <c r="AU19">
        <f t="shared" si="9"/>
        <v>26.382947844524487</v>
      </c>
      <c r="AW19">
        <v>16</v>
      </c>
      <c r="AX19">
        <f>(R19*SUMPRODUCT(K20:$K$23, X20:$X$23)-$AZ$3*SUMPRODUCT(K19:$K$22, W20:$W$23))/Z19</f>
        <v>48.962392707047691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362.72470601254355</v>
      </c>
      <c r="P20">
        <f t="shared" si="22"/>
        <v>18.136235300627177</v>
      </c>
      <c r="Q20" s="4">
        <f t="shared" si="23"/>
        <v>50</v>
      </c>
      <c r="R20">
        <f t="shared" si="0"/>
        <v>100000</v>
      </c>
      <c r="S20">
        <f t="shared" si="1"/>
        <v>38.689210704664241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40.395259499316069</v>
      </c>
      <c r="AC20">
        <f t="shared" si="2"/>
        <v>31.525751220689955</v>
      </c>
      <c r="AE20">
        <f t="shared" si="3"/>
        <v>295.56480049800456</v>
      </c>
      <c r="AF20">
        <f t="shared" si="4"/>
        <v>-14.778240024900228</v>
      </c>
      <c r="AG20">
        <f t="shared" si="4"/>
        <v>-40.742303405131644</v>
      </c>
      <c r="AH20">
        <f t="shared" si="5"/>
        <v>-192.99245168315605</v>
      </c>
      <c r="AI20">
        <f t="shared" si="6"/>
        <v>47.051805384816618</v>
      </c>
      <c r="AJ20">
        <f t="shared" si="7"/>
        <v>8.8695082786261139</v>
      </c>
      <c r="AK20">
        <f t="shared" si="24"/>
        <v>22.482727398069429</v>
      </c>
      <c r="AL20">
        <f t="shared" si="8"/>
        <v>78.40404106151216</v>
      </c>
      <c r="AN20">
        <f t="shared" si="9"/>
        <v>84.887780910922473</v>
      </c>
      <c r="AO20">
        <f t="shared" si="9"/>
        <v>-4.2443890455461233</v>
      </c>
      <c r="AP20">
        <f t="shared" si="9"/>
        <v>-11.701405984182799</v>
      </c>
      <c r="AQ20">
        <f t="shared" si="9"/>
        <v>-55.428457408791296</v>
      </c>
      <c r="AR20">
        <f t="shared" si="9"/>
        <v>13.51352847240225</v>
      </c>
      <c r="AS20">
        <f t="shared" si="9"/>
        <v>2.5473698974811101</v>
      </c>
      <c r="AT20">
        <f t="shared" si="9"/>
        <v>6.4571587497280367</v>
      </c>
      <c r="AU20">
        <f t="shared" si="9"/>
        <v>22.518057119611395</v>
      </c>
      <c r="AW20">
        <v>17</v>
      </c>
      <c r="AX20">
        <f>(R20*SUMPRODUCT(K21:$K$23, X21:$X$23)-$AZ$3*SUMPRODUCT(K20:$K$22, W21:$W$23))/Z20</f>
        <v>38.689210704664241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362.72470601254355</v>
      </c>
      <c r="P21">
        <f t="shared" si="22"/>
        <v>18.136235300627177</v>
      </c>
      <c r="Q21" s="4">
        <f t="shared" si="23"/>
        <v>50</v>
      </c>
      <c r="R21">
        <f t="shared" si="0"/>
        <v>100000</v>
      </c>
      <c r="S21">
        <f t="shared" si="1"/>
        <v>27.048032260404892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31.525751220689955</v>
      </c>
      <c r="AC21">
        <f t="shared" si="2"/>
        <v>21.766298672985641</v>
      </c>
      <c r="AE21">
        <f t="shared" si="3"/>
        <v>291.89459000673889</v>
      </c>
      <c r="AF21">
        <f t="shared" si="4"/>
        <v>-14.594729500336946</v>
      </c>
      <c r="AG21">
        <f t="shared" si="4"/>
        <v>-40.236381085748924</v>
      </c>
      <c r="AH21">
        <f t="shared" si="5"/>
        <v>-196.99857066280831</v>
      </c>
      <c r="AI21">
        <f t="shared" si="6"/>
        <v>40.064908757844734</v>
      </c>
      <c r="AJ21">
        <f t="shared" si="7"/>
        <v>9.7594525477043135</v>
      </c>
      <c r="AK21">
        <f t="shared" si="24"/>
        <v>21.617792820896433</v>
      </c>
      <c r="AL21">
        <f t="shared" si="8"/>
        <v>71.442154126445473</v>
      </c>
      <c r="AN21">
        <f t="shared" si="9"/>
        <v>77.225349363829139</v>
      </c>
      <c r="AO21">
        <f t="shared" si="9"/>
        <v>-3.8612674681914569</v>
      </c>
      <c r="AP21">
        <f t="shared" si="9"/>
        <v>-10.645173610142587</v>
      </c>
      <c r="AQ21">
        <f t="shared" si="9"/>
        <v>-52.119100402851338</v>
      </c>
      <c r="AR21">
        <f t="shared" si="9"/>
        <v>10.599807882643752</v>
      </c>
      <c r="AS21">
        <f t="shared" si="9"/>
        <v>2.5820181613464572</v>
      </c>
      <c r="AT21">
        <f t="shared" si="9"/>
        <v>5.7193304029035357</v>
      </c>
      <c r="AU21">
        <f t="shared" si="9"/>
        <v>18.901156446893744</v>
      </c>
      <c r="AW21">
        <v>18</v>
      </c>
      <c r="AX21">
        <f>(R21*SUMPRODUCT(K22:$K$23, X22:$X$23)-$AZ$3*SUMPRODUCT(K21:$K$22, W22:$W$23))/Z21</f>
        <v>27.048032260404892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362.72470601254355</v>
      </c>
      <c r="P22">
        <f t="shared" si="22"/>
        <v>18.136235300627177</v>
      </c>
      <c r="Q22" s="4">
        <f t="shared" si="23"/>
        <v>50</v>
      </c>
      <c r="R22">
        <f t="shared" si="0"/>
        <v>100000</v>
      </c>
      <c r="S22">
        <f t="shared" si="1"/>
        <v>14.130840728177528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21.766298672985641</v>
      </c>
      <c r="AC22">
        <f t="shared" si="2"/>
        <v>11.22930957767602</v>
      </c>
      <c r="AE22">
        <f t="shared" si="3"/>
        <v>288.2452710095539</v>
      </c>
      <c r="AF22">
        <f t="shared" si="4"/>
        <v>-14.412263550477695</v>
      </c>
      <c r="AG22">
        <f t="shared" si="4"/>
        <v>-39.733338566629918</v>
      </c>
      <c r="AH22">
        <f t="shared" si="5"/>
        <v>-201.35741652304063</v>
      </c>
      <c r="AI22">
        <f t="shared" si="6"/>
        <v>32.742252369405662</v>
      </c>
      <c r="AJ22">
        <f t="shared" si="7"/>
        <v>10.536989095309622</v>
      </c>
      <c r="AK22">
        <f t="shared" si="24"/>
        <v>20.69195142924433</v>
      </c>
      <c r="AL22">
        <f t="shared" si="8"/>
        <v>63.971192893959611</v>
      </c>
      <c r="AN22">
        <f t="shared" si="9"/>
        <v>70.248554741918852</v>
      </c>
      <c r="AO22">
        <f t="shared" si="9"/>
        <v>-3.5124277370959422</v>
      </c>
      <c r="AP22">
        <f t="shared" si="9"/>
        <v>-9.6834532604858676</v>
      </c>
      <c r="AQ22">
        <f t="shared" si="9"/>
        <v>-49.073025370956856</v>
      </c>
      <c r="AR22">
        <f t="shared" si="9"/>
        <v>7.9796483733801793</v>
      </c>
      <c r="AS22">
        <f t="shared" si="9"/>
        <v>2.5679805697569473</v>
      </c>
      <c r="AT22">
        <f t="shared" si="9"/>
        <v>5.0428570002323383</v>
      </c>
      <c r="AU22">
        <f t="shared" si="9"/>
        <v>15.590485943369464</v>
      </c>
      <c r="AW22">
        <v>19</v>
      </c>
      <c r="AX22">
        <f>(R22*SUMPRODUCT(K23:$K$23, X23:$X$23)-$AZ$3*SUMPRODUCT(K22:$K$22, W23:$W$23))/Z22</f>
        <v>14.130840728177528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362.72470601254355</v>
      </c>
      <c r="P23">
        <f t="shared" si="22"/>
        <v>18.136235300627177</v>
      </c>
      <c r="Q23" s="4">
        <f t="shared" si="23"/>
        <v>50</v>
      </c>
      <c r="R23">
        <f t="shared" si="0"/>
        <v>100000</v>
      </c>
      <c r="S23">
        <f t="shared" si="1"/>
        <v>14.311079428443913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11.22930957767602</v>
      </c>
      <c r="AC23">
        <f t="shared" si="2"/>
        <v>11.22930957767602</v>
      </c>
      <c r="AE23">
        <f t="shared" si="3"/>
        <v>284.61501004535057</v>
      </c>
      <c r="AF23">
        <f t="shared" si="4"/>
        <v>-14.230750502267528</v>
      </c>
      <c r="AG23">
        <f t="shared" si="4"/>
        <v>-39.2329231132533</v>
      </c>
      <c r="AH23">
        <f t="shared" si="5"/>
        <v>-206.16413542064123</v>
      </c>
      <c r="AI23">
        <f t="shared" si="6"/>
        <v>24.98720100918851</v>
      </c>
      <c r="AJ23">
        <f t="shared" si="7"/>
        <v>0</v>
      </c>
      <c r="AK23">
        <f t="shared" si="24"/>
        <v>19.712949838453135</v>
      </c>
      <c r="AL23">
        <f t="shared" si="8"/>
        <v>44.700150847641645</v>
      </c>
      <c r="AN23">
        <f t="shared" si="9"/>
        <v>63.896102761724357</v>
      </c>
      <c r="AO23">
        <f t="shared" si="9"/>
        <v>-3.1948051380862177</v>
      </c>
      <c r="AP23">
        <f t="shared" si="9"/>
        <v>-8.8077957887316796</v>
      </c>
      <c r="AQ23">
        <f t="shared" si="9"/>
        <v>-46.283872310600728</v>
      </c>
      <c r="AR23">
        <f t="shared" si="9"/>
        <v>5.6096295243057339</v>
      </c>
      <c r="AS23">
        <f t="shared" si="9"/>
        <v>0</v>
      </c>
      <c r="AT23">
        <f t="shared" si="9"/>
        <v>4.4255595248255437</v>
      </c>
      <c r="AU23">
        <f t="shared" si="9"/>
        <v>10.035189049131278</v>
      </c>
      <c r="AW23">
        <v>20</v>
      </c>
      <c r="AX23">
        <f>(R23*SUMPRODUCT(K$23:$K24, X$23:$X24)-$AZ$3*SUMPRODUCT(K$22:$K23, W$23:$W24))/Z23</f>
        <v>14.311079428443913</v>
      </c>
    </row>
    <row r="25" spans="5:50" x14ac:dyDescent="0.25">
      <c r="AN25" s="8">
        <f t="shared" ref="AN25:AU25" si="25">SUM(AN3:AN23)</f>
        <v>3358.5380440652707</v>
      </c>
      <c r="AO25" s="8">
        <f t="shared" si="25"/>
        <v>-439.97043171267126</v>
      </c>
      <c r="AP25" s="8">
        <f t="shared" si="25"/>
        <v>-2932.8678519635901</v>
      </c>
      <c r="AQ25" s="8">
        <f t="shared" si="25"/>
        <v>-1811.8619580987579</v>
      </c>
      <c r="AR25" s="8">
        <f t="shared" si="25"/>
        <v>-1826.1621977097475</v>
      </c>
      <c r="AS25" s="8">
        <f t="shared" si="25"/>
        <v>-36.575372561689562</v>
      </c>
      <c r="AT25" s="8">
        <f t="shared" si="25"/>
        <v>130.21675968138979</v>
      </c>
      <c r="AU25" s="9">
        <f t="shared" si="25"/>
        <v>-1732.5208105900465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645.43149844525976</v>
      </c>
      <c r="K3">
        <v>1</v>
      </c>
      <c r="L3" s="2">
        <v>0</v>
      </c>
      <c r="O3">
        <f>$C$3</f>
        <v>645.43149844525976</v>
      </c>
      <c r="P3">
        <f>O3*B5</f>
        <v>516.34519875620788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645.43149844525976</v>
      </c>
      <c r="AF3">
        <f t="shared" ref="AF3:AG23" si="4">-$Z3*P3</f>
        <v>-516.34519875620788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-2390.821904310948</v>
      </c>
      <c r="AJ3">
        <f t="shared" ref="AJ3:AJ23" si="7">AB3-AC3</f>
        <v>0</v>
      </c>
      <c r="AL3">
        <f t="shared" ref="AL3:AL23" si="8">SUM(AI3:AK3)</f>
        <v>-2390.821904310948</v>
      </c>
      <c r="AN3">
        <f t="shared" ref="AN3:AU23" si="9">AE3*$K3</f>
        <v>645.43149844525976</v>
      </c>
      <c r="AO3">
        <f t="shared" si="9"/>
        <v>-516.34519875620788</v>
      </c>
      <c r="AP3">
        <f t="shared" si="9"/>
        <v>-2519.9082039999998</v>
      </c>
      <c r="AQ3">
        <f t="shared" si="9"/>
        <v>0</v>
      </c>
      <c r="AR3">
        <f t="shared" si="9"/>
        <v>-2390.821904310948</v>
      </c>
      <c r="AS3">
        <f t="shared" si="9"/>
        <v>0</v>
      </c>
      <c r="AT3">
        <f t="shared" si="9"/>
        <v>0</v>
      </c>
      <c r="AU3">
        <f t="shared" si="9"/>
        <v>-2390.821904310948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262.18161054117905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100000</v>
      </c>
      <c r="S4">
        <f t="shared" si="1"/>
        <v>80.453345446875446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79.492146238711484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-79.492146238711484</v>
      </c>
      <c r="AK4">
        <f>G4*MAX(0, SUM(AB4, AE4:AF4))</f>
        <v>0</v>
      </c>
      <c r="AL4">
        <f t="shared" si="8"/>
        <v>-274.22084623871149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-182.68946430246737</v>
      </c>
      <c r="AR4">
        <f t="shared" si="9"/>
        <v>-182.68946430246737</v>
      </c>
      <c r="AS4">
        <f t="shared" si="9"/>
        <v>-74.577489669491953</v>
      </c>
      <c r="AT4">
        <f t="shared" si="9"/>
        <v>0</v>
      </c>
      <c r="AU4">
        <f t="shared" si="9"/>
        <v>-257.26695397195931</v>
      </c>
      <c r="AW4">
        <v>1</v>
      </c>
      <c r="AX4">
        <f>(R4*SUMPRODUCT(K5:$K$23, X5:$X$23)-$AZ$3*SUMPRODUCT(K4:$K$22, W5:$W$23))/Z4</f>
        <v>80.453345446875446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645.43149844525976</v>
      </c>
      <c r="P5">
        <f t="shared" ref="P5:P23" si="22">O5*$C$5</f>
        <v>32.271574922262992</v>
      </c>
      <c r="Q5" s="4">
        <f t="shared" ref="Q5:Q23" si="23">$C$8</f>
        <v>50</v>
      </c>
      <c r="R5">
        <f t="shared" si="0"/>
        <v>100000</v>
      </c>
      <c r="S5">
        <f t="shared" si="1"/>
        <v>157.15307441774553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79.492146238711484</v>
      </c>
      <c r="AC5">
        <f t="shared" si="2"/>
        <v>153.41501520453176</v>
      </c>
      <c r="AE5">
        <f t="shared" si="3"/>
        <v>630.07919835058692</v>
      </c>
      <c r="AF5">
        <f t="shared" si="4"/>
        <v>-31.503959917529354</v>
      </c>
      <c r="AG5">
        <f t="shared" si="4"/>
        <v>-48.810694850526041</v>
      </c>
      <c r="AH5">
        <f t="shared" si="5"/>
        <v>-195.82888594791842</v>
      </c>
      <c r="AI5">
        <f t="shared" si="6"/>
        <v>353.93565763461316</v>
      </c>
      <c r="AJ5">
        <f t="shared" si="7"/>
        <v>-73.922868965820271</v>
      </c>
      <c r="AK5">
        <f>G5*SUM(AB5, AE5:AF5)</f>
        <v>27.800762771542534</v>
      </c>
      <c r="AL5">
        <f t="shared" si="8"/>
        <v>307.8135514403354</v>
      </c>
      <c r="AN5">
        <f t="shared" si="9"/>
        <v>544.11277514188578</v>
      </c>
      <c r="AO5">
        <f t="shared" si="9"/>
        <v>-27.205638757094295</v>
      </c>
      <c r="AP5">
        <f t="shared" si="9"/>
        <v>-42.151086246376693</v>
      </c>
      <c r="AQ5">
        <f t="shared" si="9"/>
        <v>-169.11048462637518</v>
      </c>
      <c r="AR5">
        <f t="shared" si="9"/>
        <v>305.64556551203964</v>
      </c>
      <c r="AS5">
        <f t="shared" si="9"/>
        <v>-63.837018401394722</v>
      </c>
      <c r="AT5">
        <f t="shared" si="9"/>
        <v>24.007696528125098</v>
      </c>
      <c r="AU5">
        <f t="shared" si="9"/>
        <v>265.81624363877</v>
      </c>
      <c r="AW5">
        <v>2</v>
      </c>
      <c r="AX5">
        <f>(R5*SUMPRODUCT(K6:$K$23, X6:$X$23)-$AZ$3*SUMPRODUCT(K5:$K$22, W6:$W$23))/Z5</f>
        <v>157.15307441774553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645.43149844525976</v>
      </c>
      <c r="P6">
        <f t="shared" si="22"/>
        <v>32.271574922262992</v>
      </c>
      <c r="Q6" s="4">
        <f t="shared" si="23"/>
        <v>50</v>
      </c>
      <c r="R6">
        <f t="shared" si="0"/>
        <v>100000</v>
      </c>
      <c r="S6">
        <f t="shared" si="1"/>
        <v>228.21074237033739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153.41501520453176</v>
      </c>
      <c r="AC6">
        <f t="shared" si="2"/>
        <v>220.10243561262087</v>
      </c>
      <c r="AE6">
        <f t="shared" si="3"/>
        <v>622.49937646831017</v>
      </c>
      <c r="AF6">
        <f t="shared" si="4"/>
        <v>-31.124968823415511</v>
      </c>
      <c r="AG6">
        <f t="shared" si="4"/>
        <v>-48.223504583198263</v>
      </c>
      <c r="AH6">
        <f t="shared" si="5"/>
        <v>-198.1666376450404</v>
      </c>
      <c r="AI6">
        <f t="shared" si="6"/>
        <v>344.98426541665594</v>
      </c>
      <c r="AJ6">
        <f t="shared" si="7"/>
        <v>-66.68742040808911</v>
      </c>
      <c r="AK6">
        <f>G6*SUM(AB6, AE6:AF6)</f>
        <v>43.570181236691447</v>
      </c>
      <c r="AL6">
        <f t="shared" si="8"/>
        <v>321.86702624525827</v>
      </c>
      <c r="AN6">
        <f t="shared" si="9"/>
        <v>484.81883578504232</v>
      </c>
      <c r="AO6">
        <f t="shared" si="9"/>
        <v>-24.240941789252119</v>
      </c>
      <c r="AP6">
        <f t="shared" si="9"/>
        <v>-37.557729747687603</v>
      </c>
      <c r="AQ6">
        <f t="shared" si="9"/>
        <v>-154.33737315461514</v>
      </c>
      <c r="AR6">
        <f t="shared" si="9"/>
        <v>268.68279109348742</v>
      </c>
      <c r="AS6">
        <f t="shared" si="9"/>
        <v>-51.937911499905475</v>
      </c>
      <c r="AT6">
        <f t="shared" si="9"/>
        <v>33.933599519342479</v>
      </c>
      <c r="AU6">
        <f t="shared" si="9"/>
        <v>250.67847911292444</v>
      </c>
      <c r="AW6">
        <v>3</v>
      </c>
      <c r="AX6">
        <f>(R6*SUMPRODUCT(K7:$K$23, X7:$X$23)-$AZ$3*SUMPRODUCT(K6:$K$22, W7:$W$23))/Z6</f>
        <v>228.21074237033739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645.43149844525976</v>
      </c>
      <c r="P7">
        <f t="shared" si="22"/>
        <v>32.271574922262992</v>
      </c>
      <c r="Q7" s="4">
        <f t="shared" si="23"/>
        <v>50</v>
      </c>
      <c r="R7">
        <f t="shared" si="0"/>
        <v>100000</v>
      </c>
      <c r="S7">
        <f t="shared" si="1"/>
        <v>288.86310124157148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220.10243561262087</v>
      </c>
      <c r="AC7">
        <f t="shared" si="2"/>
        <v>275.23279383625027</v>
      </c>
      <c r="AE7">
        <f t="shared" si="3"/>
        <v>614.97613846652416</v>
      </c>
      <c r="AF7">
        <f t="shared" si="4"/>
        <v>-30.748806923326214</v>
      </c>
      <c r="AG7">
        <f t="shared" si="4"/>
        <v>-47.640697730735361</v>
      </c>
      <c r="AH7">
        <f t="shared" si="5"/>
        <v>-201.14361326184078</v>
      </c>
      <c r="AI7">
        <f t="shared" si="6"/>
        <v>335.44302055062178</v>
      </c>
      <c r="AJ7">
        <f t="shared" si="7"/>
        <v>-55.130358223629401</v>
      </c>
      <c r="AK7">
        <f>G7*SUM(AB7, AE7:AF7)</f>
        <v>39.492591567350701</v>
      </c>
      <c r="AL7">
        <f t="shared" si="8"/>
        <v>319.80525389434308</v>
      </c>
      <c r="AN7">
        <f t="shared" si="9"/>
        <v>433.56525823889103</v>
      </c>
      <c r="AO7">
        <f t="shared" si="9"/>
        <v>-21.678262911944554</v>
      </c>
      <c r="AP7">
        <f t="shared" si="9"/>
        <v>-33.587240418485905</v>
      </c>
      <c r="AQ7">
        <f t="shared" si="9"/>
        <v>-141.80856324675236</v>
      </c>
      <c r="AR7">
        <f t="shared" si="9"/>
        <v>236.4911916617082</v>
      </c>
      <c r="AS7">
        <f t="shared" si="9"/>
        <v>-38.867537299305432</v>
      </c>
      <c r="AT7">
        <f t="shared" si="9"/>
        <v>27.842731758857528</v>
      </c>
      <c r="AU7">
        <f t="shared" si="9"/>
        <v>225.46638612126029</v>
      </c>
      <c r="AW7">
        <v>4</v>
      </c>
      <c r="AX7">
        <f>(R7*SUMPRODUCT(K8:$K$23, X8:$X$23)-$AZ$3*SUMPRODUCT(K7:$K$22, W8:$W$23))/Z7</f>
        <v>288.86310124157148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645.43149844525976</v>
      </c>
      <c r="P8">
        <f t="shared" si="22"/>
        <v>32.271574922262992</v>
      </c>
      <c r="Q8" s="4">
        <f t="shared" si="23"/>
        <v>50</v>
      </c>
      <c r="R8">
        <f t="shared" si="0"/>
        <v>100000</v>
      </c>
      <c r="S8">
        <f t="shared" si="1"/>
        <v>336.98616678053685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275.23279383625027</v>
      </c>
      <c r="AC8">
        <f t="shared" si="2"/>
        <v>317.18648419065335</v>
      </c>
      <c r="AE8">
        <f t="shared" si="3"/>
        <v>607.509055144934</v>
      </c>
      <c r="AF8">
        <f t="shared" si="4"/>
        <v>-30.375452757246702</v>
      </c>
      <c r="AG8">
        <f t="shared" si="4"/>
        <v>-47.062241044039929</v>
      </c>
      <c r="AH8">
        <f t="shared" si="5"/>
        <v>-204.09941877615256</v>
      </c>
      <c r="AI8">
        <f t="shared" si="6"/>
        <v>325.97194256749481</v>
      </c>
      <c r="AJ8">
        <f t="shared" si="7"/>
        <v>-41.953690354403079</v>
      </c>
      <c r="AK8">
        <f t="shared" ref="AK8:AK23" si="24">G8*SUM(AB8:AB8, AE8:AF8)</f>
        <v>18.155404239569872</v>
      </c>
      <c r="AL8">
        <f t="shared" si="8"/>
        <v>302.17365645266159</v>
      </c>
      <c r="AN8">
        <f t="shared" si="9"/>
        <v>399.34813848371687</v>
      </c>
      <c r="AO8">
        <f t="shared" si="9"/>
        <v>-19.967406924185845</v>
      </c>
      <c r="AP8">
        <f t="shared" si="9"/>
        <v>-30.93652381745251</v>
      </c>
      <c r="AQ8">
        <f t="shared" si="9"/>
        <v>-134.16544537664538</v>
      </c>
      <c r="AR8">
        <f t="shared" si="9"/>
        <v>214.2787623654331</v>
      </c>
      <c r="AS8">
        <f t="shared" si="9"/>
        <v>-27.578400689938835</v>
      </c>
      <c r="AT8">
        <f t="shared" si="9"/>
        <v>11.934516572369267</v>
      </c>
      <c r="AU8">
        <f t="shared" si="9"/>
        <v>198.63487824786353</v>
      </c>
      <c r="AW8">
        <v>5</v>
      </c>
      <c r="AX8">
        <f>(R8*SUMPRODUCT(K9:$K$23, X9:$X$23)-$AZ$3*SUMPRODUCT(K8:$K$22, W9:$W$23))/Z8</f>
        <v>336.98616678053685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645.43149844525976</v>
      </c>
      <c r="P9">
        <f t="shared" si="22"/>
        <v>32.271574922262992</v>
      </c>
      <c r="Q9" s="4">
        <f t="shared" si="23"/>
        <v>50</v>
      </c>
      <c r="R9">
        <f t="shared" si="0"/>
        <v>100000</v>
      </c>
      <c r="S9">
        <f t="shared" si="1"/>
        <v>376.39053946966243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317.18648419065335</v>
      </c>
      <c r="AC9">
        <f t="shared" si="2"/>
        <v>349.95296755325171</v>
      </c>
      <c r="AE9">
        <f t="shared" si="3"/>
        <v>600.09656074649058</v>
      </c>
      <c r="AF9">
        <f t="shared" si="4"/>
        <v>-30.004828037324533</v>
      </c>
      <c r="AG9">
        <f t="shared" si="4"/>
        <v>-46.488013227741924</v>
      </c>
      <c r="AH9">
        <f t="shared" si="5"/>
        <v>-207.21081171521388</v>
      </c>
      <c r="AI9">
        <f t="shared" si="6"/>
        <v>316.39290776621027</v>
      </c>
      <c r="AJ9">
        <f t="shared" si="7"/>
        <v>-32.766483362598365</v>
      </c>
      <c r="AK9">
        <f t="shared" si="24"/>
        <v>5.2349414797089349</v>
      </c>
      <c r="AL9">
        <f t="shared" si="8"/>
        <v>288.86136588332084</v>
      </c>
      <c r="AN9">
        <f t="shared" si="9"/>
        <v>374.90544586834636</v>
      </c>
      <c r="AO9">
        <f t="shared" si="9"/>
        <v>-18.745272293417322</v>
      </c>
      <c r="AP9">
        <f t="shared" si="9"/>
        <v>-29.043008186882187</v>
      </c>
      <c r="AQ9">
        <f t="shared" si="9"/>
        <v>-129.45326941750605</v>
      </c>
      <c r="AR9">
        <f t="shared" si="9"/>
        <v>197.66389597054084</v>
      </c>
      <c r="AS9">
        <f t="shared" si="9"/>
        <v>-20.470593997925246</v>
      </c>
      <c r="AT9">
        <f t="shared" si="9"/>
        <v>3.2704871147796468</v>
      </c>
      <c r="AU9">
        <f t="shared" si="9"/>
        <v>180.46378908739524</v>
      </c>
      <c r="AW9">
        <v>6</v>
      </c>
      <c r="AX9">
        <f>(R9*SUMPRODUCT(K10:$K$23, X10:$X$23)-$AZ$3*SUMPRODUCT(K9:$K$22, W10:$W$23))/Z9</f>
        <v>376.39053946966243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645.43149844525976</v>
      </c>
      <c r="P10">
        <f t="shared" si="22"/>
        <v>32.271574922262992</v>
      </c>
      <c r="Q10" s="4">
        <f t="shared" si="23"/>
        <v>50</v>
      </c>
      <c r="R10">
        <f t="shared" si="0"/>
        <v>100000</v>
      </c>
      <c r="S10">
        <f t="shared" si="1"/>
        <v>410.43177977894163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349.95296755325171</v>
      </c>
      <c r="AC10">
        <f t="shared" si="2"/>
        <v>376.92057760417219</v>
      </c>
      <c r="AE10">
        <f t="shared" si="3"/>
        <v>592.73288566724102</v>
      </c>
      <c r="AF10">
        <f t="shared" si="4"/>
        <v>-29.636644283362056</v>
      </c>
      <c r="AG10">
        <f t="shared" si="4"/>
        <v>-45.917567324730726</v>
      </c>
      <c r="AH10">
        <f t="shared" si="5"/>
        <v>-211.1315414675625</v>
      </c>
      <c r="AI10">
        <f t="shared" si="6"/>
        <v>306.04713259158569</v>
      </c>
      <c r="AJ10">
        <f t="shared" si="7"/>
        <v>-26.967610050920484</v>
      </c>
      <c r="AK10">
        <f t="shared" si="24"/>
        <v>3.7435017566422357</v>
      </c>
      <c r="AL10">
        <f t="shared" si="8"/>
        <v>282.82302429730743</v>
      </c>
      <c r="AN10">
        <f t="shared" si="9"/>
        <v>351.8337764843634</v>
      </c>
      <c r="AO10">
        <f t="shared" si="9"/>
        <v>-17.591688824218174</v>
      </c>
      <c r="AP10">
        <f t="shared" si="9"/>
        <v>-27.255702373673593</v>
      </c>
      <c r="AQ10">
        <f t="shared" si="9"/>
        <v>-125.32324317702852</v>
      </c>
      <c r="AR10">
        <f t="shared" si="9"/>
        <v>181.6631421094431</v>
      </c>
      <c r="AS10">
        <f t="shared" si="9"/>
        <v>-16.007406230366705</v>
      </c>
      <c r="AT10">
        <f t="shared" si="9"/>
        <v>2.2220639214789539</v>
      </c>
      <c r="AU10">
        <f t="shared" si="9"/>
        <v>167.87779980055532</v>
      </c>
      <c r="AW10">
        <v>7</v>
      </c>
      <c r="AX10">
        <f>(R10*SUMPRODUCT(K11:$K$23, X11:$X$23)-$AZ$3*SUMPRODUCT(K10:$K$22, W11:$W$23))/Z10</f>
        <v>410.43177977894163</v>
      </c>
    </row>
    <row r="11" spans="1:52" x14ac:dyDescent="0.25">
      <c r="A11" t="s">
        <v>33</v>
      </c>
      <c r="C11" s="7">
        <f>AU25</f>
        <v>-299.7452873017744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645.43149844525976</v>
      </c>
      <c r="P11">
        <f t="shared" si="22"/>
        <v>32.271574922262992</v>
      </c>
      <c r="Q11" s="4">
        <f t="shared" si="23"/>
        <v>50</v>
      </c>
      <c r="R11">
        <f t="shared" si="0"/>
        <v>100000</v>
      </c>
      <c r="S11">
        <f t="shared" si="1"/>
        <v>439.42845121151743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376.92057760417219</v>
      </c>
      <c r="AC11">
        <f t="shared" si="2"/>
        <v>398.57021797886659</v>
      </c>
      <c r="AE11">
        <f t="shared" si="3"/>
        <v>585.41901944789493</v>
      </c>
      <c r="AF11">
        <f t="shared" si="4"/>
        <v>-29.270950972394754</v>
      </c>
      <c r="AG11">
        <f t="shared" si="4"/>
        <v>-45.350979992305525</v>
      </c>
      <c r="AH11">
        <f t="shared" si="5"/>
        <v>-214.82331835579043</v>
      </c>
      <c r="AI11">
        <f t="shared" si="6"/>
        <v>295.97377012740424</v>
      </c>
      <c r="AJ11">
        <f t="shared" si="7"/>
        <v>-21.6496403746944</v>
      </c>
      <c r="AK11">
        <f t="shared" si="24"/>
        <v>2.2393647505912133</v>
      </c>
      <c r="AL11">
        <f t="shared" si="8"/>
        <v>276.56349450330106</v>
      </c>
      <c r="AN11">
        <f t="shared" si="9"/>
        <v>330.47305686944532</v>
      </c>
      <c r="AO11">
        <f t="shared" si="9"/>
        <v>-16.52365284347227</v>
      </c>
      <c r="AP11">
        <f t="shared" si="9"/>
        <v>-25.600939655525146</v>
      </c>
      <c r="AQ11">
        <f t="shared" si="9"/>
        <v>-121.26923852052064</v>
      </c>
      <c r="AR11">
        <f t="shared" si="9"/>
        <v>167.07922584992727</v>
      </c>
      <c r="AS11">
        <f t="shared" si="9"/>
        <v>-12.221370671381505</v>
      </c>
      <c r="AT11">
        <f t="shared" si="9"/>
        <v>1.2641367806455923</v>
      </c>
      <c r="AU11">
        <f t="shared" si="9"/>
        <v>156.12199195919135</v>
      </c>
      <c r="AW11">
        <v>8</v>
      </c>
      <c r="AX11">
        <f>(R11*SUMPRODUCT(K12:$K$23, X12:$X$23)-$AZ$3*SUMPRODUCT(K11:$K$22, W12:$W$23))/Z11</f>
        <v>439.42845121151743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645.43149844525976</v>
      </c>
      <c r="P12">
        <f t="shared" si="22"/>
        <v>32.271574922262992</v>
      </c>
      <c r="Q12" s="4">
        <f t="shared" si="23"/>
        <v>50</v>
      </c>
      <c r="R12">
        <f t="shared" si="0"/>
        <v>100000</v>
      </c>
      <c r="S12">
        <f t="shared" si="1"/>
        <v>463.44413871985245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398.57021797886659</v>
      </c>
      <c r="AC12">
        <f t="shared" si="2"/>
        <v>415.13313572142908</v>
      </c>
      <c r="AE12">
        <f t="shared" si="3"/>
        <v>578.14951027987547</v>
      </c>
      <c r="AF12">
        <f t="shared" si="4"/>
        <v>-28.907475513993777</v>
      </c>
      <c r="AG12">
        <f t="shared" si="4"/>
        <v>-44.787828892186411</v>
      </c>
      <c r="AH12">
        <f t="shared" si="5"/>
        <v>-219.2826003921154</v>
      </c>
      <c r="AI12">
        <f t="shared" si="6"/>
        <v>285.17160548157989</v>
      </c>
      <c r="AJ12">
        <f t="shared" si="7"/>
        <v>-16.56291774256249</v>
      </c>
      <c r="AK12">
        <f t="shared" si="24"/>
        <v>2.1799681813129212</v>
      </c>
      <c r="AL12">
        <f t="shared" si="8"/>
        <v>270.78865592033031</v>
      </c>
      <c r="AN12">
        <f t="shared" si="9"/>
        <v>310.26653581178948</v>
      </c>
      <c r="AO12">
        <f t="shared" si="9"/>
        <v>-15.513326790589476</v>
      </c>
      <c r="AP12">
        <f t="shared" si="9"/>
        <v>-24.035589877405382</v>
      </c>
      <c r="AQ12">
        <f t="shared" si="9"/>
        <v>-117.67899406249973</v>
      </c>
      <c r="AR12">
        <f t="shared" si="9"/>
        <v>153.0386250812949</v>
      </c>
      <c r="AS12">
        <f t="shared" si="9"/>
        <v>-8.8885643238421093</v>
      </c>
      <c r="AT12">
        <f t="shared" si="9"/>
        <v>1.1698897322743793</v>
      </c>
      <c r="AU12">
        <f t="shared" si="9"/>
        <v>145.31995048972715</v>
      </c>
      <c r="AW12">
        <v>9</v>
      </c>
      <c r="AX12">
        <f>(R12*SUMPRODUCT(K13:$K$23, X13:$X$23)-$AZ$3*SUMPRODUCT(K12:$K$22, W13:$W$23))/Z12</f>
        <v>463.44413871985245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645.43149844525976</v>
      </c>
      <c r="P13">
        <f t="shared" si="22"/>
        <v>32.271574922262992</v>
      </c>
      <c r="Q13" s="4">
        <f t="shared" si="23"/>
        <v>50</v>
      </c>
      <c r="R13">
        <f t="shared" si="0"/>
        <v>100000</v>
      </c>
      <c r="S13">
        <f t="shared" si="1"/>
        <v>482.49772130085836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415.13313572142908</v>
      </c>
      <c r="AC13">
        <f t="shared" si="2"/>
        <v>426.79705867492339</v>
      </c>
      <c r="AE13">
        <f t="shared" si="3"/>
        <v>570.92138045729507</v>
      </c>
      <c r="AF13">
        <f t="shared" si="4"/>
        <v>-28.546069022864756</v>
      </c>
      <c r="AG13">
        <f t="shared" si="4"/>
        <v>-44.227883348779265</v>
      </c>
      <c r="AH13">
        <f t="shared" si="5"/>
        <v>-224.13450897055975</v>
      </c>
      <c r="AI13">
        <f t="shared" si="6"/>
        <v>274.01291911509128</v>
      </c>
      <c r="AJ13">
        <f t="shared" si="7"/>
        <v>-11.663922953494307</v>
      </c>
      <c r="AK13">
        <f t="shared" si="24"/>
        <v>1.9150168943117187</v>
      </c>
      <c r="AL13">
        <f t="shared" si="8"/>
        <v>264.26401305590866</v>
      </c>
      <c r="AN13">
        <f t="shared" si="9"/>
        <v>291.32597453915321</v>
      </c>
      <c r="AO13">
        <f t="shared" si="9"/>
        <v>-14.566298726957662</v>
      </c>
      <c r="AP13">
        <f t="shared" si="9"/>
        <v>-22.568310908354366</v>
      </c>
      <c r="AQ13">
        <f t="shared" si="9"/>
        <v>-114.36987033381395</v>
      </c>
      <c r="AR13">
        <f t="shared" si="9"/>
        <v>139.82149457002723</v>
      </c>
      <c r="AS13">
        <f t="shared" si="9"/>
        <v>-5.9517892264861469</v>
      </c>
      <c r="AT13">
        <f t="shared" si="9"/>
        <v>0.97718211664703025</v>
      </c>
      <c r="AU13">
        <f t="shared" si="9"/>
        <v>134.8468874601881</v>
      </c>
      <c r="AW13">
        <v>10</v>
      </c>
      <c r="AX13">
        <f>(R13*SUMPRODUCT(K14:$K$23, X14:$X$23)-$AZ$3*SUMPRODUCT(K13:$K$22, W14:$W$23))/Z13</f>
        <v>482.49772130085836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645.43149844525976</v>
      </c>
      <c r="P14">
        <f t="shared" si="22"/>
        <v>32.271574922262992</v>
      </c>
      <c r="Q14" s="4">
        <f t="shared" si="23"/>
        <v>50</v>
      </c>
      <c r="R14">
        <f t="shared" si="0"/>
        <v>100000</v>
      </c>
      <c r="S14">
        <f t="shared" si="1"/>
        <v>500.6399070674189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426.79705867492339</v>
      </c>
      <c r="AC14">
        <f t="shared" si="2"/>
        <v>437.26752625327038</v>
      </c>
      <c r="AE14">
        <f t="shared" si="3"/>
        <v>563.73099848209688</v>
      </c>
      <c r="AF14">
        <f t="shared" si="4"/>
        <v>-28.186549924104849</v>
      </c>
      <c r="AG14">
        <f t="shared" si="4"/>
        <v>-43.670862038809219</v>
      </c>
      <c r="AH14">
        <f t="shared" si="5"/>
        <v>-229.48495296451085</v>
      </c>
      <c r="AI14">
        <f t="shared" si="6"/>
        <v>262.38863355467197</v>
      </c>
      <c r="AJ14">
        <f t="shared" si="7"/>
        <v>-10.470467578346984</v>
      </c>
      <c r="AK14">
        <f t="shared" si="24"/>
        <v>67.363905506304093</v>
      </c>
      <c r="AL14">
        <f t="shared" si="8"/>
        <v>319.28207148262908</v>
      </c>
      <c r="AN14">
        <f t="shared" si="9"/>
        <v>264.98188432061067</v>
      </c>
      <c r="AO14">
        <f t="shared" si="9"/>
        <v>-13.249094216030537</v>
      </c>
      <c r="AP14">
        <f t="shared" si="9"/>
        <v>-20.527498654691417</v>
      </c>
      <c r="AQ14">
        <f t="shared" si="9"/>
        <v>-107.86945444458117</v>
      </c>
      <c r="AR14">
        <f t="shared" si="9"/>
        <v>123.33583700530758</v>
      </c>
      <c r="AS14">
        <f t="shared" si="9"/>
        <v>-4.9216456716037023</v>
      </c>
      <c r="AT14">
        <f t="shared" si="9"/>
        <v>31.664419136644145</v>
      </c>
      <c r="AU14">
        <f t="shared" si="9"/>
        <v>150.07861047034802</v>
      </c>
      <c r="AW14">
        <v>11</v>
      </c>
      <c r="AX14">
        <f>(R14*SUMPRODUCT(K15:$K$23, X15:$X$23)-$AZ$3*SUMPRODUCT(K14:$K$22, W15:$W$23))/Z14</f>
        <v>500.6399070674189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645.43149844525976</v>
      </c>
      <c r="P15">
        <f t="shared" si="22"/>
        <v>32.271574922262992</v>
      </c>
      <c r="Q15" s="4">
        <f t="shared" si="23"/>
        <v>50</v>
      </c>
      <c r="R15">
        <f t="shared" si="0"/>
        <v>100000</v>
      </c>
      <c r="S15">
        <f t="shared" si="1"/>
        <v>513.82782933654903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437.26752625327038</v>
      </c>
      <c r="AC15">
        <f t="shared" si="2"/>
        <v>443.08999635173723</v>
      </c>
      <c r="AE15">
        <f t="shared" si="3"/>
        <v>556.57600457465946</v>
      </c>
      <c r="AF15">
        <f t="shared" si="4"/>
        <v>-27.828800228732977</v>
      </c>
      <c r="AG15">
        <f t="shared" si="4"/>
        <v>-43.116582155919033</v>
      </c>
      <c r="AH15">
        <f t="shared" si="5"/>
        <v>-235.14252500417737</v>
      </c>
      <c r="AI15">
        <f t="shared" si="6"/>
        <v>250.48809718583001</v>
      </c>
      <c r="AJ15">
        <f t="shared" si="7"/>
        <v>-5.8224700984668516</v>
      </c>
      <c r="AK15">
        <f t="shared" si="24"/>
        <v>67.621031141943789</v>
      </c>
      <c r="AL15">
        <f t="shared" si="8"/>
        <v>312.28665822930697</v>
      </c>
      <c r="AN15">
        <f t="shared" si="9"/>
        <v>240.99615484156939</v>
      </c>
      <c r="AO15">
        <f t="shared" si="9"/>
        <v>-12.049807742078471</v>
      </c>
      <c r="AP15">
        <f t="shared" si="9"/>
        <v>-18.669382840943634</v>
      </c>
      <c r="AQ15">
        <f t="shared" si="9"/>
        <v>-101.81618305491068</v>
      </c>
      <c r="AR15">
        <f t="shared" si="9"/>
        <v>108.46078120363659</v>
      </c>
      <c r="AS15">
        <f t="shared" si="9"/>
        <v>-2.5211164223345528</v>
      </c>
      <c r="AT15">
        <f t="shared" si="9"/>
        <v>29.279753991702066</v>
      </c>
      <c r="AU15">
        <f t="shared" si="9"/>
        <v>135.21941877300409</v>
      </c>
      <c r="AW15">
        <v>12</v>
      </c>
      <c r="AX15">
        <f>(R15*SUMPRODUCT(K16:$K$23, X16:$X$23)-$AZ$3*SUMPRODUCT(K15:$K$22, W16:$W$23))/Z15</f>
        <v>513.82782933654903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645.43149844525976</v>
      </c>
      <c r="P16">
        <f t="shared" si="22"/>
        <v>32.271574922262992</v>
      </c>
      <c r="Q16" s="4">
        <f t="shared" si="23"/>
        <v>50</v>
      </c>
      <c r="R16">
        <f t="shared" si="0"/>
        <v>100000</v>
      </c>
      <c r="S16">
        <f t="shared" si="1"/>
        <v>522.06912913713541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443.08999635173723</v>
      </c>
      <c r="AC16">
        <f t="shared" si="2"/>
        <v>444.43097804373411</v>
      </c>
      <c r="AE16">
        <f t="shared" si="3"/>
        <v>549.44783383066294</v>
      </c>
      <c r="AF16">
        <f t="shared" si="4"/>
        <v>-27.472391691533147</v>
      </c>
      <c r="AG16">
        <f t="shared" si="4"/>
        <v>-42.564380197913643</v>
      </c>
      <c r="AH16">
        <f t="shared" si="5"/>
        <v>-242.07227289239856</v>
      </c>
      <c r="AI16">
        <f t="shared" si="6"/>
        <v>237.33878904881757</v>
      </c>
      <c r="AJ16">
        <f t="shared" si="7"/>
        <v>-1.3409816919968875</v>
      </c>
      <c r="AK16">
        <f t="shared" si="24"/>
        <v>67.554580694360695</v>
      </c>
      <c r="AL16">
        <f t="shared" si="8"/>
        <v>303.55238805118137</v>
      </c>
      <c r="AN16">
        <f t="shared" si="9"/>
        <v>219.15605135745682</v>
      </c>
      <c r="AO16">
        <f t="shared" si="9"/>
        <v>-10.957802567872841</v>
      </c>
      <c r="AP16">
        <f t="shared" si="9"/>
        <v>-16.977483426619891</v>
      </c>
      <c r="AQ16">
        <f t="shared" si="9"/>
        <v>-96.554395528972151</v>
      </c>
      <c r="AR16">
        <f t="shared" si="9"/>
        <v>94.666369833991908</v>
      </c>
      <c r="AS16">
        <f t="shared" si="9"/>
        <v>-0.53487198322680596</v>
      </c>
      <c r="AT16">
        <f t="shared" si="9"/>
        <v>26.945224358910838</v>
      </c>
      <c r="AU16">
        <f t="shared" si="9"/>
        <v>121.07672220967594</v>
      </c>
      <c r="AW16">
        <v>13</v>
      </c>
      <c r="AX16">
        <f>(R16*SUMPRODUCT(K17:$K$23, X17:$X$23)-$AZ$3*SUMPRODUCT(K16:$K$22, W17:$W$23))/Z16</f>
        <v>522.06912913713541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645.43149844525976</v>
      </c>
      <c r="P17">
        <f t="shared" si="22"/>
        <v>32.271574922262992</v>
      </c>
      <c r="Q17" s="4">
        <f t="shared" si="23"/>
        <v>50</v>
      </c>
      <c r="R17">
        <f t="shared" si="0"/>
        <v>100000</v>
      </c>
      <c r="S17">
        <f t="shared" si="1"/>
        <v>525.44786571134284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444.43097804373411</v>
      </c>
      <c r="AC17">
        <f t="shared" si="2"/>
        <v>441.51943197569528</v>
      </c>
      <c r="AE17">
        <f t="shared" si="3"/>
        <v>542.3383881995303</v>
      </c>
      <c r="AF17">
        <f t="shared" si="4"/>
        <v>-27.116919409976521</v>
      </c>
      <c r="AG17">
        <f t="shared" si="4"/>
        <v>-42.013628828615893</v>
      </c>
      <c r="AH17">
        <f t="shared" si="5"/>
        <v>-250.21513463723733</v>
      </c>
      <c r="AI17">
        <f t="shared" si="6"/>
        <v>222.99270532370059</v>
      </c>
      <c r="AJ17">
        <f t="shared" si="7"/>
        <v>2.911546068038831</v>
      </c>
      <c r="AK17">
        <f t="shared" si="24"/>
        <v>67.175671278330157</v>
      </c>
      <c r="AL17">
        <f t="shared" si="8"/>
        <v>293.07992267006955</v>
      </c>
      <c r="AN17">
        <f t="shared" si="9"/>
        <v>199.26852877943571</v>
      </c>
      <c r="AO17">
        <f t="shared" si="9"/>
        <v>-9.963426438971787</v>
      </c>
      <c r="AP17">
        <f t="shared" si="9"/>
        <v>-15.436845680714486</v>
      </c>
      <c r="AQ17">
        <f t="shared" si="9"/>
        <v>-91.935225022586536</v>
      </c>
      <c r="AR17">
        <f t="shared" si="9"/>
        <v>81.933031637162912</v>
      </c>
      <c r="AS17">
        <f t="shared" si="9"/>
        <v>1.0697739899580856</v>
      </c>
      <c r="AT17">
        <f t="shared" si="9"/>
        <v>24.682002005875045</v>
      </c>
      <c r="AU17">
        <f t="shared" si="9"/>
        <v>107.68480763299603</v>
      </c>
      <c r="AW17">
        <v>14</v>
      </c>
      <c r="AX17">
        <f>(R17*SUMPRODUCT(K18:$K$23, X18:$X$23)-$AZ$3*SUMPRODUCT(K17:$K$22, W18:$W$23))/Z17</f>
        <v>525.44786571134284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645.43149844525976</v>
      </c>
      <c r="P18">
        <f t="shared" si="22"/>
        <v>32.271574922262992</v>
      </c>
      <c r="Q18" s="4">
        <f t="shared" si="23"/>
        <v>50</v>
      </c>
      <c r="R18">
        <f t="shared" si="0"/>
        <v>100000</v>
      </c>
      <c r="S18">
        <f t="shared" si="1"/>
        <v>500.98051590361041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441.51943197569528</v>
      </c>
      <c r="AC18">
        <f t="shared" si="2"/>
        <v>415.16233327523958</v>
      </c>
      <c r="AE18">
        <f t="shared" si="3"/>
        <v>534.86879900020699</v>
      </c>
      <c r="AF18">
        <f t="shared" si="4"/>
        <v>-26.743439950010355</v>
      </c>
      <c r="AG18">
        <f t="shared" si="4"/>
        <v>-41.434978017699756</v>
      </c>
      <c r="AH18">
        <f t="shared" si="5"/>
        <v>-317.02904525995717</v>
      </c>
      <c r="AI18">
        <f t="shared" si="6"/>
        <v>149.6613357725397</v>
      </c>
      <c r="AJ18">
        <f t="shared" si="7"/>
        <v>26.357098700455708</v>
      </c>
      <c r="AK18">
        <f t="shared" si="24"/>
        <v>66.475135371812442</v>
      </c>
      <c r="AL18">
        <f t="shared" si="8"/>
        <v>242.49356984480784</v>
      </c>
      <c r="AN18">
        <f t="shared" si="9"/>
        <v>181.03268791207313</v>
      </c>
      <c r="AO18">
        <f t="shared" si="9"/>
        <v>-9.0516343956036582</v>
      </c>
      <c r="AP18">
        <f t="shared" si="9"/>
        <v>-14.024159678304487</v>
      </c>
      <c r="AQ18">
        <f t="shared" si="9"/>
        <v>-107.30223994536297</v>
      </c>
      <c r="AR18">
        <f t="shared" si="9"/>
        <v>50.654653892801996</v>
      </c>
      <c r="AS18">
        <f t="shared" si="9"/>
        <v>8.9208726181567002</v>
      </c>
      <c r="AT18">
        <f t="shared" si="9"/>
        <v>22.499297880476064</v>
      </c>
      <c r="AU18">
        <f t="shared" si="9"/>
        <v>82.07482439143476</v>
      </c>
      <c r="AW18">
        <v>15</v>
      </c>
      <c r="AX18">
        <f>(R18*SUMPRODUCT(K19:$K$23, X19:$X$23)-$AZ$3*SUMPRODUCT(K18:$K$22, W19:$W$23))/Z18</f>
        <v>500.98051590361041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645.43149844525976</v>
      </c>
      <c r="P19">
        <f t="shared" si="22"/>
        <v>32.271574922262992</v>
      </c>
      <c r="Q19" s="4">
        <f t="shared" si="23"/>
        <v>50</v>
      </c>
      <c r="R19">
        <f t="shared" si="0"/>
        <v>100000</v>
      </c>
      <c r="S19">
        <f t="shared" si="1"/>
        <v>450.15643452056327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415.16233327523958</v>
      </c>
      <c r="AC19">
        <f t="shared" si="2"/>
        <v>367.56502872917918</v>
      </c>
      <c r="AE19">
        <f t="shared" si="3"/>
        <v>527.01245406259318</v>
      </c>
      <c r="AF19">
        <f t="shared" si="4"/>
        <v>-26.350622703129662</v>
      </c>
      <c r="AG19">
        <f t="shared" si="4"/>
        <v>-40.826366185418671</v>
      </c>
      <c r="AH19">
        <f t="shared" si="5"/>
        <v>-388.52410420816955</v>
      </c>
      <c r="AI19">
        <f t="shared" si="6"/>
        <v>71.311360965875281</v>
      </c>
      <c r="AJ19">
        <f t="shared" si="7"/>
        <v>47.5973045460604</v>
      </c>
      <c r="AK19">
        <f t="shared" si="24"/>
        <v>64.107691524429214</v>
      </c>
      <c r="AL19">
        <f t="shared" si="8"/>
        <v>183.01635703636489</v>
      </c>
      <c r="AN19">
        <f t="shared" si="9"/>
        <v>164.31302097077455</v>
      </c>
      <c r="AO19">
        <f t="shared" si="9"/>
        <v>-8.215651048538728</v>
      </c>
      <c r="AP19">
        <f t="shared" si="9"/>
        <v>-12.72892796265584</v>
      </c>
      <c r="AQ19">
        <f t="shared" si="9"/>
        <v>-121.13483996495108</v>
      </c>
      <c r="AR19">
        <f t="shared" si="9"/>
        <v>22.233601994628891</v>
      </c>
      <c r="AS19">
        <f t="shared" si="9"/>
        <v>14.839984975194312</v>
      </c>
      <c r="AT19">
        <f t="shared" si="9"/>
        <v>19.987627200533659</v>
      </c>
      <c r="AU19">
        <f t="shared" si="9"/>
        <v>57.061214170356862</v>
      </c>
      <c r="AW19">
        <v>16</v>
      </c>
      <c r="AX19">
        <f>(R19*SUMPRODUCT(K20:$K$23, X20:$X$23)-$AZ$3*SUMPRODUCT(K19:$K$22, W20:$W$23))/Z19</f>
        <v>450.15643452056327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645.43149844525976</v>
      </c>
      <c r="P20">
        <f t="shared" si="22"/>
        <v>32.271574922262992</v>
      </c>
      <c r="Q20" s="4">
        <f t="shared" si="23"/>
        <v>50</v>
      </c>
      <c r="R20">
        <f t="shared" si="0"/>
        <v>100000</v>
      </c>
      <c r="S20">
        <f t="shared" si="1"/>
        <v>374.89282936028701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367.56502872917918</v>
      </c>
      <c r="AC20">
        <f t="shared" si="2"/>
        <v>301.31309937449896</v>
      </c>
      <c r="AE20">
        <f t="shared" si="3"/>
        <v>518.7534943314912</v>
      </c>
      <c r="AF20">
        <f t="shared" si="4"/>
        <v>-25.937674716574563</v>
      </c>
      <c r="AG20">
        <f t="shared" si="4"/>
        <v>-40.186564769544447</v>
      </c>
      <c r="AH20">
        <f t="shared" si="5"/>
        <v>-463.07550804008241</v>
      </c>
      <c r="AI20">
        <f t="shared" si="6"/>
        <v>-10.446253194710209</v>
      </c>
      <c r="AJ20">
        <f t="shared" si="7"/>
        <v>66.251929354680215</v>
      </c>
      <c r="AK20">
        <f t="shared" si="24"/>
        <v>60.226659384086716</v>
      </c>
      <c r="AL20">
        <f t="shared" si="8"/>
        <v>116.03233554405672</v>
      </c>
      <c r="AN20">
        <f t="shared" si="9"/>
        <v>148.98875948485747</v>
      </c>
      <c r="AO20">
        <f t="shared" si="9"/>
        <v>-7.4494379742428745</v>
      </c>
      <c r="AP20">
        <f t="shared" si="9"/>
        <v>-11.54179489564325</v>
      </c>
      <c r="AQ20">
        <f t="shared" si="9"/>
        <v>-132.99774602891532</v>
      </c>
      <c r="AR20">
        <f t="shared" si="9"/>
        <v>-3.0002194139439515</v>
      </c>
      <c r="AS20">
        <f t="shared" si="9"/>
        <v>19.027906078497924</v>
      </c>
      <c r="AT20">
        <f t="shared" si="9"/>
        <v>17.297416533291223</v>
      </c>
      <c r="AU20">
        <f t="shared" si="9"/>
        <v>33.325103197845195</v>
      </c>
      <c r="AW20">
        <v>17</v>
      </c>
      <c r="AX20">
        <f>(R20*SUMPRODUCT(K21:$K$23, X21:$X$23)-$AZ$3*SUMPRODUCT(K20:$K$22, W21:$W$23))/Z20</f>
        <v>374.89282936028701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645.43149844525976</v>
      </c>
      <c r="P21">
        <f t="shared" si="22"/>
        <v>32.271574922262992</v>
      </c>
      <c r="Q21" s="4">
        <f t="shared" si="23"/>
        <v>50</v>
      </c>
      <c r="R21">
        <f t="shared" si="0"/>
        <v>100000</v>
      </c>
      <c r="S21">
        <f t="shared" si="1"/>
        <v>274.83999634501106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301.31309937449896</v>
      </c>
      <c r="AC21">
        <f t="shared" si="2"/>
        <v>217.18587726359053</v>
      </c>
      <c r="AE21">
        <f t="shared" si="3"/>
        <v>510.03714185550729</v>
      </c>
      <c r="AF21">
        <f t="shared" si="4"/>
        <v>-25.501857092775367</v>
      </c>
      <c r="AG21">
        <f t="shared" si="4"/>
        <v>-39.511330256123564</v>
      </c>
      <c r="AH21">
        <f t="shared" si="5"/>
        <v>-546.737731450875</v>
      </c>
      <c r="AI21">
        <f t="shared" si="6"/>
        <v>-101.71377694426667</v>
      </c>
      <c r="AJ21">
        <f t="shared" si="7"/>
        <v>84.127222110908434</v>
      </c>
      <c r="AK21">
        <f t="shared" si="24"/>
        <v>55.009386889606169</v>
      </c>
      <c r="AL21">
        <f t="shared" si="8"/>
        <v>37.422832056247934</v>
      </c>
      <c r="AN21">
        <f t="shared" si="9"/>
        <v>134.93842577695972</v>
      </c>
      <c r="AO21">
        <f t="shared" si="9"/>
        <v>-6.7469212888479877</v>
      </c>
      <c r="AP21">
        <f t="shared" si="9"/>
        <v>-10.453349898634061</v>
      </c>
      <c r="AQ21">
        <f t="shared" si="9"/>
        <v>-144.64814959642263</v>
      </c>
      <c r="AR21">
        <f t="shared" si="9"/>
        <v>-26.909995006944936</v>
      </c>
      <c r="AS21">
        <f t="shared" si="9"/>
        <v>22.257192633729066</v>
      </c>
      <c r="AT21">
        <f t="shared" si="9"/>
        <v>14.553606905636048</v>
      </c>
      <c r="AU21">
        <f t="shared" si="9"/>
        <v>9.9008045324201799</v>
      </c>
      <c r="AW21">
        <v>18</v>
      </c>
      <c r="AX21">
        <f>(R21*SUMPRODUCT(K22:$K$23, X22:$X$23)-$AZ$3*SUMPRODUCT(K21:$K$22, W22:$W$23))/Z21</f>
        <v>274.83999634501106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645.43149844525976</v>
      </c>
      <c r="P22">
        <f t="shared" si="22"/>
        <v>32.271574922262992</v>
      </c>
      <c r="Q22" s="4">
        <f t="shared" si="23"/>
        <v>50</v>
      </c>
      <c r="R22">
        <f t="shared" si="0"/>
        <v>100000</v>
      </c>
      <c r="S22">
        <f t="shared" si="1"/>
        <v>149.73733086020536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217.18587726359053</v>
      </c>
      <c r="AC22">
        <f t="shared" si="2"/>
        <v>116.18583173264295</v>
      </c>
      <c r="AE22">
        <f t="shared" si="3"/>
        <v>500.81028586865318</v>
      </c>
      <c r="AF22">
        <f t="shared" si="4"/>
        <v>-25.040514293432661</v>
      </c>
      <c r="AG22">
        <f t="shared" si="4"/>
        <v>-38.796548283979341</v>
      </c>
      <c r="AH22">
        <f t="shared" si="5"/>
        <v>-639.33733916598464</v>
      </c>
      <c r="AI22">
        <f t="shared" si="6"/>
        <v>-202.36411587474345</v>
      </c>
      <c r="AJ22">
        <f t="shared" si="7"/>
        <v>101.00004553094757</v>
      </c>
      <c r="AK22">
        <f t="shared" si="24"/>
        <v>48.50689541871678</v>
      </c>
      <c r="AL22">
        <f t="shared" si="8"/>
        <v>-52.857174925079093</v>
      </c>
      <c r="AN22">
        <f t="shared" si="9"/>
        <v>122.05299555805732</v>
      </c>
      <c r="AO22">
        <f t="shared" si="9"/>
        <v>-6.1026497779028661</v>
      </c>
      <c r="AP22">
        <f t="shared" si="9"/>
        <v>-9.4551471265396305</v>
      </c>
      <c r="AQ22">
        <f t="shared" si="9"/>
        <v>-155.81356777043459</v>
      </c>
      <c r="AR22">
        <f t="shared" si="9"/>
        <v>-49.318369116819753</v>
      </c>
      <c r="AS22">
        <f t="shared" si="9"/>
        <v>24.614826125566857</v>
      </c>
      <c r="AT22">
        <f t="shared" si="9"/>
        <v>11.821665924466512</v>
      </c>
      <c r="AU22">
        <f t="shared" si="9"/>
        <v>-12.881877066786386</v>
      </c>
      <c r="AW22">
        <v>19</v>
      </c>
      <c r="AX22">
        <f>(R22*SUMPRODUCT(K23:$K$23, X23:$X$23)-$AZ$3*SUMPRODUCT(K22:$K$22, W23:$W$23))/Z22</f>
        <v>149.73733086020536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645.43149844525976</v>
      </c>
      <c r="P23">
        <f t="shared" si="22"/>
        <v>32.271574922262992</v>
      </c>
      <c r="Q23" s="4">
        <f t="shared" si="23"/>
        <v>50</v>
      </c>
      <c r="R23">
        <f t="shared" si="0"/>
        <v>100000</v>
      </c>
      <c r="S23">
        <f t="shared" si="1"/>
        <v>152.71776791724065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116.18583173264295</v>
      </c>
      <c r="AC23">
        <f t="shared" si="2"/>
        <v>116.18583173264295</v>
      </c>
      <c r="AE23">
        <f t="shared" si="3"/>
        <v>491.03648184503595</v>
      </c>
      <c r="AF23">
        <f t="shared" si="4"/>
        <v>-24.551824092251803</v>
      </c>
      <c r="AG23">
        <f t="shared" si="4"/>
        <v>-38.039395584803621</v>
      </c>
      <c r="AH23">
        <f t="shared" si="5"/>
        <v>-738.37443267186006</v>
      </c>
      <c r="AI23">
        <f t="shared" si="6"/>
        <v>-309.92917050387956</v>
      </c>
      <c r="AJ23">
        <f t="shared" si="7"/>
        <v>0</v>
      </c>
      <c r="AK23">
        <f t="shared" si="24"/>
        <v>40.786934263979909</v>
      </c>
      <c r="AL23">
        <f t="shared" si="8"/>
        <v>-269.14223623989966</v>
      </c>
      <c r="AN23">
        <f t="shared" si="9"/>
        <v>110.23774711926356</v>
      </c>
      <c r="AO23">
        <f t="shared" si="9"/>
        <v>-5.5118873559631796</v>
      </c>
      <c r="AP23">
        <f t="shared" si="9"/>
        <v>-8.5398487201824285</v>
      </c>
      <c r="AQ23">
        <f t="shared" si="9"/>
        <v>-165.76514576344218</v>
      </c>
      <c r="AR23">
        <f t="shared" si="9"/>
        <v>-69.57913472032422</v>
      </c>
      <c r="AS23">
        <f t="shared" si="9"/>
        <v>0</v>
      </c>
      <c r="AT23">
        <f t="shared" si="9"/>
        <v>9.1566714722870604</v>
      </c>
      <c r="AU23">
        <f t="shared" si="9"/>
        <v>-60.422463248037161</v>
      </c>
      <c r="AW23">
        <v>20</v>
      </c>
      <c r="AX23">
        <f>(R23*SUMPRODUCT(K$23:$K24, X$23:$X24)-$AZ$3*SUMPRODUCT(K$22:$K23, W$23:$W24))/Z23</f>
        <v>152.71776791724065</v>
      </c>
    </row>
    <row r="25" spans="5:50" x14ac:dyDescent="0.25">
      <c r="AN25" s="8">
        <f t="shared" ref="AN25:AU25" si="25">SUM(AN3:AN23)</f>
        <v>5952.0475517889527</v>
      </c>
      <c r="AO25" s="8">
        <f t="shared" si="25"/>
        <v>-781.67600142339256</v>
      </c>
      <c r="AP25" s="8">
        <f t="shared" si="25"/>
        <v>-2930.998774116772</v>
      </c>
      <c r="AQ25" s="8">
        <f t="shared" si="25"/>
        <v>-2616.042893338803</v>
      </c>
      <c r="AR25" s="8">
        <f t="shared" si="25"/>
        <v>-376.67011709001679</v>
      </c>
      <c r="AS25" s="8">
        <f t="shared" si="25"/>
        <v>-237.58515966610022</v>
      </c>
      <c r="AT25" s="8">
        <f t="shared" si="25"/>
        <v>314.50998945434259</v>
      </c>
      <c r="AU25" s="9">
        <f t="shared" si="25"/>
        <v>-299.7452873017744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2315.6836192209994</v>
      </c>
      <c r="K3">
        <v>1</v>
      </c>
      <c r="L3" s="2">
        <v>0</v>
      </c>
      <c r="O3">
        <f>$C$3</f>
        <v>2315.6836192209994</v>
      </c>
      <c r="P3">
        <f>O3*B5</f>
        <v>1852.5468953767995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2315.6836192209994</v>
      </c>
      <c r="AF3">
        <f t="shared" ref="AF3:AG23" si="4">-$Z3*P3</f>
        <v>-1852.5468953767995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-2056.7714801558</v>
      </c>
      <c r="AJ3">
        <f t="shared" ref="AJ3:AJ23" si="7">AB3-AC3</f>
        <v>0</v>
      </c>
      <c r="AL3">
        <f t="shared" ref="AL3:AL23" si="8">SUM(AI3:AK3)</f>
        <v>-2056.7714801558</v>
      </c>
      <c r="AN3">
        <f t="shared" ref="AN3:AU23" si="9">AE3*$K3</f>
        <v>2315.6836192209994</v>
      </c>
      <c r="AO3">
        <f t="shared" si="9"/>
        <v>-1852.5468953767995</v>
      </c>
      <c r="AP3">
        <f t="shared" si="9"/>
        <v>-2519.9082039999998</v>
      </c>
      <c r="AQ3">
        <f t="shared" si="9"/>
        <v>0</v>
      </c>
      <c r="AR3">
        <f t="shared" si="9"/>
        <v>-2056.7714801558</v>
      </c>
      <c r="AS3">
        <f t="shared" si="9"/>
        <v>0</v>
      </c>
      <c r="AT3">
        <f t="shared" si="9"/>
        <v>0</v>
      </c>
      <c r="AU3">
        <f t="shared" si="9"/>
        <v>-2056.7714801558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808.06109040844103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100000</v>
      </c>
      <c r="S4">
        <f t="shared" si="1"/>
        <v>571.86842844899184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564.66611902276054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-564.66611902276054</v>
      </c>
      <c r="AK4">
        <f>H4*SUM(AB4, AE4:AF4)</f>
        <v>0</v>
      </c>
      <c r="AL4">
        <f t="shared" si="8"/>
        <v>-824.10081902276056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-243.39497138568339</v>
      </c>
      <c r="AR4">
        <f t="shared" si="9"/>
        <v>-243.39497138568339</v>
      </c>
      <c r="AS4">
        <f t="shared" si="9"/>
        <v>-529.75524816845905</v>
      </c>
      <c r="AT4">
        <f t="shared" si="9"/>
        <v>0</v>
      </c>
      <c r="AU4">
        <f t="shared" si="9"/>
        <v>-773.1502195541425</v>
      </c>
      <c r="AW4">
        <v>1</v>
      </c>
      <c r="AX4">
        <f>(R4*SUMPRODUCT(K5:$K$23, X5:$X$23)-$AZ$3*SUMPRODUCT(K4:$K$22, W5:$W$23))/Z4</f>
        <v>571.86842844899184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2315.6836192209994</v>
      </c>
      <c r="P5">
        <f t="shared" ref="P5:P23" si="22">O5*$C$5</f>
        <v>115.78418096104997</v>
      </c>
      <c r="Q5" s="4">
        <f t="shared" ref="Q5:Q23" si="23">$C$8</f>
        <v>50</v>
      </c>
      <c r="R5">
        <f t="shared" si="0"/>
        <v>100000</v>
      </c>
      <c r="S5">
        <f t="shared" si="1"/>
        <v>1111.5896977960499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564.66611902276054</v>
      </c>
      <c r="AC5">
        <f t="shared" si="2"/>
        <v>1083.6591059702941</v>
      </c>
      <c r="AE5">
        <f t="shared" si="3"/>
        <v>2257.4981087810515</v>
      </c>
      <c r="AF5">
        <f t="shared" si="4"/>
        <v>-112.87490543905258</v>
      </c>
      <c r="AG5">
        <f t="shared" si="4"/>
        <v>-48.743664506735996</v>
      </c>
      <c r="AH5">
        <f t="shared" si="5"/>
        <v>-265.83063352800889</v>
      </c>
      <c r="AI5">
        <f t="shared" si="6"/>
        <v>1830.0489053072538</v>
      </c>
      <c r="AJ5">
        <f t="shared" si="7"/>
        <v>-518.99298694753361</v>
      </c>
      <c r="AK5">
        <f>H5*SUM(AB5, AE5:AF5)</f>
        <v>234.08259745231521</v>
      </c>
      <c r="AL5">
        <f t="shared" si="8"/>
        <v>1545.1385158120354</v>
      </c>
      <c r="AN5">
        <f t="shared" si="9"/>
        <v>1949.4907371357954</v>
      </c>
      <c r="AO5">
        <f t="shared" si="9"/>
        <v>-97.474536856789769</v>
      </c>
      <c r="AP5">
        <f t="shared" si="9"/>
        <v>-42.093201354328535</v>
      </c>
      <c r="AQ5">
        <f t="shared" si="9"/>
        <v>-229.56136959495262</v>
      </c>
      <c r="AR5">
        <f t="shared" si="9"/>
        <v>1580.3616293297241</v>
      </c>
      <c r="AS5">
        <f t="shared" si="9"/>
        <v>-448.18288739961218</v>
      </c>
      <c r="AT5">
        <f t="shared" si="9"/>
        <v>202.14495581765067</v>
      </c>
      <c r="AU5">
        <f t="shared" si="9"/>
        <v>1334.3236977477627</v>
      </c>
      <c r="AW5">
        <v>2</v>
      </c>
      <c r="AX5">
        <f>(R5*SUMPRODUCT(K6:$K$23, X6:$X$23)-$AZ$3*SUMPRODUCT(K5:$K$22, W6:$W$23))/Z5</f>
        <v>1111.5896977960499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2315.6836192209994</v>
      </c>
      <c r="P6">
        <f t="shared" si="22"/>
        <v>115.78418096104997</v>
      </c>
      <c r="Q6" s="4">
        <f t="shared" si="23"/>
        <v>50</v>
      </c>
      <c r="R6">
        <f t="shared" si="0"/>
        <v>100000</v>
      </c>
      <c r="S6">
        <f t="shared" si="1"/>
        <v>1611.4077848519275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1083.6591059702941</v>
      </c>
      <c r="AC6">
        <f t="shared" si="2"/>
        <v>1550.7993694255865</v>
      </c>
      <c r="AE6">
        <f t="shared" si="3"/>
        <v>2228.5859173797389</v>
      </c>
      <c r="AF6">
        <f t="shared" si="4"/>
        <v>-111.42929586898694</v>
      </c>
      <c r="AG6">
        <f t="shared" si="4"/>
        <v>-48.119395475307627</v>
      </c>
      <c r="AH6">
        <f t="shared" si="5"/>
        <v>-273.6647727220253</v>
      </c>
      <c r="AI6">
        <f t="shared" si="6"/>
        <v>1795.3724533134191</v>
      </c>
      <c r="AJ6">
        <f t="shared" si="7"/>
        <v>-467.14026345529237</v>
      </c>
      <c r="AK6">
        <f>H6*SUM(AB6, AE6:AF6)</f>
        <v>348.24875114993785</v>
      </c>
      <c r="AL6">
        <f t="shared" si="8"/>
        <v>1676.4809410080645</v>
      </c>
      <c r="AN6">
        <f t="shared" si="9"/>
        <v>1735.6811440372408</v>
      </c>
      <c r="AO6">
        <f t="shared" si="9"/>
        <v>-86.784057201862026</v>
      </c>
      <c r="AP6">
        <f t="shared" si="9"/>
        <v>-37.47664684481223</v>
      </c>
      <c r="AQ6">
        <f t="shared" si="9"/>
        <v>-213.1373002479221</v>
      </c>
      <c r="AR6">
        <f t="shared" si="9"/>
        <v>1398.2831397426444</v>
      </c>
      <c r="AS6">
        <f t="shared" si="9"/>
        <v>-363.82108518986161</v>
      </c>
      <c r="AT6">
        <f t="shared" si="9"/>
        <v>271.22525817454033</v>
      </c>
      <c r="AU6">
        <f t="shared" si="9"/>
        <v>1305.6873127273229</v>
      </c>
      <c r="AW6">
        <v>3</v>
      </c>
      <c r="AX6">
        <f>(R6*SUMPRODUCT(K7:$K$23, X7:$X$23)-$AZ$3*SUMPRODUCT(K6:$K$22, W7:$W$23))/Z6</f>
        <v>1611.4077848519275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2315.6836192209994</v>
      </c>
      <c r="P7">
        <f t="shared" si="22"/>
        <v>115.78418096104997</v>
      </c>
      <c r="Q7" s="4">
        <f t="shared" si="23"/>
        <v>50</v>
      </c>
      <c r="R7">
        <f t="shared" si="0"/>
        <v>100000</v>
      </c>
      <c r="S7">
        <f t="shared" si="1"/>
        <v>2060.1833244465211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1550.7993694255865</v>
      </c>
      <c r="AC7">
        <f t="shared" si="2"/>
        <v>1957.0409198564805</v>
      </c>
      <c r="AE7">
        <f t="shared" si="3"/>
        <v>2199.7496759053533</v>
      </c>
      <c r="AF7">
        <f t="shared" si="4"/>
        <v>-109.98748379526768</v>
      </c>
      <c r="AG7">
        <f t="shared" si="4"/>
        <v>-47.496766346806773</v>
      </c>
      <c r="AH7">
        <f t="shared" si="5"/>
        <v>-282.87034749555062</v>
      </c>
      <c r="AI7">
        <f t="shared" si="6"/>
        <v>1759.3950782677284</v>
      </c>
      <c r="AJ7">
        <f t="shared" si="7"/>
        <v>-406.24155043089399</v>
      </c>
      <c r="AK7">
        <f>H7*SUM(AB7, AE7:AF7)</f>
        <v>381.1667954927849</v>
      </c>
      <c r="AL7">
        <f t="shared" si="8"/>
        <v>1734.3203233296194</v>
      </c>
      <c r="AN7">
        <f t="shared" si="9"/>
        <v>1550.8488486610399</v>
      </c>
      <c r="AO7">
        <f t="shared" si="9"/>
        <v>-77.542442433052017</v>
      </c>
      <c r="AP7">
        <f t="shared" si="9"/>
        <v>-33.485767135640678</v>
      </c>
      <c r="AQ7">
        <f t="shared" si="9"/>
        <v>-199.42685185452805</v>
      </c>
      <c r="AR7">
        <f t="shared" si="9"/>
        <v>1240.3937872378194</v>
      </c>
      <c r="AS7">
        <f t="shared" si="9"/>
        <v>-286.40497037679074</v>
      </c>
      <c r="AT7">
        <f t="shared" si="9"/>
        <v>268.72697944347266</v>
      </c>
      <c r="AU7">
        <f t="shared" si="9"/>
        <v>1222.7157963045015</v>
      </c>
      <c r="AW7">
        <v>4</v>
      </c>
      <c r="AX7">
        <f>(R7*SUMPRODUCT(K8:$K$23, X8:$X$23)-$AZ$3*SUMPRODUCT(K7:$K$22, W8:$W$23))/Z7</f>
        <v>2060.1833244465211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2315.6836192209994</v>
      </c>
      <c r="P8">
        <f t="shared" si="22"/>
        <v>115.78418096104997</v>
      </c>
      <c r="Q8" s="4">
        <f t="shared" si="23"/>
        <v>50</v>
      </c>
      <c r="R8">
        <f t="shared" si="0"/>
        <v>100000</v>
      </c>
      <c r="S8">
        <f t="shared" si="1"/>
        <v>2415.1241356740998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1957.0409198564805</v>
      </c>
      <c r="AC8">
        <f t="shared" si="2"/>
        <v>2262.6137154816952</v>
      </c>
      <c r="AE8">
        <f t="shared" si="3"/>
        <v>2169.452675401837</v>
      </c>
      <c r="AF8">
        <f t="shared" si="4"/>
        <v>-108.47263377009185</v>
      </c>
      <c r="AG8">
        <f t="shared" si="4"/>
        <v>-46.842596661189084</v>
      </c>
      <c r="AH8">
        <f t="shared" si="5"/>
        <v>-358.40404429924803</v>
      </c>
      <c r="AI8">
        <f t="shared" si="6"/>
        <v>1655.7334006713081</v>
      </c>
      <c r="AJ8">
        <f t="shared" si="7"/>
        <v>-305.57279562521467</v>
      </c>
      <c r="AK8">
        <f t="shared" ref="AK8:AK23" si="24">H8*SUM(AB8:AB8, AE8:AF8)</f>
        <v>291.30651970789637</v>
      </c>
      <c r="AL8">
        <f t="shared" si="8"/>
        <v>1641.4671247539898</v>
      </c>
      <c r="AN8">
        <f t="shared" si="9"/>
        <v>1426.0970764354333</v>
      </c>
      <c r="AO8">
        <f t="shared" si="9"/>
        <v>-71.304853821771658</v>
      </c>
      <c r="AP8">
        <f t="shared" si="9"/>
        <v>-30.792139837202267</v>
      </c>
      <c r="AQ8">
        <f t="shared" si="9"/>
        <v>-235.59811447056393</v>
      </c>
      <c r="AR8">
        <f t="shared" si="9"/>
        <v>1088.4019683058955</v>
      </c>
      <c r="AS8">
        <f t="shared" si="9"/>
        <v>-200.86931391513488</v>
      </c>
      <c r="AT8">
        <f t="shared" si="9"/>
        <v>191.49132903996795</v>
      </c>
      <c r="AU8">
        <f t="shared" si="9"/>
        <v>1079.0239834307285</v>
      </c>
      <c r="AW8">
        <v>5</v>
      </c>
      <c r="AX8">
        <f>(R8*SUMPRODUCT(K9:$K$23, X9:$X$23)-$AZ$3*SUMPRODUCT(K8:$K$22, W9:$W$23))/Z8</f>
        <v>2415.1241356740998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2315.6836192209994</v>
      </c>
      <c r="P9">
        <f t="shared" si="22"/>
        <v>115.78418096104997</v>
      </c>
      <c r="Q9" s="4">
        <f t="shared" si="23"/>
        <v>50</v>
      </c>
      <c r="R9">
        <f t="shared" si="0"/>
        <v>100000</v>
      </c>
      <c r="S9">
        <f t="shared" si="1"/>
        <v>2692.9595763957891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2262.6137154816952</v>
      </c>
      <c r="AC9">
        <f t="shared" si="2"/>
        <v>2485.8470599068137</v>
      </c>
      <c r="AE9">
        <f t="shared" si="3"/>
        <v>2137.5869756720244</v>
      </c>
      <c r="AF9">
        <f t="shared" si="4"/>
        <v>-106.87934878360122</v>
      </c>
      <c r="AG9">
        <f t="shared" si="4"/>
        <v>-46.154555784937337</v>
      </c>
      <c r="AH9">
        <f t="shared" si="5"/>
        <v>-439.22981927971153</v>
      </c>
      <c r="AI9">
        <f t="shared" si="6"/>
        <v>1545.3232518237742</v>
      </c>
      <c r="AJ9">
        <f t="shared" si="7"/>
        <v>-223.2333444251185</v>
      </c>
      <c r="AK9">
        <f t="shared" si="24"/>
        <v>224.11137407172018</v>
      </c>
      <c r="AL9">
        <f t="shared" si="8"/>
        <v>1546.2012814703758</v>
      </c>
      <c r="AN9">
        <f t="shared" si="9"/>
        <v>1335.4400785096934</v>
      </c>
      <c r="AO9">
        <f t="shared" si="9"/>
        <v>-66.772003925484668</v>
      </c>
      <c r="AP9">
        <f t="shared" si="9"/>
        <v>-28.834683361428663</v>
      </c>
      <c r="AQ9">
        <f t="shared" si="9"/>
        <v>-274.40525743205814</v>
      </c>
      <c r="AR9">
        <f t="shared" si="9"/>
        <v>965.42813379072186</v>
      </c>
      <c r="AS9">
        <f t="shared" si="9"/>
        <v>-139.46321642015945</v>
      </c>
      <c r="AT9">
        <f t="shared" si="9"/>
        <v>140.01175830104501</v>
      </c>
      <c r="AU9">
        <f t="shared" si="9"/>
        <v>965.97667567160738</v>
      </c>
      <c r="AW9">
        <v>6</v>
      </c>
      <c r="AX9">
        <f>(R9*SUMPRODUCT(K10:$K$23, X10:$X$23)-$AZ$3*SUMPRODUCT(K9:$K$22, W10:$W$23))/Z9</f>
        <v>2692.9595763957891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2315.6836192209994</v>
      </c>
      <c r="P10">
        <f t="shared" si="22"/>
        <v>115.78418096104997</v>
      </c>
      <c r="Q10" s="4">
        <f t="shared" si="23"/>
        <v>50</v>
      </c>
      <c r="R10">
        <f t="shared" si="0"/>
        <v>100000</v>
      </c>
      <c r="S10">
        <f t="shared" si="1"/>
        <v>2906.7057151876215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2485.8470599068137</v>
      </c>
      <c r="AC10">
        <f t="shared" si="2"/>
        <v>2641.1057605499554</v>
      </c>
      <c r="AE10">
        <f t="shared" si="3"/>
        <v>2104.088251651915</v>
      </c>
      <c r="AF10">
        <f t="shared" si="4"/>
        <v>-105.20441258259574</v>
      </c>
      <c r="AG10">
        <f t="shared" si="4"/>
        <v>-45.431254817955967</v>
      </c>
      <c r="AH10">
        <f t="shared" si="5"/>
        <v>-523.51081826399889</v>
      </c>
      <c r="AI10">
        <f t="shared" si="6"/>
        <v>1429.9417659873643</v>
      </c>
      <c r="AJ10">
        <f t="shared" si="7"/>
        <v>-155.25870064314176</v>
      </c>
      <c r="AK10">
        <f t="shared" si="24"/>
        <v>235.44837219624702</v>
      </c>
      <c r="AL10">
        <f t="shared" si="8"/>
        <v>1510.1314375404695</v>
      </c>
      <c r="AN10">
        <f t="shared" si="9"/>
        <v>1248.9425397778109</v>
      </c>
      <c r="AO10">
        <f t="shared" si="9"/>
        <v>-62.447126988890538</v>
      </c>
      <c r="AP10">
        <f t="shared" si="9"/>
        <v>-26.967037496209382</v>
      </c>
      <c r="AQ10">
        <f t="shared" si="9"/>
        <v>-310.74501292922218</v>
      </c>
      <c r="AR10">
        <f t="shared" si="9"/>
        <v>848.78336236348878</v>
      </c>
      <c r="AS10">
        <f t="shared" si="9"/>
        <v>-92.158299801165967</v>
      </c>
      <c r="AT10">
        <f t="shared" si="9"/>
        <v>139.75720254436337</v>
      </c>
      <c r="AU10">
        <f t="shared" si="9"/>
        <v>896.38226510668619</v>
      </c>
      <c r="AW10">
        <v>7</v>
      </c>
      <c r="AX10">
        <f>(R10*SUMPRODUCT(K11:$K$23, X11:$X$23)-$AZ$3*SUMPRODUCT(K10:$K$22, W11:$W$23))/Z10</f>
        <v>2906.7057151876215</v>
      </c>
    </row>
    <row r="11" spans="1:52" x14ac:dyDescent="0.25">
      <c r="A11" t="s">
        <v>33</v>
      </c>
      <c r="C11" s="7">
        <f>AU25</f>
        <v>8419.2987483987181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2315.6836192209994</v>
      </c>
      <c r="P11">
        <f t="shared" si="22"/>
        <v>115.78418096104997</v>
      </c>
      <c r="Q11" s="4">
        <f t="shared" si="23"/>
        <v>50</v>
      </c>
      <c r="R11">
        <f t="shared" si="0"/>
        <v>100000</v>
      </c>
      <c r="S11">
        <f t="shared" si="1"/>
        <v>3053.6573879130556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2641.1057605499554</v>
      </c>
      <c r="AC11">
        <f t="shared" si="2"/>
        <v>2728.0090388095537</v>
      </c>
      <c r="AE11">
        <f t="shared" si="3"/>
        <v>2068.7343214280631</v>
      </c>
      <c r="AF11">
        <f t="shared" si="4"/>
        <v>-103.43671607140315</v>
      </c>
      <c r="AG11">
        <f t="shared" si="4"/>
        <v>-44.66789643146479</v>
      </c>
      <c r="AH11">
        <f t="shared" si="5"/>
        <v>-618.09167662323318</v>
      </c>
      <c r="AI11">
        <f t="shared" si="6"/>
        <v>1302.5380323019617</v>
      </c>
      <c r="AJ11">
        <f t="shared" si="7"/>
        <v>-86.90327825959821</v>
      </c>
      <c r="AK11">
        <f t="shared" si="24"/>
        <v>237.2297733441907</v>
      </c>
      <c r="AL11">
        <f t="shared" si="8"/>
        <v>1452.8645273865543</v>
      </c>
      <c r="AN11">
        <f t="shared" si="9"/>
        <v>1167.8147315709457</v>
      </c>
      <c r="AO11">
        <f t="shared" si="9"/>
        <v>-58.390736578547283</v>
      </c>
      <c r="AP11">
        <f t="shared" si="9"/>
        <v>-25.215334294323871</v>
      </c>
      <c r="AQ11">
        <f t="shared" si="9"/>
        <v>-348.91699622584758</v>
      </c>
      <c r="AR11">
        <f t="shared" si="9"/>
        <v>735.29166447222678</v>
      </c>
      <c r="AS11">
        <f t="shared" si="9"/>
        <v>-49.057497389665137</v>
      </c>
      <c r="AT11">
        <f t="shared" si="9"/>
        <v>133.91783623879709</v>
      </c>
      <c r="AU11">
        <f t="shared" si="9"/>
        <v>820.15200332135885</v>
      </c>
      <c r="AW11">
        <v>8</v>
      </c>
      <c r="AX11">
        <f>(R11*SUMPRODUCT(K12:$K$23, X12:$X$23)-$AZ$3*SUMPRODUCT(K11:$K$22, W12:$W$23))/Z11</f>
        <v>3053.6573879130556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2315.6836192209994</v>
      </c>
      <c r="P12">
        <f t="shared" si="22"/>
        <v>115.78418096104997</v>
      </c>
      <c r="Q12" s="4">
        <f t="shared" si="23"/>
        <v>50</v>
      </c>
      <c r="R12">
        <f t="shared" si="0"/>
        <v>100000</v>
      </c>
      <c r="S12">
        <f t="shared" si="1"/>
        <v>3132.2950027498928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2728.0090388095537</v>
      </c>
      <c r="AC12">
        <f t="shared" si="2"/>
        <v>2747.6384830703764</v>
      </c>
      <c r="AE12">
        <f t="shared" si="3"/>
        <v>2031.3097652684125</v>
      </c>
      <c r="AF12">
        <f t="shared" si="4"/>
        <v>-101.56548826342063</v>
      </c>
      <c r="AG12">
        <f t="shared" si="4"/>
        <v>-43.859829305001284</v>
      </c>
      <c r="AH12">
        <f t="shared" si="5"/>
        <v>-722.77632429772507</v>
      </c>
      <c r="AI12">
        <f t="shared" si="6"/>
        <v>1163.1081234022656</v>
      </c>
      <c r="AJ12">
        <f t="shared" si="7"/>
        <v>-19.629444260822766</v>
      </c>
      <c r="AK12">
        <f t="shared" si="24"/>
        <v>241.73739709077489</v>
      </c>
      <c r="AL12">
        <f t="shared" si="8"/>
        <v>1385.2160762322178</v>
      </c>
      <c r="AN12">
        <f t="shared" si="9"/>
        <v>1090.1115244833368</v>
      </c>
      <c r="AO12">
        <f t="shared" si="9"/>
        <v>-54.505576224166838</v>
      </c>
      <c r="AP12">
        <f t="shared" si="9"/>
        <v>-23.537574723831497</v>
      </c>
      <c r="AQ12">
        <f t="shared" si="9"/>
        <v>-387.88116623687057</v>
      </c>
      <c r="AR12">
        <f t="shared" si="9"/>
        <v>624.1872072984678</v>
      </c>
      <c r="AS12">
        <f t="shared" si="9"/>
        <v>-10.534229576304266</v>
      </c>
      <c r="AT12">
        <f t="shared" si="9"/>
        <v>129.72946173595406</v>
      </c>
      <c r="AU12">
        <f t="shared" si="9"/>
        <v>743.38243945811769</v>
      </c>
      <c r="AW12">
        <v>9</v>
      </c>
      <c r="AX12">
        <f>(R12*SUMPRODUCT(K13:$K$23, X13:$X$23)-$AZ$3*SUMPRODUCT(K12:$K$22, W13:$W$23))/Z12</f>
        <v>3132.2950027498928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2315.6836192209994</v>
      </c>
      <c r="P13">
        <f t="shared" si="22"/>
        <v>115.78418096104997</v>
      </c>
      <c r="Q13" s="4">
        <f t="shared" si="23"/>
        <v>50</v>
      </c>
      <c r="R13">
        <f t="shared" si="0"/>
        <v>100000</v>
      </c>
      <c r="S13">
        <f t="shared" si="1"/>
        <v>3141.6824722709243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2747.6384830703764</v>
      </c>
      <c r="AC13">
        <f t="shared" si="2"/>
        <v>2702.0895714616208</v>
      </c>
      <c r="AE13">
        <f t="shared" si="3"/>
        <v>1991.6667624843199</v>
      </c>
      <c r="AF13">
        <f t="shared" si="4"/>
        <v>-99.583338124215985</v>
      </c>
      <c r="AG13">
        <f t="shared" si="4"/>
        <v>-43.003861709621638</v>
      </c>
      <c r="AH13">
        <f t="shared" si="5"/>
        <v>-834.73860465927089</v>
      </c>
      <c r="AI13">
        <f t="shared" si="6"/>
        <v>1014.3409579912114</v>
      </c>
      <c r="AJ13">
        <f t="shared" si="7"/>
        <v>45.548911608755589</v>
      </c>
      <c r="AK13">
        <f t="shared" si="24"/>
        <v>239.87362261415583</v>
      </c>
      <c r="AL13">
        <f t="shared" si="8"/>
        <v>1299.7634922141228</v>
      </c>
      <c r="AN13">
        <f t="shared" si="9"/>
        <v>1016.2945028845096</v>
      </c>
      <c r="AO13">
        <f t="shared" si="9"/>
        <v>-50.814725144225477</v>
      </c>
      <c r="AP13">
        <f t="shared" si="9"/>
        <v>-21.943725266459179</v>
      </c>
      <c r="AQ13">
        <f t="shared" si="9"/>
        <v>-425.94487754694444</v>
      </c>
      <c r="AR13">
        <f t="shared" si="9"/>
        <v>517.59117492688051</v>
      </c>
      <c r="AS13">
        <f t="shared" si="9"/>
        <v>23.242396445181011</v>
      </c>
      <c r="AT13">
        <f t="shared" si="9"/>
        <v>122.40112083091472</v>
      </c>
      <c r="AU13">
        <f t="shared" si="9"/>
        <v>663.23469220297625</v>
      </c>
      <c r="AW13">
        <v>10</v>
      </c>
      <c r="AX13">
        <f>(R13*SUMPRODUCT(K14:$K$23, X14:$X$23)-$AZ$3*SUMPRODUCT(K13:$K$22, W14:$W$23))/Z13</f>
        <v>3141.6824722709243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2315.6836192209994</v>
      </c>
      <c r="P14">
        <f t="shared" si="22"/>
        <v>115.78418096104997</v>
      </c>
      <c r="Q14" s="4">
        <f t="shared" si="23"/>
        <v>50</v>
      </c>
      <c r="R14">
        <f t="shared" si="0"/>
        <v>100000</v>
      </c>
      <c r="S14">
        <f t="shared" si="1"/>
        <v>3096.033869726311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2702.0895714616208</v>
      </c>
      <c r="AC14">
        <f t="shared" si="2"/>
        <v>2606.5484992187571</v>
      </c>
      <c r="AE14">
        <f t="shared" si="3"/>
        <v>1949.5722321925155</v>
      </c>
      <c r="AF14">
        <f t="shared" si="4"/>
        <v>-97.478611609625773</v>
      </c>
      <c r="AG14">
        <f t="shared" si="4"/>
        <v>-42.094960987122143</v>
      </c>
      <c r="AH14">
        <f t="shared" si="5"/>
        <v>-957.72421080655545</v>
      </c>
      <c r="AI14">
        <f t="shared" si="6"/>
        <v>852.2744487892121</v>
      </c>
      <c r="AJ14">
        <f t="shared" si="7"/>
        <v>95.54107224286372</v>
      </c>
      <c r="AK14">
        <f t="shared" si="24"/>
        <v>389.71056410963297</v>
      </c>
      <c r="AL14">
        <f t="shared" si="8"/>
        <v>1337.5260851417088</v>
      </c>
      <c r="AN14">
        <f t="shared" si="9"/>
        <v>916.39687208351779</v>
      </c>
      <c r="AO14">
        <f t="shared" si="9"/>
        <v>-45.819843604175887</v>
      </c>
      <c r="AP14">
        <f t="shared" si="9"/>
        <v>-19.786746006170645</v>
      </c>
      <c r="AQ14">
        <f t="shared" si="9"/>
        <v>-450.17848357162933</v>
      </c>
      <c r="AR14">
        <f t="shared" si="9"/>
        <v>400.61179890154193</v>
      </c>
      <c r="AS14">
        <f t="shared" si="9"/>
        <v>44.909102783230459</v>
      </c>
      <c r="AT14">
        <f t="shared" si="9"/>
        <v>183.18353948154981</v>
      </c>
      <c r="AU14">
        <f t="shared" si="9"/>
        <v>628.70444116632223</v>
      </c>
      <c r="AW14">
        <v>11</v>
      </c>
      <c r="AX14">
        <f>(R14*SUMPRODUCT(K15:$K$23, X15:$X$23)-$AZ$3*SUMPRODUCT(K14:$K$22, W15:$W$23))/Z14</f>
        <v>3096.033869726311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2315.6836192209994</v>
      </c>
      <c r="P15">
        <f t="shared" si="22"/>
        <v>115.78418096104997</v>
      </c>
      <c r="Q15" s="4">
        <f t="shared" si="23"/>
        <v>50</v>
      </c>
      <c r="R15">
        <f t="shared" si="0"/>
        <v>100000</v>
      </c>
      <c r="S15">
        <f t="shared" si="1"/>
        <v>2982.7801180696356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2606.5484992187571</v>
      </c>
      <c r="AC15">
        <f t="shared" si="2"/>
        <v>2453.5180193870028</v>
      </c>
      <c r="AE15">
        <f t="shared" si="3"/>
        <v>1904.7905853130646</v>
      </c>
      <c r="AF15">
        <f t="shared" si="4"/>
        <v>-95.239529265653232</v>
      </c>
      <c r="AG15">
        <f t="shared" si="4"/>
        <v>-41.128040322577398</v>
      </c>
      <c r="AH15">
        <f t="shared" si="5"/>
        <v>-1091.9421093470407</v>
      </c>
      <c r="AI15">
        <f t="shared" si="6"/>
        <v>676.48090637779319</v>
      </c>
      <c r="AJ15">
        <f t="shared" si="7"/>
        <v>153.03047983175429</v>
      </c>
      <c r="AK15">
        <f t="shared" si="24"/>
        <v>377.89447114323661</v>
      </c>
      <c r="AL15">
        <f t="shared" si="8"/>
        <v>1207.4058573527841</v>
      </c>
      <c r="AN15">
        <f t="shared" si="9"/>
        <v>824.77002793118811</v>
      </c>
      <c r="AO15">
        <f t="shared" si="9"/>
        <v>-41.238501396559407</v>
      </c>
      <c r="AP15">
        <f t="shared" si="9"/>
        <v>-17.808348711484221</v>
      </c>
      <c r="AQ15">
        <f t="shared" si="9"/>
        <v>-472.80847089937691</v>
      </c>
      <c r="AR15">
        <f t="shared" si="9"/>
        <v>292.91470692376754</v>
      </c>
      <c r="AS15">
        <f t="shared" si="9"/>
        <v>66.261852666819465</v>
      </c>
      <c r="AT15">
        <f t="shared" si="9"/>
        <v>163.62745381200151</v>
      </c>
      <c r="AU15">
        <f t="shared" si="9"/>
        <v>522.80401340258845</v>
      </c>
      <c r="AW15">
        <v>12</v>
      </c>
      <c r="AX15">
        <f>(R15*SUMPRODUCT(K16:$K$23, X16:$X$23)-$AZ$3*SUMPRODUCT(K15:$K$22, W16:$W$23))/Z15</f>
        <v>2982.7801180696356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2315.6836192209994</v>
      </c>
      <c r="P16">
        <f t="shared" si="22"/>
        <v>115.78418096104997</v>
      </c>
      <c r="Q16" s="4">
        <f t="shared" si="23"/>
        <v>50</v>
      </c>
      <c r="R16">
        <f t="shared" si="0"/>
        <v>100000</v>
      </c>
      <c r="S16">
        <f t="shared" si="1"/>
        <v>2808.9285125363035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2453.5180193870028</v>
      </c>
      <c r="AC16">
        <f t="shared" si="2"/>
        <v>2253.0218107444898</v>
      </c>
      <c r="AE16">
        <f t="shared" si="3"/>
        <v>1857.3935497481693</v>
      </c>
      <c r="AF16">
        <f t="shared" si="4"/>
        <v>-92.869677487408467</v>
      </c>
      <c r="AG16">
        <f t="shared" si="4"/>
        <v>-40.104648457395925</v>
      </c>
      <c r="AH16">
        <f t="shared" si="5"/>
        <v>-1224.2229239114035</v>
      </c>
      <c r="AI16">
        <f t="shared" si="6"/>
        <v>500.19629989196142</v>
      </c>
      <c r="AJ16">
        <f t="shared" si="7"/>
        <v>200.49620864251301</v>
      </c>
      <c r="AK16">
        <f t="shared" si="24"/>
        <v>360.94628075208249</v>
      </c>
      <c r="AL16">
        <f t="shared" si="8"/>
        <v>1061.6387892865569</v>
      </c>
      <c r="AN16">
        <f t="shared" si="9"/>
        <v>740.85110745030681</v>
      </c>
      <c r="AO16">
        <f t="shared" si="9"/>
        <v>-37.042555372515345</v>
      </c>
      <c r="AP16">
        <f t="shared" si="9"/>
        <v>-15.996380103503315</v>
      </c>
      <c r="AQ16">
        <f t="shared" si="9"/>
        <v>-488.30088220602744</v>
      </c>
      <c r="AR16">
        <f t="shared" si="9"/>
        <v>199.51128976826072</v>
      </c>
      <c r="AS16">
        <f t="shared" si="9"/>
        <v>79.971117716292667</v>
      </c>
      <c r="AT16">
        <f t="shared" si="9"/>
        <v>143.96919374545342</v>
      </c>
      <c r="AU16">
        <f t="shared" si="9"/>
        <v>423.45160123000682</v>
      </c>
      <c r="AW16">
        <v>13</v>
      </c>
      <c r="AX16">
        <f>(R16*SUMPRODUCT(K17:$K$23, X17:$X$23)-$AZ$3*SUMPRODUCT(K16:$K$22, W17:$W$23))/Z16</f>
        <v>2808.9285125363035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2315.6836192209994</v>
      </c>
      <c r="P17">
        <f t="shared" si="22"/>
        <v>115.78418096104997</v>
      </c>
      <c r="Q17" s="4">
        <f t="shared" si="23"/>
        <v>50</v>
      </c>
      <c r="R17">
        <f t="shared" si="0"/>
        <v>100000</v>
      </c>
      <c r="S17">
        <f t="shared" si="1"/>
        <v>2578.6058218278954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2253.0218107444898</v>
      </c>
      <c r="AC17">
        <f t="shared" si="2"/>
        <v>2012.5814092728149</v>
      </c>
      <c r="AE17">
        <f t="shared" si="3"/>
        <v>1807.3727137163148</v>
      </c>
      <c r="AF17">
        <f t="shared" si="4"/>
        <v>-90.368635685815747</v>
      </c>
      <c r="AG17">
        <f t="shared" si="4"/>
        <v>-39.024603765265624</v>
      </c>
      <c r="AH17">
        <f t="shared" si="5"/>
        <v>-1357.9964151126867</v>
      </c>
      <c r="AI17">
        <f t="shared" si="6"/>
        <v>319.98305915254673</v>
      </c>
      <c r="AJ17">
        <f t="shared" si="7"/>
        <v>240.44040147167493</v>
      </c>
      <c r="AK17">
        <f t="shared" si="24"/>
        <v>339.7230553542534</v>
      </c>
      <c r="AL17">
        <f t="shared" si="8"/>
        <v>900.14651597847501</v>
      </c>
      <c r="AN17">
        <f t="shared" si="9"/>
        <v>664.07340777404738</v>
      </c>
      <c r="AO17">
        <f t="shared" si="9"/>
        <v>-33.203670388702371</v>
      </c>
      <c r="AP17">
        <f t="shared" si="9"/>
        <v>-14.338603992833939</v>
      </c>
      <c r="AQ17">
        <f t="shared" si="9"/>
        <v>-498.96144845217003</v>
      </c>
      <c r="AR17">
        <f t="shared" si="9"/>
        <v>117.56968494034101</v>
      </c>
      <c r="AS17">
        <f t="shared" si="9"/>
        <v>88.343746455894021</v>
      </c>
      <c r="AT17">
        <f t="shared" si="9"/>
        <v>124.82264745749654</v>
      </c>
      <c r="AU17">
        <f t="shared" si="9"/>
        <v>330.73607885373156</v>
      </c>
      <c r="AW17">
        <v>14</v>
      </c>
      <c r="AX17">
        <f>(R17*SUMPRODUCT(K18:$K$23, X18:$X$23)-$AZ$3*SUMPRODUCT(K17:$K$22, W18:$W$23))/Z17</f>
        <v>2578.6058218278954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2315.6836192209994</v>
      </c>
      <c r="P18">
        <f t="shared" si="22"/>
        <v>115.78418096104997</v>
      </c>
      <c r="Q18" s="4">
        <f t="shared" si="23"/>
        <v>50</v>
      </c>
      <c r="R18">
        <f t="shared" si="0"/>
        <v>100000</v>
      </c>
      <c r="S18">
        <f t="shared" si="1"/>
        <v>2293.0610592026687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2012.5814092728149</v>
      </c>
      <c r="AC18">
        <f t="shared" si="2"/>
        <v>1737.4814057522694</v>
      </c>
      <c r="AE18">
        <f t="shared" si="3"/>
        <v>1754.6228059886989</v>
      </c>
      <c r="AF18">
        <f t="shared" si="4"/>
        <v>-87.731140299434955</v>
      </c>
      <c r="AG18">
        <f t="shared" si="4"/>
        <v>-37.885633240756732</v>
      </c>
      <c r="AH18">
        <f t="shared" si="5"/>
        <v>-1497.4489737124713</v>
      </c>
      <c r="AI18">
        <f t="shared" si="6"/>
        <v>131.55705873603597</v>
      </c>
      <c r="AJ18">
        <f t="shared" si="7"/>
        <v>275.10000352054544</v>
      </c>
      <c r="AK18">
        <f t="shared" si="24"/>
        <v>314.85986997065504</v>
      </c>
      <c r="AL18">
        <f t="shared" si="8"/>
        <v>721.51693222723645</v>
      </c>
      <c r="AN18">
        <f t="shared" si="9"/>
        <v>593.87289636955484</v>
      </c>
      <c r="AO18">
        <f t="shared" si="9"/>
        <v>-29.693644818477743</v>
      </c>
      <c r="AP18">
        <f t="shared" si="9"/>
        <v>-12.822841847655658</v>
      </c>
      <c r="AQ18">
        <f t="shared" si="9"/>
        <v>-506.82936306822995</v>
      </c>
      <c r="AR18">
        <f t="shared" si="9"/>
        <v>44.527046635191475</v>
      </c>
      <c r="AS18">
        <f t="shared" si="9"/>
        <v>93.110858541452984</v>
      </c>
      <c r="AT18">
        <f t="shared" si="9"/>
        <v>106.56805684493004</v>
      </c>
      <c r="AU18">
        <f t="shared" si="9"/>
        <v>244.20596202157449</v>
      </c>
      <c r="AW18">
        <v>15</v>
      </c>
      <c r="AX18">
        <f>(R18*SUMPRODUCT(K19:$K$23, X19:$X$23)-$AZ$3*SUMPRODUCT(K18:$K$22, W19:$W$23))/Z18</f>
        <v>2293.0610592026687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2315.6836192209994</v>
      </c>
      <c r="P19">
        <f t="shared" si="22"/>
        <v>115.78418096104997</v>
      </c>
      <c r="Q19" s="4">
        <f t="shared" si="23"/>
        <v>50</v>
      </c>
      <c r="R19">
        <f t="shared" si="0"/>
        <v>100000</v>
      </c>
      <c r="S19">
        <f t="shared" si="1"/>
        <v>1946.304091804607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1737.4814057522694</v>
      </c>
      <c r="AC19">
        <f t="shared" si="2"/>
        <v>1427.7183223899387</v>
      </c>
      <c r="AE19">
        <f t="shared" si="3"/>
        <v>1698.6779948423275</v>
      </c>
      <c r="AF19">
        <f t="shared" si="4"/>
        <v>-84.933899742116381</v>
      </c>
      <c r="AG19">
        <f t="shared" si="4"/>
        <v>-36.677678693727735</v>
      </c>
      <c r="AH19">
        <f t="shared" si="5"/>
        <v>-1658.1964292428634</v>
      </c>
      <c r="AI19">
        <f t="shared" si="6"/>
        <v>-81.130012836380047</v>
      </c>
      <c r="AJ19">
        <f t="shared" si="7"/>
        <v>309.76308336233069</v>
      </c>
      <c r="AK19">
        <f t="shared" si="24"/>
        <v>286.77106855894851</v>
      </c>
      <c r="AL19">
        <f t="shared" si="8"/>
        <v>515.40413908489916</v>
      </c>
      <c r="AN19">
        <f t="shared" si="9"/>
        <v>529.61730000401508</v>
      </c>
      <c r="AO19">
        <f t="shared" si="9"/>
        <v>-26.480865000200755</v>
      </c>
      <c r="AP19">
        <f t="shared" si="9"/>
        <v>-11.43544169004787</v>
      </c>
      <c r="AQ19">
        <f t="shared" si="9"/>
        <v>-516.99587467336335</v>
      </c>
      <c r="AR19">
        <f t="shared" si="9"/>
        <v>-25.294881359596932</v>
      </c>
      <c r="AS19">
        <f t="shared" si="9"/>
        <v>96.578567774114248</v>
      </c>
      <c r="AT19">
        <f t="shared" si="9"/>
        <v>89.410070366840841</v>
      </c>
      <c r="AU19">
        <f t="shared" si="9"/>
        <v>160.69375678135816</v>
      </c>
      <c r="AW19">
        <v>16</v>
      </c>
      <c r="AX19">
        <f>(R19*SUMPRODUCT(K20:$K$23, X20:$X$23)-$AZ$3*SUMPRODUCT(K19:$K$22, W20:$W$23))/Z19</f>
        <v>1946.304091804607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2315.6836192209994</v>
      </c>
      <c r="P20">
        <f t="shared" si="22"/>
        <v>115.78418096104997</v>
      </c>
      <c r="Q20" s="4">
        <f t="shared" si="23"/>
        <v>50</v>
      </c>
      <c r="R20">
        <f t="shared" si="0"/>
        <v>100000</v>
      </c>
      <c r="S20">
        <f t="shared" si="1"/>
        <v>1540.6286136612771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1427.7183223899387</v>
      </c>
      <c r="AC20">
        <f t="shared" si="2"/>
        <v>1090.8482549923058</v>
      </c>
      <c r="AE20">
        <f t="shared" si="3"/>
        <v>1639.6290531943048</v>
      </c>
      <c r="AF20">
        <f t="shared" si="4"/>
        <v>-81.981452659715245</v>
      </c>
      <c r="AG20">
        <f t="shared" si="4"/>
        <v>-35.402700083569258</v>
      </c>
      <c r="AH20">
        <f t="shared" si="5"/>
        <v>-1816.4036464423855</v>
      </c>
      <c r="AI20">
        <f t="shared" si="6"/>
        <v>-294.15874599136509</v>
      </c>
      <c r="AJ20">
        <f t="shared" si="7"/>
        <v>336.87006739763297</v>
      </c>
      <c r="AK20">
        <f t="shared" si="24"/>
        <v>255.46373275649776</v>
      </c>
      <c r="AL20">
        <f t="shared" si="8"/>
        <v>298.1750541627656</v>
      </c>
      <c r="AN20">
        <f t="shared" si="9"/>
        <v>470.91017471710427</v>
      </c>
      <c r="AO20">
        <f t="shared" si="9"/>
        <v>-23.545508735855215</v>
      </c>
      <c r="AP20">
        <f t="shared" si="9"/>
        <v>-10.167843543228054</v>
      </c>
      <c r="AQ20">
        <f t="shared" si="9"/>
        <v>-521.68077702487744</v>
      </c>
      <c r="AR20">
        <f t="shared" si="9"/>
        <v>-84.483954586856413</v>
      </c>
      <c r="AS20">
        <f t="shared" si="9"/>
        <v>96.750873001506193</v>
      </c>
      <c r="AT20">
        <f t="shared" si="9"/>
        <v>73.370541215940349</v>
      </c>
      <c r="AU20">
        <f t="shared" si="9"/>
        <v>85.637459630590115</v>
      </c>
      <c r="AW20">
        <v>17</v>
      </c>
      <c r="AX20">
        <f>(R20*SUMPRODUCT(K21:$K$23, X21:$X$23)-$AZ$3*SUMPRODUCT(K20:$K$22, W21:$W$23))/Z20</f>
        <v>1540.6286136612771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2315.6836192209994</v>
      </c>
      <c r="P21">
        <f t="shared" si="22"/>
        <v>115.78418096104997</v>
      </c>
      <c r="Q21" s="4">
        <f t="shared" si="23"/>
        <v>50</v>
      </c>
      <c r="R21">
        <f t="shared" si="0"/>
        <v>100000</v>
      </c>
      <c r="S21">
        <f t="shared" si="1"/>
        <v>1082.5164302596925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1090.8482549923058</v>
      </c>
      <c r="AC21">
        <f t="shared" si="2"/>
        <v>737.63952321564659</v>
      </c>
      <c r="AE21">
        <f t="shared" si="3"/>
        <v>1577.9342585965953</v>
      </c>
      <c r="AF21">
        <f t="shared" si="4"/>
        <v>-78.896712929829775</v>
      </c>
      <c r="AG21">
        <f t="shared" si="4"/>
        <v>-34.070592491547174</v>
      </c>
      <c r="AH21">
        <f t="shared" si="5"/>
        <v>-1956.161182372784</v>
      </c>
      <c r="AI21">
        <f t="shared" si="6"/>
        <v>-491.19422919756562</v>
      </c>
      <c r="AJ21">
        <f t="shared" si="7"/>
        <v>353.20873177665919</v>
      </c>
      <c r="AK21">
        <f t="shared" si="24"/>
        <v>221.62170773399808</v>
      </c>
      <c r="AL21">
        <f t="shared" si="8"/>
        <v>83.636210313091652</v>
      </c>
      <c r="AN21">
        <f t="shared" si="9"/>
        <v>417.4675672833248</v>
      </c>
      <c r="AO21">
        <f t="shared" si="9"/>
        <v>-20.873378364166243</v>
      </c>
      <c r="AP21">
        <f t="shared" si="9"/>
        <v>-9.0139163186670928</v>
      </c>
      <c r="AQ21">
        <f t="shared" si="9"/>
        <v>-517.53350658952502</v>
      </c>
      <c r="AR21">
        <f t="shared" si="9"/>
        <v>-129.95323398903358</v>
      </c>
      <c r="AS21">
        <f t="shared" si="9"/>
        <v>93.446979298855084</v>
      </c>
      <c r="AT21">
        <f t="shared" si="9"/>
        <v>58.633542355037513</v>
      </c>
      <c r="AU21">
        <f t="shared" si="9"/>
        <v>22.127287664859011</v>
      </c>
      <c r="AW21">
        <v>18</v>
      </c>
      <c r="AX21">
        <f>(R21*SUMPRODUCT(K22:$K$23, X22:$X$23)-$AZ$3*SUMPRODUCT(K21:$K$22, W22:$W$23))/Z21</f>
        <v>1082.5164302596925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2315.6836192209994</v>
      </c>
      <c r="P22">
        <f t="shared" si="22"/>
        <v>115.78418096104997</v>
      </c>
      <c r="Q22" s="4">
        <f t="shared" si="23"/>
        <v>50</v>
      </c>
      <c r="R22">
        <f t="shared" si="0"/>
        <v>100000</v>
      </c>
      <c r="S22">
        <f t="shared" si="1"/>
        <v>569.3678787047113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737.63952321564659</v>
      </c>
      <c r="AC22">
        <f t="shared" si="2"/>
        <v>372.15227289593662</v>
      </c>
      <c r="AE22">
        <f t="shared" si="3"/>
        <v>1513.5854241751636</v>
      </c>
      <c r="AF22">
        <f t="shared" si="4"/>
        <v>-75.67927120875818</v>
      </c>
      <c r="AG22">
        <f t="shared" si="4"/>
        <v>-32.681179147528297</v>
      </c>
      <c r="AH22">
        <f t="shared" si="5"/>
        <v>-2097.4148382068165</v>
      </c>
      <c r="AI22">
        <f t="shared" si="6"/>
        <v>-692.18986438793945</v>
      </c>
      <c r="AJ22">
        <f t="shared" si="7"/>
        <v>365.48725031970997</v>
      </c>
      <c r="AK22">
        <f t="shared" si="24"/>
        <v>186.16579460225057</v>
      </c>
      <c r="AL22">
        <f t="shared" si="8"/>
        <v>-140.53681946597891</v>
      </c>
      <c r="AN22">
        <f t="shared" si="9"/>
        <v>368.87747769230606</v>
      </c>
      <c r="AO22">
        <f t="shared" si="9"/>
        <v>-18.443873884615304</v>
      </c>
      <c r="AP22">
        <f t="shared" si="9"/>
        <v>-7.9647641549668435</v>
      </c>
      <c r="AQ22">
        <f t="shared" si="9"/>
        <v>-511.16315130596126</v>
      </c>
      <c r="AR22">
        <f t="shared" si="9"/>
        <v>-168.69431165323735</v>
      </c>
      <c r="AS22">
        <f t="shared" si="9"/>
        <v>89.073277842974733</v>
      </c>
      <c r="AT22">
        <f t="shared" si="9"/>
        <v>45.370659394982937</v>
      </c>
      <c r="AU22">
        <f t="shared" si="9"/>
        <v>-34.250374415279694</v>
      </c>
      <c r="AW22">
        <v>19</v>
      </c>
      <c r="AX22">
        <f>(R22*SUMPRODUCT(K23:$K$23, X23:$X$23)-$AZ$3*SUMPRODUCT(K22:$K$22, W23:$W$23))/Z22</f>
        <v>569.3678787047113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2315.6836192209994</v>
      </c>
      <c r="P23">
        <f t="shared" si="22"/>
        <v>115.78418096104997</v>
      </c>
      <c r="Q23" s="4">
        <f t="shared" si="23"/>
        <v>50</v>
      </c>
      <c r="R23">
        <f t="shared" si="0"/>
        <v>100000</v>
      </c>
      <c r="S23">
        <f t="shared" si="1"/>
        <v>595.65638085056446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372.15227289593662</v>
      </c>
      <c r="AC23">
        <f t="shared" si="2"/>
        <v>372.15227289593662</v>
      </c>
      <c r="AE23">
        <f t="shared" si="3"/>
        <v>1446.7853445478067</v>
      </c>
      <c r="AF23">
        <f t="shared" si="4"/>
        <v>-72.339267227390337</v>
      </c>
      <c r="AG23">
        <f t="shared" si="4"/>
        <v>-31.238838771820397</v>
      </c>
      <c r="AH23">
        <f t="shared" si="5"/>
        <v>-2231.0571684652241</v>
      </c>
      <c r="AI23">
        <f t="shared" si="6"/>
        <v>-887.84992991662807</v>
      </c>
      <c r="AJ23">
        <f t="shared" si="7"/>
        <v>0</v>
      </c>
      <c r="AK23">
        <f t="shared" si="24"/>
        <v>149.45991402471378</v>
      </c>
      <c r="AL23">
        <f t="shared" si="8"/>
        <v>-738.39001589191435</v>
      </c>
      <c r="AN23">
        <f t="shared" si="9"/>
        <v>324.80347763335959</v>
      </c>
      <c r="AO23">
        <f t="shared" si="9"/>
        <v>-16.240173881667982</v>
      </c>
      <c r="AP23">
        <f t="shared" si="9"/>
        <v>-7.0131229270133231</v>
      </c>
      <c r="AQ23">
        <f t="shared" si="9"/>
        <v>-500.87259305410799</v>
      </c>
      <c r="AR23">
        <f t="shared" si="9"/>
        <v>-199.32241222942969</v>
      </c>
      <c r="AS23">
        <f t="shared" si="9"/>
        <v>0</v>
      </c>
      <c r="AT23">
        <f t="shared" si="9"/>
        <v>33.553768031278167</v>
      </c>
      <c r="AU23">
        <f t="shared" si="9"/>
        <v>-165.76864419815152</v>
      </c>
      <c r="AW23">
        <v>20</v>
      </c>
      <c r="AX23">
        <f>(R23*SUMPRODUCT(K$23:$K24, X$23:$X24)-$AZ$3*SUMPRODUCT(K$22:$K23, W$23:$W24))/Z23</f>
        <v>595.65638085056446</v>
      </c>
    </row>
    <row r="25" spans="5:50" x14ac:dyDescent="0.25">
      <c r="AN25" s="8">
        <f t="shared" ref="AN25:AU25" si="25">SUM(AN3:AN23)</f>
        <v>20688.04511165553</v>
      </c>
      <c r="AO25" s="8">
        <f t="shared" si="25"/>
        <v>-2771.1649699985255</v>
      </c>
      <c r="AP25" s="8">
        <f t="shared" si="25"/>
        <v>-2916.6023236098072</v>
      </c>
      <c r="AQ25" s="8">
        <f t="shared" si="25"/>
        <v>-7854.3364687698622</v>
      </c>
      <c r="AR25" s="8">
        <f t="shared" si="25"/>
        <v>7145.9413492773356</v>
      </c>
      <c r="AS25" s="8">
        <f t="shared" si="25"/>
        <v>-1348.5579757108324</v>
      </c>
      <c r="AT25" s="8">
        <f t="shared" si="25"/>
        <v>2621.9153748322174</v>
      </c>
      <c r="AU25" s="9">
        <f t="shared" si="25"/>
        <v>8419.2987483987181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8105.0259632245816</v>
      </c>
      <c r="K3">
        <v>1</v>
      </c>
      <c r="L3" s="2">
        <v>0</v>
      </c>
      <c r="O3">
        <f>$C$3</f>
        <v>8105.0259632245816</v>
      </c>
      <c r="P3">
        <f>O3*B5</f>
        <v>6484.0207705796656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8105.0259632245816</v>
      </c>
      <c r="AF3">
        <f t="shared" ref="AF3:AG23" si="4">-$Z3*P3</f>
        <v>-6484.0207705796656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-898.90301135508389</v>
      </c>
      <c r="AJ3">
        <f t="shared" ref="AJ3:AJ23" si="7">AB3-AC3</f>
        <v>0</v>
      </c>
      <c r="AL3">
        <f t="shared" ref="AL3:AL23" si="8">SUM(AI3:AK3)</f>
        <v>-898.90301135508389</v>
      </c>
      <c r="AN3">
        <f t="shared" ref="AN3:AU23" si="9">AE3*$K3</f>
        <v>8105.0259632245816</v>
      </c>
      <c r="AO3">
        <f t="shared" si="9"/>
        <v>-6484.0207705796656</v>
      </c>
      <c r="AP3">
        <f t="shared" si="9"/>
        <v>-2519.9082039999998</v>
      </c>
      <c r="AQ3">
        <f t="shared" si="9"/>
        <v>0</v>
      </c>
      <c r="AR3">
        <f t="shared" si="9"/>
        <v>-898.90301135508389</v>
      </c>
      <c r="AS3">
        <f t="shared" si="9"/>
        <v>0</v>
      </c>
      <c r="AT3">
        <f t="shared" si="9"/>
        <v>0</v>
      </c>
      <c r="AU3">
        <f t="shared" si="9"/>
        <v>-898.90301135508389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2620.8432757355604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100000</v>
      </c>
      <c r="S4">
        <f t="shared" si="1"/>
        <v>1610.1872418268611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1576.1554063294352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-1576.1554063294352</v>
      </c>
      <c r="AK4">
        <f>H4*SUM(AB4, AE4:AF4)</f>
        <v>0</v>
      </c>
      <c r="AL4">
        <f t="shared" si="8"/>
        <v>-2689.6882063294352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-1044.6878694061354</v>
      </c>
      <c r="AR4">
        <f t="shared" si="9"/>
        <v>-1044.6878694061354</v>
      </c>
      <c r="AS4">
        <f t="shared" si="9"/>
        <v>-1478.7085151791302</v>
      </c>
      <c r="AT4">
        <f t="shared" si="9"/>
        <v>0</v>
      </c>
      <c r="AU4">
        <f t="shared" si="9"/>
        <v>-2523.3963845852659</v>
      </c>
      <c r="AW4">
        <v>1</v>
      </c>
      <c r="AX4">
        <f>(R4*SUMPRODUCT(K5:$K$23, X5:$X$23)-$AZ$3*SUMPRODUCT(K4:$K$22, W5:$W$23))/Z4</f>
        <v>1610.1872418268611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8105.0259632245816</v>
      </c>
      <c r="P5">
        <f t="shared" ref="P5:P23" si="22">O5*$C$5</f>
        <v>405.2512981612291</v>
      </c>
      <c r="Q5" s="4">
        <f t="shared" ref="Q5:Q23" si="23">$C$8</f>
        <v>50</v>
      </c>
      <c r="R5">
        <f t="shared" si="0"/>
        <v>100000</v>
      </c>
      <c r="S5">
        <f t="shared" si="1"/>
        <v>3018.2856922803689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1576.1554063294352</v>
      </c>
      <c r="AC5">
        <f t="shared" si="2"/>
        <v>2886.6285659501918</v>
      </c>
      <c r="AE5">
        <f t="shared" si="3"/>
        <v>7751.4860614588797</v>
      </c>
      <c r="AF5">
        <f t="shared" si="4"/>
        <v>-387.57430307294402</v>
      </c>
      <c r="AG5">
        <f t="shared" si="4"/>
        <v>-47.819008209413269</v>
      </c>
      <c r="AH5">
        <f t="shared" si="5"/>
        <v>-1269.5861091734591</v>
      </c>
      <c r="AI5">
        <f t="shared" si="6"/>
        <v>6046.5066410030631</v>
      </c>
      <c r="AJ5">
        <f t="shared" si="7"/>
        <v>-1310.4731596207566</v>
      </c>
      <c r="AK5">
        <f>H5*SUM(AB5, AE5:AF5)</f>
        <v>772.42180303140799</v>
      </c>
      <c r="AL5">
        <f t="shared" si="8"/>
        <v>5508.4552844137143</v>
      </c>
      <c r="AN5">
        <f t="shared" si="9"/>
        <v>6693.8927731863414</v>
      </c>
      <c r="AO5">
        <f t="shared" si="9"/>
        <v>-334.69463865931709</v>
      </c>
      <c r="AP5">
        <f t="shared" si="9"/>
        <v>-41.294702839688242</v>
      </c>
      <c r="AQ5">
        <f t="shared" si="9"/>
        <v>-1096.366969346587</v>
      </c>
      <c r="AR5">
        <f t="shared" si="9"/>
        <v>5221.5364623407486</v>
      </c>
      <c r="AS5">
        <f t="shared" si="9"/>
        <v>-1131.6754933297366</v>
      </c>
      <c r="AT5">
        <f t="shared" si="9"/>
        <v>667.03451237199056</v>
      </c>
      <c r="AU5">
        <f t="shared" si="9"/>
        <v>4756.8954813830032</v>
      </c>
      <c r="AW5">
        <v>2</v>
      </c>
      <c r="AX5">
        <f>(R5*SUMPRODUCT(K6:$K$23, X6:$X$23)-$AZ$3*SUMPRODUCT(K5:$K$22, W6:$W$23))/Z5</f>
        <v>3018.2856922803689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8105.0259632245816</v>
      </c>
      <c r="P6">
        <f t="shared" si="22"/>
        <v>405.2512981612291</v>
      </c>
      <c r="Q6" s="4">
        <f t="shared" si="23"/>
        <v>50</v>
      </c>
      <c r="R6">
        <f t="shared" si="0"/>
        <v>100000</v>
      </c>
      <c r="S6">
        <f t="shared" si="1"/>
        <v>4227.6111997897933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2886.6285659501918</v>
      </c>
      <c r="AC6">
        <f t="shared" si="2"/>
        <v>3942.596181872319</v>
      </c>
      <c r="AE6">
        <f t="shared" si="3"/>
        <v>7558.60529893906</v>
      </c>
      <c r="AF6">
        <f t="shared" si="4"/>
        <v>-377.930264946953</v>
      </c>
      <c r="AG6">
        <f t="shared" si="4"/>
        <v>-46.629124528626875</v>
      </c>
      <c r="AH6">
        <f t="shared" si="5"/>
        <v>-1423.3871973845285</v>
      </c>
      <c r="AI6">
        <f t="shared" si="6"/>
        <v>5710.6587120789518</v>
      </c>
      <c r="AJ6">
        <f t="shared" si="7"/>
        <v>-1055.9676159221272</v>
      </c>
      <c r="AK6">
        <f>H6*SUM(AB6, AE6:AF6)</f>
        <v>1095.3226316737221</v>
      </c>
      <c r="AL6">
        <f t="shared" si="8"/>
        <v>5750.0137278305465</v>
      </c>
      <c r="AN6">
        <f t="shared" si="9"/>
        <v>5886.8399868619626</v>
      </c>
      <c r="AO6">
        <f t="shared" si="9"/>
        <v>-294.34199934309811</v>
      </c>
      <c r="AP6">
        <f t="shared" si="9"/>
        <v>-36.315984757930899</v>
      </c>
      <c r="AQ6">
        <f t="shared" si="9"/>
        <v>-1108.5712692957723</v>
      </c>
      <c r="AR6">
        <f t="shared" si="9"/>
        <v>4447.6107334651615</v>
      </c>
      <c r="AS6">
        <f t="shared" si="9"/>
        <v>-822.41526583141024</v>
      </c>
      <c r="AT6">
        <f t="shared" si="9"/>
        <v>853.06598395299147</v>
      </c>
      <c r="AU6">
        <f t="shared" si="9"/>
        <v>4478.2614515867426</v>
      </c>
      <c r="AW6">
        <v>3</v>
      </c>
      <c r="AX6">
        <f>(R6*SUMPRODUCT(K7:$K$23, X7:$X$23)-$AZ$3*SUMPRODUCT(K6:$K$22, W7:$W$23))/Z6</f>
        <v>4227.6111997897933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8105.0259632245816</v>
      </c>
      <c r="P7">
        <f t="shared" si="22"/>
        <v>405.2512981612291</v>
      </c>
      <c r="Q7" s="4">
        <f t="shared" si="23"/>
        <v>50</v>
      </c>
      <c r="R7">
        <f t="shared" si="0"/>
        <v>100000</v>
      </c>
      <c r="S7">
        <f t="shared" si="1"/>
        <v>5215.6217053412292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3942.596181872319</v>
      </c>
      <c r="AC7">
        <f t="shared" si="2"/>
        <v>4733.0068126165788</v>
      </c>
      <c r="AE7">
        <f t="shared" si="3"/>
        <v>7355.0470620005281</v>
      </c>
      <c r="AF7">
        <f t="shared" si="4"/>
        <v>-367.75235310002643</v>
      </c>
      <c r="AG7">
        <f t="shared" si="4"/>
        <v>-45.373371383219634</v>
      </c>
      <c r="AH7">
        <f t="shared" si="5"/>
        <v>-1578.9238002419329</v>
      </c>
      <c r="AI7">
        <f t="shared" si="6"/>
        <v>5362.9975372753488</v>
      </c>
      <c r="AJ7">
        <f t="shared" si="7"/>
        <v>-790.41063074425983</v>
      </c>
      <c r="AK7">
        <f>H7*SUM(AB7, AE7:AF7)</f>
        <v>1144.3595762639145</v>
      </c>
      <c r="AL7">
        <f t="shared" si="8"/>
        <v>5716.9464827950032</v>
      </c>
      <c r="AN7">
        <f t="shared" si="9"/>
        <v>5185.3928621476762</v>
      </c>
      <c r="AO7">
        <f t="shared" si="9"/>
        <v>-259.26964310738384</v>
      </c>
      <c r="AP7">
        <f t="shared" si="9"/>
        <v>-31.988749238285411</v>
      </c>
      <c r="AQ7">
        <f t="shared" si="9"/>
        <v>-1113.1594583465107</v>
      </c>
      <c r="AR7">
        <f t="shared" si="9"/>
        <v>3780.9750114554963</v>
      </c>
      <c r="AS7">
        <f t="shared" si="9"/>
        <v>-557.24859518602955</v>
      </c>
      <c r="AT7">
        <f t="shared" si="9"/>
        <v>806.78667702164819</v>
      </c>
      <c r="AU7">
        <f t="shared" si="9"/>
        <v>4030.5130932911147</v>
      </c>
      <c r="AW7">
        <v>4</v>
      </c>
      <c r="AX7">
        <f>(R7*SUMPRODUCT(K8:$K$23, X8:$X$23)-$AZ$3*SUMPRODUCT(K7:$K$22, W8:$W$23))/Z7</f>
        <v>5215.6217053412292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8105.0259632245816</v>
      </c>
      <c r="P8">
        <f t="shared" si="22"/>
        <v>405.2512981612291</v>
      </c>
      <c r="Q8" s="4">
        <f t="shared" si="23"/>
        <v>50</v>
      </c>
      <c r="R8">
        <f t="shared" si="0"/>
        <v>100000</v>
      </c>
      <c r="S8">
        <f t="shared" si="1"/>
        <v>5976.5831161891838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4733.0068126165788</v>
      </c>
      <c r="AC8">
        <f t="shared" si="2"/>
        <v>5265.2628617811297</v>
      </c>
      <c r="AE8">
        <f t="shared" si="3"/>
        <v>7140.3829526508625</v>
      </c>
      <c r="AF8">
        <f t="shared" si="4"/>
        <v>-357.01914763254319</v>
      </c>
      <c r="AG8">
        <f t="shared" si="4"/>
        <v>-44.049105980963844</v>
      </c>
      <c r="AH8">
        <f t="shared" si="5"/>
        <v>-1741.063376847193</v>
      </c>
      <c r="AI8">
        <f t="shared" si="6"/>
        <v>4998.2513221901627</v>
      </c>
      <c r="AJ8">
        <f t="shared" si="7"/>
        <v>-532.25604916455086</v>
      </c>
      <c r="AK8">
        <f t="shared" ref="AK8:AK23" si="24">H8*SUM(AB8:AB8, AE8:AF8)</f>
        <v>834.93686977853031</v>
      </c>
      <c r="AL8">
        <f t="shared" si="8"/>
        <v>5300.9321428041421</v>
      </c>
      <c r="AN8">
        <f t="shared" si="9"/>
        <v>4693.7549589638675</v>
      </c>
      <c r="AO8">
        <f t="shared" si="9"/>
        <v>-234.68774794819342</v>
      </c>
      <c r="AP8">
        <f t="shared" si="9"/>
        <v>-28.955829261134529</v>
      </c>
      <c r="AQ8">
        <f t="shared" si="9"/>
        <v>-1144.4939176424696</v>
      </c>
      <c r="AR8">
        <f t="shared" si="9"/>
        <v>3285.6174641120701</v>
      </c>
      <c r="AS8">
        <f t="shared" si="9"/>
        <v>-349.88031969309742</v>
      </c>
      <c r="AT8">
        <f t="shared" si="9"/>
        <v>548.84858402304928</v>
      </c>
      <c r="AU8">
        <f t="shared" si="9"/>
        <v>3484.5857284420222</v>
      </c>
      <c r="AW8">
        <v>5</v>
      </c>
      <c r="AX8">
        <f>(R8*SUMPRODUCT(K9:$K$23, X9:$X$23)-$AZ$3*SUMPRODUCT(K8:$K$22, W9:$W$23))/Z8</f>
        <v>5976.5831161891838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8105.0259632245816</v>
      </c>
      <c r="P9">
        <f t="shared" si="22"/>
        <v>405.2512981612291</v>
      </c>
      <c r="Q9" s="4">
        <f t="shared" si="23"/>
        <v>50</v>
      </c>
      <c r="R9">
        <f t="shared" si="0"/>
        <v>100000</v>
      </c>
      <c r="S9">
        <f t="shared" si="1"/>
        <v>6540.7502001962484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5265.2628617811297</v>
      </c>
      <c r="AC9">
        <f t="shared" si="2"/>
        <v>5578.5579415780339</v>
      </c>
      <c r="AE9">
        <f t="shared" si="3"/>
        <v>6912.7172831773996</v>
      </c>
      <c r="AF9">
        <f t="shared" si="4"/>
        <v>-345.63586415886999</v>
      </c>
      <c r="AG9">
        <f t="shared" si="4"/>
        <v>-42.644633802179563</v>
      </c>
      <c r="AH9">
        <f t="shared" si="5"/>
        <v>-1927.9622379492725</v>
      </c>
      <c r="AI9">
        <f t="shared" si="6"/>
        <v>4596.4745472670766</v>
      </c>
      <c r="AJ9">
        <f t="shared" si="7"/>
        <v>-313.29507979690425</v>
      </c>
      <c r="AK9">
        <f t="shared" si="24"/>
        <v>617.6483714577422</v>
      </c>
      <c r="AL9">
        <f t="shared" si="8"/>
        <v>4900.8278389279149</v>
      </c>
      <c r="AN9">
        <f t="shared" si="9"/>
        <v>4318.663903001885</v>
      </c>
      <c r="AO9">
        <f t="shared" si="9"/>
        <v>-215.93319515009426</v>
      </c>
      <c r="AP9">
        <f t="shared" si="9"/>
        <v>-26.641888148151633</v>
      </c>
      <c r="AQ9">
        <f t="shared" si="9"/>
        <v>-1204.4787284509262</v>
      </c>
      <c r="AR9">
        <f t="shared" si="9"/>
        <v>2871.6100912527127</v>
      </c>
      <c r="AS9">
        <f t="shared" si="9"/>
        <v>-195.7285531406946</v>
      </c>
      <c r="AT9">
        <f t="shared" si="9"/>
        <v>385.87079686504779</v>
      </c>
      <c r="AU9">
        <f t="shared" si="9"/>
        <v>3061.7523349770663</v>
      </c>
      <c r="AW9">
        <v>6</v>
      </c>
      <c r="AX9">
        <f>(R9*SUMPRODUCT(K10:$K$23, X10:$X$23)-$AZ$3*SUMPRODUCT(K9:$K$22, W10:$W$23))/Z9</f>
        <v>6540.7502001962484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8105.0259632245816</v>
      </c>
      <c r="P10">
        <f t="shared" si="22"/>
        <v>405.2512981612291</v>
      </c>
      <c r="Q10" s="4">
        <f t="shared" si="23"/>
        <v>50</v>
      </c>
      <c r="R10">
        <f t="shared" si="0"/>
        <v>100000</v>
      </c>
      <c r="S10">
        <f t="shared" si="1"/>
        <v>6949.8879925760648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5578.5579415780339</v>
      </c>
      <c r="AC10">
        <f t="shared" si="2"/>
        <v>5721.4582698864888</v>
      </c>
      <c r="AE10">
        <f t="shared" si="3"/>
        <v>6672.4194511439027</v>
      </c>
      <c r="AF10">
        <f t="shared" si="4"/>
        <v>-333.62097255719516</v>
      </c>
      <c r="AG10">
        <f t="shared" si="4"/>
        <v>-41.162233664759803</v>
      </c>
      <c r="AH10">
        <f t="shared" si="5"/>
        <v>-2111.90759879593</v>
      </c>
      <c r="AI10">
        <f t="shared" si="6"/>
        <v>4185.7286461260173</v>
      </c>
      <c r="AJ10">
        <f t="shared" si="7"/>
        <v>-142.90032830845485</v>
      </c>
      <c r="AK10">
        <f t="shared" si="24"/>
        <v>625.66121205864897</v>
      </c>
      <c r="AL10">
        <f t="shared" si="8"/>
        <v>4668.4895298762112</v>
      </c>
      <c r="AN10">
        <f t="shared" si="9"/>
        <v>3960.6078733779091</v>
      </c>
      <c r="AO10">
        <f t="shared" si="9"/>
        <v>-198.03039366889544</v>
      </c>
      <c r="AP10">
        <f t="shared" si="9"/>
        <v>-24.433036311966251</v>
      </c>
      <c r="AQ10">
        <f t="shared" si="9"/>
        <v>-1253.5839398111905</v>
      </c>
      <c r="AR10">
        <f t="shared" si="9"/>
        <v>2484.5605035858566</v>
      </c>
      <c r="AS10">
        <f t="shared" si="9"/>
        <v>-84.8226298647525</v>
      </c>
      <c r="AT10">
        <f t="shared" si="9"/>
        <v>371.3793385878684</v>
      </c>
      <c r="AU10">
        <f t="shared" si="9"/>
        <v>2771.1172123089723</v>
      </c>
      <c r="AW10">
        <v>7</v>
      </c>
      <c r="AX10">
        <f>(R10*SUMPRODUCT(K11:$K$23, X11:$X$23)-$AZ$3*SUMPRODUCT(K10:$K$22, W11:$W$23))/Z10</f>
        <v>6949.8879925760648</v>
      </c>
    </row>
    <row r="11" spans="1:52" x14ac:dyDescent="0.25">
      <c r="A11" t="s">
        <v>33</v>
      </c>
      <c r="C11" s="7">
        <f>AU25</f>
        <v>32622.257599973771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8105.0259632245816</v>
      </c>
      <c r="P11">
        <f t="shared" si="22"/>
        <v>405.2512981612291</v>
      </c>
      <c r="Q11" s="4">
        <f t="shared" si="23"/>
        <v>50</v>
      </c>
      <c r="R11">
        <f t="shared" si="0"/>
        <v>100000</v>
      </c>
      <c r="S11">
        <f t="shared" si="1"/>
        <v>7217.563404022444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5721.4582698864888</v>
      </c>
      <c r="AC11">
        <f t="shared" si="2"/>
        <v>5718.2460305729674</v>
      </c>
      <c r="AE11">
        <f t="shared" si="3"/>
        <v>6421.3544027989092</v>
      </c>
      <c r="AF11">
        <f t="shared" si="4"/>
        <v>-321.06772013994549</v>
      </c>
      <c r="AG11">
        <f t="shared" si="4"/>
        <v>-39.613410443932594</v>
      </c>
      <c r="AH11">
        <f t="shared" si="5"/>
        <v>-2274.4017683592292</v>
      </c>
      <c r="AI11">
        <f t="shared" si="6"/>
        <v>3786.2715038558017</v>
      </c>
      <c r="AJ11">
        <f t="shared" si="7"/>
        <v>3.2122393135214224</v>
      </c>
      <c r="AK11">
        <f t="shared" si="24"/>
        <v>608.81986505609098</v>
      </c>
      <c r="AL11">
        <f t="shared" si="8"/>
        <v>4398.3036082254139</v>
      </c>
      <c r="AN11">
        <f t="shared" si="9"/>
        <v>3624.8986593164532</v>
      </c>
      <c r="AO11">
        <f t="shared" si="9"/>
        <v>-181.24493296582267</v>
      </c>
      <c r="AP11">
        <f t="shared" si="9"/>
        <v>-22.362042242455004</v>
      </c>
      <c r="AQ11">
        <f t="shared" si="9"/>
        <v>-1283.9154177939124</v>
      </c>
      <c r="AR11">
        <f t="shared" si="9"/>
        <v>2137.3762663142629</v>
      </c>
      <c r="AS11">
        <f t="shared" si="9"/>
        <v>1.8133311526789517</v>
      </c>
      <c r="AT11">
        <f t="shared" si="9"/>
        <v>343.68299492161822</v>
      </c>
      <c r="AU11">
        <f t="shared" si="9"/>
        <v>2482.87259238856</v>
      </c>
      <c r="AW11">
        <v>8</v>
      </c>
      <c r="AX11">
        <f>(R11*SUMPRODUCT(K12:$K$23, X12:$X$23)-$AZ$3*SUMPRODUCT(K11:$K$22, W12:$W$23))/Z11</f>
        <v>7217.563404022444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8105.0259632245816</v>
      </c>
      <c r="P12">
        <f t="shared" si="22"/>
        <v>405.2512981612291</v>
      </c>
      <c r="Q12" s="4">
        <f t="shared" si="23"/>
        <v>50</v>
      </c>
      <c r="R12">
        <f t="shared" si="0"/>
        <v>100000</v>
      </c>
      <c r="S12">
        <f t="shared" si="1"/>
        <v>7344.7228567003131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5718.2460305729674</v>
      </c>
      <c r="AC12">
        <f t="shared" si="2"/>
        <v>5581.689502435167</v>
      </c>
      <c r="AE12">
        <f t="shared" si="3"/>
        <v>6159.4888219130853</v>
      </c>
      <c r="AF12">
        <f t="shared" si="4"/>
        <v>-307.9744410956543</v>
      </c>
      <c r="AG12">
        <f t="shared" si="4"/>
        <v>-37.997958611489352</v>
      </c>
      <c r="AH12">
        <f t="shared" si="5"/>
        <v>-2438.6354560078307</v>
      </c>
      <c r="AI12">
        <f t="shared" si="6"/>
        <v>3374.8809661981104</v>
      </c>
      <c r="AJ12">
        <f t="shared" si="7"/>
        <v>136.55652813780034</v>
      </c>
      <c r="AK12">
        <f t="shared" si="24"/>
        <v>600.47056535116178</v>
      </c>
      <c r="AL12">
        <f t="shared" si="8"/>
        <v>4111.9080596870726</v>
      </c>
      <c r="AN12">
        <f t="shared" si="9"/>
        <v>3305.5173880909801</v>
      </c>
      <c r="AO12">
        <f t="shared" si="9"/>
        <v>-165.27586940454901</v>
      </c>
      <c r="AP12">
        <f t="shared" si="9"/>
        <v>-20.391775443344052</v>
      </c>
      <c r="AQ12">
        <f t="shared" si="9"/>
        <v>-1308.7046889948567</v>
      </c>
      <c r="AR12">
        <f t="shared" si="9"/>
        <v>1811.1450542482301</v>
      </c>
      <c r="AS12">
        <f t="shared" si="9"/>
        <v>73.283675198981257</v>
      </c>
      <c r="AT12">
        <f t="shared" si="9"/>
        <v>322.24523043920453</v>
      </c>
      <c r="AU12">
        <f t="shared" si="9"/>
        <v>2206.673959886416</v>
      </c>
      <c r="AW12">
        <v>9</v>
      </c>
      <c r="AX12">
        <f>(R12*SUMPRODUCT(K13:$K$23, X13:$X$23)-$AZ$3*SUMPRODUCT(K12:$K$22, W13:$W$23))/Z12</f>
        <v>7344.7228567003131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8105.0259632245816</v>
      </c>
      <c r="P13">
        <f t="shared" si="22"/>
        <v>405.2512981612291</v>
      </c>
      <c r="Q13" s="4">
        <f t="shared" si="23"/>
        <v>50</v>
      </c>
      <c r="R13">
        <f t="shared" si="0"/>
        <v>100000</v>
      </c>
      <c r="S13">
        <f t="shared" si="1"/>
        <v>7333.0963790292008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5581.689502435167</v>
      </c>
      <c r="AC13">
        <f t="shared" si="2"/>
        <v>5326.90336113372</v>
      </c>
      <c r="AE13">
        <f t="shared" si="3"/>
        <v>5887.6479748780848</v>
      </c>
      <c r="AF13">
        <f t="shared" si="4"/>
        <v>-294.38239874390428</v>
      </c>
      <c r="AG13">
        <f t="shared" si="4"/>
        <v>-36.320969245456226</v>
      </c>
      <c r="AH13">
        <f t="shared" si="5"/>
        <v>-2594.0195598364717</v>
      </c>
      <c r="AI13">
        <f t="shared" si="6"/>
        <v>2962.925047052252</v>
      </c>
      <c r="AJ13">
        <f t="shared" si="7"/>
        <v>254.78614130144706</v>
      </c>
      <c r="AK13">
        <f t="shared" si="24"/>
        <v>577.74517756203534</v>
      </c>
      <c r="AL13">
        <f t="shared" si="8"/>
        <v>3795.4563659157343</v>
      </c>
      <c r="AN13">
        <f t="shared" si="9"/>
        <v>3004.3099500862513</v>
      </c>
      <c r="AO13">
        <f t="shared" si="9"/>
        <v>-150.21549750431259</v>
      </c>
      <c r="AP13">
        <f t="shared" si="9"/>
        <v>-18.533623234014836</v>
      </c>
      <c r="AQ13">
        <f t="shared" si="9"/>
        <v>-1323.6590923214026</v>
      </c>
      <c r="AR13">
        <f t="shared" si="9"/>
        <v>1511.901737026521</v>
      </c>
      <c r="AS13">
        <f t="shared" si="9"/>
        <v>130.01058193732604</v>
      </c>
      <c r="AT13">
        <f t="shared" si="9"/>
        <v>294.80797645683163</v>
      </c>
      <c r="AU13">
        <f t="shared" si="9"/>
        <v>1936.7202954206787</v>
      </c>
      <c r="AW13">
        <v>10</v>
      </c>
      <c r="AX13">
        <f>(R13*SUMPRODUCT(K14:$K$23, X14:$X$23)-$AZ$3*SUMPRODUCT(K13:$K$22, W14:$W$23))/Z13</f>
        <v>7333.0963790292008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8105.0259632245816</v>
      </c>
      <c r="P14">
        <f t="shared" si="22"/>
        <v>405.2512981612291</v>
      </c>
      <c r="Q14" s="4">
        <f t="shared" si="23"/>
        <v>50</v>
      </c>
      <c r="R14">
        <f t="shared" si="0"/>
        <v>100000</v>
      </c>
      <c r="S14">
        <f t="shared" si="1"/>
        <v>7236.9067095786904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5326.90336113372</v>
      </c>
      <c r="AC14">
        <f t="shared" si="2"/>
        <v>5005.3903043154733</v>
      </c>
      <c r="AE14">
        <f t="shared" si="3"/>
        <v>5605.8230402297513</v>
      </c>
      <c r="AF14">
        <f t="shared" si="4"/>
        <v>-280.29115201148755</v>
      </c>
      <c r="AG14">
        <f t="shared" si="4"/>
        <v>-34.582387926117612</v>
      </c>
      <c r="AH14">
        <f t="shared" si="5"/>
        <v>-2750.7432537680938</v>
      </c>
      <c r="AI14">
        <f t="shared" si="6"/>
        <v>2540.2062465240519</v>
      </c>
      <c r="AJ14">
        <f t="shared" si="7"/>
        <v>321.5130568182467</v>
      </c>
      <c r="AK14">
        <f t="shared" si="24"/>
        <v>911.55018915754806</v>
      </c>
      <c r="AL14">
        <f t="shared" si="8"/>
        <v>3773.2694924998468</v>
      </c>
      <c r="AN14">
        <f t="shared" si="9"/>
        <v>2635.0183977245829</v>
      </c>
      <c r="AO14">
        <f t="shared" si="9"/>
        <v>-131.75091988622913</v>
      </c>
      <c r="AP14">
        <f t="shared" si="9"/>
        <v>-16.255459326599375</v>
      </c>
      <c r="AQ14">
        <f t="shared" si="9"/>
        <v>-1292.9874933759311</v>
      </c>
      <c r="AR14">
        <f t="shared" si="9"/>
        <v>1194.0245251358228</v>
      </c>
      <c r="AS14">
        <f t="shared" si="9"/>
        <v>151.12728563583545</v>
      </c>
      <c r="AT14">
        <f t="shared" si="9"/>
        <v>428.47437417165065</v>
      </c>
      <c r="AU14">
        <f t="shared" si="9"/>
        <v>1773.626184943309</v>
      </c>
      <c r="AW14">
        <v>11</v>
      </c>
      <c r="AX14">
        <f>(R14*SUMPRODUCT(K15:$K$23, X15:$X$23)-$AZ$3*SUMPRODUCT(K14:$K$22, W15:$W$23))/Z14</f>
        <v>7236.9067095786904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8105.0259632245816</v>
      </c>
      <c r="P15">
        <f t="shared" si="22"/>
        <v>405.2512981612291</v>
      </c>
      <c r="Q15" s="4">
        <f t="shared" si="23"/>
        <v>50</v>
      </c>
      <c r="R15">
        <f t="shared" si="0"/>
        <v>100000</v>
      </c>
      <c r="S15">
        <f t="shared" si="1"/>
        <v>7008.4067514724375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5005.3903043154733</v>
      </c>
      <c r="AC15">
        <f t="shared" si="2"/>
        <v>4594.4486042774861</v>
      </c>
      <c r="AE15">
        <f t="shared" si="3"/>
        <v>5313.3510289690867</v>
      </c>
      <c r="AF15">
        <f t="shared" si="4"/>
        <v>-265.66755144845433</v>
      </c>
      <c r="AG15">
        <f t="shared" si="4"/>
        <v>-32.778124666581398</v>
      </c>
      <c r="AH15">
        <f t="shared" si="5"/>
        <v>-2916.8787605500761</v>
      </c>
      <c r="AI15">
        <f t="shared" si="6"/>
        <v>2098.0265923039747</v>
      </c>
      <c r="AJ15">
        <f t="shared" si="7"/>
        <v>410.94170003798718</v>
      </c>
      <c r="AK15">
        <f t="shared" si="24"/>
        <v>860.26162965927938</v>
      </c>
      <c r="AL15">
        <f t="shared" si="8"/>
        <v>3369.229922001241</v>
      </c>
      <c r="AN15">
        <f t="shared" si="9"/>
        <v>2300.6690133607431</v>
      </c>
      <c r="AO15">
        <f t="shared" si="9"/>
        <v>-115.03345066803715</v>
      </c>
      <c r="AP15">
        <f t="shared" si="9"/>
        <v>-14.192854062403413</v>
      </c>
      <c r="AQ15">
        <f t="shared" si="9"/>
        <v>-1263.0019254402048</v>
      </c>
      <c r="AR15">
        <f t="shared" si="9"/>
        <v>908.44078319009736</v>
      </c>
      <c r="AS15">
        <f t="shared" si="9"/>
        <v>177.93682939834295</v>
      </c>
      <c r="AT15">
        <f t="shared" si="9"/>
        <v>372.49134565918666</v>
      </c>
      <c r="AU15">
        <f t="shared" si="9"/>
        <v>1458.868958247627</v>
      </c>
      <c r="AW15">
        <v>12</v>
      </c>
      <c r="AX15">
        <f>(R15*SUMPRODUCT(K16:$K$23, X16:$X$23)-$AZ$3*SUMPRODUCT(K15:$K$22, W16:$W$23))/Z15</f>
        <v>7008.4067514724375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8105.0259632245816</v>
      </c>
      <c r="P16">
        <f t="shared" si="22"/>
        <v>405.2512981612291</v>
      </c>
      <c r="Q16" s="4">
        <f t="shared" si="23"/>
        <v>50</v>
      </c>
      <c r="R16">
        <f t="shared" si="0"/>
        <v>100000</v>
      </c>
      <c r="S16">
        <f t="shared" si="1"/>
        <v>6655.2985068512708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4594.4486042774861</v>
      </c>
      <c r="AC16">
        <f t="shared" si="2"/>
        <v>4115.2454534977351</v>
      </c>
      <c r="AE16">
        <f t="shared" si="3"/>
        <v>5011.6717095866907</v>
      </c>
      <c r="AF16">
        <f t="shared" si="4"/>
        <v>-250.58358547933454</v>
      </c>
      <c r="AG16">
        <f t="shared" si="4"/>
        <v>-30.917061415512105</v>
      </c>
      <c r="AH16">
        <f t="shared" si="5"/>
        <v>-3066.5640088069563</v>
      </c>
      <c r="AI16">
        <f t="shared" si="6"/>
        <v>1663.6070538848876</v>
      </c>
      <c r="AJ16">
        <f t="shared" si="7"/>
        <v>479.20315077975101</v>
      </c>
      <c r="AK16">
        <f t="shared" si="24"/>
        <v>800.57198892134772</v>
      </c>
      <c r="AL16">
        <f t="shared" si="8"/>
        <v>2943.3821935859864</v>
      </c>
      <c r="AN16">
        <f t="shared" si="9"/>
        <v>1998.9853721243289</v>
      </c>
      <c r="AO16">
        <f t="shared" si="9"/>
        <v>-99.949268606216449</v>
      </c>
      <c r="AP16">
        <f t="shared" si="9"/>
        <v>-12.331764149766112</v>
      </c>
      <c r="AQ16">
        <f t="shared" si="9"/>
        <v>-1223.1480734386701</v>
      </c>
      <c r="AR16">
        <f t="shared" si="9"/>
        <v>663.5562659296761</v>
      </c>
      <c r="AS16">
        <f t="shared" si="9"/>
        <v>191.13783667278767</v>
      </c>
      <c r="AT16">
        <f t="shared" si="9"/>
        <v>319.32093479407746</v>
      </c>
      <c r="AU16">
        <f t="shared" si="9"/>
        <v>1174.0150373965412</v>
      </c>
      <c r="AW16">
        <v>13</v>
      </c>
      <c r="AX16">
        <f>(R16*SUMPRODUCT(K17:$K$23, X17:$X$23)-$AZ$3*SUMPRODUCT(K16:$K$22, W17:$W$23))/Z16</f>
        <v>6655.2985068512708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8105.0259632245816</v>
      </c>
      <c r="P17">
        <f t="shared" si="22"/>
        <v>405.2512981612291</v>
      </c>
      <c r="Q17" s="4">
        <f t="shared" si="23"/>
        <v>50</v>
      </c>
      <c r="R17">
        <f t="shared" si="0"/>
        <v>100000</v>
      </c>
      <c r="S17">
        <f t="shared" si="1"/>
        <v>6183.568672190806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4115.2454534977351</v>
      </c>
      <c r="AC17">
        <f t="shared" si="2"/>
        <v>3587.7627598358372</v>
      </c>
      <c r="AE17">
        <f t="shared" si="3"/>
        <v>4702.6097484993625</v>
      </c>
      <c r="AF17">
        <f t="shared" si="4"/>
        <v>-235.13048742496812</v>
      </c>
      <c r="AG17">
        <f t="shared" si="4"/>
        <v>-29.010454561384471</v>
      </c>
      <c r="AH17">
        <f t="shared" si="5"/>
        <v>-3194.8724799450356</v>
      </c>
      <c r="AI17">
        <f t="shared" si="6"/>
        <v>1243.5963265679738</v>
      </c>
      <c r="AJ17">
        <f t="shared" si="7"/>
        <v>527.48269366189788</v>
      </c>
      <c r="AK17">
        <f t="shared" si="24"/>
        <v>734.44091927536647</v>
      </c>
      <c r="AL17">
        <f t="shared" si="8"/>
        <v>2505.5199395052382</v>
      </c>
      <c r="AN17">
        <f t="shared" si="9"/>
        <v>1727.8550558042753</v>
      </c>
      <c r="AO17">
        <f t="shared" si="9"/>
        <v>-86.392752790213763</v>
      </c>
      <c r="AP17">
        <f t="shared" si="9"/>
        <v>-10.659158056027058</v>
      </c>
      <c r="AQ17">
        <f t="shared" si="9"/>
        <v>-1173.8751166593258</v>
      </c>
      <c r="AR17">
        <f t="shared" si="9"/>
        <v>456.92802829870828</v>
      </c>
      <c r="AS17">
        <f t="shared" si="9"/>
        <v>193.81017941873804</v>
      </c>
      <c r="AT17">
        <f t="shared" si="9"/>
        <v>269.85174688680706</v>
      </c>
      <c r="AU17">
        <f t="shared" si="9"/>
        <v>920.58995460425342</v>
      </c>
      <c r="AW17">
        <v>14</v>
      </c>
      <c r="AX17">
        <f>(R17*SUMPRODUCT(K18:$K$23, X18:$X$23)-$AZ$3*SUMPRODUCT(K17:$K$22, W18:$W$23))/Z17</f>
        <v>6183.568672190806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8105.0259632245816</v>
      </c>
      <c r="P18">
        <f t="shared" si="22"/>
        <v>405.2512981612291</v>
      </c>
      <c r="Q18" s="4">
        <f t="shared" si="23"/>
        <v>50</v>
      </c>
      <c r="R18">
        <f t="shared" si="0"/>
        <v>100000</v>
      </c>
      <c r="S18">
        <f t="shared" si="1"/>
        <v>5586.5938837902695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3587.7627598358372</v>
      </c>
      <c r="AC18">
        <f t="shared" si="2"/>
        <v>3023.6450007556223</v>
      </c>
      <c r="AE18">
        <f t="shared" si="3"/>
        <v>4386.7017621964214</v>
      </c>
      <c r="AF18">
        <f t="shared" si="4"/>
        <v>-219.3350881098211</v>
      </c>
      <c r="AG18">
        <f t="shared" si="4"/>
        <v>-27.061614497599795</v>
      </c>
      <c r="AH18">
        <f t="shared" si="5"/>
        <v>-3317.4710363416557</v>
      </c>
      <c r="AI18">
        <f t="shared" si="6"/>
        <v>822.83402324734425</v>
      </c>
      <c r="AJ18">
        <f t="shared" si="7"/>
        <v>564.11775908021491</v>
      </c>
      <c r="AK18">
        <f t="shared" si="24"/>
        <v>663.62193591961079</v>
      </c>
      <c r="AL18">
        <f t="shared" si="8"/>
        <v>2050.5737182471698</v>
      </c>
      <c r="AN18">
        <f t="shared" si="9"/>
        <v>1484.7312323386031</v>
      </c>
      <c r="AO18">
        <f t="shared" si="9"/>
        <v>-74.23656161693016</v>
      </c>
      <c r="AP18">
        <f t="shared" si="9"/>
        <v>-9.1593243443966923</v>
      </c>
      <c r="AQ18">
        <f t="shared" si="9"/>
        <v>-1122.837413403036</v>
      </c>
      <c r="AR18">
        <f t="shared" si="9"/>
        <v>278.4979329742402</v>
      </c>
      <c r="AS18">
        <f t="shared" si="9"/>
        <v>190.93234530808195</v>
      </c>
      <c r="AT18">
        <f t="shared" si="9"/>
        <v>224.61071395733853</v>
      </c>
      <c r="AU18">
        <f t="shared" si="9"/>
        <v>694.04099223966057</v>
      </c>
      <c r="AW18">
        <v>15</v>
      </c>
      <c r="AX18">
        <f>(R18*SUMPRODUCT(K19:$K$23, X19:$X$23)-$AZ$3*SUMPRODUCT(K18:$K$22, W19:$W$23))/Z18</f>
        <v>5586.5938837902695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8105.0259632245816</v>
      </c>
      <c r="P19">
        <f t="shared" si="22"/>
        <v>405.2512981612291</v>
      </c>
      <c r="Q19" s="4">
        <f t="shared" si="23"/>
        <v>50</v>
      </c>
      <c r="R19">
        <f t="shared" si="0"/>
        <v>100000</v>
      </c>
      <c r="S19">
        <f t="shared" si="1"/>
        <v>4853.4906743293523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3023.6450007556223</v>
      </c>
      <c r="AC19">
        <f t="shared" si="2"/>
        <v>2434.0831802142352</v>
      </c>
      <c r="AE19">
        <f t="shared" si="3"/>
        <v>4064.7667207088352</v>
      </c>
      <c r="AF19">
        <f t="shared" si="4"/>
        <v>-203.23833603544176</v>
      </c>
      <c r="AG19">
        <f t="shared" si="4"/>
        <v>-25.075593459861473</v>
      </c>
      <c r="AH19">
        <f t="shared" si="5"/>
        <v>-3430.8097855246479</v>
      </c>
      <c r="AI19">
        <f t="shared" si="6"/>
        <v>405.64300568888439</v>
      </c>
      <c r="AJ19">
        <f t="shared" si="7"/>
        <v>589.56182054138708</v>
      </c>
      <c r="AK19">
        <f t="shared" si="24"/>
        <v>589.17805693793184</v>
      </c>
      <c r="AL19">
        <f t="shared" si="8"/>
        <v>1584.3828831682033</v>
      </c>
      <c r="AN19">
        <f t="shared" si="9"/>
        <v>1267.3212829649974</v>
      </c>
      <c r="AO19">
        <f t="shared" si="9"/>
        <v>-63.366064148249869</v>
      </c>
      <c r="AP19">
        <f t="shared" si="9"/>
        <v>-7.8181198229055022</v>
      </c>
      <c r="AQ19">
        <f t="shared" si="9"/>
        <v>-1069.6648929072485</v>
      </c>
      <c r="AR19">
        <f t="shared" si="9"/>
        <v>126.4722060865935</v>
      </c>
      <c r="AS19">
        <f t="shared" si="9"/>
        <v>183.81479040091034</v>
      </c>
      <c r="AT19">
        <f t="shared" si="9"/>
        <v>183.69513979960809</v>
      </c>
      <c r="AU19">
        <f t="shared" si="9"/>
        <v>493.98213628711193</v>
      </c>
      <c r="AW19">
        <v>16</v>
      </c>
      <c r="AX19">
        <f>(R19*SUMPRODUCT(K20:$K$23, X20:$X$23)-$AZ$3*SUMPRODUCT(K19:$K$22, W20:$W$23))/Z19</f>
        <v>4853.4906743293523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8105.0259632245816</v>
      </c>
      <c r="P20">
        <f t="shared" si="22"/>
        <v>405.2512981612291</v>
      </c>
      <c r="Q20" s="4">
        <f t="shared" si="23"/>
        <v>50</v>
      </c>
      <c r="R20">
        <f t="shared" si="0"/>
        <v>100000</v>
      </c>
      <c r="S20">
        <f t="shared" si="1"/>
        <v>3965.0514207749316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2434.0831802142352</v>
      </c>
      <c r="AC20">
        <f t="shared" si="2"/>
        <v>1828.4476489596614</v>
      </c>
      <c r="AE20">
        <f t="shared" si="3"/>
        <v>3737.5595155128271</v>
      </c>
      <c r="AF20">
        <f t="shared" si="4"/>
        <v>-186.87797577564137</v>
      </c>
      <c r="AG20">
        <f t="shared" si="4"/>
        <v>-23.057048382518943</v>
      </c>
      <c r="AH20">
        <f t="shared" si="5"/>
        <v>-3535.5782854878357</v>
      </c>
      <c r="AI20">
        <f t="shared" si="6"/>
        <v>-7.95379413316914</v>
      </c>
      <c r="AJ20">
        <f t="shared" si="7"/>
        <v>605.63553125457383</v>
      </c>
      <c r="AK20">
        <f t="shared" si="24"/>
        <v>512.12828661568312</v>
      </c>
      <c r="AL20">
        <f t="shared" si="8"/>
        <v>1109.8100237370877</v>
      </c>
      <c r="AN20">
        <f t="shared" si="9"/>
        <v>1073.4469488917657</v>
      </c>
      <c r="AO20">
        <f t="shared" si="9"/>
        <v>-53.672347444588283</v>
      </c>
      <c r="AP20">
        <f t="shared" si="9"/>
        <v>-6.6221067875808215</v>
      </c>
      <c r="AQ20">
        <f t="shared" si="9"/>
        <v>-1015.4368665897093</v>
      </c>
      <c r="AR20">
        <f t="shared" si="9"/>
        <v>-2.2843719301128376</v>
      </c>
      <c r="AS20">
        <f t="shared" si="9"/>
        <v>173.94174205583553</v>
      </c>
      <c r="AT20">
        <f t="shared" si="9"/>
        <v>147.0859646320155</v>
      </c>
      <c r="AU20">
        <f t="shared" si="9"/>
        <v>318.74333475773818</v>
      </c>
      <c r="AW20">
        <v>17</v>
      </c>
      <c r="AX20">
        <f>(R20*SUMPRODUCT(K21:$K$23, X21:$X$23)-$AZ$3*SUMPRODUCT(K20:$K$22, W21:$W$23))/Z20</f>
        <v>3965.0514207749316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8105.0259632245816</v>
      </c>
      <c r="P21">
        <f t="shared" si="22"/>
        <v>405.2512981612291</v>
      </c>
      <c r="Q21" s="4">
        <f t="shared" si="23"/>
        <v>50</v>
      </c>
      <c r="R21">
        <f t="shared" si="0"/>
        <v>100000</v>
      </c>
      <c r="S21">
        <f t="shared" si="1"/>
        <v>2892.1324990511553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1828.4476489596614</v>
      </c>
      <c r="AC21">
        <f t="shared" si="2"/>
        <v>1215.3811601825523</v>
      </c>
      <c r="AE21">
        <f t="shared" si="3"/>
        <v>3406.0320063916142</v>
      </c>
      <c r="AF21">
        <f t="shared" si="4"/>
        <v>-170.30160031958073</v>
      </c>
      <c r="AG21">
        <f t="shared" si="4"/>
        <v>-21.011851299712099</v>
      </c>
      <c r="AH21">
        <f t="shared" si="5"/>
        <v>-3629.253197963305</v>
      </c>
      <c r="AI21">
        <f t="shared" si="6"/>
        <v>-414.53464319098339</v>
      </c>
      <c r="AJ21">
        <f t="shared" si="7"/>
        <v>613.06648877710904</v>
      </c>
      <c r="AK21">
        <f t="shared" si="24"/>
        <v>433.35184452517223</v>
      </c>
      <c r="AL21">
        <f t="shared" si="8"/>
        <v>631.88369011129794</v>
      </c>
      <c r="AN21">
        <f t="shared" si="9"/>
        <v>901.11985848008953</v>
      </c>
      <c r="AO21">
        <f t="shared" si="9"/>
        <v>-45.055992924004478</v>
      </c>
      <c r="AP21">
        <f t="shared" si="9"/>
        <v>-5.5590189505178307</v>
      </c>
      <c r="AQ21">
        <f t="shared" si="9"/>
        <v>-960.1765696857891</v>
      </c>
      <c r="AR21">
        <f t="shared" si="9"/>
        <v>-109.6717230802218</v>
      </c>
      <c r="AS21">
        <f t="shared" si="9"/>
        <v>162.19647571397351</v>
      </c>
      <c r="AT21">
        <f t="shared" si="9"/>
        <v>114.65011252912764</v>
      </c>
      <c r="AU21">
        <f t="shared" si="9"/>
        <v>167.17486516287934</v>
      </c>
      <c r="AW21">
        <v>18</v>
      </c>
      <c r="AX21">
        <f>(R21*SUMPRODUCT(K22:$K$23, X22:$X$23)-$AZ$3*SUMPRODUCT(K21:$K$22, W22:$W$23))/Z21</f>
        <v>2892.1324990511553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8105.0259632245816</v>
      </c>
      <c r="P22">
        <f t="shared" si="22"/>
        <v>405.2512981612291</v>
      </c>
      <c r="Q22" s="4">
        <f t="shared" si="23"/>
        <v>50</v>
      </c>
      <c r="R22">
        <f t="shared" si="0"/>
        <v>100000</v>
      </c>
      <c r="S22">
        <f t="shared" si="1"/>
        <v>1593.3887926099317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1215.3811601825523</v>
      </c>
      <c r="AC22">
        <f t="shared" si="2"/>
        <v>603.87352641163511</v>
      </c>
      <c r="AE22">
        <f t="shared" si="3"/>
        <v>3071.6989053584111</v>
      </c>
      <c r="AF22">
        <f t="shared" si="4"/>
        <v>-153.58494526792057</v>
      </c>
      <c r="AG22">
        <f t="shared" si="4"/>
        <v>-18.949346487573354</v>
      </c>
      <c r="AH22">
        <f t="shared" si="5"/>
        <v>-3704.7725982832467</v>
      </c>
      <c r="AI22">
        <f t="shared" si="6"/>
        <v>-805.60798468032908</v>
      </c>
      <c r="AJ22">
        <f t="shared" si="7"/>
        <v>611.50763377091721</v>
      </c>
      <c r="AK22">
        <f t="shared" si="24"/>
        <v>353.7114444320049</v>
      </c>
      <c r="AL22">
        <f t="shared" si="8"/>
        <v>159.61109352259302</v>
      </c>
      <c r="AN22">
        <f t="shared" si="9"/>
        <v>748.60693446245796</v>
      </c>
      <c r="AO22">
        <f t="shared" si="9"/>
        <v>-37.430346723122902</v>
      </c>
      <c r="AP22">
        <f t="shared" si="9"/>
        <v>-4.6181649377753811</v>
      </c>
      <c r="AQ22">
        <f t="shared" si="9"/>
        <v>-902.89398249394151</v>
      </c>
      <c r="AR22">
        <f t="shared" si="9"/>
        <v>-196.33555969238174</v>
      </c>
      <c r="AS22">
        <f t="shared" si="9"/>
        <v>149.03116132869258</v>
      </c>
      <c r="AT22">
        <f t="shared" si="9"/>
        <v>86.203383944506427</v>
      </c>
      <c r="AU22">
        <f t="shared" si="9"/>
        <v>38.898985580817275</v>
      </c>
      <c r="AW22">
        <v>19</v>
      </c>
      <c r="AX22">
        <f>(R22*SUMPRODUCT(K23:$K$23, X23:$X$23)-$AZ$3*SUMPRODUCT(K22:$K$22, W23:$W$23))/Z22</f>
        <v>1593.3887926099317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8105.0259632245816</v>
      </c>
      <c r="P23">
        <f t="shared" si="22"/>
        <v>405.2512981612291</v>
      </c>
      <c r="Q23" s="4">
        <f t="shared" si="23"/>
        <v>50</v>
      </c>
      <c r="R23">
        <f t="shared" si="0"/>
        <v>100000</v>
      </c>
      <c r="S23">
        <f t="shared" si="1"/>
        <v>1789.1707845300164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603.87352641163511</v>
      </c>
      <c r="AC23">
        <f t="shared" si="2"/>
        <v>603.87352641163511</v>
      </c>
      <c r="AE23">
        <f t="shared" si="3"/>
        <v>2735.5748553405779</v>
      </c>
      <c r="AF23">
        <f t="shared" si="4"/>
        <v>-136.77874276702889</v>
      </c>
      <c r="AG23">
        <f t="shared" si="4"/>
        <v>-16.875793290193425</v>
      </c>
      <c r="AH23">
        <f t="shared" si="5"/>
        <v>-3768.1194650083917</v>
      </c>
      <c r="AI23">
        <f t="shared" si="6"/>
        <v>-1186.199145725036</v>
      </c>
      <c r="AJ23">
        <f t="shared" si="7"/>
        <v>0</v>
      </c>
      <c r="AK23">
        <f t="shared" si="24"/>
        <v>274.05884634724026</v>
      </c>
      <c r="AL23">
        <f t="shared" si="8"/>
        <v>-912.14029937779583</v>
      </c>
      <c r="AN23">
        <f t="shared" si="9"/>
        <v>614.1368722660809</v>
      </c>
      <c r="AO23">
        <f t="shared" si="9"/>
        <v>-30.706843613304045</v>
      </c>
      <c r="AP23">
        <f t="shared" si="9"/>
        <v>-3.7886175507187816</v>
      </c>
      <c r="AQ23">
        <f t="shared" si="9"/>
        <v>-845.94325687976186</v>
      </c>
      <c r="AR23">
        <f t="shared" si="9"/>
        <v>-266.30184577770376</v>
      </c>
      <c r="AS23">
        <f t="shared" si="9"/>
        <v>0</v>
      </c>
      <c r="AT23">
        <f t="shared" si="9"/>
        <v>61.526242787309918</v>
      </c>
      <c r="AU23">
        <f t="shared" si="9"/>
        <v>-204.77560299039385</v>
      </c>
      <c r="AW23">
        <v>20</v>
      </c>
      <c r="AX23">
        <f>(R23*SUMPRODUCT(K$23:$K24, X$23:$X24)-$AZ$3*SUMPRODUCT(K$22:$K23, W$23:$W24))/Z23</f>
        <v>1789.1707845300164</v>
      </c>
    </row>
    <row r="25" spans="5:50" x14ac:dyDescent="0.25">
      <c r="AN25" s="8">
        <f t="shared" ref="AN25:AU25" si="25">SUM(AN3:AN23)</f>
        <v>63530.795286675828</v>
      </c>
      <c r="AO25" s="8">
        <f t="shared" si="25"/>
        <v>-9255.3092367522295</v>
      </c>
      <c r="AP25" s="8">
        <f t="shared" si="25"/>
        <v>-2861.8304234656621</v>
      </c>
      <c r="AQ25" s="8">
        <f t="shared" si="25"/>
        <v>-22751.586942283371</v>
      </c>
      <c r="AR25" s="8">
        <f t="shared" si="25"/>
        <v>28662.068684174559</v>
      </c>
      <c r="AS25" s="8">
        <f t="shared" si="25"/>
        <v>-2841.4431380026658</v>
      </c>
      <c r="AT25" s="8">
        <f t="shared" si="25"/>
        <v>6801.632053801879</v>
      </c>
      <c r="AU25" s="9">
        <f t="shared" si="25"/>
        <v>32622.257599973771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703.05171263212844</v>
      </c>
      <c r="K3">
        <v>1</v>
      </c>
      <c r="L3" s="2">
        <v>0</v>
      </c>
      <c r="O3">
        <f>$C$3</f>
        <v>703.05171263212844</v>
      </c>
      <c r="P3">
        <f>O3*B5</f>
        <v>562.44137010570273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703.05171263212844</v>
      </c>
      <c r="AF3">
        <f t="shared" ref="AF3:AG23" si="4">-$Z3*P3</f>
        <v>-562.44137010570273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-2379.2978614735739</v>
      </c>
      <c r="AJ3">
        <f t="shared" ref="AJ3:AJ23" si="7">AB3-AC3</f>
        <v>0</v>
      </c>
      <c r="AL3">
        <f t="shared" ref="AL3:AL23" si="8">SUM(AI3:AK3)</f>
        <v>-2379.2978614735739</v>
      </c>
      <c r="AN3">
        <f t="shared" ref="AN3:AU23" si="9">AE3*$K3</f>
        <v>703.05171263212844</v>
      </c>
      <c r="AO3">
        <f t="shared" si="9"/>
        <v>-562.44137010570273</v>
      </c>
      <c r="AP3">
        <f t="shared" si="9"/>
        <v>-2519.9082039999998</v>
      </c>
      <c r="AQ3">
        <f t="shared" si="9"/>
        <v>0</v>
      </c>
      <c r="AR3">
        <f t="shared" si="9"/>
        <v>-2379.2978614735739</v>
      </c>
      <c r="AS3">
        <f t="shared" si="9"/>
        <v>0</v>
      </c>
      <c r="AT3">
        <f t="shared" si="9"/>
        <v>0</v>
      </c>
      <c r="AU3">
        <f t="shared" si="9"/>
        <v>-2379.2978614735739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452.50596287751699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250000</v>
      </c>
      <c r="S4">
        <f t="shared" si="1"/>
        <v>34.294629275348541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33.890473619612749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-33.890473619612749</v>
      </c>
      <c r="AK4">
        <f>G4*MAX(0, SUM(AB4, AE4:AF4))</f>
        <v>0</v>
      </c>
      <c r="AL4">
        <f t="shared" si="8"/>
        <v>-480.09272361961274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-418.61548925790407</v>
      </c>
      <c r="AR4">
        <f t="shared" si="9"/>
        <v>-418.61548925790407</v>
      </c>
      <c r="AS4">
        <f t="shared" si="9"/>
        <v>-31.795171798116844</v>
      </c>
      <c r="AT4">
        <f t="shared" si="9"/>
        <v>0</v>
      </c>
      <c r="AU4">
        <f t="shared" si="9"/>
        <v>-450.4106610560209</v>
      </c>
      <c r="AW4">
        <v>1</v>
      </c>
      <c r="AX4">
        <f>(R4*SUMPRODUCT(K5:$K$23, X5:$X$23)-$AZ$3*SUMPRODUCT(K4:$K$22, W5:$W$23))/Z4</f>
        <v>34.294629275348541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703.05171263212844</v>
      </c>
      <c r="P5">
        <f t="shared" ref="P5:P23" si="22">O5*$C$5</f>
        <v>35.152585631606421</v>
      </c>
      <c r="Q5" s="4">
        <f t="shared" ref="Q5:Q23" si="23">$C$8</f>
        <v>50</v>
      </c>
      <c r="R5">
        <f t="shared" si="0"/>
        <v>250000</v>
      </c>
      <c r="S5">
        <f t="shared" si="1"/>
        <v>72.717089330945996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33.890473619612749</v>
      </c>
      <c r="AC5">
        <f t="shared" si="2"/>
        <v>71.012728179147871</v>
      </c>
      <c r="AE5">
        <f t="shared" si="3"/>
        <v>686.57341244519569</v>
      </c>
      <c r="AF5">
        <f t="shared" si="4"/>
        <v>-34.328670622259779</v>
      </c>
      <c r="AG5">
        <f t="shared" si="4"/>
        <v>-48.828087614974983</v>
      </c>
      <c r="AH5">
        <f t="shared" si="5"/>
        <v>-442.82169762507749</v>
      </c>
      <c r="AI5">
        <f t="shared" si="6"/>
        <v>160.59495658288347</v>
      </c>
      <c r="AJ5">
        <f t="shared" si="7"/>
        <v>-37.122254559535122</v>
      </c>
      <c r="AK5">
        <f>G5*SUM(AB5, AE5:AF5)</f>
        <v>28.131543833144494</v>
      </c>
      <c r="AL5">
        <f t="shared" si="8"/>
        <v>151.60424585649284</v>
      </c>
      <c r="AN5">
        <f t="shared" si="9"/>
        <v>592.89906056591838</v>
      </c>
      <c r="AO5">
        <f t="shared" si="9"/>
        <v>-29.644953028295916</v>
      </c>
      <c r="AP5">
        <f t="shared" si="9"/>
        <v>-42.166105985730852</v>
      </c>
      <c r="AQ5">
        <f t="shared" si="9"/>
        <v>-382.40421746752543</v>
      </c>
      <c r="AR5">
        <f t="shared" si="9"/>
        <v>138.68378408436627</v>
      </c>
      <c r="AS5">
        <f t="shared" si="9"/>
        <v>-32.057387390010732</v>
      </c>
      <c r="AT5">
        <f t="shared" si="9"/>
        <v>24.293346652528154</v>
      </c>
      <c r="AU5">
        <f t="shared" si="9"/>
        <v>130.91974334688368</v>
      </c>
      <c r="AW5">
        <v>2</v>
      </c>
      <c r="AX5">
        <f>(R5*SUMPRODUCT(K6:$K$23, X6:$X$23)-$AZ$3*SUMPRODUCT(K5:$K$22, W6:$W$23))/Z5</f>
        <v>72.717089330945996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703.05171263212844</v>
      </c>
      <c r="P6">
        <f t="shared" si="22"/>
        <v>35.152585631606421</v>
      </c>
      <c r="Q6" s="4">
        <f t="shared" si="23"/>
        <v>50</v>
      </c>
      <c r="R6">
        <f t="shared" si="0"/>
        <v>250000</v>
      </c>
      <c r="S6">
        <f t="shared" si="1"/>
        <v>114.0789791830495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71.012728179147871</v>
      </c>
      <c r="AC6">
        <f t="shared" si="2"/>
        <v>110.0904267421347</v>
      </c>
      <c r="AE6">
        <f t="shared" si="3"/>
        <v>678.47085957234867</v>
      </c>
      <c r="AF6">
        <f t="shared" si="4"/>
        <v>-33.923542978617434</v>
      </c>
      <c r="AG6">
        <f t="shared" si="4"/>
        <v>-48.251846015156381</v>
      </c>
      <c r="AH6">
        <f t="shared" si="5"/>
        <v>-439.80361834428845</v>
      </c>
      <c r="AI6">
        <f t="shared" si="6"/>
        <v>156.4918522342864</v>
      </c>
      <c r="AJ6">
        <f t="shared" si="7"/>
        <v>-39.077698562986825</v>
      </c>
      <c r="AK6">
        <f>G6*SUM(AB6, AE6:AF6)</f>
        <v>41.86026261921343</v>
      </c>
      <c r="AL6">
        <f t="shared" si="8"/>
        <v>159.27441629051299</v>
      </c>
      <c r="AN6">
        <f t="shared" si="9"/>
        <v>528.41089435000947</v>
      </c>
      <c r="AO6">
        <f t="shared" si="9"/>
        <v>-26.420544717500473</v>
      </c>
      <c r="AP6">
        <f t="shared" si="9"/>
        <v>-37.579802797984243</v>
      </c>
      <c r="AQ6">
        <f t="shared" si="9"/>
        <v>-342.53058923438414</v>
      </c>
      <c r="AR6">
        <f t="shared" si="9"/>
        <v>121.8799576001406</v>
      </c>
      <c r="AS6">
        <f t="shared" si="9"/>
        <v>-30.434736224078076</v>
      </c>
      <c r="AT6">
        <f t="shared" si="9"/>
        <v>32.601870067473598</v>
      </c>
      <c r="AU6">
        <f t="shared" si="9"/>
        <v>124.04709144353612</v>
      </c>
      <c r="AW6">
        <v>3</v>
      </c>
      <c r="AX6">
        <f>(R6*SUMPRODUCT(K7:$K$23, X7:$X$23)-$AZ$3*SUMPRODUCT(K6:$K$22, W7:$W$23))/Z6</f>
        <v>114.0789791830495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703.05171263212844</v>
      </c>
      <c r="P7">
        <f t="shared" si="22"/>
        <v>35.152585631606421</v>
      </c>
      <c r="Q7" s="4">
        <f t="shared" si="23"/>
        <v>50</v>
      </c>
      <c r="R7">
        <f t="shared" si="0"/>
        <v>250000</v>
      </c>
      <c r="S7">
        <f t="shared" si="1"/>
        <v>148.99540226792476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110.0904267421347</v>
      </c>
      <c r="AC7">
        <f t="shared" si="2"/>
        <v>142.08774741292882</v>
      </c>
      <c r="AE7">
        <f t="shared" si="3"/>
        <v>670.45715936300383</v>
      </c>
      <c r="AF7">
        <f t="shared" si="4"/>
        <v>-33.522857968150184</v>
      </c>
      <c r="AG7">
        <f t="shared" si="4"/>
        <v>-47.681923485607115</v>
      </c>
      <c r="AH7">
        <f t="shared" si="5"/>
        <v>-437.02034698849241</v>
      </c>
      <c r="AI7">
        <f t="shared" si="6"/>
        <v>152.23203092075403</v>
      </c>
      <c r="AJ7">
        <f t="shared" si="7"/>
        <v>-31.997320670794124</v>
      </c>
      <c r="AK7">
        <f>G7*SUM(AB7, AE7:AF7)</f>
        <v>36.678914151526122</v>
      </c>
      <c r="AL7">
        <f t="shared" si="8"/>
        <v>156.91362440148603</v>
      </c>
      <c r="AN7">
        <f t="shared" si="9"/>
        <v>472.68001675996317</v>
      </c>
      <c r="AO7">
        <f t="shared" si="9"/>
        <v>-23.634000837998151</v>
      </c>
      <c r="AP7">
        <f t="shared" si="9"/>
        <v>-33.616305050329402</v>
      </c>
      <c r="AQ7">
        <f t="shared" si="9"/>
        <v>-308.10437632618738</v>
      </c>
      <c r="AR7">
        <f t="shared" si="9"/>
        <v>107.32533454544817</v>
      </c>
      <c r="AS7">
        <f t="shared" si="9"/>
        <v>-22.558479478859688</v>
      </c>
      <c r="AT7">
        <f t="shared" si="9"/>
        <v>25.859056785004334</v>
      </c>
      <c r="AU7">
        <f t="shared" si="9"/>
        <v>110.62591185159282</v>
      </c>
      <c r="AW7">
        <v>4</v>
      </c>
      <c r="AX7">
        <f>(R7*SUMPRODUCT(K8:$K$23, X8:$X$23)-$AZ$3*SUMPRODUCT(K7:$K$22, W8:$W$23))/Z7</f>
        <v>148.99540226792476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703.05171263212844</v>
      </c>
      <c r="P8">
        <f t="shared" si="22"/>
        <v>35.152585631606421</v>
      </c>
      <c r="Q8" s="4">
        <f t="shared" si="23"/>
        <v>50</v>
      </c>
      <c r="R8">
        <f t="shared" si="0"/>
        <v>250000</v>
      </c>
      <c r="S8">
        <f t="shared" si="1"/>
        <v>170.31640552786993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142.08774741292882</v>
      </c>
      <c r="AC8">
        <f t="shared" si="2"/>
        <v>160.49985699343642</v>
      </c>
      <c r="AE8">
        <f t="shared" si="3"/>
        <v>662.52983079767091</v>
      </c>
      <c r="AF8">
        <f t="shared" si="4"/>
        <v>-33.126491539883546</v>
      </c>
      <c r="AG8">
        <f t="shared" si="4"/>
        <v>-47.118143579883395</v>
      </c>
      <c r="AH8">
        <f t="shared" si="5"/>
        <v>-434.80335433825877</v>
      </c>
      <c r="AI8">
        <f t="shared" si="6"/>
        <v>147.4818413396452</v>
      </c>
      <c r="AJ8">
        <f t="shared" si="7"/>
        <v>-18.412109580507604</v>
      </c>
      <c r="AK8">
        <f t="shared" ref="AK8:AK23" si="24">G8*SUM(AB8:AB8, AE8:AF8)</f>
        <v>16.432760146086256</v>
      </c>
      <c r="AL8">
        <f t="shared" si="8"/>
        <v>145.50249190522385</v>
      </c>
      <c r="AN8">
        <f t="shared" si="9"/>
        <v>435.51623202696243</v>
      </c>
      <c r="AO8">
        <f t="shared" si="9"/>
        <v>-21.775811601348121</v>
      </c>
      <c r="AP8">
        <f t="shared" si="9"/>
        <v>-30.97327153904866</v>
      </c>
      <c r="AQ8">
        <f t="shared" si="9"/>
        <v>-285.81946012316575</v>
      </c>
      <c r="AR8">
        <f t="shared" si="9"/>
        <v>96.947688763399867</v>
      </c>
      <c r="AS8">
        <f t="shared" si="9"/>
        <v>-12.103262699153918</v>
      </c>
      <c r="AT8">
        <f t="shared" si="9"/>
        <v>10.80213063313659</v>
      </c>
      <c r="AU8">
        <f t="shared" si="9"/>
        <v>95.646556697382536</v>
      </c>
      <c r="AW8">
        <v>5</v>
      </c>
      <c r="AX8">
        <f>(R8*SUMPRODUCT(K9:$K$23, X9:$X$23)-$AZ$3*SUMPRODUCT(K8:$K$22, W9:$W$23))/Z8</f>
        <v>170.31640552786993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703.05171263212844</v>
      </c>
      <c r="P9">
        <f t="shared" si="22"/>
        <v>35.152585631606421</v>
      </c>
      <c r="Q9" s="4">
        <f t="shared" si="23"/>
        <v>50</v>
      </c>
      <c r="R9">
        <f t="shared" si="0"/>
        <v>250000</v>
      </c>
      <c r="S9">
        <f t="shared" si="1"/>
        <v>182.04076404829135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160.49985699343642</v>
      </c>
      <c r="AC9">
        <f t="shared" si="2"/>
        <v>169.51676692045476</v>
      </c>
      <c r="AE9">
        <f t="shared" si="3"/>
        <v>654.68332835425542</v>
      </c>
      <c r="AF9">
        <f t="shared" si="4"/>
        <v>-32.734166417712771</v>
      </c>
      <c r="AG9">
        <f t="shared" si="4"/>
        <v>-46.560111908639797</v>
      </c>
      <c r="AH9">
        <f t="shared" si="5"/>
        <v>-434.25117722379292</v>
      </c>
      <c r="AI9">
        <f t="shared" si="6"/>
        <v>141.13787280410992</v>
      </c>
      <c r="AJ9">
        <f t="shared" si="7"/>
        <v>-9.0169099270183324</v>
      </c>
      <c r="AK9">
        <f t="shared" si="24"/>
        <v>4.6164492116868763</v>
      </c>
      <c r="AL9">
        <f t="shared" si="8"/>
        <v>136.73741208877846</v>
      </c>
      <c r="AN9">
        <f t="shared" si="9"/>
        <v>409.00808498869657</v>
      </c>
      <c r="AO9">
        <f t="shared" si="9"/>
        <v>-20.450404249434829</v>
      </c>
      <c r="AP9">
        <f t="shared" si="9"/>
        <v>-29.088051251409858</v>
      </c>
      <c r="AQ9">
        <f t="shared" si="9"/>
        <v>-271.29489129786265</v>
      </c>
      <c r="AR9">
        <f t="shared" si="9"/>
        <v>88.174738189989256</v>
      </c>
      <c r="AS9">
        <f t="shared" si="9"/>
        <v>-5.633241144289121</v>
      </c>
      <c r="AT9">
        <f t="shared" si="9"/>
        <v>2.8840891003992741</v>
      </c>
      <c r="AU9">
        <f t="shared" si="9"/>
        <v>85.425586146099405</v>
      </c>
      <c r="AW9">
        <v>6</v>
      </c>
      <c r="AX9">
        <f>(R9*SUMPRODUCT(K10:$K$23, X10:$X$23)-$AZ$3*SUMPRODUCT(K9:$K$22, W10:$W$23))/Z9</f>
        <v>182.04076404829135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703.05171263212844</v>
      </c>
      <c r="P10">
        <f t="shared" si="22"/>
        <v>35.152585631606421</v>
      </c>
      <c r="Q10" s="4">
        <f t="shared" si="23"/>
        <v>50</v>
      </c>
      <c r="R10">
        <f t="shared" si="0"/>
        <v>250000</v>
      </c>
      <c r="S10">
        <f t="shared" si="1"/>
        <v>190.08401727083316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169.51676692045476</v>
      </c>
      <c r="AC10">
        <f t="shared" si="2"/>
        <v>174.90629277202606</v>
      </c>
      <c r="AE10">
        <f t="shared" si="3"/>
        <v>646.91482455520395</v>
      </c>
      <c r="AF10">
        <f t="shared" si="4"/>
        <v>-32.3457412277602</v>
      </c>
      <c r="AG10">
        <f t="shared" si="4"/>
        <v>-46.007627385846504</v>
      </c>
      <c r="AH10">
        <f t="shared" si="5"/>
        <v>-434.41701853446739</v>
      </c>
      <c r="AI10">
        <f t="shared" si="6"/>
        <v>134.14443740712989</v>
      </c>
      <c r="AJ10">
        <f t="shared" si="7"/>
        <v>-5.3895258515713067</v>
      </c>
      <c r="AK10">
        <f t="shared" si="24"/>
        <v>3.2147519860163842</v>
      </c>
      <c r="AL10">
        <f t="shared" si="8"/>
        <v>131.96966354157496</v>
      </c>
      <c r="AN10">
        <f t="shared" si="9"/>
        <v>383.99503602834449</v>
      </c>
      <c r="AO10">
        <f t="shared" si="9"/>
        <v>-19.199751801417225</v>
      </c>
      <c r="AP10">
        <f t="shared" si="9"/>
        <v>-27.30916013209897</v>
      </c>
      <c r="AQ10">
        <f t="shared" si="9"/>
        <v>-257.86080694342451</v>
      </c>
      <c r="AR10">
        <f t="shared" si="9"/>
        <v>79.625317151403763</v>
      </c>
      <c r="AS10">
        <f t="shared" si="9"/>
        <v>-3.1991092103551173</v>
      </c>
      <c r="AT10">
        <f t="shared" si="9"/>
        <v>1.9082091765964975</v>
      </c>
      <c r="AU10">
        <f t="shared" si="9"/>
        <v>78.334417117645145</v>
      </c>
      <c r="AW10">
        <v>7</v>
      </c>
      <c r="AX10">
        <f>(R10*SUMPRODUCT(K11:$K$23, X11:$X$23)-$AZ$3*SUMPRODUCT(K10:$K$22, W11:$W$23))/Z10</f>
        <v>190.08401727083316</v>
      </c>
    </row>
    <row r="11" spans="1:52" x14ac:dyDescent="0.25">
      <c r="A11" t="s">
        <v>33</v>
      </c>
      <c r="C11" s="7">
        <f>AU25</f>
        <v>-1635.2646315513225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703.05171263212844</v>
      </c>
      <c r="P11">
        <f t="shared" si="22"/>
        <v>35.152585631606421</v>
      </c>
      <c r="Q11" s="4">
        <f t="shared" si="23"/>
        <v>50</v>
      </c>
      <c r="R11">
        <f t="shared" si="0"/>
        <v>250000</v>
      </c>
      <c r="S11">
        <f t="shared" si="1"/>
        <v>194.42606242528751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174.90629277202606</v>
      </c>
      <c r="AC11">
        <f t="shared" si="2"/>
        <v>176.77470160211487</v>
      </c>
      <c r="AE11">
        <f t="shared" si="3"/>
        <v>639.22374994946119</v>
      </c>
      <c r="AF11">
        <f t="shared" si="4"/>
        <v>-31.961187497473059</v>
      </c>
      <c r="AG11">
        <f t="shared" si="4"/>
        <v>-45.460649512985029</v>
      </c>
      <c r="AH11">
        <f t="shared" si="5"/>
        <v>-434.50799501505469</v>
      </c>
      <c r="AI11">
        <f t="shared" si="6"/>
        <v>127.29391792394847</v>
      </c>
      <c r="AJ11">
        <f t="shared" si="7"/>
        <v>-1.8684088300888106</v>
      </c>
      <c r="AK11">
        <f t="shared" si="24"/>
        <v>1.8772052525376339</v>
      </c>
      <c r="AL11">
        <f t="shared" si="8"/>
        <v>127.30271434639729</v>
      </c>
      <c r="AN11">
        <f t="shared" si="9"/>
        <v>360.84619674395509</v>
      </c>
      <c r="AO11">
        <f t="shared" si="9"/>
        <v>-18.042309837197756</v>
      </c>
      <c r="AP11">
        <f t="shared" si="9"/>
        <v>-25.662848853109029</v>
      </c>
      <c r="AQ11">
        <f t="shared" si="9"/>
        <v>-245.28274718894627</v>
      </c>
      <c r="AR11">
        <f t="shared" si="9"/>
        <v>71.858290864702099</v>
      </c>
      <c r="AS11">
        <f t="shared" si="9"/>
        <v>-1.0547296159657316</v>
      </c>
      <c r="AT11">
        <f t="shared" si="9"/>
        <v>1.0596952568479139</v>
      </c>
      <c r="AU11">
        <f t="shared" si="9"/>
        <v>71.863256505584275</v>
      </c>
      <c r="AW11">
        <v>8</v>
      </c>
      <c r="AX11">
        <f>(R11*SUMPRODUCT(K12:$K$23, X12:$X$23)-$AZ$3*SUMPRODUCT(K11:$K$22, W12:$W$23))/Z11</f>
        <v>194.42606242528751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703.05171263212844</v>
      </c>
      <c r="P12">
        <f t="shared" si="22"/>
        <v>35.152585631606421</v>
      </c>
      <c r="Q12" s="4">
        <f t="shared" si="23"/>
        <v>50</v>
      </c>
      <c r="R12">
        <f t="shared" si="0"/>
        <v>250000</v>
      </c>
      <c r="S12">
        <f t="shared" si="1"/>
        <v>194.95254001091988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176.77470160211487</v>
      </c>
      <c r="AC12">
        <f t="shared" si="2"/>
        <v>175.14099003094498</v>
      </c>
      <c r="AE12">
        <f t="shared" si="3"/>
        <v>631.60589231843471</v>
      </c>
      <c r="AF12">
        <f t="shared" si="4"/>
        <v>-31.580294615921737</v>
      </c>
      <c r="AG12">
        <f t="shared" si="4"/>
        <v>-44.918878723286909</v>
      </c>
      <c r="AH12">
        <f t="shared" si="5"/>
        <v>-435.8214728413422</v>
      </c>
      <c r="AI12">
        <f t="shared" si="6"/>
        <v>119.28524613788392</v>
      </c>
      <c r="AJ12">
        <f t="shared" si="7"/>
        <v>1.6337115711698971</v>
      </c>
      <c r="AK12">
        <f t="shared" si="24"/>
        <v>1.7866406884006441</v>
      </c>
      <c r="AL12">
        <f t="shared" si="8"/>
        <v>122.70559839745445</v>
      </c>
      <c r="AN12">
        <f t="shared" si="9"/>
        <v>338.95414373539796</v>
      </c>
      <c r="AO12">
        <f t="shared" si="9"/>
        <v>-16.9477071867699</v>
      </c>
      <c r="AP12">
        <f t="shared" si="9"/>
        <v>-24.105918358864425</v>
      </c>
      <c r="AQ12">
        <f t="shared" si="9"/>
        <v>-233.88555418029551</v>
      </c>
      <c r="AR12">
        <f t="shared" si="9"/>
        <v>64.014964009468187</v>
      </c>
      <c r="AS12">
        <f t="shared" si="9"/>
        <v>0.87673866480859264</v>
      </c>
      <c r="AT12">
        <f t="shared" si="9"/>
        <v>0.95880876360530265</v>
      </c>
      <c r="AU12">
        <f t="shared" si="9"/>
        <v>65.850511437882076</v>
      </c>
      <c r="AW12">
        <v>9</v>
      </c>
      <c r="AX12">
        <f>(R12*SUMPRODUCT(K13:$K$23, X13:$X$23)-$AZ$3*SUMPRODUCT(K12:$K$22, W13:$W$23))/Z12</f>
        <v>194.95254001091988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703.05171263212844</v>
      </c>
      <c r="P13">
        <f t="shared" si="22"/>
        <v>35.152585631606421</v>
      </c>
      <c r="Q13" s="4">
        <f t="shared" si="23"/>
        <v>50</v>
      </c>
      <c r="R13">
        <f t="shared" si="0"/>
        <v>250000</v>
      </c>
      <c r="S13">
        <f t="shared" si="1"/>
        <v>191.66966024896166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175.14099003094498</v>
      </c>
      <c r="AC13">
        <f t="shared" si="2"/>
        <v>170.13450052182884</v>
      </c>
      <c r="AE13">
        <f t="shared" si="3"/>
        <v>624.05991545201528</v>
      </c>
      <c r="AF13">
        <f t="shared" si="4"/>
        <v>-31.202995772600765</v>
      </c>
      <c r="AG13">
        <f t="shared" si="4"/>
        <v>-44.38221998746161</v>
      </c>
      <c r="AH13">
        <f t="shared" si="5"/>
        <v>-437.34974296216598</v>
      </c>
      <c r="AI13">
        <f t="shared" si="6"/>
        <v>111.12495672978702</v>
      </c>
      <c r="AJ13">
        <f t="shared" si="7"/>
        <v>5.0064895091161361</v>
      </c>
      <c r="AK13">
        <f t="shared" si="24"/>
        <v>1.5359958194207191</v>
      </c>
      <c r="AL13">
        <f t="shared" si="8"/>
        <v>117.66744205832387</v>
      </c>
      <c r="AN13">
        <f t="shared" si="9"/>
        <v>318.44115365632013</v>
      </c>
      <c r="AO13">
        <f t="shared" si="9"/>
        <v>-15.922057682816007</v>
      </c>
      <c r="AP13">
        <f t="shared" si="9"/>
        <v>-22.647064784475134</v>
      </c>
      <c r="AQ13">
        <f t="shared" si="9"/>
        <v>-223.16792546961119</v>
      </c>
      <c r="AR13">
        <f t="shared" si="9"/>
        <v>56.704105719417839</v>
      </c>
      <c r="AS13">
        <f t="shared" si="9"/>
        <v>2.5546782537642283</v>
      </c>
      <c r="AT13">
        <f t="shared" si="9"/>
        <v>0.78377775696959973</v>
      </c>
      <c r="AU13">
        <f t="shared" si="9"/>
        <v>60.042561730151668</v>
      </c>
      <c r="AW13">
        <v>10</v>
      </c>
      <c r="AX13">
        <f>(R13*SUMPRODUCT(K14:$K$23, X14:$X$23)-$AZ$3*SUMPRODUCT(K13:$K$22, W14:$W$23))/Z13</f>
        <v>191.66966024896166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703.05171263212844</v>
      </c>
      <c r="P14">
        <f t="shared" si="22"/>
        <v>35.152585631606421</v>
      </c>
      <c r="Q14" s="4">
        <f t="shared" si="23"/>
        <v>50</v>
      </c>
      <c r="R14">
        <f t="shared" si="0"/>
        <v>250000</v>
      </c>
      <c r="S14">
        <f t="shared" si="1"/>
        <v>191.96539678102076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170.13450052182884</v>
      </c>
      <c r="AC14">
        <f t="shared" si="2"/>
        <v>168.35531788440608</v>
      </c>
      <c r="AE14">
        <f t="shared" si="3"/>
        <v>616.58244951498659</v>
      </c>
      <c r="AF14">
        <f t="shared" si="4"/>
        <v>-30.829122475749326</v>
      </c>
      <c r="AG14">
        <f t="shared" si="4"/>
        <v>-43.85043364780288</v>
      </c>
      <c r="AH14">
        <f t="shared" si="5"/>
        <v>-439.82069892054659</v>
      </c>
      <c r="AI14">
        <f t="shared" si="6"/>
        <v>102.08219447088783</v>
      </c>
      <c r="AJ14">
        <f t="shared" si="7"/>
        <v>1.7791826374227639</v>
      </c>
      <c r="AK14">
        <f t="shared" si="24"/>
        <v>52.912147929274639</v>
      </c>
      <c r="AL14">
        <f t="shared" si="8"/>
        <v>156.77352503758522</v>
      </c>
      <c r="AN14">
        <f t="shared" si="9"/>
        <v>289.82472092438559</v>
      </c>
      <c r="AO14">
        <f t="shared" si="9"/>
        <v>-14.491236046219278</v>
      </c>
      <c r="AP14">
        <f t="shared" si="9"/>
        <v>-20.611906330426383</v>
      </c>
      <c r="AQ14">
        <f t="shared" si="9"/>
        <v>-206.73781977039121</v>
      </c>
      <c r="AR14">
        <f t="shared" si="9"/>
        <v>47.983758777348733</v>
      </c>
      <c r="AS14">
        <f t="shared" si="9"/>
        <v>0.83630520422724342</v>
      </c>
      <c r="AT14">
        <f t="shared" si="9"/>
        <v>24.871367193754502</v>
      </c>
      <c r="AU14">
        <f t="shared" si="9"/>
        <v>73.691431175330479</v>
      </c>
      <c r="AW14">
        <v>11</v>
      </c>
      <c r="AX14">
        <f>(R14*SUMPRODUCT(K15:$K$23, X15:$X$23)-$AZ$3*SUMPRODUCT(K14:$K$22, W15:$W$23))/Z14</f>
        <v>191.96539678102076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703.05171263212844</v>
      </c>
      <c r="P15">
        <f t="shared" si="22"/>
        <v>35.152585631606421</v>
      </c>
      <c r="Q15" s="4">
        <f t="shared" si="23"/>
        <v>50</v>
      </c>
      <c r="R15">
        <f t="shared" si="0"/>
        <v>250000</v>
      </c>
      <c r="S15">
        <f t="shared" si="1"/>
        <v>187.17660180354105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168.35531788440608</v>
      </c>
      <c r="AC15">
        <f t="shared" si="2"/>
        <v>162.18072049679915</v>
      </c>
      <c r="AE15">
        <f t="shared" si="3"/>
        <v>609.16499285986129</v>
      </c>
      <c r="AF15">
        <f t="shared" si="4"/>
        <v>-30.45824964299306</v>
      </c>
      <c r="AG15">
        <f t="shared" si="4"/>
        <v>-43.322915079691057</v>
      </c>
      <c r="AH15">
        <f t="shared" si="5"/>
        <v>-445.07115816895555</v>
      </c>
      <c r="AI15">
        <f t="shared" si="6"/>
        <v>90.312669968221599</v>
      </c>
      <c r="AJ15">
        <f t="shared" si="7"/>
        <v>6.1745973876069229</v>
      </c>
      <c r="AK15">
        <f t="shared" si="24"/>
        <v>52.294344277089202</v>
      </c>
      <c r="AL15">
        <f t="shared" si="8"/>
        <v>148.78161163291773</v>
      </c>
      <c r="AN15">
        <f t="shared" si="9"/>
        <v>263.76706817518925</v>
      </c>
      <c r="AO15">
        <f t="shared" si="9"/>
        <v>-13.188353408759461</v>
      </c>
      <c r="AP15">
        <f t="shared" si="9"/>
        <v>-18.758724531633796</v>
      </c>
      <c r="AQ15">
        <f t="shared" si="9"/>
        <v>-192.71480780342239</v>
      </c>
      <c r="AR15">
        <f t="shared" si="9"/>
        <v>39.105182431373606</v>
      </c>
      <c r="AS15">
        <f t="shared" si="9"/>
        <v>2.6735867444469741</v>
      </c>
      <c r="AT15">
        <f t="shared" si="9"/>
        <v>22.643333142561286</v>
      </c>
      <c r="AU15">
        <f t="shared" si="9"/>
        <v>64.42210231838186</v>
      </c>
      <c r="AW15">
        <v>12</v>
      </c>
      <c r="AX15">
        <f>(R15*SUMPRODUCT(K16:$K$23, X16:$X$23)-$AZ$3*SUMPRODUCT(K15:$K$22, W16:$W$23))/Z15</f>
        <v>187.17660180354105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703.05171263212844</v>
      </c>
      <c r="P16">
        <f t="shared" si="22"/>
        <v>35.152585631606421</v>
      </c>
      <c r="Q16" s="4">
        <f t="shared" si="23"/>
        <v>50</v>
      </c>
      <c r="R16">
        <f t="shared" si="0"/>
        <v>250000</v>
      </c>
      <c r="S16">
        <f t="shared" si="1"/>
        <v>177.29107788465276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162.18072049679915</v>
      </c>
      <c r="AC16">
        <f t="shared" si="2"/>
        <v>151.75880282996479</v>
      </c>
      <c r="AE16">
        <f t="shared" si="3"/>
        <v>601.80290801787874</v>
      </c>
      <c r="AF16">
        <f t="shared" si="4"/>
        <v>-30.090145400893935</v>
      </c>
      <c r="AG16">
        <f t="shared" si="4"/>
        <v>-42.799334473193426</v>
      </c>
      <c r="AH16">
        <f t="shared" si="5"/>
        <v>-451.7572785036175</v>
      </c>
      <c r="AI16">
        <f t="shared" si="6"/>
        <v>77.156149640173908</v>
      </c>
      <c r="AJ16">
        <f t="shared" si="7"/>
        <v>10.421917666834361</v>
      </c>
      <c r="AK16">
        <f t="shared" si="24"/>
        <v>51.372543817964882</v>
      </c>
      <c r="AL16">
        <f t="shared" si="8"/>
        <v>138.95061112497314</v>
      </c>
      <c r="AN16">
        <f t="shared" si="9"/>
        <v>240.038709584358</v>
      </c>
      <c r="AO16">
        <f t="shared" si="9"/>
        <v>-12.001935479217899</v>
      </c>
      <c r="AP16">
        <f t="shared" si="9"/>
        <v>-17.071198695021039</v>
      </c>
      <c r="AQ16">
        <f t="shared" si="9"/>
        <v>-180.19061179765552</v>
      </c>
      <c r="AR16">
        <f t="shared" si="9"/>
        <v>30.774963612463559</v>
      </c>
      <c r="AS16">
        <f t="shared" si="9"/>
        <v>4.1569484540726442</v>
      </c>
      <c r="AT16">
        <f t="shared" si="9"/>
        <v>20.490760283537593</v>
      </c>
      <c r="AU16">
        <f t="shared" si="9"/>
        <v>55.422672350073789</v>
      </c>
      <c r="AW16">
        <v>13</v>
      </c>
      <c r="AX16">
        <f>(R16*SUMPRODUCT(K17:$K$23, X17:$X$23)-$AZ$3*SUMPRODUCT(K16:$K$22, W17:$W$23))/Z16</f>
        <v>177.29107788465276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703.05171263212844</v>
      </c>
      <c r="P17">
        <f t="shared" si="22"/>
        <v>35.152585631606421</v>
      </c>
      <c r="Q17" s="4">
        <f t="shared" si="23"/>
        <v>50</v>
      </c>
      <c r="R17">
        <f t="shared" si="0"/>
        <v>250000</v>
      </c>
      <c r="S17">
        <f t="shared" si="1"/>
        <v>162.99707038755221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151.75880282996479</v>
      </c>
      <c r="AC17">
        <f t="shared" si="2"/>
        <v>137.82922072281758</v>
      </c>
      <c r="AE17">
        <f t="shared" si="3"/>
        <v>594.49577498252199</v>
      </c>
      <c r="AF17">
        <f t="shared" si="4"/>
        <v>-29.724788749126102</v>
      </c>
      <c r="AG17">
        <f t="shared" si="4"/>
        <v>-42.279661958066498</v>
      </c>
      <c r="AH17">
        <f t="shared" si="5"/>
        <v>-458.39585197496717</v>
      </c>
      <c r="AI17">
        <f t="shared" si="6"/>
        <v>64.095472300362189</v>
      </c>
      <c r="AJ17">
        <f t="shared" si="7"/>
        <v>13.929582107147212</v>
      </c>
      <c r="AK17">
        <f t="shared" si="24"/>
        <v>50.15708523443525</v>
      </c>
      <c r="AL17">
        <f t="shared" si="8"/>
        <v>128.18213964194464</v>
      </c>
      <c r="AN17">
        <f t="shared" si="9"/>
        <v>218.43244185542278</v>
      </c>
      <c r="AO17">
        <f t="shared" si="9"/>
        <v>-10.921622092771139</v>
      </c>
      <c r="AP17">
        <f t="shared" si="9"/>
        <v>-15.534592828004211</v>
      </c>
      <c r="AQ17">
        <f t="shared" si="9"/>
        <v>-168.42596616642524</v>
      </c>
      <c r="AR17">
        <f t="shared" si="9"/>
        <v>23.550260768222174</v>
      </c>
      <c r="AS17">
        <f t="shared" si="9"/>
        <v>5.1180727630557588</v>
      </c>
      <c r="AT17">
        <f t="shared" si="9"/>
        <v>18.428952845678953</v>
      </c>
      <c r="AU17">
        <f t="shared" si="9"/>
        <v>47.09728637695688</v>
      </c>
      <c r="AW17">
        <v>14</v>
      </c>
      <c r="AX17">
        <f>(R17*SUMPRODUCT(K18:$K$23, X18:$X$23)-$AZ$3*SUMPRODUCT(K17:$K$22, W18:$W$23))/Z17</f>
        <v>162.99707038755221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703.05171263212844</v>
      </c>
      <c r="P18">
        <f t="shared" si="22"/>
        <v>35.152585631606421</v>
      </c>
      <c r="Q18" s="4">
        <f t="shared" si="23"/>
        <v>50</v>
      </c>
      <c r="R18">
        <f t="shared" si="0"/>
        <v>250000</v>
      </c>
      <c r="S18">
        <f t="shared" si="1"/>
        <v>144.74794340813227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137.82922072281758</v>
      </c>
      <c r="AC18">
        <f t="shared" si="2"/>
        <v>120.9044500750979</v>
      </c>
      <c r="AE18">
        <f t="shared" si="3"/>
        <v>587.24206153638261</v>
      </c>
      <c r="AF18">
        <f t="shared" si="4"/>
        <v>-29.362103076819132</v>
      </c>
      <c r="AG18">
        <f t="shared" si="4"/>
        <v>-41.763788565269941</v>
      </c>
      <c r="AH18">
        <f t="shared" si="5"/>
        <v>-465.38386607947643</v>
      </c>
      <c r="AI18">
        <f t="shared" si="6"/>
        <v>50.732303814817101</v>
      </c>
      <c r="AJ18">
        <f t="shared" si="7"/>
        <v>16.924770647719683</v>
      </c>
      <c r="AK18">
        <f t="shared" si="24"/>
        <v>48.699642542766675</v>
      </c>
      <c r="AL18">
        <f t="shared" si="8"/>
        <v>116.35671700530347</v>
      </c>
      <c r="AN18">
        <f t="shared" si="9"/>
        <v>198.75903970034574</v>
      </c>
      <c r="AO18">
        <f t="shared" si="9"/>
        <v>-9.9379519850172873</v>
      </c>
      <c r="AP18">
        <f t="shared" si="9"/>
        <v>-14.135449507420969</v>
      </c>
      <c r="AQ18">
        <f t="shared" si="9"/>
        <v>-157.51468835864415</v>
      </c>
      <c r="AR18">
        <f t="shared" si="9"/>
        <v>17.170949849263327</v>
      </c>
      <c r="AS18">
        <f t="shared" si="9"/>
        <v>5.7283893328219122</v>
      </c>
      <c r="AT18">
        <f t="shared" si="9"/>
        <v>16.482971536858681</v>
      </c>
      <c r="AU18">
        <f t="shared" si="9"/>
        <v>39.38231071894392</v>
      </c>
      <c r="AW18">
        <v>15</v>
      </c>
      <c r="AX18">
        <f>(R18*SUMPRODUCT(K19:$K$23, X19:$X$23)-$AZ$3*SUMPRODUCT(K18:$K$22, W19:$W$23))/Z18</f>
        <v>144.74794340813227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703.05171263212844</v>
      </c>
      <c r="P19">
        <f t="shared" si="22"/>
        <v>35.152585631606421</v>
      </c>
      <c r="Q19" s="4">
        <f t="shared" si="23"/>
        <v>50</v>
      </c>
      <c r="R19">
        <f t="shared" si="0"/>
        <v>250000</v>
      </c>
      <c r="S19">
        <f t="shared" si="1"/>
        <v>122.40598176761925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120.9044500750979</v>
      </c>
      <c r="AC19">
        <f t="shared" si="2"/>
        <v>100.9881487482902</v>
      </c>
      <c r="AE19">
        <f t="shared" si="3"/>
        <v>580.03612166456696</v>
      </c>
      <c r="AF19">
        <f t="shared" si="4"/>
        <v>-29.001806083228345</v>
      </c>
      <c r="AG19">
        <f t="shared" si="4"/>
        <v>-41.251312758558818</v>
      </c>
      <c r="AH19">
        <f t="shared" si="5"/>
        <v>-474.1896052921029</v>
      </c>
      <c r="AI19">
        <f t="shared" si="6"/>
        <v>35.593397530676953</v>
      </c>
      <c r="AJ19">
        <f t="shared" si="7"/>
        <v>19.916301326807698</v>
      </c>
      <c r="AK19">
        <f t="shared" si="24"/>
        <v>47.035713595950561</v>
      </c>
      <c r="AL19">
        <f t="shared" si="8"/>
        <v>102.5454124534352</v>
      </c>
      <c r="AN19">
        <f t="shared" si="9"/>
        <v>180.84484851957041</v>
      </c>
      <c r="AO19">
        <f t="shared" si="9"/>
        <v>-9.0422424259785199</v>
      </c>
      <c r="AP19">
        <f t="shared" si="9"/>
        <v>-12.86141867448927</v>
      </c>
      <c r="AQ19">
        <f t="shared" si="9"/>
        <v>-147.84380512804844</v>
      </c>
      <c r="AR19">
        <f t="shared" si="9"/>
        <v>11.097382291054201</v>
      </c>
      <c r="AS19">
        <f t="shared" si="9"/>
        <v>6.2095451679465299</v>
      </c>
      <c r="AT19">
        <f t="shared" si="9"/>
        <v>14.664890999993043</v>
      </c>
      <c r="AU19">
        <f t="shared" si="9"/>
        <v>31.971818458993774</v>
      </c>
      <c r="AW19">
        <v>16</v>
      </c>
      <c r="AX19">
        <f>(R19*SUMPRODUCT(K20:$K$23, X20:$X$23)-$AZ$3*SUMPRODUCT(K19:$K$22, W20:$W$23))/Z19</f>
        <v>122.40598176761925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703.05171263212844</v>
      </c>
      <c r="P20">
        <f t="shared" si="22"/>
        <v>35.152585631606421</v>
      </c>
      <c r="Q20" s="4">
        <f t="shared" si="23"/>
        <v>50</v>
      </c>
      <c r="R20">
        <f t="shared" si="0"/>
        <v>250000</v>
      </c>
      <c r="S20">
        <f t="shared" si="1"/>
        <v>96.723026761660662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100.9881487482902</v>
      </c>
      <c r="AC20">
        <f t="shared" si="2"/>
        <v>78.81437805172493</v>
      </c>
      <c r="AE20">
        <f t="shared" si="3"/>
        <v>572.87892371111207</v>
      </c>
      <c r="AF20">
        <f t="shared" si="4"/>
        <v>-28.643946185555603</v>
      </c>
      <c r="AG20">
        <f t="shared" si="4"/>
        <v>-40.742303405131644</v>
      </c>
      <c r="AH20">
        <f t="shared" si="5"/>
        <v>-482.48112920789015</v>
      </c>
      <c r="AI20">
        <f t="shared" si="6"/>
        <v>21.011544912534703</v>
      </c>
      <c r="AJ20">
        <f t="shared" si="7"/>
        <v>22.173770696565271</v>
      </c>
      <c r="AK20">
        <f t="shared" si="24"/>
        <v>45.165618839169269</v>
      </c>
      <c r="AL20">
        <f t="shared" si="8"/>
        <v>88.350934448269243</v>
      </c>
      <c r="AN20">
        <f t="shared" si="9"/>
        <v>164.53387034767107</v>
      </c>
      <c r="AO20">
        <f t="shared" si="9"/>
        <v>-8.2266935173835538</v>
      </c>
      <c r="AP20">
        <f t="shared" si="9"/>
        <v>-11.701405984182799</v>
      </c>
      <c r="AQ20">
        <f t="shared" si="9"/>
        <v>-138.57114352197823</v>
      </c>
      <c r="AR20">
        <f t="shared" si="9"/>
        <v>6.0346273241264914</v>
      </c>
      <c r="AS20">
        <f t="shared" si="9"/>
        <v>6.3684247437027715</v>
      </c>
      <c r="AT20">
        <f t="shared" si="9"/>
        <v>12.971805675999358</v>
      </c>
      <c r="AU20">
        <f t="shared" si="9"/>
        <v>25.37485774382862</v>
      </c>
      <c r="AW20">
        <v>17</v>
      </c>
      <c r="AX20">
        <f>(R20*SUMPRODUCT(K21:$K$23, X21:$X$23)-$AZ$3*SUMPRODUCT(K20:$K$22, W21:$W$23))/Z20</f>
        <v>96.723026761660662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703.05171263212844</v>
      </c>
      <c r="P21">
        <f t="shared" si="22"/>
        <v>35.152585631606421</v>
      </c>
      <c r="Q21" s="4">
        <f t="shared" si="23"/>
        <v>50</v>
      </c>
      <c r="R21">
        <f t="shared" si="0"/>
        <v>250000</v>
      </c>
      <c r="S21">
        <f t="shared" si="1"/>
        <v>67.620080651012287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78.81437805172493</v>
      </c>
      <c r="AC21">
        <f t="shared" si="2"/>
        <v>54.415746682464153</v>
      </c>
      <c r="AE21">
        <f t="shared" si="3"/>
        <v>565.76513264909522</v>
      </c>
      <c r="AF21">
        <f t="shared" si="4"/>
        <v>-28.288256632454758</v>
      </c>
      <c r="AG21">
        <f t="shared" si="4"/>
        <v>-40.236381085748924</v>
      </c>
      <c r="AH21">
        <f t="shared" si="5"/>
        <v>-492.49642665702072</v>
      </c>
      <c r="AI21">
        <f t="shared" si="6"/>
        <v>4.7440682738708801</v>
      </c>
      <c r="AJ21">
        <f t="shared" si="7"/>
        <v>24.398631369260777</v>
      </c>
      <c r="AK21">
        <f t="shared" si="24"/>
        <v>43.140387784785588</v>
      </c>
      <c r="AL21">
        <f t="shared" si="8"/>
        <v>72.283087427917252</v>
      </c>
      <c r="AN21">
        <f t="shared" si="9"/>
        <v>149.68215075754168</v>
      </c>
      <c r="AO21">
        <f t="shared" si="9"/>
        <v>-7.4841075378770832</v>
      </c>
      <c r="AP21">
        <f t="shared" si="9"/>
        <v>-10.645173610142587</v>
      </c>
      <c r="AQ21">
        <f t="shared" si="9"/>
        <v>-130.29775100712834</v>
      </c>
      <c r="AR21">
        <f t="shared" si="9"/>
        <v>1.2551186023936876</v>
      </c>
      <c r="AS21">
        <f t="shared" si="9"/>
        <v>6.4550454033661406</v>
      </c>
      <c r="AT21">
        <f t="shared" si="9"/>
        <v>11.413474700898771</v>
      </c>
      <c r="AU21">
        <f t="shared" si="9"/>
        <v>19.123638706658603</v>
      </c>
      <c r="AW21">
        <v>18</v>
      </c>
      <c r="AX21">
        <f>(R21*SUMPRODUCT(K22:$K$23, X22:$X$23)-$AZ$3*SUMPRODUCT(K21:$K$22, W22:$W$23))/Z21</f>
        <v>67.620080651012287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703.05171263212844</v>
      </c>
      <c r="P22">
        <f t="shared" si="22"/>
        <v>35.152585631606421</v>
      </c>
      <c r="Q22" s="4">
        <f t="shared" si="23"/>
        <v>50</v>
      </c>
      <c r="R22">
        <f t="shared" si="0"/>
        <v>250000</v>
      </c>
      <c r="S22">
        <f t="shared" si="1"/>
        <v>35.327101820443843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54.415746682464153</v>
      </c>
      <c r="AC22">
        <f t="shared" si="2"/>
        <v>28.073273944190067</v>
      </c>
      <c r="AE22">
        <f t="shared" si="3"/>
        <v>558.69183455722725</v>
      </c>
      <c r="AF22">
        <f t="shared" si="4"/>
        <v>-27.93459172786136</v>
      </c>
      <c r="AG22">
        <f t="shared" si="4"/>
        <v>-39.733338566629918</v>
      </c>
      <c r="AH22">
        <f t="shared" si="5"/>
        <v>-503.39354130760159</v>
      </c>
      <c r="AI22">
        <f t="shared" si="6"/>
        <v>-12.369637044865669</v>
      </c>
      <c r="AJ22">
        <f t="shared" si="7"/>
        <v>26.342472738274086</v>
      </c>
      <c r="AK22">
        <f t="shared" si="24"/>
        <v>40.962109265828104</v>
      </c>
      <c r="AL22">
        <f t="shared" si="8"/>
        <v>54.934944959236518</v>
      </c>
      <c r="AN22">
        <f t="shared" si="9"/>
        <v>136.15936797955513</v>
      </c>
      <c r="AO22">
        <f t="shared" si="9"/>
        <v>-6.8079683989777564</v>
      </c>
      <c r="AP22">
        <f t="shared" si="9"/>
        <v>-9.6834532604858676</v>
      </c>
      <c r="AQ22">
        <f t="shared" si="9"/>
        <v>-122.68256342739215</v>
      </c>
      <c r="AR22">
        <f t="shared" si="9"/>
        <v>-3.01461710730065</v>
      </c>
      <c r="AS22">
        <f t="shared" si="9"/>
        <v>6.4199514243923756</v>
      </c>
      <c r="AT22">
        <f t="shared" si="9"/>
        <v>9.9829182453772543</v>
      </c>
      <c r="AU22">
        <f t="shared" si="9"/>
        <v>13.388252562468979</v>
      </c>
      <c r="AW22">
        <v>19</v>
      </c>
      <c r="AX22">
        <f>(R22*SUMPRODUCT(K23:$K$23, X23:$X$23)-$AZ$3*SUMPRODUCT(K22:$K$22, W23:$W$23))/Z22</f>
        <v>35.327101820443843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703.05171263212844</v>
      </c>
      <c r="P23">
        <f t="shared" si="22"/>
        <v>35.152585631606421</v>
      </c>
      <c r="Q23" s="4">
        <f t="shared" si="23"/>
        <v>50</v>
      </c>
      <c r="R23">
        <f t="shared" si="0"/>
        <v>250000</v>
      </c>
      <c r="S23">
        <f t="shared" si="1"/>
        <v>35.777698571109802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28.073273944190067</v>
      </c>
      <c r="AC23">
        <f t="shared" si="2"/>
        <v>28.073273944190067</v>
      </c>
      <c r="AE23">
        <f t="shared" si="3"/>
        <v>551.655475726747</v>
      </c>
      <c r="AF23">
        <f t="shared" si="4"/>
        <v>-27.582773786337349</v>
      </c>
      <c r="AG23">
        <f t="shared" si="4"/>
        <v>-39.2329231132533</v>
      </c>
      <c r="AH23">
        <f t="shared" si="5"/>
        <v>-515.4103385516031</v>
      </c>
      <c r="AI23">
        <f t="shared" si="6"/>
        <v>-30.570559724446809</v>
      </c>
      <c r="AJ23">
        <f t="shared" si="7"/>
        <v>0</v>
      </c>
      <c r="AK23">
        <f t="shared" si="24"/>
        <v>38.650218311921982</v>
      </c>
      <c r="AL23">
        <f t="shared" si="8"/>
        <v>8.0796585874751727</v>
      </c>
      <c r="AN23">
        <f t="shared" si="9"/>
        <v>123.84671827563713</v>
      </c>
      <c r="AO23">
        <f t="shared" si="9"/>
        <v>-6.1923359137818563</v>
      </c>
      <c r="AP23">
        <f t="shared" si="9"/>
        <v>-8.8077957887316796</v>
      </c>
      <c r="AQ23">
        <f t="shared" si="9"/>
        <v>-115.70968077650183</v>
      </c>
      <c r="AR23">
        <f t="shared" si="9"/>
        <v>-6.8630942033782407</v>
      </c>
      <c r="AS23">
        <f t="shared" si="9"/>
        <v>0</v>
      </c>
      <c r="AT23">
        <f t="shared" si="9"/>
        <v>8.6769784932570548</v>
      </c>
      <c r="AU23">
        <f t="shared" si="9"/>
        <v>1.8138842898788143</v>
      </c>
      <c r="AW23">
        <v>20</v>
      </c>
      <c r="AX23">
        <f>(R23*SUMPRODUCT(K$23:$K24, X$23:$X24)-$AZ$3*SUMPRODUCT(K$22:$K23, W$23:$W24))/Z23</f>
        <v>35.777698571109802</v>
      </c>
    </row>
    <row r="25" spans="5:50" x14ac:dyDescent="0.25">
      <c r="AN25" s="8">
        <f t="shared" ref="AN25:AU25" si="25">SUM(AN3:AN23)</f>
        <v>6509.691467607372</v>
      </c>
      <c r="AO25" s="8">
        <f t="shared" si="25"/>
        <v>-852.77335785446508</v>
      </c>
      <c r="AP25" s="8">
        <f t="shared" si="25"/>
        <v>-2932.8678519635901</v>
      </c>
      <c r="AQ25" s="8">
        <f t="shared" si="25"/>
        <v>-4529.6548952468938</v>
      </c>
      <c r="AR25" s="8">
        <f t="shared" si="25"/>
        <v>-1805.6046374575753</v>
      </c>
      <c r="AS25" s="8">
        <f t="shared" si="25"/>
        <v>-91.438431404224048</v>
      </c>
      <c r="AT25" s="8">
        <f t="shared" si="25"/>
        <v>261.77843731047778</v>
      </c>
      <c r="AU25" s="9">
        <f t="shared" si="25"/>
        <v>-1635.2646315513225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1409.045181805973</v>
      </c>
      <c r="K3">
        <v>1</v>
      </c>
      <c r="L3" s="2">
        <v>0</v>
      </c>
      <c r="O3">
        <f>$C$3</f>
        <v>1409.045181805973</v>
      </c>
      <c r="P3">
        <f>O3*B5</f>
        <v>1127.2361454447785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1409.045181805973</v>
      </c>
      <c r="AF3">
        <f t="shared" ref="AF3:AG23" si="4">-$Z3*P3</f>
        <v>-1127.2361454447785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-2238.0991676388053</v>
      </c>
      <c r="AJ3">
        <f t="shared" ref="AJ3:AJ23" si="7">AB3-AC3</f>
        <v>0</v>
      </c>
      <c r="AL3">
        <f t="shared" ref="AL3:AL23" si="8">SUM(AI3:AK3)</f>
        <v>-2238.0991676388053</v>
      </c>
      <c r="AN3">
        <f t="shared" ref="AN3:AU23" si="9">AE3*$K3</f>
        <v>1409.045181805973</v>
      </c>
      <c r="AO3">
        <f t="shared" si="9"/>
        <v>-1127.2361454447785</v>
      </c>
      <c r="AP3">
        <f t="shared" si="9"/>
        <v>-2519.9082039999998</v>
      </c>
      <c r="AQ3">
        <f t="shared" si="9"/>
        <v>0</v>
      </c>
      <c r="AR3">
        <f t="shared" si="9"/>
        <v>-2238.0991676388053</v>
      </c>
      <c r="AS3">
        <f t="shared" si="9"/>
        <v>0</v>
      </c>
      <c r="AT3">
        <f t="shared" si="9"/>
        <v>0</v>
      </c>
      <c r="AU3">
        <f t="shared" si="9"/>
        <v>-2238.0991676388053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655.45402635294772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250000</v>
      </c>
      <c r="S4">
        <f t="shared" si="1"/>
        <v>201.13336361718885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198.73036559677894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-198.73036559677894</v>
      </c>
      <c r="AK4">
        <f>G4*MAX(0, SUM(AB4, AE4:AF4))</f>
        <v>0</v>
      </c>
      <c r="AL4">
        <f t="shared" si="8"/>
        <v>-685.552115596779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-456.72366075616844</v>
      </c>
      <c r="AR4">
        <f t="shared" si="9"/>
        <v>-456.72366075616844</v>
      </c>
      <c r="AS4">
        <f t="shared" si="9"/>
        <v>-186.44372417373009</v>
      </c>
      <c r="AT4">
        <f t="shared" si="9"/>
        <v>0</v>
      </c>
      <c r="AU4">
        <f t="shared" si="9"/>
        <v>-643.16738492989862</v>
      </c>
      <c r="AW4">
        <v>1</v>
      </c>
      <c r="AX4">
        <f>(R4*SUMPRODUCT(K5:$K$23, X5:$X$23)-$AZ$3*SUMPRODUCT(K4:$K$22, W5:$W$23))/Z4</f>
        <v>201.13336361718885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1409.045181805973</v>
      </c>
      <c r="P5">
        <f t="shared" ref="P5:P23" si="22">O5*$C$5</f>
        <v>70.452259090298654</v>
      </c>
      <c r="Q5" s="4">
        <f t="shared" ref="Q5:Q23" si="23">$C$8</f>
        <v>50</v>
      </c>
      <c r="R5">
        <f t="shared" si="0"/>
        <v>250000</v>
      </c>
      <c r="S5">
        <f t="shared" si="1"/>
        <v>392.8826860443636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198.73036559677894</v>
      </c>
      <c r="AC5">
        <f t="shared" si="2"/>
        <v>383.53753801132916</v>
      </c>
      <c r="AE5">
        <f t="shared" si="3"/>
        <v>1375.5294879947069</v>
      </c>
      <c r="AF5">
        <f t="shared" si="4"/>
        <v>-68.776474399735335</v>
      </c>
      <c r="AG5">
        <f t="shared" si="4"/>
        <v>-48.810694850526041</v>
      </c>
      <c r="AH5">
        <f t="shared" si="5"/>
        <v>-489.57221486979608</v>
      </c>
      <c r="AI5">
        <f t="shared" si="6"/>
        <v>768.37010387464932</v>
      </c>
      <c r="AJ5">
        <f t="shared" si="7"/>
        <v>-184.80717241455022</v>
      </c>
      <c r="AK5">
        <f>G5*SUM(AB5, AE5:AF5)</f>
        <v>61.724818546861769</v>
      </c>
      <c r="AL5">
        <f t="shared" si="8"/>
        <v>645.28775000696089</v>
      </c>
      <c r="AN5">
        <f t="shared" si="9"/>
        <v>1187.8556996669022</v>
      </c>
      <c r="AO5">
        <f t="shared" si="9"/>
        <v>-59.392784983345095</v>
      </c>
      <c r="AP5">
        <f t="shared" si="9"/>
        <v>-42.151086246376693</v>
      </c>
      <c r="AQ5">
        <f t="shared" si="9"/>
        <v>-422.77621156593801</v>
      </c>
      <c r="AR5">
        <f t="shared" si="9"/>
        <v>663.53561687124227</v>
      </c>
      <c r="AS5">
        <f t="shared" si="9"/>
        <v>-159.5925460034864</v>
      </c>
      <c r="AT5">
        <f t="shared" si="9"/>
        <v>53.303239342897463</v>
      </c>
      <c r="AU5">
        <f t="shared" si="9"/>
        <v>557.24631021065329</v>
      </c>
      <c r="AW5">
        <v>2</v>
      </c>
      <c r="AX5">
        <f>(R5*SUMPRODUCT(K6:$K$23, X6:$X$23)-$AZ$3*SUMPRODUCT(K5:$K$22, W6:$W$23))/Z5</f>
        <v>392.8826860443636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1409.045181805973</v>
      </c>
      <c r="P6">
        <f t="shared" si="22"/>
        <v>70.452259090298654</v>
      </c>
      <c r="Q6" s="4">
        <f t="shared" si="23"/>
        <v>50</v>
      </c>
      <c r="R6">
        <f t="shared" si="0"/>
        <v>250000</v>
      </c>
      <c r="S6">
        <f t="shared" si="1"/>
        <v>570.52685592584203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383.53753801132916</v>
      </c>
      <c r="AC6">
        <f t="shared" si="2"/>
        <v>550.2560890315508</v>
      </c>
      <c r="AE6">
        <f t="shared" si="3"/>
        <v>1358.9819356550754</v>
      </c>
      <c r="AF6">
        <f t="shared" si="4"/>
        <v>-67.94909678275377</v>
      </c>
      <c r="AG6">
        <f t="shared" si="4"/>
        <v>-48.223504583198263</v>
      </c>
      <c r="AH6">
        <f t="shared" si="5"/>
        <v>-495.41659411260093</v>
      </c>
      <c r="AI6">
        <f t="shared" si="6"/>
        <v>747.39274017652247</v>
      </c>
      <c r="AJ6">
        <f t="shared" si="7"/>
        <v>-166.71855102022164</v>
      </c>
      <c r="AK6">
        <f>G6*SUM(AB6, AE6:AF6)</f>
        <v>97.962367047693576</v>
      </c>
      <c r="AL6">
        <f t="shared" si="8"/>
        <v>678.63655620399436</v>
      </c>
      <c r="AN6">
        <f t="shared" si="9"/>
        <v>1058.4107628110014</v>
      </c>
      <c r="AO6">
        <f t="shared" si="9"/>
        <v>-52.920538140550072</v>
      </c>
      <c r="AP6">
        <f t="shared" si="9"/>
        <v>-37.557729747687603</v>
      </c>
      <c r="AQ6">
        <f t="shared" si="9"/>
        <v>-385.84343288653776</v>
      </c>
      <c r="AR6">
        <f t="shared" si="9"/>
        <v>582.0890620362261</v>
      </c>
      <c r="AS6">
        <f t="shared" si="9"/>
        <v>-129.84477874976281</v>
      </c>
      <c r="AT6">
        <f t="shared" si="9"/>
        <v>76.295659944693284</v>
      </c>
      <c r="AU6">
        <f t="shared" si="9"/>
        <v>528.53994323115649</v>
      </c>
      <c r="AW6">
        <v>3</v>
      </c>
      <c r="AX6">
        <f>(R6*SUMPRODUCT(K7:$K$23, X7:$X$23)-$AZ$3*SUMPRODUCT(K6:$K$22, W7:$W$23))/Z6</f>
        <v>570.52685592584203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1409.045181805973</v>
      </c>
      <c r="P7">
        <f t="shared" si="22"/>
        <v>70.452259090298654</v>
      </c>
      <c r="Q7" s="4">
        <f t="shared" si="23"/>
        <v>50</v>
      </c>
      <c r="R7">
        <f t="shared" si="0"/>
        <v>250000</v>
      </c>
      <c r="S7">
        <f t="shared" si="1"/>
        <v>722.15775310392837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550.2560890315508</v>
      </c>
      <c r="AC7">
        <f t="shared" si="2"/>
        <v>688.08198459062532</v>
      </c>
      <c r="AE7">
        <f t="shared" si="3"/>
        <v>1342.5579119073482</v>
      </c>
      <c r="AF7">
        <f t="shared" si="4"/>
        <v>-67.12789559536742</v>
      </c>
      <c r="AG7">
        <f t="shared" si="4"/>
        <v>-47.640697730735361</v>
      </c>
      <c r="AH7">
        <f t="shared" si="5"/>
        <v>-502.85903315460195</v>
      </c>
      <c r="AI7">
        <f t="shared" si="6"/>
        <v>724.93028542664342</v>
      </c>
      <c r="AJ7">
        <f t="shared" si="7"/>
        <v>-137.82589555907452</v>
      </c>
      <c r="AK7">
        <f>G7*SUM(AB7, AE7:AF7)</f>
        <v>89.641187772367402</v>
      </c>
      <c r="AL7">
        <f t="shared" si="8"/>
        <v>676.7455776399363</v>
      </c>
      <c r="AN7">
        <f t="shared" si="9"/>
        <v>946.51878563652792</v>
      </c>
      <c r="AO7">
        <f t="shared" si="9"/>
        <v>-47.325939281826408</v>
      </c>
      <c r="AP7">
        <f t="shared" si="9"/>
        <v>-33.587240418485905</v>
      </c>
      <c r="AQ7">
        <f t="shared" si="9"/>
        <v>-354.52140811688088</v>
      </c>
      <c r="AR7">
        <f t="shared" si="9"/>
        <v>511.08419781933475</v>
      </c>
      <c r="AS7">
        <f t="shared" si="9"/>
        <v>-97.168843248264295</v>
      </c>
      <c r="AT7">
        <f t="shared" si="9"/>
        <v>63.198069476776944</v>
      </c>
      <c r="AU7">
        <f t="shared" si="9"/>
        <v>477.11342404784739</v>
      </c>
      <c r="AW7">
        <v>4</v>
      </c>
      <c r="AX7">
        <f>(R7*SUMPRODUCT(K8:$K$23, X8:$X$23)-$AZ$3*SUMPRODUCT(K7:$K$22, W8:$W$23))/Z7</f>
        <v>722.15775310392837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1409.045181805973</v>
      </c>
      <c r="P8">
        <f t="shared" si="22"/>
        <v>70.452259090298654</v>
      </c>
      <c r="Q8" s="4">
        <f t="shared" si="23"/>
        <v>50</v>
      </c>
      <c r="R8">
        <f t="shared" si="0"/>
        <v>250000</v>
      </c>
      <c r="S8">
        <f t="shared" si="1"/>
        <v>842.46541695134079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688.08198459062532</v>
      </c>
      <c r="AC8">
        <f t="shared" si="2"/>
        <v>792.96621047663211</v>
      </c>
      <c r="AE8">
        <f t="shared" si="3"/>
        <v>1326.2564797619154</v>
      </c>
      <c r="AF8">
        <f t="shared" si="4"/>
        <v>-66.312823988095772</v>
      </c>
      <c r="AG8">
        <f t="shared" si="4"/>
        <v>-47.062241044039929</v>
      </c>
      <c r="AH8">
        <f t="shared" si="5"/>
        <v>-510.24854694038135</v>
      </c>
      <c r="AI8">
        <f t="shared" si="6"/>
        <v>702.63286778939846</v>
      </c>
      <c r="AJ8">
        <f t="shared" si="7"/>
        <v>-104.88422588600679</v>
      </c>
      <c r="AK8">
        <f t="shared" ref="AK8:AK23" si="24">G8*SUM(AB8:AB8, AE8:AF8)</f>
        <v>41.49294613976268</v>
      </c>
      <c r="AL8">
        <f t="shared" si="8"/>
        <v>639.24158804315437</v>
      </c>
      <c r="AN8">
        <f t="shared" si="9"/>
        <v>871.81919653614375</v>
      </c>
      <c r="AO8">
        <f t="shared" si="9"/>
        <v>-43.590959826807186</v>
      </c>
      <c r="AP8">
        <f t="shared" si="9"/>
        <v>-30.93652381745251</v>
      </c>
      <c r="AQ8">
        <f t="shared" si="9"/>
        <v>-335.41361344161345</v>
      </c>
      <c r="AR8">
        <f t="shared" si="9"/>
        <v>461.87809945027067</v>
      </c>
      <c r="AS8">
        <f t="shared" si="9"/>
        <v>-68.946001724846482</v>
      </c>
      <c r="AT8">
        <f t="shared" si="9"/>
        <v>27.275528917287001</v>
      </c>
      <c r="AU8">
        <f t="shared" si="9"/>
        <v>420.2076266427112</v>
      </c>
      <c r="AW8">
        <v>5</v>
      </c>
      <c r="AX8">
        <f>(R8*SUMPRODUCT(K9:$K$23, X9:$X$23)-$AZ$3*SUMPRODUCT(K8:$K$22, W9:$W$23))/Z8</f>
        <v>842.46541695134079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1409.045181805973</v>
      </c>
      <c r="P9">
        <f t="shared" si="22"/>
        <v>70.452259090298654</v>
      </c>
      <c r="Q9" s="4">
        <f t="shared" si="23"/>
        <v>50</v>
      </c>
      <c r="R9">
        <f t="shared" si="0"/>
        <v>250000</v>
      </c>
      <c r="S9">
        <f t="shared" si="1"/>
        <v>940.97634867415582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792.96621047663211</v>
      </c>
      <c r="AC9">
        <f t="shared" si="2"/>
        <v>874.88241888312905</v>
      </c>
      <c r="AE9">
        <f t="shared" si="3"/>
        <v>1310.0742210056419</v>
      </c>
      <c r="AF9">
        <f t="shared" si="4"/>
        <v>-65.503711050282106</v>
      </c>
      <c r="AG9">
        <f t="shared" si="4"/>
        <v>-46.488013227741924</v>
      </c>
      <c r="AH9">
        <f t="shared" si="5"/>
        <v>-518.02702928803467</v>
      </c>
      <c r="AI9">
        <f t="shared" si="6"/>
        <v>680.05546743958314</v>
      </c>
      <c r="AJ9">
        <f t="shared" si="7"/>
        <v>-81.916208406496935</v>
      </c>
      <c r="AK9">
        <f t="shared" si="24"/>
        <v>12.021466650548751</v>
      </c>
      <c r="AL9">
        <f t="shared" si="8"/>
        <v>610.16072568363495</v>
      </c>
      <c r="AN9">
        <f t="shared" si="9"/>
        <v>818.45821501755552</v>
      </c>
      <c r="AO9">
        <f t="shared" si="9"/>
        <v>-40.922910750877783</v>
      </c>
      <c r="AP9">
        <f t="shared" si="9"/>
        <v>-29.043008186882187</v>
      </c>
      <c r="AQ9">
        <f t="shared" si="9"/>
        <v>-323.63317354376511</v>
      </c>
      <c r="AR9">
        <f t="shared" si="9"/>
        <v>424.85912253603038</v>
      </c>
      <c r="AS9">
        <f t="shared" si="9"/>
        <v>-51.176484994813755</v>
      </c>
      <c r="AT9">
        <f t="shared" si="9"/>
        <v>7.5103135218923063</v>
      </c>
      <c r="AU9">
        <f t="shared" si="9"/>
        <v>381.19295106310892</v>
      </c>
      <c r="AW9">
        <v>6</v>
      </c>
      <c r="AX9">
        <f>(R9*SUMPRODUCT(K10:$K$23, X10:$X$23)-$AZ$3*SUMPRODUCT(K9:$K$22, W10:$W$23))/Z9</f>
        <v>940.97634867415582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1409.045181805973</v>
      </c>
      <c r="P10">
        <f t="shared" si="22"/>
        <v>70.452259090298654</v>
      </c>
      <c r="Q10" s="4">
        <f t="shared" si="23"/>
        <v>50</v>
      </c>
      <c r="R10">
        <f t="shared" si="0"/>
        <v>250000</v>
      </c>
      <c r="S10">
        <f t="shared" si="1"/>
        <v>1026.0794494473539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874.88241888312905</v>
      </c>
      <c r="AC10">
        <f t="shared" si="2"/>
        <v>942.30144401043026</v>
      </c>
      <c r="AE10">
        <f t="shared" si="3"/>
        <v>1293.9985399832644</v>
      </c>
      <c r="AF10">
        <f t="shared" si="4"/>
        <v>-64.699926999163225</v>
      </c>
      <c r="AG10">
        <f t="shared" si="4"/>
        <v>-45.917567324730726</v>
      </c>
      <c r="AH10">
        <f t="shared" si="5"/>
        <v>-527.82885366890628</v>
      </c>
      <c r="AI10">
        <f t="shared" si="6"/>
        <v>655.55219199046428</v>
      </c>
      <c r="AJ10">
        <f t="shared" si="7"/>
        <v>-67.419025127301211</v>
      </c>
      <c r="AK10">
        <f t="shared" si="24"/>
        <v>8.6271422306556449</v>
      </c>
      <c r="AL10">
        <f t="shared" si="8"/>
        <v>596.76030909381871</v>
      </c>
      <c r="AN10">
        <f t="shared" si="9"/>
        <v>768.0903221272481</v>
      </c>
      <c r="AO10">
        <f t="shared" si="9"/>
        <v>-38.404516106362408</v>
      </c>
      <c r="AP10">
        <f t="shared" si="9"/>
        <v>-27.255702373673593</v>
      </c>
      <c r="AQ10">
        <f t="shared" si="9"/>
        <v>-313.30810794257133</v>
      </c>
      <c r="AR10">
        <f t="shared" si="9"/>
        <v>389.12199570464077</v>
      </c>
      <c r="AS10">
        <f t="shared" si="9"/>
        <v>-40.018515575916766</v>
      </c>
      <c r="AT10">
        <f t="shared" si="9"/>
        <v>5.1208902098665279</v>
      </c>
      <c r="AU10">
        <f t="shared" si="9"/>
        <v>354.22437033859052</v>
      </c>
      <c r="AW10">
        <v>7</v>
      </c>
      <c r="AX10">
        <f>(R10*SUMPRODUCT(K11:$K$23, X11:$X$23)-$AZ$3*SUMPRODUCT(K10:$K$22, W11:$W$23))/Z10</f>
        <v>1026.0794494473539</v>
      </c>
    </row>
    <row r="11" spans="1:52" x14ac:dyDescent="0.25">
      <c r="A11" t="s">
        <v>33</v>
      </c>
      <c r="C11" s="7">
        <f>AU25</f>
        <v>1945.0840999349753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1409.045181805973</v>
      </c>
      <c r="P11">
        <f t="shared" si="22"/>
        <v>70.452259090298654</v>
      </c>
      <c r="Q11" s="4">
        <f t="shared" si="23"/>
        <v>50</v>
      </c>
      <c r="R11">
        <f t="shared" si="0"/>
        <v>250000</v>
      </c>
      <c r="S11">
        <f t="shared" si="1"/>
        <v>1098.5711280287931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942.30144401043026</v>
      </c>
      <c r="AC11">
        <f t="shared" si="2"/>
        <v>996.42554494716603</v>
      </c>
      <c r="AE11">
        <f t="shared" si="3"/>
        <v>1278.0315969667436</v>
      </c>
      <c r="AF11">
        <f t="shared" si="4"/>
        <v>-63.901579848337185</v>
      </c>
      <c r="AG11">
        <f t="shared" si="4"/>
        <v>-45.350979992305525</v>
      </c>
      <c r="AH11">
        <f t="shared" si="5"/>
        <v>-537.05829588947608</v>
      </c>
      <c r="AI11">
        <f t="shared" si="6"/>
        <v>631.72074123662469</v>
      </c>
      <c r="AJ11">
        <f t="shared" si="7"/>
        <v>-54.124100936735772</v>
      </c>
      <c r="AK11">
        <f t="shared" si="24"/>
        <v>5.1754355067092073</v>
      </c>
      <c r="AL11">
        <f t="shared" si="8"/>
        <v>582.77207580659808</v>
      </c>
      <c r="AN11">
        <f t="shared" si="9"/>
        <v>721.45761342646347</v>
      </c>
      <c r="AO11">
        <f t="shared" si="9"/>
        <v>-36.072880671323176</v>
      </c>
      <c r="AP11">
        <f t="shared" si="9"/>
        <v>-25.600939655525146</v>
      </c>
      <c r="AQ11">
        <f t="shared" si="9"/>
        <v>-303.1730963013016</v>
      </c>
      <c r="AR11">
        <f t="shared" si="9"/>
        <v>356.61069679831343</v>
      </c>
      <c r="AS11">
        <f t="shared" si="9"/>
        <v>-30.553426678453633</v>
      </c>
      <c r="AT11">
        <f t="shared" si="9"/>
        <v>2.9215688860704789</v>
      </c>
      <c r="AU11">
        <f t="shared" si="9"/>
        <v>328.97883900593024</v>
      </c>
      <c r="AW11">
        <v>8</v>
      </c>
      <c r="AX11">
        <f>(R11*SUMPRODUCT(K12:$K$23, X12:$X$23)-$AZ$3*SUMPRODUCT(K11:$K$22, W12:$W$23))/Z11</f>
        <v>1098.5711280287931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1409.045181805973</v>
      </c>
      <c r="P12">
        <f t="shared" si="22"/>
        <v>70.452259090298654</v>
      </c>
      <c r="Q12" s="4">
        <f t="shared" si="23"/>
        <v>50</v>
      </c>
      <c r="R12">
        <f t="shared" si="0"/>
        <v>250000</v>
      </c>
      <c r="S12">
        <f t="shared" si="1"/>
        <v>1158.6103467996306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996.42554494716603</v>
      </c>
      <c r="AC12">
        <f t="shared" si="2"/>
        <v>1037.8328393035722</v>
      </c>
      <c r="AE12">
        <f t="shared" si="3"/>
        <v>1262.1614900817121</v>
      </c>
      <c r="AF12">
        <f t="shared" si="4"/>
        <v>-63.108074504085614</v>
      </c>
      <c r="AG12">
        <f t="shared" si="4"/>
        <v>-44.787828892186411</v>
      </c>
      <c r="AH12">
        <f t="shared" si="5"/>
        <v>-548.20650098028852</v>
      </c>
      <c r="AI12">
        <f t="shared" si="6"/>
        <v>606.05908570515169</v>
      </c>
      <c r="AJ12">
        <f t="shared" si="7"/>
        <v>-41.407294356406169</v>
      </c>
      <c r="AK12">
        <f t="shared" si="24"/>
        <v>5.0496016092070226</v>
      </c>
      <c r="AL12">
        <f t="shared" si="8"/>
        <v>569.70139295795252</v>
      </c>
      <c r="AN12">
        <f t="shared" si="9"/>
        <v>677.34464217244943</v>
      </c>
      <c r="AO12">
        <f t="shared" si="9"/>
        <v>-33.867232108622474</v>
      </c>
      <c r="AP12">
        <f t="shared" si="9"/>
        <v>-24.035589877405382</v>
      </c>
      <c r="AQ12">
        <f t="shared" si="9"/>
        <v>-294.19748515624934</v>
      </c>
      <c r="AR12">
        <f t="shared" si="9"/>
        <v>325.24433503017224</v>
      </c>
      <c r="AS12">
        <f t="shared" si="9"/>
        <v>-22.221410809605242</v>
      </c>
      <c r="AT12">
        <f t="shared" si="9"/>
        <v>2.7098914219608492</v>
      </c>
      <c r="AU12">
        <f t="shared" si="9"/>
        <v>305.73281564252784</v>
      </c>
      <c r="AW12">
        <v>9</v>
      </c>
      <c r="AX12">
        <f>(R12*SUMPRODUCT(K13:$K$23, X13:$X$23)-$AZ$3*SUMPRODUCT(K12:$K$22, W13:$W$23))/Z12</f>
        <v>1158.6103467996306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1409.045181805973</v>
      </c>
      <c r="P13">
        <f t="shared" si="22"/>
        <v>70.452259090298654</v>
      </c>
      <c r="Q13" s="4">
        <f t="shared" si="23"/>
        <v>50</v>
      </c>
      <c r="R13">
        <f t="shared" si="0"/>
        <v>250000</v>
      </c>
      <c r="S13">
        <f t="shared" si="1"/>
        <v>1206.2443032521453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1037.8328393035722</v>
      </c>
      <c r="AC13">
        <f t="shared" si="2"/>
        <v>1066.992646687308</v>
      </c>
      <c r="AE13">
        <f t="shared" si="3"/>
        <v>1246.3817186814808</v>
      </c>
      <c r="AF13">
        <f t="shared" si="4"/>
        <v>-62.319085934074046</v>
      </c>
      <c r="AG13">
        <f t="shared" si="4"/>
        <v>-44.227883348779265</v>
      </c>
      <c r="AH13">
        <f t="shared" si="5"/>
        <v>-560.33627242639943</v>
      </c>
      <c r="AI13">
        <f t="shared" si="6"/>
        <v>579.4984769722281</v>
      </c>
      <c r="AJ13">
        <f t="shared" si="7"/>
        <v>-29.159807383735824</v>
      </c>
      <c r="AK13">
        <f t="shared" si="24"/>
        <v>4.4437909441019583</v>
      </c>
      <c r="AL13">
        <f t="shared" si="8"/>
        <v>554.7824605325942</v>
      </c>
      <c r="AN13">
        <f t="shared" si="9"/>
        <v>635.99539493831799</v>
      </c>
      <c r="AO13">
        <f t="shared" si="9"/>
        <v>-31.799769746915903</v>
      </c>
      <c r="AP13">
        <f t="shared" si="9"/>
        <v>-22.568310908354366</v>
      </c>
      <c r="AQ13">
        <f t="shared" si="9"/>
        <v>-285.92467583453487</v>
      </c>
      <c r="AR13">
        <f t="shared" si="9"/>
        <v>295.70263844851286</v>
      </c>
      <c r="AS13">
        <f t="shared" si="9"/>
        <v>-14.879473066215395</v>
      </c>
      <c r="AT13">
        <f t="shared" si="9"/>
        <v>2.2675481629394016</v>
      </c>
      <c r="AU13">
        <f t="shared" si="9"/>
        <v>283.09071354523684</v>
      </c>
      <c r="AW13">
        <v>10</v>
      </c>
      <c r="AX13">
        <f>(R13*SUMPRODUCT(K14:$K$23, X14:$X$23)-$AZ$3*SUMPRODUCT(K13:$K$22, W14:$W$23))/Z13</f>
        <v>1206.2443032521453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1409.045181805973</v>
      </c>
      <c r="P14">
        <f t="shared" si="22"/>
        <v>70.452259090298654</v>
      </c>
      <c r="Q14" s="4">
        <f t="shared" si="23"/>
        <v>50</v>
      </c>
      <c r="R14">
        <f t="shared" si="0"/>
        <v>250000</v>
      </c>
      <c r="S14">
        <f t="shared" si="1"/>
        <v>1251.599767668547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1066.992646687308</v>
      </c>
      <c r="AC14">
        <f t="shared" si="2"/>
        <v>1093.1688156331757</v>
      </c>
      <c r="AE14">
        <f t="shared" si="3"/>
        <v>1230.6843548219499</v>
      </c>
      <c r="AF14">
        <f t="shared" si="4"/>
        <v>-61.5342177410975</v>
      </c>
      <c r="AG14">
        <f t="shared" si="4"/>
        <v>-43.670862038809219</v>
      </c>
      <c r="AH14">
        <f t="shared" si="5"/>
        <v>-573.71238241127708</v>
      </c>
      <c r="AI14">
        <f t="shared" si="6"/>
        <v>551.76689263076605</v>
      </c>
      <c r="AJ14">
        <f t="shared" si="7"/>
        <v>-26.17616894586763</v>
      </c>
      <c r="AK14">
        <f t="shared" si="24"/>
        <v>156.52999486377124</v>
      </c>
      <c r="AL14">
        <f t="shared" si="8"/>
        <v>682.12071854866963</v>
      </c>
      <c r="AN14">
        <f t="shared" si="9"/>
        <v>578.48346147843063</v>
      </c>
      <c r="AO14">
        <f t="shared" si="9"/>
        <v>-28.924173073921533</v>
      </c>
      <c r="AP14">
        <f t="shared" si="9"/>
        <v>-20.527498654691417</v>
      </c>
      <c r="AQ14">
        <f t="shared" si="9"/>
        <v>-269.67363611145288</v>
      </c>
      <c r="AR14">
        <f t="shared" si="9"/>
        <v>259.3581536383648</v>
      </c>
      <c r="AS14">
        <f t="shared" si="9"/>
        <v>-12.304114179009336</v>
      </c>
      <c r="AT14">
        <f t="shared" si="9"/>
        <v>73.576959761624451</v>
      </c>
      <c r="AU14">
        <f t="shared" si="9"/>
        <v>320.6309992209799</v>
      </c>
      <c r="AW14">
        <v>11</v>
      </c>
      <c r="AX14">
        <f>(R14*SUMPRODUCT(K15:$K$23, X15:$X$23)-$AZ$3*SUMPRODUCT(K14:$K$22, W15:$W$23))/Z14</f>
        <v>1251.599767668547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1409.045181805973</v>
      </c>
      <c r="P15">
        <f t="shared" si="22"/>
        <v>70.452259090298654</v>
      </c>
      <c r="Q15" s="4">
        <f t="shared" si="23"/>
        <v>50</v>
      </c>
      <c r="R15">
        <f t="shared" si="0"/>
        <v>250000</v>
      </c>
      <c r="S15">
        <f t="shared" si="1"/>
        <v>1284.569573341372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1093.1688156331757</v>
      </c>
      <c r="AC15">
        <f t="shared" si="2"/>
        <v>1107.7249908793426</v>
      </c>
      <c r="AE15">
        <f t="shared" si="3"/>
        <v>1215.0642468547821</v>
      </c>
      <c r="AF15">
        <f t="shared" si="4"/>
        <v>-60.753212342739111</v>
      </c>
      <c r="AG15">
        <f t="shared" si="4"/>
        <v>-43.116582155919033</v>
      </c>
      <c r="AH15">
        <f t="shared" si="5"/>
        <v>-587.85631251044344</v>
      </c>
      <c r="AI15">
        <f t="shared" si="6"/>
        <v>523.33813984568053</v>
      </c>
      <c r="AJ15">
        <f t="shared" si="7"/>
        <v>-14.556175246166958</v>
      </c>
      <c r="AK15">
        <f t="shared" si="24"/>
        <v>157.32358951016533</v>
      </c>
      <c r="AL15">
        <f t="shared" si="8"/>
        <v>666.10555410967891</v>
      </c>
      <c r="AN15">
        <f t="shared" si="9"/>
        <v>526.12007878645466</v>
      </c>
      <c r="AO15">
        <f t="shared" si="9"/>
        <v>-26.306003939322736</v>
      </c>
      <c r="AP15">
        <f t="shared" si="9"/>
        <v>-18.669382840943634</v>
      </c>
      <c r="AQ15">
        <f t="shared" si="9"/>
        <v>-254.54045763727672</v>
      </c>
      <c r="AR15">
        <f t="shared" si="9"/>
        <v>226.60423436891156</v>
      </c>
      <c r="AS15">
        <f t="shared" si="9"/>
        <v>-6.3027910558363089</v>
      </c>
      <c r="AT15">
        <f t="shared" si="9"/>
        <v>68.120759476143476</v>
      </c>
      <c r="AU15">
        <f t="shared" si="9"/>
        <v>288.42220278921872</v>
      </c>
      <c r="AW15">
        <v>12</v>
      </c>
      <c r="AX15">
        <f>(R15*SUMPRODUCT(K16:$K$23, X16:$X$23)-$AZ$3*SUMPRODUCT(K15:$K$22, W16:$W$23))/Z15</f>
        <v>1284.569573341372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1409.045181805973</v>
      </c>
      <c r="P16">
        <f t="shared" si="22"/>
        <v>70.452259090298654</v>
      </c>
      <c r="Q16" s="4">
        <f t="shared" si="23"/>
        <v>50</v>
      </c>
      <c r="R16">
        <f t="shared" si="0"/>
        <v>250000</v>
      </c>
      <c r="S16">
        <f t="shared" si="1"/>
        <v>1305.1728228428385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1107.7249908793426</v>
      </c>
      <c r="AC16">
        <f t="shared" si="2"/>
        <v>1111.0774451093353</v>
      </c>
      <c r="AE16">
        <f t="shared" si="3"/>
        <v>1199.5026966885557</v>
      </c>
      <c r="AF16">
        <f t="shared" si="4"/>
        <v>-59.975134834427791</v>
      </c>
      <c r="AG16">
        <f t="shared" si="4"/>
        <v>-42.564380197913643</v>
      </c>
      <c r="AH16">
        <f t="shared" si="5"/>
        <v>-605.18068223099635</v>
      </c>
      <c r="AI16">
        <f t="shared" si="6"/>
        <v>491.78249942521802</v>
      </c>
      <c r="AJ16">
        <f t="shared" si="7"/>
        <v>-3.3524542299926452</v>
      </c>
      <c r="AK16">
        <f t="shared" si="24"/>
        <v>157.30767869134291</v>
      </c>
      <c r="AL16">
        <f t="shared" si="8"/>
        <v>645.73772388656835</v>
      </c>
      <c r="AN16">
        <f t="shared" si="9"/>
        <v>478.44082442939037</v>
      </c>
      <c r="AO16">
        <f t="shared" si="9"/>
        <v>-23.92204122146952</v>
      </c>
      <c r="AP16">
        <f t="shared" si="9"/>
        <v>-16.977483426619891</v>
      </c>
      <c r="AQ16">
        <f t="shared" si="9"/>
        <v>-241.38598882243036</v>
      </c>
      <c r="AR16">
        <f t="shared" si="9"/>
        <v>196.15531095887061</v>
      </c>
      <c r="AS16">
        <f t="shared" si="9"/>
        <v>-1.337179958067185</v>
      </c>
      <c r="AT16">
        <f t="shared" si="9"/>
        <v>62.744682183654334</v>
      </c>
      <c r="AU16">
        <f t="shared" si="9"/>
        <v>257.56281318445775</v>
      </c>
      <c r="AW16">
        <v>13</v>
      </c>
      <c r="AX16">
        <f>(R16*SUMPRODUCT(K17:$K$23, X17:$X$23)-$AZ$3*SUMPRODUCT(K16:$K$22, W17:$W$23))/Z16</f>
        <v>1305.1728228428385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1409.045181805973</v>
      </c>
      <c r="P17">
        <f t="shared" si="22"/>
        <v>70.452259090298654</v>
      </c>
      <c r="Q17" s="4">
        <f t="shared" si="23"/>
        <v>50</v>
      </c>
      <c r="R17">
        <f t="shared" si="0"/>
        <v>250000</v>
      </c>
      <c r="S17">
        <f t="shared" si="1"/>
        <v>1313.619664278357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1111.0774451093353</v>
      </c>
      <c r="AC17">
        <f t="shared" si="2"/>
        <v>1103.7985799392382</v>
      </c>
      <c r="AE17">
        <f t="shared" si="3"/>
        <v>1183.9820254229148</v>
      </c>
      <c r="AF17">
        <f t="shared" si="4"/>
        <v>-59.19910127114575</v>
      </c>
      <c r="AG17">
        <f t="shared" si="4"/>
        <v>-42.013628828615893</v>
      </c>
      <c r="AH17">
        <f t="shared" si="5"/>
        <v>-625.53783659309329</v>
      </c>
      <c r="AI17">
        <f t="shared" si="6"/>
        <v>457.23145873005979</v>
      </c>
      <c r="AJ17">
        <f t="shared" si="7"/>
        <v>7.2788651700971059</v>
      </c>
      <c r="AK17">
        <f t="shared" si="24"/>
        <v>156.51022584827734</v>
      </c>
      <c r="AL17">
        <f t="shared" si="8"/>
        <v>621.02054974843418</v>
      </c>
      <c r="AN17">
        <f t="shared" si="9"/>
        <v>435.0242605738618</v>
      </c>
      <c r="AO17">
        <f t="shared" si="9"/>
        <v>-21.751213028693094</v>
      </c>
      <c r="AP17">
        <f t="shared" si="9"/>
        <v>-15.436845680714486</v>
      </c>
      <c r="AQ17">
        <f t="shared" si="9"/>
        <v>-229.83806255646633</v>
      </c>
      <c r="AR17">
        <f t="shared" si="9"/>
        <v>167.99813930798786</v>
      </c>
      <c r="AS17">
        <f t="shared" si="9"/>
        <v>2.6744349748952243</v>
      </c>
      <c r="AT17">
        <f t="shared" si="9"/>
        <v>57.505725433268246</v>
      </c>
      <c r="AU17">
        <f t="shared" si="9"/>
        <v>228.17829971615129</v>
      </c>
      <c r="AW17">
        <v>14</v>
      </c>
      <c r="AX17">
        <f>(R17*SUMPRODUCT(K18:$K$23, X18:$X$23)-$AZ$3*SUMPRODUCT(K17:$K$22, W18:$W$23))/Z17</f>
        <v>1313.619664278357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1409.045181805973</v>
      </c>
      <c r="P18">
        <f t="shared" si="22"/>
        <v>70.452259090298654</v>
      </c>
      <c r="Q18" s="4">
        <f t="shared" si="23"/>
        <v>50</v>
      </c>
      <c r="R18">
        <f t="shared" si="0"/>
        <v>250000</v>
      </c>
      <c r="S18">
        <f t="shared" si="1"/>
        <v>1252.4512897590257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1103.7985799392382</v>
      </c>
      <c r="AC18">
        <f t="shared" si="2"/>
        <v>1037.9058331880988</v>
      </c>
      <c r="AE18">
        <f t="shared" si="3"/>
        <v>1167.675122681525</v>
      </c>
      <c r="AF18">
        <f t="shared" si="4"/>
        <v>-58.383756134076243</v>
      </c>
      <c r="AG18">
        <f t="shared" si="4"/>
        <v>-41.434978017699756</v>
      </c>
      <c r="AH18">
        <f t="shared" si="5"/>
        <v>-792.57261314989296</v>
      </c>
      <c r="AI18">
        <f t="shared" si="6"/>
        <v>275.28377537985602</v>
      </c>
      <c r="AJ18">
        <f t="shared" si="7"/>
        <v>65.892746751139384</v>
      </c>
      <c r="AK18">
        <f t="shared" si="24"/>
        <v>154.9162962540681</v>
      </c>
      <c r="AL18">
        <f t="shared" si="8"/>
        <v>496.09281838506354</v>
      </c>
      <c r="AN18">
        <f t="shared" si="9"/>
        <v>395.21349247185083</v>
      </c>
      <c r="AO18">
        <f t="shared" si="9"/>
        <v>-19.760674623592539</v>
      </c>
      <c r="AP18">
        <f t="shared" si="9"/>
        <v>-14.024159678304487</v>
      </c>
      <c r="AQ18">
        <f t="shared" si="9"/>
        <v>-268.25559986340744</v>
      </c>
      <c r="AR18">
        <f t="shared" si="9"/>
        <v>93.173058306546366</v>
      </c>
      <c r="AS18">
        <f t="shared" si="9"/>
        <v>22.30218154539179</v>
      </c>
      <c r="AT18">
        <f t="shared" si="9"/>
        <v>52.433257585186084</v>
      </c>
      <c r="AU18">
        <f t="shared" si="9"/>
        <v>167.90849743712425</v>
      </c>
      <c r="AW18">
        <v>15</v>
      </c>
      <c r="AX18">
        <f>(R18*SUMPRODUCT(K19:$K$23, X19:$X$23)-$AZ$3*SUMPRODUCT(K18:$K$22, W19:$W$23))/Z18</f>
        <v>1252.4512897590257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1409.045181805973</v>
      </c>
      <c r="P19">
        <f t="shared" si="22"/>
        <v>70.452259090298654</v>
      </c>
      <c r="Q19" s="4">
        <f t="shared" si="23"/>
        <v>50</v>
      </c>
      <c r="R19">
        <f t="shared" si="0"/>
        <v>250000</v>
      </c>
      <c r="S19">
        <f t="shared" si="1"/>
        <v>1125.391086301408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1037.9058331880988</v>
      </c>
      <c r="AC19">
        <f t="shared" si="2"/>
        <v>918.91257182294783</v>
      </c>
      <c r="AE19">
        <f t="shared" si="3"/>
        <v>1150.5238912842096</v>
      </c>
      <c r="AF19">
        <f t="shared" si="4"/>
        <v>-57.526194564210485</v>
      </c>
      <c r="AG19">
        <f t="shared" si="4"/>
        <v>-40.826366185418671</v>
      </c>
      <c r="AH19">
        <f t="shared" si="5"/>
        <v>-971.31026052042387</v>
      </c>
      <c r="AI19">
        <f t="shared" si="6"/>
        <v>80.861070014156553</v>
      </c>
      <c r="AJ19">
        <f t="shared" si="7"/>
        <v>118.99326136515094</v>
      </c>
      <c r="AK19">
        <f t="shared" si="24"/>
        <v>149.16324709356687</v>
      </c>
      <c r="AL19">
        <f t="shared" si="8"/>
        <v>349.01757847287433</v>
      </c>
      <c r="AN19">
        <f t="shared" si="9"/>
        <v>358.71269230671066</v>
      </c>
      <c r="AO19">
        <f t="shared" si="9"/>
        <v>-17.935634615335534</v>
      </c>
      <c r="AP19">
        <f t="shared" si="9"/>
        <v>-12.72892796265584</v>
      </c>
      <c r="AQ19">
        <f t="shared" si="9"/>
        <v>-302.83709991237771</v>
      </c>
      <c r="AR19">
        <f t="shared" si="9"/>
        <v>25.211029816341561</v>
      </c>
      <c r="AS19">
        <f t="shared" si="9"/>
        <v>37.099962437985759</v>
      </c>
      <c r="AT19">
        <f t="shared" si="9"/>
        <v>46.506422303339143</v>
      </c>
      <c r="AU19">
        <f t="shared" si="9"/>
        <v>108.81741455766645</v>
      </c>
      <c r="AW19">
        <v>16</v>
      </c>
      <c r="AX19">
        <f>(R19*SUMPRODUCT(K20:$K$23, X20:$X$23)-$AZ$3*SUMPRODUCT(K19:$K$22, W20:$W$23))/Z19</f>
        <v>1125.391086301408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1409.045181805973</v>
      </c>
      <c r="P20">
        <f t="shared" si="22"/>
        <v>70.452259090298654</v>
      </c>
      <c r="Q20" s="4">
        <f t="shared" si="23"/>
        <v>50</v>
      </c>
      <c r="R20">
        <f t="shared" si="0"/>
        <v>250000</v>
      </c>
      <c r="S20">
        <f t="shared" si="1"/>
        <v>937.23207340071747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918.91257182294783</v>
      </c>
      <c r="AC20">
        <f t="shared" si="2"/>
        <v>753.2827484362474</v>
      </c>
      <c r="AE20">
        <f t="shared" si="3"/>
        <v>1132.4937092372054</v>
      </c>
      <c r="AF20">
        <f t="shared" si="4"/>
        <v>-56.624685461860267</v>
      </c>
      <c r="AG20">
        <f t="shared" si="4"/>
        <v>-40.186564769544447</v>
      </c>
      <c r="AH20">
        <f t="shared" si="5"/>
        <v>-1157.6887701002061</v>
      </c>
      <c r="AI20">
        <f t="shared" si="6"/>
        <v>-122.00631109440542</v>
      </c>
      <c r="AJ20">
        <f t="shared" si="7"/>
        <v>165.62982338670042</v>
      </c>
      <c r="AK20">
        <f t="shared" si="24"/>
        <v>139.63471169188051</v>
      </c>
      <c r="AL20">
        <f t="shared" si="8"/>
        <v>183.25822398417552</v>
      </c>
      <c r="AN20">
        <f t="shared" si="9"/>
        <v>325.25820974197791</v>
      </c>
      <c r="AO20">
        <f t="shared" si="9"/>
        <v>-16.262910487098896</v>
      </c>
      <c r="AP20">
        <f t="shared" si="9"/>
        <v>-11.54179489564325</v>
      </c>
      <c r="AQ20">
        <f t="shared" si="9"/>
        <v>-332.4943650722883</v>
      </c>
      <c r="AR20">
        <f t="shared" si="9"/>
        <v>-35.040860713052531</v>
      </c>
      <c r="AS20">
        <f t="shared" si="9"/>
        <v>47.569765196244774</v>
      </c>
      <c r="AT20">
        <f t="shared" si="9"/>
        <v>40.103831016712029</v>
      </c>
      <c r="AU20">
        <f t="shared" si="9"/>
        <v>52.632735499904271</v>
      </c>
      <c r="AW20">
        <v>17</v>
      </c>
      <c r="AX20">
        <f>(R20*SUMPRODUCT(K21:$K$23, X21:$X$23)-$AZ$3*SUMPRODUCT(K20:$K$22, W21:$W$23))/Z20</f>
        <v>937.23207340071747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1409.045181805973</v>
      </c>
      <c r="P21">
        <f t="shared" si="22"/>
        <v>70.452259090298654</v>
      </c>
      <c r="Q21" s="4">
        <f t="shared" si="23"/>
        <v>50</v>
      </c>
      <c r="R21">
        <f t="shared" si="0"/>
        <v>250000</v>
      </c>
      <c r="S21">
        <f t="shared" si="1"/>
        <v>687.09999086252765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753.2827484362474</v>
      </c>
      <c r="AC21">
        <f t="shared" si="2"/>
        <v>542.96469315897627</v>
      </c>
      <c r="AE21">
        <f t="shared" si="3"/>
        <v>1113.4649904827095</v>
      </c>
      <c r="AF21">
        <f t="shared" si="4"/>
        <v>-55.673249524135478</v>
      </c>
      <c r="AG21">
        <f t="shared" si="4"/>
        <v>-39.511330256123564</v>
      </c>
      <c r="AH21">
        <f t="shared" si="5"/>
        <v>-1366.8443286271875</v>
      </c>
      <c r="AI21">
        <f t="shared" si="6"/>
        <v>-348.56391792473687</v>
      </c>
      <c r="AJ21">
        <f t="shared" si="7"/>
        <v>210.31805527727113</v>
      </c>
      <c r="AK21">
        <f t="shared" si="24"/>
        <v>126.77521425763751</v>
      </c>
      <c r="AL21">
        <f t="shared" si="8"/>
        <v>-11.470648389828227</v>
      </c>
      <c r="AN21">
        <f t="shared" si="9"/>
        <v>294.5848461680456</v>
      </c>
      <c r="AO21">
        <f t="shared" si="9"/>
        <v>-14.729242308402281</v>
      </c>
      <c r="AP21">
        <f t="shared" si="9"/>
        <v>-10.453349898634061</v>
      </c>
      <c r="AQ21">
        <f t="shared" si="9"/>
        <v>-361.62037399105651</v>
      </c>
      <c r="AR21">
        <f t="shared" si="9"/>
        <v>-92.218120030047217</v>
      </c>
      <c r="AS21">
        <f t="shared" si="9"/>
        <v>55.642981584322676</v>
      </c>
      <c r="AT21">
        <f t="shared" si="9"/>
        <v>33.540396248845596</v>
      </c>
      <c r="AU21">
        <f t="shared" si="9"/>
        <v>-3.0347421968789421</v>
      </c>
      <c r="AW21">
        <v>18</v>
      </c>
      <c r="AX21">
        <f>(R21*SUMPRODUCT(K22:$K$23, X22:$X$23)-$AZ$3*SUMPRODUCT(K21:$K$22, W22:$W$23))/Z21</f>
        <v>687.09999086252765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1409.045181805973</v>
      </c>
      <c r="P22">
        <f t="shared" si="22"/>
        <v>70.452259090298654</v>
      </c>
      <c r="Q22" s="4">
        <f t="shared" si="23"/>
        <v>50</v>
      </c>
      <c r="R22">
        <f t="shared" si="0"/>
        <v>250000</v>
      </c>
      <c r="S22">
        <f t="shared" si="1"/>
        <v>374.34332715051329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542.96469315897627</v>
      </c>
      <c r="AC22">
        <f t="shared" si="2"/>
        <v>290.4645793316073</v>
      </c>
      <c r="AE22">
        <f t="shared" si="3"/>
        <v>1093.3217886048776</v>
      </c>
      <c r="AF22">
        <f t="shared" si="4"/>
        <v>-54.666089430243886</v>
      </c>
      <c r="AG22">
        <f t="shared" si="4"/>
        <v>-38.796548283979341</v>
      </c>
      <c r="AH22">
        <f t="shared" si="5"/>
        <v>-1598.3433479149614</v>
      </c>
      <c r="AI22">
        <f t="shared" si="6"/>
        <v>-598.48419702430692</v>
      </c>
      <c r="AJ22">
        <f t="shared" si="7"/>
        <v>252.50011382736898</v>
      </c>
      <c r="AK22">
        <f t="shared" si="24"/>
        <v>110.71342746335272</v>
      </c>
      <c r="AL22">
        <f t="shared" si="8"/>
        <v>-235.27065573358522</v>
      </c>
      <c r="AN22">
        <f t="shared" si="9"/>
        <v>266.45459003834515</v>
      </c>
      <c r="AO22">
        <f t="shared" si="9"/>
        <v>-13.322729501917257</v>
      </c>
      <c r="AP22">
        <f t="shared" si="9"/>
        <v>-9.4551471265396305</v>
      </c>
      <c r="AQ22">
        <f t="shared" si="9"/>
        <v>-389.53391942608641</v>
      </c>
      <c r="AR22">
        <f t="shared" si="9"/>
        <v>-145.85720601619815</v>
      </c>
      <c r="AS22">
        <f t="shared" si="9"/>
        <v>61.537065313917154</v>
      </c>
      <c r="AT22">
        <f t="shared" si="9"/>
        <v>26.982084537189202</v>
      </c>
      <c r="AU22">
        <f t="shared" si="9"/>
        <v>-57.338056165091785</v>
      </c>
      <c r="AW22">
        <v>19</v>
      </c>
      <c r="AX22">
        <f>(R22*SUMPRODUCT(K23:$K$23, X23:$X$23)-$AZ$3*SUMPRODUCT(K22:$K$22, W23:$W$23))/Z22</f>
        <v>374.34332715051329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1409.045181805973</v>
      </c>
      <c r="P23">
        <f t="shared" si="22"/>
        <v>70.452259090298654</v>
      </c>
      <c r="Q23" s="4">
        <f t="shared" si="23"/>
        <v>50</v>
      </c>
      <c r="R23">
        <f t="shared" si="0"/>
        <v>250000</v>
      </c>
      <c r="S23">
        <f t="shared" si="1"/>
        <v>381.7944197931015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290.4645793316073</v>
      </c>
      <c r="AC23">
        <f t="shared" si="2"/>
        <v>290.4645793316073</v>
      </c>
      <c r="AE23">
        <f t="shared" si="3"/>
        <v>1071.9845413515789</v>
      </c>
      <c r="AF23">
        <f t="shared" si="4"/>
        <v>-53.599227067578944</v>
      </c>
      <c r="AG23">
        <f t="shared" si="4"/>
        <v>-38.039395584803621</v>
      </c>
      <c r="AH23">
        <f t="shared" si="5"/>
        <v>-1845.93608167965</v>
      </c>
      <c r="AI23">
        <f t="shared" si="6"/>
        <v>-865.59016298045367</v>
      </c>
      <c r="AJ23">
        <f t="shared" si="7"/>
        <v>0</v>
      </c>
      <c r="AK23">
        <f t="shared" si="24"/>
        <v>91.619492553092513</v>
      </c>
      <c r="AL23">
        <f t="shared" si="8"/>
        <v>-773.97067042736114</v>
      </c>
      <c r="AN23">
        <f t="shared" si="9"/>
        <v>240.6606538504991</v>
      </c>
      <c r="AO23">
        <f t="shared" si="9"/>
        <v>-12.033032692524955</v>
      </c>
      <c r="AP23">
        <f t="shared" si="9"/>
        <v>-8.5398487201824285</v>
      </c>
      <c r="AQ23">
        <f t="shared" si="9"/>
        <v>-414.4128644086054</v>
      </c>
      <c r="AR23">
        <f t="shared" si="9"/>
        <v>-194.32509197081367</v>
      </c>
      <c r="AS23">
        <f t="shared" si="9"/>
        <v>0</v>
      </c>
      <c r="AT23">
        <f t="shared" si="9"/>
        <v>20.568586703198267</v>
      </c>
      <c r="AU23">
        <f t="shared" si="9"/>
        <v>-173.75650526761538</v>
      </c>
      <c r="AW23">
        <v>20</v>
      </c>
      <c r="AX23">
        <f>(R23*SUMPRODUCT(K$23:$K24, X$23:$X24)-$AZ$3*SUMPRODUCT(K$22:$K23, W$23:$W24))/Z23</f>
        <v>381.7944197931015</v>
      </c>
    </row>
    <row r="25" spans="5:50" x14ac:dyDescent="0.25">
      <c r="AN25" s="8">
        <f t="shared" ref="AN25:AU25" si="25">SUM(AN3:AN23)</f>
        <v>12993.948923984148</v>
      </c>
      <c r="AO25" s="8">
        <f t="shared" si="25"/>
        <v>-1706.4813325536875</v>
      </c>
      <c r="AP25" s="8">
        <f t="shared" si="25"/>
        <v>-2930.998774116772</v>
      </c>
      <c r="AQ25" s="8">
        <f t="shared" si="25"/>
        <v>-6540.1072333470074</v>
      </c>
      <c r="AR25" s="8">
        <f t="shared" si="25"/>
        <v>1816.3615839666807</v>
      </c>
      <c r="AS25" s="8">
        <f t="shared" si="25"/>
        <v>-593.96289916525029</v>
      </c>
      <c r="AT25" s="8">
        <f t="shared" si="25"/>
        <v>722.68541513354501</v>
      </c>
      <c r="AU25" s="9">
        <f t="shared" si="25"/>
        <v>1945.0840999349753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5585.1969489416761</v>
      </c>
      <c r="K3">
        <v>1</v>
      </c>
      <c r="L3" s="2">
        <v>0</v>
      </c>
      <c r="O3">
        <f>$C$3</f>
        <v>5585.1969489416761</v>
      </c>
      <c r="P3">
        <f>O3*B5</f>
        <v>4468.157559153341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5585.1969489416761</v>
      </c>
      <c r="AF3">
        <f t="shared" ref="AF3:AG23" si="4">-$Z3*P3</f>
        <v>-4468.157559153341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-1402.8688142116648</v>
      </c>
      <c r="AJ3">
        <f t="shared" ref="AJ3:AJ23" si="7">AB3-AC3</f>
        <v>0</v>
      </c>
      <c r="AL3">
        <f t="shared" ref="AL3:AL23" si="8">SUM(AI3:AK3)</f>
        <v>-1402.8688142116648</v>
      </c>
      <c r="AN3">
        <f t="shared" ref="AN3:AU23" si="9">AE3*$K3</f>
        <v>5585.1969489416761</v>
      </c>
      <c r="AO3">
        <f t="shared" si="9"/>
        <v>-4468.157559153341</v>
      </c>
      <c r="AP3">
        <f t="shared" si="9"/>
        <v>-2519.9082039999998</v>
      </c>
      <c r="AQ3">
        <f t="shared" si="9"/>
        <v>0</v>
      </c>
      <c r="AR3">
        <f t="shared" si="9"/>
        <v>-1402.8688142116648</v>
      </c>
      <c r="AS3">
        <f t="shared" si="9"/>
        <v>0</v>
      </c>
      <c r="AT3">
        <f t="shared" si="9"/>
        <v>0</v>
      </c>
      <c r="AU3">
        <f t="shared" si="9"/>
        <v>-1402.8688142116648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2020.1527260211028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250000</v>
      </c>
      <c r="S4">
        <f t="shared" si="1"/>
        <v>1429.6710711224796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1411.6652975569014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-1411.6652975569014</v>
      </c>
      <c r="AK4">
        <f>H4*SUM(AB4, AE4:AF4)</f>
        <v>0</v>
      </c>
      <c r="AL4">
        <f t="shared" si="8"/>
        <v>-2060.2520475569013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-608.48742846420851</v>
      </c>
      <c r="AR4">
        <f t="shared" si="9"/>
        <v>-608.48742846420851</v>
      </c>
      <c r="AS4">
        <f t="shared" si="9"/>
        <v>-1324.3881204211475</v>
      </c>
      <c r="AT4">
        <f t="shared" si="9"/>
        <v>0</v>
      </c>
      <c r="AU4">
        <f t="shared" si="9"/>
        <v>-1932.875548885356</v>
      </c>
      <c r="AW4">
        <v>1</v>
      </c>
      <c r="AX4">
        <f>(R4*SUMPRODUCT(K5:$K$23, X5:$X$23)-$AZ$3*SUMPRODUCT(K4:$K$22, W5:$W$23))/Z4</f>
        <v>1429.6710711224796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5585.1969489416761</v>
      </c>
      <c r="P5">
        <f t="shared" ref="P5:P23" si="22">O5*$C$5</f>
        <v>279.25984744708381</v>
      </c>
      <c r="Q5" s="4">
        <f t="shared" ref="Q5:Q23" si="23">$C$8</f>
        <v>50</v>
      </c>
      <c r="R5">
        <f t="shared" si="0"/>
        <v>250000</v>
      </c>
      <c r="S5">
        <f t="shared" si="1"/>
        <v>2778.9742444901212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1411.6652975569014</v>
      </c>
      <c r="AC5">
        <f t="shared" si="2"/>
        <v>2709.1477649257322</v>
      </c>
      <c r="AE5">
        <f t="shared" si="3"/>
        <v>5444.8593256651711</v>
      </c>
      <c r="AF5">
        <f t="shared" si="4"/>
        <v>-272.24296628325857</v>
      </c>
      <c r="AG5">
        <f t="shared" si="4"/>
        <v>-48.743664506735996</v>
      </c>
      <c r="AH5">
        <f t="shared" si="5"/>
        <v>-664.57658382002217</v>
      </c>
      <c r="AI5">
        <f t="shared" si="6"/>
        <v>4459.2961110551541</v>
      </c>
      <c r="AJ5">
        <f t="shared" si="7"/>
        <v>-1297.4824673688308</v>
      </c>
      <c r="AK5">
        <f>H5*SUM(AB5, AE5:AF5)</f>
        <v>568.88193515951355</v>
      </c>
      <c r="AL5">
        <f t="shared" si="8"/>
        <v>3730.6955788458367</v>
      </c>
      <c r="AN5">
        <f t="shared" si="9"/>
        <v>4701.9763955076669</v>
      </c>
      <c r="AO5">
        <f t="shared" si="9"/>
        <v>-235.09881977538336</v>
      </c>
      <c r="AP5">
        <f t="shared" si="9"/>
        <v>-42.093201354328535</v>
      </c>
      <c r="AQ5">
        <f t="shared" si="9"/>
        <v>-573.90342398738153</v>
      </c>
      <c r="AR5">
        <f t="shared" si="9"/>
        <v>3850.8809503905736</v>
      </c>
      <c r="AS5">
        <f t="shared" si="9"/>
        <v>-1120.4572184990277</v>
      </c>
      <c r="AT5">
        <f t="shared" si="9"/>
        <v>491.26511282713085</v>
      </c>
      <c r="AU5">
        <f t="shared" si="9"/>
        <v>3221.6888447186766</v>
      </c>
      <c r="AW5">
        <v>2</v>
      </c>
      <c r="AX5">
        <f>(R5*SUMPRODUCT(K6:$K$23, X6:$X$23)-$AZ$3*SUMPRODUCT(K5:$K$22, W6:$W$23))/Z5</f>
        <v>2778.9742444901212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5585.1969489416761</v>
      </c>
      <c r="P6">
        <f t="shared" si="22"/>
        <v>279.25984744708381</v>
      </c>
      <c r="Q6" s="4">
        <f t="shared" si="23"/>
        <v>50</v>
      </c>
      <c r="R6">
        <f t="shared" si="0"/>
        <v>250000</v>
      </c>
      <c r="S6">
        <f t="shared" si="1"/>
        <v>4028.5194621298165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2709.1477649257322</v>
      </c>
      <c r="AC6">
        <f t="shared" si="2"/>
        <v>3876.998423563964</v>
      </c>
      <c r="AE6">
        <f t="shared" si="3"/>
        <v>5375.1260158721207</v>
      </c>
      <c r="AF6">
        <f t="shared" si="4"/>
        <v>-268.75630079360604</v>
      </c>
      <c r="AG6">
        <f t="shared" si="4"/>
        <v>-48.119395475307627</v>
      </c>
      <c r="AH6">
        <f t="shared" si="5"/>
        <v>-684.16193180506332</v>
      </c>
      <c r="AI6">
        <f t="shared" si="6"/>
        <v>4374.0883877981432</v>
      </c>
      <c r="AJ6">
        <f t="shared" si="7"/>
        <v>-1167.8506586382318</v>
      </c>
      <c r="AK6">
        <f>H6*SUM(AB6, AE6:AF6)</f>
        <v>850.32830182446207</v>
      </c>
      <c r="AL6">
        <f t="shared" si="8"/>
        <v>4056.5660309843734</v>
      </c>
      <c r="AN6">
        <f t="shared" si="9"/>
        <v>4186.2890722841994</v>
      </c>
      <c r="AO6">
        <f t="shared" si="9"/>
        <v>-209.31445361420995</v>
      </c>
      <c r="AP6">
        <f t="shared" si="9"/>
        <v>-37.47664684481223</v>
      </c>
      <c r="AQ6">
        <f t="shared" si="9"/>
        <v>-532.8432506198053</v>
      </c>
      <c r="AR6">
        <f t="shared" si="9"/>
        <v>3406.6547212053711</v>
      </c>
      <c r="AS6">
        <f t="shared" si="9"/>
        <v>-909.5527129746547</v>
      </c>
      <c r="AT6">
        <f t="shared" si="9"/>
        <v>662.25797632842227</v>
      </c>
      <c r="AU6">
        <f t="shared" si="9"/>
        <v>3159.3599845591384</v>
      </c>
      <c r="AW6">
        <v>3</v>
      </c>
      <c r="AX6">
        <f>(R6*SUMPRODUCT(K7:$K$23, X7:$X$23)-$AZ$3*SUMPRODUCT(K6:$K$22, W7:$W$23))/Z6</f>
        <v>4028.5194621298165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5585.1969489416761</v>
      </c>
      <c r="P7">
        <f t="shared" si="22"/>
        <v>279.25984744708381</v>
      </c>
      <c r="Q7" s="4">
        <f t="shared" si="23"/>
        <v>50</v>
      </c>
      <c r="R7">
        <f t="shared" si="0"/>
        <v>250000</v>
      </c>
      <c r="S7">
        <f t="shared" si="1"/>
        <v>5150.4583111163029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3876.998423563964</v>
      </c>
      <c r="AC7">
        <f t="shared" si="2"/>
        <v>4892.6022996412012</v>
      </c>
      <c r="AE7">
        <f t="shared" si="3"/>
        <v>5305.5758896956177</v>
      </c>
      <c r="AF7">
        <f t="shared" si="4"/>
        <v>-265.27879448478086</v>
      </c>
      <c r="AG7">
        <f t="shared" si="4"/>
        <v>-47.496766346806773</v>
      </c>
      <c r="AH7">
        <f t="shared" si="5"/>
        <v>-707.17586873887649</v>
      </c>
      <c r="AI7">
        <f t="shared" si="6"/>
        <v>4285.6244601251537</v>
      </c>
      <c r="AJ7">
        <f t="shared" si="7"/>
        <v>-1015.6038760772371</v>
      </c>
      <c r="AK7">
        <f>H7*SUM(AB7, AE7:AF7)</f>
        <v>933.64084081572173</v>
      </c>
      <c r="AL7">
        <f t="shared" si="8"/>
        <v>4203.6614248636379</v>
      </c>
      <c r="AN7">
        <f t="shared" si="9"/>
        <v>3740.4920887790358</v>
      </c>
      <c r="AO7">
        <f t="shared" si="9"/>
        <v>-187.02460443895177</v>
      </c>
      <c r="AP7">
        <f t="shared" si="9"/>
        <v>-33.485767135640678</v>
      </c>
      <c r="AQ7">
        <f t="shared" si="9"/>
        <v>-498.56712963632009</v>
      </c>
      <c r="AR7">
        <f t="shared" si="9"/>
        <v>3021.4145875681234</v>
      </c>
      <c r="AS7">
        <f t="shared" si="9"/>
        <v>-716.01242594197845</v>
      </c>
      <c r="AT7">
        <f t="shared" si="9"/>
        <v>658.22754238891241</v>
      </c>
      <c r="AU7">
        <f t="shared" si="9"/>
        <v>2963.6297040150571</v>
      </c>
      <c r="AW7">
        <v>4</v>
      </c>
      <c r="AX7">
        <f>(R7*SUMPRODUCT(K8:$K$23, X8:$X$23)-$AZ$3*SUMPRODUCT(K7:$K$22, W8:$W$23))/Z7</f>
        <v>5150.4583111163029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5585.1969489416761</v>
      </c>
      <c r="P8">
        <f t="shared" si="22"/>
        <v>279.25984744708381</v>
      </c>
      <c r="Q8" s="4">
        <f t="shared" si="23"/>
        <v>50</v>
      </c>
      <c r="R8">
        <f t="shared" si="0"/>
        <v>250000</v>
      </c>
      <c r="S8">
        <f t="shared" si="1"/>
        <v>6037.8103391852501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4892.6022996412012</v>
      </c>
      <c r="AC8">
        <f t="shared" si="2"/>
        <v>5656.5342887042389</v>
      </c>
      <c r="AE8">
        <f t="shared" si="3"/>
        <v>5232.5025590515761</v>
      </c>
      <c r="AF8">
        <f t="shared" si="4"/>
        <v>-261.62512795257885</v>
      </c>
      <c r="AG8">
        <f t="shared" si="4"/>
        <v>-46.842596661189084</v>
      </c>
      <c r="AH8">
        <f t="shared" si="5"/>
        <v>-896.01011074812016</v>
      </c>
      <c r="AI8">
        <f t="shared" si="6"/>
        <v>4028.024723689688</v>
      </c>
      <c r="AJ8">
        <f t="shared" si="7"/>
        <v>-763.93198906303769</v>
      </c>
      <c r="AK8">
        <f t="shared" ref="AK8:AK23" si="24">H8*SUM(AB8:AB8, AE8:AF8)</f>
        <v>715.10228047866451</v>
      </c>
      <c r="AL8">
        <f t="shared" si="8"/>
        <v>3979.1950151053147</v>
      </c>
      <c r="AN8">
        <f t="shared" si="9"/>
        <v>3439.6033094025506</v>
      </c>
      <c r="AO8">
        <f t="shared" si="9"/>
        <v>-171.98016547012756</v>
      </c>
      <c r="AP8">
        <f t="shared" si="9"/>
        <v>-30.792139837202267</v>
      </c>
      <c r="AQ8">
        <f t="shared" si="9"/>
        <v>-588.99528617640988</v>
      </c>
      <c r="AR8">
        <f t="shared" si="9"/>
        <v>2647.835717918811</v>
      </c>
      <c r="AS8">
        <f t="shared" si="9"/>
        <v>-502.17328478783787</v>
      </c>
      <c r="AT8">
        <f t="shared" si="9"/>
        <v>470.07491018629446</v>
      </c>
      <c r="AU8">
        <f t="shared" si="9"/>
        <v>2615.7373433172675</v>
      </c>
      <c r="AW8">
        <v>5</v>
      </c>
      <c r="AX8">
        <f>(R8*SUMPRODUCT(K9:$K$23, X9:$X$23)-$AZ$3*SUMPRODUCT(K8:$K$22, W9:$W$23))/Z8</f>
        <v>6037.8103391852501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5585.1969489416761</v>
      </c>
      <c r="P9">
        <f t="shared" si="22"/>
        <v>279.25984744708381</v>
      </c>
      <c r="Q9" s="4">
        <f t="shared" si="23"/>
        <v>50</v>
      </c>
      <c r="R9">
        <f t="shared" si="0"/>
        <v>250000</v>
      </c>
      <c r="S9">
        <f t="shared" si="1"/>
        <v>6732.3989409894721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5656.5342887042389</v>
      </c>
      <c r="AC9">
        <f t="shared" si="2"/>
        <v>6214.6176497670331</v>
      </c>
      <c r="AE9">
        <f t="shared" si="3"/>
        <v>5155.6456829958079</v>
      </c>
      <c r="AF9">
        <f t="shared" si="4"/>
        <v>-257.78228414979043</v>
      </c>
      <c r="AG9">
        <f t="shared" si="4"/>
        <v>-46.154555784937337</v>
      </c>
      <c r="AH9">
        <f t="shared" si="5"/>
        <v>-1098.0745481992788</v>
      </c>
      <c r="AI9">
        <f t="shared" si="6"/>
        <v>3753.6342948618012</v>
      </c>
      <c r="AJ9">
        <f t="shared" si="7"/>
        <v>-558.08336106279421</v>
      </c>
      <c r="AK9">
        <f t="shared" si="24"/>
        <v>550.93955929012338</v>
      </c>
      <c r="AL9">
        <f t="shared" si="8"/>
        <v>3746.4904930891303</v>
      </c>
      <c r="AN9">
        <f t="shared" si="9"/>
        <v>3220.9477106790137</v>
      </c>
      <c r="AO9">
        <f t="shared" si="9"/>
        <v>-161.04738553395072</v>
      </c>
      <c r="AP9">
        <f t="shared" si="9"/>
        <v>-28.834683361428663</v>
      </c>
      <c r="AQ9">
        <f t="shared" si="9"/>
        <v>-686.01314358014531</v>
      </c>
      <c r="AR9">
        <f t="shared" si="9"/>
        <v>2345.052498203489</v>
      </c>
      <c r="AS9">
        <f t="shared" si="9"/>
        <v>-348.6580410503974</v>
      </c>
      <c r="AT9">
        <f t="shared" si="9"/>
        <v>344.1950089919456</v>
      </c>
      <c r="AU9">
        <f t="shared" si="9"/>
        <v>2340.589466145037</v>
      </c>
      <c r="AW9">
        <v>6</v>
      </c>
      <c r="AX9">
        <f>(R9*SUMPRODUCT(K10:$K$23, X10:$X$23)-$AZ$3*SUMPRODUCT(K9:$K$22, W10:$W$23))/Z9</f>
        <v>6732.3989409894721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5585.1969489416761</v>
      </c>
      <c r="P10">
        <f t="shared" si="22"/>
        <v>279.25984744708381</v>
      </c>
      <c r="Q10" s="4">
        <f t="shared" si="23"/>
        <v>50</v>
      </c>
      <c r="R10">
        <f t="shared" si="0"/>
        <v>250000</v>
      </c>
      <c r="S10">
        <f t="shared" si="1"/>
        <v>7266.7642879690511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6214.6176497670331</v>
      </c>
      <c r="AC10">
        <f t="shared" si="2"/>
        <v>6602.7644013748868</v>
      </c>
      <c r="AE10">
        <f t="shared" si="3"/>
        <v>5074.8501159167899</v>
      </c>
      <c r="AF10">
        <f t="shared" si="4"/>
        <v>-253.74250579583949</v>
      </c>
      <c r="AG10">
        <f t="shared" si="4"/>
        <v>-45.431254817955967</v>
      </c>
      <c r="AH10">
        <f t="shared" si="5"/>
        <v>-1308.7770456599972</v>
      </c>
      <c r="AI10">
        <f t="shared" si="6"/>
        <v>3466.8993096429967</v>
      </c>
      <c r="AJ10">
        <f t="shared" si="7"/>
        <v>-388.14675160785373</v>
      </c>
      <c r="AK10">
        <f t="shared" si="24"/>
        <v>579.37557614411924</v>
      </c>
      <c r="AL10">
        <f t="shared" si="8"/>
        <v>3658.1281341792624</v>
      </c>
      <c r="AN10">
        <f t="shared" si="9"/>
        <v>3012.3243109164887</v>
      </c>
      <c r="AO10">
        <f t="shared" si="9"/>
        <v>-150.61621554582442</v>
      </c>
      <c r="AP10">
        <f t="shared" si="9"/>
        <v>-26.967037496209382</v>
      </c>
      <c r="AQ10">
        <f t="shared" si="9"/>
        <v>-776.86253232305535</v>
      </c>
      <c r="AR10">
        <f t="shared" si="9"/>
        <v>2057.878525551399</v>
      </c>
      <c r="AS10">
        <f t="shared" si="9"/>
        <v>-230.39574950291453</v>
      </c>
      <c r="AT10">
        <f t="shared" si="9"/>
        <v>343.90515843932246</v>
      </c>
      <c r="AU10">
        <f t="shared" si="9"/>
        <v>2171.3879344878069</v>
      </c>
      <c r="AW10">
        <v>7</v>
      </c>
      <c r="AX10">
        <f>(R10*SUMPRODUCT(K11:$K$23, X11:$X$23)-$AZ$3*SUMPRODUCT(K10:$K$22, W11:$W$23))/Z10</f>
        <v>7266.7642879690511</v>
      </c>
    </row>
    <row r="11" spans="1:52" x14ac:dyDescent="0.25">
      <c r="A11" t="s">
        <v>33</v>
      </c>
      <c r="C11" s="7">
        <f>AU25</f>
        <v>23725.126731789642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5585.1969489416761</v>
      </c>
      <c r="P11">
        <f t="shared" si="22"/>
        <v>279.25984744708381</v>
      </c>
      <c r="Q11" s="4">
        <f t="shared" si="23"/>
        <v>50</v>
      </c>
      <c r="R11">
        <f t="shared" si="0"/>
        <v>250000</v>
      </c>
      <c r="S11">
        <f t="shared" si="1"/>
        <v>7634.1434697826389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6602.7644013748868</v>
      </c>
      <c r="AC11">
        <f t="shared" si="2"/>
        <v>6820.0225970238835</v>
      </c>
      <c r="AE11">
        <f t="shared" si="3"/>
        <v>4989.5799772931987</v>
      </c>
      <c r="AF11">
        <f t="shared" si="4"/>
        <v>-249.47899886465996</v>
      </c>
      <c r="AG11">
        <f t="shared" si="4"/>
        <v>-44.66789643146479</v>
      </c>
      <c r="AH11">
        <f t="shared" si="5"/>
        <v>-1545.2291915580829</v>
      </c>
      <c r="AI11">
        <f t="shared" si="6"/>
        <v>3150.203890438991</v>
      </c>
      <c r="AJ11">
        <f t="shared" si="7"/>
        <v>-217.25819564899666</v>
      </c>
      <c r="AK11">
        <f t="shared" si="24"/>
        <v>584.15756705987644</v>
      </c>
      <c r="AL11">
        <f t="shared" si="8"/>
        <v>3517.1032618498707</v>
      </c>
      <c r="AN11">
        <f t="shared" si="9"/>
        <v>2816.6521633440416</v>
      </c>
      <c r="AO11">
        <f t="shared" si="9"/>
        <v>-140.8326081672021</v>
      </c>
      <c r="AP11">
        <f t="shared" si="9"/>
        <v>-25.215334294323871</v>
      </c>
      <c r="AQ11">
        <f t="shared" si="9"/>
        <v>-872.2924905646189</v>
      </c>
      <c r="AR11">
        <f t="shared" si="9"/>
        <v>1778.3117303178969</v>
      </c>
      <c r="AS11">
        <f t="shared" si="9"/>
        <v>-122.64374347416349</v>
      </c>
      <c r="AT11">
        <f t="shared" si="9"/>
        <v>329.76095833332857</v>
      </c>
      <c r="AU11">
        <f t="shared" si="9"/>
        <v>1985.4289451770619</v>
      </c>
      <c r="AW11">
        <v>8</v>
      </c>
      <c r="AX11">
        <f>(R11*SUMPRODUCT(K12:$K$23, X12:$X$23)-$AZ$3*SUMPRODUCT(K11:$K$22, W12:$W$23))/Z11</f>
        <v>7634.1434697826389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5585.1969489416761</v>
      </c>
      <c r="P12">
        <f t="shared" si="22"/>
        <v>279.25984744708381</v>
      </c>
      <c r="Q12" s="4">
        <f t="shared" si="23"/>
        <v>50</v>
      </c>
      <c r="R12">
        <f t="shared" si="0"/>
        <v>250000</v>
      </c>
      <c r="S12">
        <f t="shared" si="1"/>
        <v>7830.7375068747324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6820.0225970238835</v>
      </c>
      <c r="AC12">
        <f t="shared" si="2"/>
        <v>6869.0962076759415</v>
      </c>
      <c r="AE12">
        <f t="shared" si="3"/>
        <v>4899.3156963079182</v>
      </c>
      <c r="AF12">
        <f t="shared" si="4"/>
        <v>-244.96578481539589</v>
      </c>
      <c r="AG12">
        <f t="shared" si="4"/>
        <v>-43.859829305001284</v>
      </c>
      <c r="AH12">
        <f t="shared" si="5"/>
        <v>-1806.9408107443126</v>
      </c>
      <c r="AI12">
        <f t="shared" si="6"/>
        <v>2803.5492714432094</v>
      </c>
      <c r="AJ12">
        <f t="shared" si="7"/>
        <v>-49.073610652058051</v>
      </c>
      <c r="AK12">
        <f t="shared" si="24"/>
        <v>595.51993319200153</v>
      </c>
      <c r="AL12">
        <f t="shared" si="8"/>
        <v>3349.995593983153</v>
      </c>
      <c r="AN12">
        <f t="shared" si="9"/>
        <v>2629.2398106606079</v>
      </c>
      <c r="AO12">
        <f t="shared" si="9"/>
        <v>-131.46199053303039</v>
      </c>
      <c r="AP12">
        <f t="shared" si="9"/>
        <v>-23.537574723831497</v>
      </c>
      <c r="AQ12">
        <f t="shared" si="9"/>
        <v>-969.70291559217628</v>
      </c>
      <c r="AR12">
        <f t="shared" si="9"/>
        <v>1504.5373298115703</v>
      </c>
      <c r="AS12">
        <f t="shared" si="9"/>
        <v>-26.335573940761275</v>
      </c>
      <c r="AT12">
        <f t="shared" si="9"/>
        <v>319.58845141787918</v>
      </c>
      <c r="AU12">
        <f t="shared" si="9"/>
        <v>1797.7902072886882</v>
      </c>
      <c r="AW12">
        <v>9</v>
      </c>
      <c r="AX12">
        <f>(R12*SUMPRODUCT(K13:$K$23, X13:$X$23)-$AZ$3*SUMPRODUCT(K12:$K$22, W13:$W$23))/Z12</f>
        <v>7830.7375068747324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5585.1969489416761</v>
      </c>
      <c r="P13">
        <f t="shared" si="22"/>
        <v>279.25984744708381</v>
      </c>
      <c r="Q13" s="4">
        <f t="shared" si="23"/>
        <v>50</v>
      </c>
      <c r="R13">
        <f t="shared" si="0"/>
        <v>250000</v>
      </c>
      <c r="S13">
        <f t="shared" si="1"/>
        <v>7854.2061806773117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6869.0962076759415</v>
      </c>
      <c r="AC13">
        <f t="shared" si="2"/>
        <v>6755.2239286540535</v>
      </c>
      <c r="AE13">
        <f t="shared" si="3"/>
        <v>4803.7007442657705</v>
      </c>
      <c r="AF13">
        <f t="shared" si="4"/>
        <v>-240.18503721328855</v>
      </c>
      <c r="AG13">
        <f t="shared" si="4"/>
        <v>-43.003861709621638</v>
      </c>
      <c r="AH13">
        <f t="shared" si="5"/>
        <v>-2086.8465116481771</v>
      </c>
      <c r="AI13">
        <f t="shared" si="6"/>
        <v>2433.6653336946833</v>
      </c>
      <c r="AJ13">
        <f t="shared" si="7"/>
        <v>113.87227902188806</v>
      </c>
      <c r="AK13">
        <f t="shared" si="24"/>
        <v>591.06603599145956</v>
      </c>
      <c r="AL13">
        <f t="shared" si="8"/>
        <v>3138.603648708031</v>
      </c>
      <c r="AN13">
        <f t="shared" si="9"/>
        <v>2451.2005481328433</v>
      </c>
      <c r="AO13">
        <f t="shared" si="9"/>
        <v>-122.56002740664218</v>
      </c>
      <c r="AP13">
        <f t="shared" si="9"/>
        <v>-21.943725266459179</v>
      </c>
      <c r="AQ13">
        <f t="shared" si="9"/>
        <v>-1064.8621938673609</v>
      </c>
      <c r="AR13">
        <f t="shared" si="9"/>
        <v>1241.834601592381</v>
      </c>
      <c r="AS13">
        <f t="shared" si="9"/>
        <v>58.105991112952061</v>
      </c>
      <c r="AT13">
        <f t="shared" si="9"/>
        <v>301.60525572589972</v>
      </c>
      <c r="AU13">
        <f t="shared" si="9"/>
        <v>1601.5458484312326</v>
      </c>
      <c r="AW13">
        <v>10</v>
      </c>
      <c r="AX13">
        <f>(R13*SUMPRODUCT(K14:$K$23, X14:$X$23)-$AZ$3*SUMPRODUCT(K13:$K$22, W14:$W$23))/Z13</f>
        <v>7854.2061806773117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5585.1969489416761</v>
      </c>
      <c r="P14">
        <f t="shared" si="22"/>
        <v>279.25984744708381</v>
      </c>
      <c r="Q14" s="4">
        <f t="shared" si="23"/>
        <v>50</v>
      </c>
      <c r="R14">
        <f t="shared" si="0"/>
        <v>250000</v>
      </c>
      <c r="S14">
        <f t="shared" si="1"/>
        <v>7740.0846743157763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6755.2239286540535</v>
      </c>
      <c r="AC14">
        <f t="shared" si="2"/>
        <v>6516.3712480468921</v>
      </c>
      <c r="AE14">
        <f t="shared" si="3"/>
        <v>4702.1729534218694</v>
      </c>
      <c r="AF14">
        <f t="shared" si="4"/>
        <v>-235.10864767109348</v>
      </c>
      <c r="AG14">
        <f t="shared" si="4"/>
        <v>-42.094960987122143</v>
      </c>
      <c r="AH14">
        <f t="shared" si="5"/>
        <v>-2394.3105270163887</v>
      </c>
      <c r="AI14">
        <f t="shared" si="6"/>
        <v>2030.6588177472649</v>
      </c>
      <c r="AJ14">
        <f t="shared" si="7"/>
        <v>238.85268060716135</v>
      </c>
      <c r="AK14">
        <f t="shared" si="24"/>
        <v>960.31364879449006</v>
      </c>
      <c r="AL14">
        <f t="shared" si="8"/>
        <v>3229.8251471489166</v>
      </c>
      <c r="AN14">
        <f t="shared" si="9"/>
        <v>2210.2574684629635</v>
      </c>
      <c r="AO14">
        <f t="shared" si="9"/>
        <v>-110.51287342314818</v>
      </c>
      <c r="AP14">
        <f t="shared" si="9"/>
        <v>-19.786746006170645</v>
      </c>
      <c r="AQ14">
        <f t="shared" si="9"/>
        <v>-1125.4462089290732</v>
      </c>
      <c r="AR14">
        <f t="shared" si="9"/>
        <v>954.51164010457114</v>
      </c>
      <c r="AS14">
        <f t="shared" si="9"/>
        <v>112.27275695807711</v>
      </c>
      <c r="AT14">
        <f t="shared" si="9"/>
        <v>451.39564948803593</v>
      </c>
      <c r="AU14">
        <f t="shared" si="9"/>
        <v>1518.1800465506844</v>
      </c>
      <c r="AW14">
        <v>11</v>
      </c>
      <c r="AX14">
        <f>(R14*SUMPRODUCT(K15:$K$23, X15:$X$23)-$AZ$3*SUMPRODUCT(K14:$K$22, W15:$W$23))/Z14</f>
        <v>7740.0846743157763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5585.1969489416761</v>
      </c>
      <c r="P15">
        <f t="shared" si="22"/>
        <v>279.25984744708381</v>
      </c>
      <c r="Q15" s="4">
        <f t="shared" si="23"/>
        <v>50</v>
      </c>
      <c r="R15">
        <f t="shared" si="0"/>
        <v>250000</v>
      </c>
      <c r="S15">
        <f t="shared" si="1"/>
        <v>7456.9502951740897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6516.3712480468921</v>
      </c>
      <c r="AC15">
        <f t="shared" si="2"/>
        <v>6133.7950484675075</v>
      </c>
      <c r="AE15">
        <f t="shared" si="3"/>
        <v>4594.1641065121903</v>
      </c>
      <c r="AF15">
        <f t="shared" si="4"/>
        <v>-229.70820532560953</v>
      </c>
      <c r="AG15">
        <f t="shared" si="4"/>
        <v>-41.128040322577398</v>
      </c>
      <c r="AH15">
        <f t="shared" si="5"/>
        <v>-2729.855273367602</v>
      </c>
      <c r="AI15">
        <f t="shared" si="6"/>
        <v>1593.472587496401</v>
      </c>
      <c r="AJ15">
        <f t="shared" si="7"/>
        <v>382.57619957938459</v>
      </c>
      <c r="AK15">
        <f t="shared" si="24"/>
        <v>931.09414081420687</v>
      </c>
      <c r="AL15">
        <f t="shared" si="8"/>
        <v>2907.1429278899923</v>
      </c>
      <c r="AN15">
        <f t="shared" si="9"/>
        <v>1989.262697781422</v>
      </c>
      <c r="AO15">
        <f t="shared" si="9"/>
        <v>-99.463134889071114</v>
      </c>
      <c r="AP15">
        <f t="shared" si="9"/>
        <v>-17.808348711484221</v>
      </c>
      <c r="AQ15">
        <f t="shared" si="9"/>
        <v>-1182.0211772484422</v>
      </c>
      <c r="AR15">
        <f t="shared" si="9"/>
        <v>689.97003693242425</v>
      </c>
      <c r="AS15">
        <f t="shared" si="9"/>
        <v>165.65463166704816</v>
      </c>
      <c r="AT15">
        <f t="shared" si="9"/>
        <v>403.16166325427491</v>
      </c>
      <c r="AU15">
        <f t="shared" si="9"/>
        <v>1258.7863318537472</v>
      </c>
      <c r="AW15">
        <v>12</v>
      </c>
      <c r="AX15">
        <f>(R15*SUMPRODUCT(K16:$K$23, X16:$X$23)-$AZ$3*SUMPRODUCT(K15:$K$22, W16:$W$23))/Z15</f>
        <v>7456.9502951740897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5585.1969489416761</v>
      </c>
      <c r="P16">
        <f t="shared" si="22"/>
        <v>279.25984744708381</v>
      </c>
      <c r="Q16" s="4">
        <f t="shared" si="23"/>
        <v>50</v>
      </c>
      <c r="R16">
        <f t="shared" si="0"/>
        <v>250000</v>
      </c>
      <c r="S16">
        <f t="shared" si="1"/>
        <v>7022.321281340759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6133.7950484675075</v>
      </c>
      <c r="AC16">
        <f t="shared" si="2"/>
        <v>5632.554526861225</v>
      </c>
      <c r="AE16">
        <f t="shared" si="3"/>
        <v>4479.8472040525239</v>
      </c>
      <c r="AF16">
        <f t="shared" si="4"/>
        <v>-223.99236020262623</v>
      </c>
      <c r="AG16">
        <f t="shared" si="4"/>
        <v>-40.104648457395925</v>
      </c>
      <c r="AH16">
        <f t="shared" si="5"/>
        <v>-3060.5573097785086</v>
      </c>
      <c r="AI16">
        <f t="shared" si="6"/>
        <v>1155.1928856139925</v>
      </c>
      <c r="AJ16">
        <f t="shared" si="7"/>
        <v>501.24052160628253</v>
      </c>
      <c r="AK16">
        <f t="shared" si="24"/>
        <v>889.06312058538515</v>
      </c>
      <c r="AL16">
        <f t="shared" si="8"/>
        <v>2545.4965278056602</v>
      </c>
      <c r="AN16">
        <f t="shared" si="9"/>
        <v>1786.8586669639608</v>
      </c>
      <c r="AO16">
        <f t="shared" si="9"/>
        <v>-89.342933348198059</v>
      </c>
      <c r="AP16">
        <f t="shared" si="9"/>
        <v>-15.996380103503315</v>
      </c>
      <c r="AQ16">
        <f t="shared" si="9"/>
        <v>-1220.7522055150685</v>
      </c>
      <c r="AR16">
        <f t="shared" si="9"/>
        <v>460.76714799719065</v>
      </c>
      <c r="AS16">
        <f t="shared" si="9"/>
        <v>199.92779429073167</v>
      </c>
      <c r="AT16">
        <f t="shared" si="9"/>
        <v>354.61703717459972</v>
      </c>
      <c r="AU16">
        <f t="shared" si="9"/>
        <v>1015.311979462522</v>
      </c>
      <c r="AW16">
        <v>13</v>
      </c>
      <c r="AX16">
        <f>(R16*SUMPRODUCT(K17:$K$23, X17:$X$23)-$AZ$3*SUMPRODUCT(K16:$K$22, W17:$W$23))/Z16</f>
        <v>7022.321281340759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5585.1969489416761</v>
      </c>
      <c r="P17">
        <f t="shared" si="22"/>
        <v>279.25984744708381</v>
      </c>
      <c r="Q17" s="4">
        <f t="shared" si="23"/>
        <v>50</v>
      </c>
      <c r="R17">
        <f t="shared" si="0"/>
        <v>250000</v>
      </c>
      <c r="S17">
        <f t="shared" si="1"/>
        <v>6446.5145545697387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5632.554526861225</v>
      </c>
      <c r="AC17">
        <f t="shared" si="2"/>
        <v>5031.4535231820373</v>
      </c>
      <c r="AE17">
        <f t="shared" si="3"/>
        <v>4359.2019576683879</v>
      </c>
      <c r="AF17">
        <f t="shared" si="4"/>
        <v>-217.96009788341942</v>
      </c>
      <c r="AG17">
        <f t="shared" si="4"/>
        <v>-39.024603765265624</v>
      </c>
      <c r="AH17">
        <f t="shared" si="5"/>
        <v>-3394.9910377817164</v>
      </c>
      <c r="AI17">
        <f t="shared" si="6"/>
        <v>707.2262182379859</v>
      </c>
      <c r="AJ17">
        <f t="shared" si="7"/>
        <v>601.10100367918767</v>
      </c>
      <c r="AK17">
        <f t="shared" si="24"/>
        <v>836.36330439808819</v>
      </c>
      <c r="AL17">
        <f t="shared" si="8"/>
        <v>2144.6905263152616</v>
      </c>
      <c r="AN17">
        <f t="shared" si="9"/>
        <v>1601.6785454571809</v>
      </c>
      <c r="AO17">
        <f t="shared" si="9"/>
        <v>-80.083927272859057</v>
      </c>
      <c r="AP17">
        <f t="shared" si="9"/>
        <v>-14.338603992833939</v>
      </c>
      <c r="AQ17">
        <f t="shared" si="9"/>
        <v>-1247.4036211304249</v>
      </c>
      <c r="AR17">
        <f t="shared" si="9"/>
        <v>259.85239306106274</v>
      </c>
      <c r="AS17">
        <f t="shared" si="9"/>
        <v>220.85936613973519</v>
      </c>
      <c r="AT17">
        <f t="shared" si="9"/>
        <v>307.3005503921633</v>
      </c>
      <c r="AU17">
        <f t="shared" si="9"/>
        <v>788.01230959296117</v>
      </c>
      <c r="AW17">
        <v>14</v>
      </c>
      <c r="AX17">
        <f>(R17*SUMPRODUCT(K18:$K$23, X18:$X$23)-$AZ$3*SUMPRODUCT(K17:$K$22, W18:$W$23))/Z17</f>
        <v>6446.5145545697387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5585.1969489416761</v>
      </c>
      <c r="P18">
        <f t="shared" si="22"/>
        <v>279.25984744708381</v>
      </c>
      <c r="Q18" s="4">
        <f t="shared" si="23"/>
        <v>50</v>
      </c>
      <c r="R18">
        <f t="shared" si="0"/>
        <v>250000</v>
      </c>
      <c r="S18">
        <f t="shared" si="1"/>
        <v>5732.6526480066714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5031.4535231820373</v>
      </c>
      <c r="AC18">
        <f t="shared" si="2"/>
        <v>4343.7035143806734</v>
      </c>
      <c r="AE18">
        <f t="shared" si="3"/>
        <v>4231.9744636999567</v>
      </c>
      <c r="AF18">
        <f t="shared" si="4"/>
        <v>-211.59872318499785</v>
      </c>
      <c r="AG18">
        <f t="shared" si="4"/>
        <v>-37.885633240756732</v>
      </c>
      <c r="AH18">
        <f t="shared" si="5"/>
        <v>-3743.6224342811779</v>
      </c>
      <c r="AI18">
        <f t="shared" si="6"/>
        <v>238.86767299302437</v>
      </c>
      <c r="AJ18">
        <f t="shared" si="7"/>
        <v>687.75000880136395</v>
      </c>
      <c r="AK18">
        <f t="shared" si="24"/>
        <v>774.58313375307944</v>
      </c>
      <c r="AL18">
        <f t="shared" si="8"/>
        <v>1701.2008155474678</v>
      </c>
      <c r="AN18">
        <f t="shared" si="9"/>
        <v>1432.3619432857604</v>
      </c>
      <c r="AO18">
        <f t="shared" si="9"/>
        <v>-71.618097164288031</v>
      </c>
      <c r="AP18">
        <f t="shared" si="9"/>
        <v>-12.822841847655658</v>
      </c>
      <c r="AQ18">
        <f t="shared" si="9"/>
        <v>-1267.0734076705746</v>
      </c>
      <c r="AR18">
        <f t="shared" si="9"/>
        <v>80.847596603242096</v>
      </c>
      <c r="AS18">
        <f t="shared" si="9"/>
        <v>232.77714635363256</v>
      </c>
      <c r="AT18">
        <f t="shared" si="9"/>
        <v>262.16684722830985</v>
      </c>
      <c r="AU18">
        <f t="shared" si="9"/>
        <v>575.79159018518453</v>
      </c>
      <c r="AW18">
        <v>15</v>
      </c>
      <c r="AX18">
        <f>(R18*SUMPRODUCT(K19:$K$23, X19:$X$23)-$AZ$3*SUMPRODUCT(K18:$K$22, W19:$W$23))/Z18</f>
        <v>5732.6526480066714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5585.1969489416761</v>
      </c>
      <c r="P19">
        <f t="shared" si="22"/>
        <v>279.25984744708381</v>
      </c>
      <c r="Q19" s="4">
        <f t="shared" si="23"/>
        <v>50</v>
      </c>
      <c r="R19">
        <f t="shared" si="0"/>
        <v>250000</v>
      </c>
      <c r="S19">
        <f t="shared" si="1"/>
        <v>4865.7602295115157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4343.7035143806734</v>
      </c>
      <c r="AC19">
        <f t="shared" si="2"/>
        <v>3569.2958059748457</v>
      </c>
      <c r="AE19">
        <f t="shared" si="3"/>
        <v>4097.0411826894251</v>
      </c>
      <c r="AF19">
        <f t="shared" si="4"/>
        <v>-204.85205913447126</v>
      </c>
      <c r="AG19">
        <f t="shared" si="4"/>
        <v>-36.677678693727735</v>
      </c>
      <c r="AH19">
        <f t="shared" si="5"/>
        <v>-4145.4910731071586</v>
      </c>
      <c r="AI19">
        <f t="shared" si="6"/>
        <v>-289.97962824593242</v>
      </c>
      <c r="AJ19">
        <f t="shared" si="7"/>
        <v>774.40770840582763</v>
      </c>
      <c r="AK19">
        <f t="shared" si="24"/>
        <v>704.7618048134276</v>
      </c>
      <c r="AL19">
        <f t="shared" si="8"/>
        <v>1189.1898849733229</v>
      </c>
      <c r="AN19">
        <f t="shared" si="9"/>
        <v>1277.3838807411162</v>
      </c>
      <c r="AO19">
        <f t="shared" si="9"/>
        <v>-63.869194037055806</v>
      </c>
      <c r="AP19">
        <f t="shared" si="9"/>
        <v>-11.43544169004787</v>
      </c>
      <c r="AQ19">
        <f t="shared" si="9"/>
        <v>-1292.4896866834083</v>
      </c>
      <c r="AR19">
        <f t="shared" si="9"/>
        <v>-90.410441669395965</v>
      </c>
      <c r="AS19">
        <f t="shared" si="9"/>
        <v>241.44641943528589</v>
      </c>
      <c r="AT19">
        <f t="shared" si="9"/>
        <v>219.73207714737595</v>
      </c>
      <c r="AU19">
        <f t="shared" si="9"/>
        <v>370.76805491326593</v>
      </c>
      <c r="AW19">
        <v>16</v>
      </c>
      <c r="AX19">
        <f>(R19*SUMPRODUCT(K20:$K$23, X20:$X$23)-$AZ$3*SUMPRODUCT(K19:$K$22, W20:$W$23))/Z19</f>
        <v>4865.7602295115157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5585.1969489416761</v>
      </c>
      <c r="P20">
        <f t="shared" si="22"/>
        <v>279.25984744708381</v>
      </c>
      <c r="Q20" s="4">
        <f t="shared" si="23"/>
        <v>50</v>
      </c>
      <c r="R20">
        <f t="shared" si="0"/>
        <v>250000</v>
      </c>
      <c r="S20">
        <f t="shared" si="1"/>
        <v>3851.5715341531918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3569.2958059748457</v>
      </c>
      <c r="AC20">
        <f t="shared" si="2"/>
        <v>2727.1206374807639</v>
      </c>
      <c r="AE20">
        <f t="shared" si="3"/>
        <v>3954.6210498209653</v>
      </c>
      <c r="AF20">
        <f t="shared" si="4"/>
        <v>-197.73105249104827</v>
      </c>
      <c r="AG20">
        <f t="shared" si="4"/>
        <v>-35.402700083569258</v>
      </c>
      <c r="AH20">
        <f t="shared" si="5"/>
        <v>-4541.0091161059636</v>
      </c>
      <c r="AI20">
        <f t="shared" si="6"/>
        <v>-819.52181885961591</v>
      </c>
      <c r="AJ20">
        <f t="shared" si="7"/>
        <v>842.17516849408184</v>
      </c>
      <c r="AK20">
        <f t="shared" si="24"/>
        <v>626.91637156039519</v>
      </c>
      <c r="AL20">
        <f t="shared" si="8"/>
        <v>649.56972119486113</v>
      </c>
      <c r="AN20">
        <f t="shared" si="9"/>
        <v>1135.7881746990731</v>
      </c>
      <c r="AO20">
        <f t="shared" si="9"/>
        <v>-56.78940873495366</v>
      </c>
      <c r="AP20">
        <f t="shared" si="9"/>
        <v>-10.167843543228054</v>
      </c>
      <c r="AQ20">
        <f t="shared" si="9"/>
        <v>-1304.2019425621936</v>
      </c>
      <c r="AR20">
        <f t="shared" si="9"/>
        <v>-235.3710201413021</v>
      </c>
      <c r="AS20">
        <f t="shared" si="9"/>
        <v>241.87718250376531</v>
      </c>
      <c r="AT20">
        <f t="shared" si="9"/>
        <v>180.05371244756387</v>
      </c>
      <c r="AU20">
        <f t="shared" si="9"/>
        <v>186.55987481002708</v>
      </c>
      <c r="AW20">
        <v>17</v>
      </c>
      <c r="AX20">
        <f>(R20*SUMPRODUCT(K21:$K$23, X21:$X$23)-$AZ$3*SUMPRODUCT(K20:$K$22, W21:$W$23))/Z20</f>
        <v>3851.5715341531918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5585.1969489416761</v>
      </c>
      <c r="P21">
        <f t="shared" si="22"/>
        <v>279.25984744708381</v>
      </c>
      <c r="Q21" s="4">
        <f t="shared" si="23"/>
        <v>50</v>
      </c>
      <c r="R21">
        <f t="shared" si="0"/>
        <v>250000</v>
      </c>
      <c r="S21">
        <f t="shared" si="1"/>
        <v>2706.2910756492315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2727.1206374807639</v>
      </c>
      <c r="AC21">
        <f t="shared" si="2"/>
        <v>1844.0988080391166</v>
      </c>
      <c r="AE21">
        <f t="shared" si="3"/>
        <v>3805.8193846484892</v>
      </c>
      <c r="AF21">
        <f t="shared" si="4"/>
        <v>-190.29096923242446</v>
      </c>
      <c r="AG21">
        <f t="shared" si="4"/>
        <v>-34.070592491547174</v>
      </c>
      <c r="AH21">
        <f t="shared" si="5"/>
        <v>-4890.4029559319597</v>
      </c>
      <c r="AI21">
        <f t="shared" si="6"/>
        <v>-1308.9451330074426</v>
      </c>
      <c r="AJ21">
        <f t="shared" si="7"/>
        <v>883.02182944164724</v>
      </c>
      <c r="AK21">
        <f t="shared" si="24"/>
        <v>542.75316475448744</v>
      </c>
      <c r="AL21">
        <f t="shared" si="8"/>
        <v>116.82986118869212</v>
      </c>
      <c r="AN21">
        <f t="shared" si="9"/>
        <v>1006.8899584207006</v>
      </c>
      <c r="AO21">
        <f t="shared" si="9"/>
        <v>-50.344497921035028</v>
      </c>
      <c r="AP21">
        <f t="shared" si="9"/>
        <v>-9.0139163186670928</v>
      </c>
      <c r="AQ21">
        <f t="shared" si="9"/>
        <v>-1293.8337664738126</v>
      </c>
      <c r="AR21">
        <f t="shared" si="9"/>
        <v>-346.30222229281418</v>
      </c>
      <c r="AS21">
        <f t="shared" si="9"/>
        <v>233.61744824713753</v>
      </c>
      <c r="AT21">
        <f t="shared" si="9"/>
        <v>143.59396919799556</v>
      </c>
      <c r="AU21">
        <f t="shared" si="9"/>
        <v>30.909195152318915</v>
      </c>
      <c r="AW21">
        <v>18</v>
      </c>
      <c r="AX21">
        <f>(R21*SUMPRODUCT(K22:$K$23, X22:$X$23)-$AZ$3*SUMPRODUCT(K21:$K$22, W22:$W$23))/Z21</f>
        <v>2706.2910756492315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5585.1969489416761</v>
      </c>
      <c r="P22">
        <f t="shared" si="22"/>
        <v>279.25984744708381</v>
      </c>
      <c r="Q22" s="4">
        <f t="shared" si="23"/>
        <v>50</v>
      </c>
      <c r="R22">
        <f t="shared" si="0"/>
        <v>250000</v>
      </c>
      <c r="S22">
        <f t="shared" si="1"/>
        <v>1423.4196967617779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1844.0988080391166</v>
      </c>
      <c r="AC22">
        <f t="shared" si="2"/>
        <v>930.38068223984124</v>
      </c>
      <c r="AE22">
        <f t="shared" si="3"/>
        <v>3650.6164412518269</v>
      </c>
      <c r="AF22">
        <f t="shared" si="4"/>
        <v>-182.53082206259137</v>
      </c>
      <c r="AG22">
        <f t="shared" si="4"/>
        <v>-32.681179147528297</v>
      </c>
      <c r="AH22">
        <f t="shared" si="5"/>
        <v>-5243.537095517042</v>
      </c>
      <c r="AI22">
        <f t="shared" si="6"/>
        <v>-1808.132655475335</v>
      </c>
      <c r="AJ22">
        <f t="shared" si="7"/>
        <v>913.71812579927541</v>
      </c>
      <c r="AK22">
        <f t="shared" si="24"/>
        <v>454.57424580678463</v>
      </c>
      <c r="AL22">
        <f t="shared" si="8"/>
        <v>-439.84028386927497</v>
      </c>
      <c r="AN22">
        <f t="shared" si="9"/>
        <v>889.69552914721669</v>
      </c>
      <c r="AO22">
        <f t="shared" si="9"/>
        <v>-44.484776457360837</v>
      </c>
      <c r="AP22">
        <f t="shared" si="9"/>
        <v>-7.9647641549668435</v>
      </c>
      <c r="AQ22">
        <f t="shared" si="9"/>
        <v>-1277.9078782649033</v>
      </c>
      <c r="AR22">
        <f t="shared" si="9"/>
        <v>-440.66188973001442</v>
      </c>
      <c r="AS22">
        <f t="shared" si="9"/>
        <v>222.68319460743695</v>
      </c>
      <c r="AT22">
        <f t="shared" si="9"/>
        <v>110.78476215405441</v>
      </c>
      <c r="AU22">
        <f t="shared" si="9"/>
        <v>-107.19393296852307</v>
      </c>
      <c r="AW22">
        <v>19</v>
      </c>
      <c r="AX22">
        <f>(R22*SUMPRODUCT(K23:$K$23, X23:$X$23)-$AZ$3*SUMPRODUCT(K22:$K$22, W23:$W$23))/Z22</f>
        <v>1423.4196967617779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5585.1969489416761</v>
      </c>
      <c r="P23">
        <f t="shared" si="22"/>
        <v>279.25984744708381</v>
      </c>
      <c r="Q23" s="4">
        <f t="shared" si="23"/>
        <v>50</v>
      </c>
      <c r="R23">
        <f t="shared" si="0"/>
        <v>250000</v>
      </c>
      <c r="S23">
        <f t="shared" si="1"/>
        <v>1489.1409521264106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930.38068223984124</v>
      </c>
      <c r="AC23">
        <f t="shared" si="2"/>
        <v>930.38068223984124</v>
      </c>
      <c r="AE23">
        <f t="shared" si="3"/>
        <v>3489.5013399370446</v>
      </c>
      <c r="AF23">
        <f t="shared" si="4"/>
        <v>-174.47506699685223</v>
      </c>
      <c r="AG23">
        <f t="shared" si="4"/>
        <v>-31.238838771820397</v>
      </c>
      <c r="AH23">
        <f t="shared" si="5"/>
        <v>-5577.6429211630602</v>
      </c>
      <c r="AI23">
        <f t="shared" si="6"/>
        <v>-2293.8554869946884</v>
      </c>
      <c r="AJ23">
        <f t="shared" si="7"/>
        <v>0</v>
      </c>
      <c r="AK23">
        <f t="shared" si="24"/>
        <v>363.28796396866585</v>
      </c>
      <c r="AL23">
        <f t="shared" si="8"/>
        <v>-1930.5675230260226</v>
      </c>
      <c r="AN23">
        <f t="shared" si="9"/>
        <v>783.39345549015457</v>
      </c>
      <c r="AO23">
        <f t="shared" si="9"/>
        <v>-39.169672774507731</v>
      </c>
      <c r="AP23">
        <f t="shared" si="9"/>
        <v>-7.0131229270133231</v>
      </c>
      <c r="AQ23">
        <f t="shared" si="9"/>
        <v>-1252.18148263527</v>
      </c>
      <c r="AR23">
        <f t="shared" si="9"/>
        <v>-514.97082284663645</v>
      </c>
      <c r="AS23">
        <f t="shared" si="9"/>
        <v>0</v>
      </c>
      <c r="AT23">
        <f t="shared" si="9"/>
        <v>81.558190041139355</v>
      </c>
      <c r="AU23">
        <f t="shared" si="9"/>
        <v>-433.41263280549708</v>
      </c>
      <c r="AW23">
        <v>20</v>
      </c>
      <c r="AX23">
        <f>(R23*SUMPRODUCT(K$23:$K24, X$23:$X24)-$AZ$3*SUMPRODUCT(K$22:$K23, W$23:$W24))/Z23</f>
        <v>1489.1409521264106</v>
      </c>
    </row>
    <row r="25" spans="5:50" x14ac:dyDescent="0.25">
      <c r="AN25" s="8">
        <f t="shared" ref="AN25:AU25" si="25">SUM(AN3:AN23)</f>
        <v>49897.492679097682</v>
      </c>
      <c r="AO25" s="8">
        <f t="shared" si="25"/>
        <v>-6683.7723456611384</v>
      </c>
      <c r="AP25" s="8">
        <f t="shared" si="25"/>
        <v>-2916.6023236098072</v>
      </c>
      <c r="AQ25" s="8">
        <f t="shared" si="25"/>
        <v>-19635.841171924654</v>
      </c>
      <c r="AR25" s="8">
        <f t="shared" si="25"/>
        <v>20661.276837902071</v>
      </c>
      <c r="AS25" s="8">
        <f t="shared" si="25"/>
        <v>-3371.3949392770792</v>
      </c>
      <c r="AT25" s="8">
        <f t="shared" si="25"/>
        <v>6435.2448331646474</v>
      </c>
      <c r="AU25" s="9">
        <f t="shared" si="25"/>
        <v>23725.126731789642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20027.533534357099</v>
      </c>
      <c r="K3">
        <v>1</v>
      </c>
      <c r="L3" s="2">
        <v>0</v>
      </c>
      <c r="O3">
        <f>$C$3</f>
        <v>20027.533534357099</v>
      </c>
      <c r="P3">
        <f>O3*B5</f>
        <v>16022.026827485679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20027.533534357099</v>
      </c>
      <c r="AF3">
        <f t="shared" ref="AF3:AG23" si="4">-$Z3*P3</f>
        <v>-16022.026827485679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1485.5985028714199</v>
      </c>
      <c r="AJ3">
        <f t="shared" ref="AJ3:AJ23" si="7">AB3-AC3</f>
        <v>0</v>
      </c>
      <c r="AL3">
        <f t="shared" ref="AL3:AL23" si="8">SUM(AI3:AK3)</f>
        <v>1485.5985028714199</v>
      </c>
      <c r="AN3">
        <f t="shared" ref="AN3:AU23" si="9">AE3*$K3</f>
        <v>20027.533534357099</v>
      </c>
      <c r="AO3">
        <f t="shared" si="9"/>
        <v>-16022.026827485679</v>
      </c>
      <c r="AP3">
        <f t="shared" si="9"/>
        <v>-2519.9082039999998</v>
      </c>
      <c r="AQ3">
        <f t="shared" si="9"/>
        <v>0</v>
      </c>
      <c r="AR3">
        <f t="shared" si="9"/>
        <v>1485.5985028714199</v>
      </c>
      <c r="AS3">
        <f t="shared" si="9"/>
        <v>0</v>
      </c>
      <c r="AT3">
        <f t="shared" si="9"/>
        <v>0</v>
      </c>
      <c r="AU3">
        <f t="shared" si="9"/>
        <v>1485.5985028714199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6552.108189338901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250000</v>
      </c>
      <c r="S4">
        <f t="shared" si="1"/>
        <v>4025.4681045671509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3940.3885158235862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-3940.3885158235862</v>
      </c>
      <c r="AK4">
        <f>H4*SUM(AB4, AE4:AF4)</f>
        <v>0</v>
      </c>
      <c r="AL4">
        <f t="shared" si="8"/>
        <v>-6724.2205158235865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-2611.7196735153389</v>
      </c>
      <c r="AR4">
        <f t="shared" si="9"/>
        <v>-2611.7196735153389</v>
      </c>
      <c r="AS4">
        <f t="shared" si="9"/>
        <v>-3696.771287947824</v>
      </c>
      <c r="AT4">
        <f t="shared" si="9"/>
        <v>0</v>
      </c>
      <c r="AU4">
        <f t="shared" si="9"/>
        <v>-6308.4909614631633</v>
      </c>
      <c r="AW4">
        <v>1</v>
      </c>
      <c r="AX4">
        <f>(R4*SUMPRODUCT(K5:$K$23, X5:$X$23)-$AZ$3*SUMPRODUCT(K4:$K$22, W5:$W$23))/Z4</f>
        <v>4025.4681045671509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20027.533534357099</v>
      </c>
      <c r="P5">
        <f t="shared" ref="P5:P23" si="22">O5*$C$5</f>
        <v>1001.3766767178549</v>
      </c>
      <c r="Q5" s="4">
        <f t="shared" ref="Q5:Q23" si="23">$C$8</f>
        <v>50</v>
      </c>
      <c r="R5">
        <f t="shared" si="0"/>
        <v>250000</v>
      </c>
      <c r="S5">
        <f t="shared" si="1"/>
        <v>7545.7142307009208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3940.3885158235862</v>
      </c>
      <c r="AC5">
        <f t="shared" si="2"/>
        <v>7216.5714148754778</v>
      </c>
      <c r="AE5">
        <f t="shared" si="3"/>
        <v>19153.935809874434</v>
      </c>
      <c r="AF5">
        <f t="shared" si="4"/>
        <v>-957.69679049372166</v>
      </c>
      <c r="AG5">
        <f t="shared" si="4"/>
        <v>-47.819008209413269</v>
      </c>
      <c r="AH5">
        <f t="shared" si="5"/>
        <v>-3173.9652729336481</v>
      </c>
      <c r="AI5">
        <f t="shared" si="6"/>
        <v>14974.454738237651</v>
      </c>
      <c r="AJ5">
        <f t="shared" si="7"/>
        <v>-3276.1828990518916</v>
      </c>
      <c r="AK5">
        <f>H5*SUM(AB5, AE5:AF5)</f>
        <v>1912.6046190416514</v>
      </c>
      <c r="AL5">
        <f t="shared" si="8"/>
        <v>13610.876458227411</v>
      </c>
      <c r="AN5">
        <f t="shared" si="9"/>
        <v>16540.620918263354</v>
      </c>
      <c r="AO5">
        <f t="shared" si="9"/>
        <v>-827.03104591316753</v>
      </c>
      <c r="AP5">
        <f t="shared" si="9"/>
        <v>-41.294702839688242</v>
      </c>
      <c r="AQ5">
        <f t="shared" si="9"/>
        <v>-2740.9174233664676</v>
      </c>
      <c r="AR5">
        <f t="shared" si="9"/>
        <v>12931.37774614403</v>
      </c>
      <c r="AS5">
        <f t="shared" si="9"/>
        <v>-2829.1887333243412</v>
      </c>
      <c r="AT5">
        <f t="shared" si="9"/>
        <v>1651.653648843195</v>
      </c>
      <c r="AU5">
        <f t="shared" si="9"/>
        <v>11753.842661662882</v>
      </c>
      <c r="AW5">
        <v>2</v>
      </c>
      <c r="AX5">
        <f>(R5*SUMPRODUCT(K6:$K$23, X6:$X$23)-$AZ$3*SUMPRODUCT(K5:$K$22, W6:$W$23))/Z5</f>
        <v>7545.7142307009208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20027.533534357099</v>
      </c>
      <c r="P6">
        <f t="shared" si="22"/>
        <v>1001.3766767178549</v>
      </c>
      <c r="Q6" s="4">
        <f t="shared" si="23"/>
        <v>50</v>
      </c>
      <c r="R6">
        <f t="shared" si="0"/>
        <v>250000</v>
      </c>
      <c r="S6">
        <f t="shared" si="1"/>
        <v>10569.027999474489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7216.5714148754778</v>
      </c>
      <c r="AC6">
        <f t="shared" si="2"/>
        <v>9856.4904546808029</v>
      </c>
      <c r="AE6">
        <f t="shared" si="3"/>
        <v>18677.327103495758</v>
      </c>
      <c r="AF6">
        <f t="shared" si="4"/>
        <v>-933.86635517478794</v>
      </c>
      <c r="AG6">
        <f t="shared" si="4"/>
        <v>-46.629124528626875</v>
      </c>
      <c r="AH6">
        <f t="shared" si="5"/>
        <v>-3558.4679934613209</v>
      </c>
      <c r="AI6">
        <f t="shared" si="6"/>
        <v>14138.363630331021</v>
      </c>
      <c r="AJ6">
        <f t="shared" si="7"/>
        <v>-2639.9190398053252</v>
      </c>
      <c r="AK6">
        <f>H6*SUM(AB6, AE6:AF6)</f>
        <v>2715.6514993557735</v>
      </c>
      <c r="AL6">
        <f t="shared" si="8"/>
        <v>14214.09608988147</v>
      </c>
      <c r="AN6">
        <f t="shared" si="9"/>
        <v>14546.392051453247</v>
      </c>
      <c r="AO6">
        <f t="shared" si="9"/>
        <v>-727.31960257266246</v>
      </c>
      <c r="AP6">
        <f t="shared" si="9"/>
        <v>-36.315984757930899</v>
      </c>
      <c r="AQ6">
        <f t="shared" si="9"/>
        <v>-2771.4281732394302</v>
      </c>
      <c r="AR6">
        <f t="shared" si="9"/>
        <v>11011.328290883224</v>
      </c>
      <c r="AS6">
        <f t="shared" si="9"/>
        <v>-2056.038164578531</v>
      </c>
      <c r="AT6">
        <f t="shared" si="9"/>
        <v>2115.0205897155552</v>
      </c>
      <c r="AU6">
        <f t="shared" si="9"/>
        <v>11070.310716020249</v>
      </c>
      <c r="AW6">
        <v>3</v>
      </c>
      <c r="AX6">
        <f>(R6*SUMPRODUCT(K7:$K$23, X7:$X$23)-$AZ$3*SUMPRODUCT(K6:$K$22, W7:$W$23))/Z6</f>
        <v>10569.027999474489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20027.533534357099</v>
      </c>
      <c r="P7">
        <f t="shared" si="22"/>
        <v>1001.3766767178549</v>
      </c>
      <c r="Q7" s="4">
        <f t="shared" si="23"/>
        <v>50</v>
      </c>
      <c r="R7">
        <f t="shared" si="0"/>
        <v>250000</v>
      </c>
      <c r="S7">
        <f t="shared" si="1"/>
        <v>13039.054263353079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9856.4904546808029</v>
      </c>
      <c r="AC7">
        <f t="shared" si="2"/>
        <v>11832.517031541451</v>
      </c>
      <c r="AE7">
        <f t="shared" si="3"/>
        <v>18174.334338885401</v>
      </c>
      <c r="AF7">
        <f t="shared" si="4"/>
        <v>-908.71671694426993</v>
      </c>
      <c r="AG7">
        <f t="shared" si="4"/>
        <v>-45.373371383219634</v>
      </c>
      <c r="AH7">
        <f t="shared" si="5"/>
        <v>-3947.3095006048325</v>
      </c>
      <c r="AI7">
        <f t="shared" si="6"/>
        <v>13272.934749953081</v>
      </c>
      <c r="AJ7">
        <f t="shared" si="7"/>
        <v>-1976.0265768606478</v>
      </c>
      <c r="AK7">
        <f>H7*SUM(AB7, AE7:AF7)</f>
        <v>2839.6847156223166</v>
      </c>
      <c r="AL7">
        <f t="shared" si="8"/>
        <v>14136.592888714749</v>
      </c>
      <c r="AN7">
        <f t="shared" si="9"/>
        <v>12813.114961838024</v>
      </c>
      <c r="AO7">
        <f t="shared" si="9"/>
        <v>-640.65574809190116</v>
      </c>
      <c r="AP7">
        <f t="shared" si="9"/>
        <v>-31.988749238285411</v>
      </c>
      <c r="AQ7">
        <f t="shared" si="9"/>
        <v>-2782.8986458662771</v>
      </c>
      <c r="AR7">
        <f t="shared" si="9"/>
        <v>9357.5718186415634</v>
      </c>
      <c r="AS7">
        <f t="shared" si="9"/>
        <v>-1393.1214879650724</v>
      </c>
      <c r="AT7">
        <f t="shared" si="9"/>
        <v>2002.0104196495431</v>
      </c>
      <c r="AU7">
        <f t="shared" si="9"/>
        <v>9966.4607503260322</v>
      </c>
      <c r="AW7">
        <v>4</v>
      </c>
      <c r="AX7">
        <f>(R7*SUMPRODUCT(K8:$K$23, X8:$X$23)-$AZ$3*SUMPRODUCT(K7:$K$22, W8:$W$23))/Z7</f>
        <v>13039.054263353079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20027.533534357099</v>
      </c>
      <c r="P8">
        <f t="shared" si="22"/>
        <v>1001.3766767178549</v>
      </c>
      <c r="Q8" s="4">
        <f t="shared" si="23"/>
        <v>50</v>
      </c>
      <c r="R8">
        <f t="shared" si="0"/>
        <v>250000</v>
      </c>
      <c r="S8">
        <f t="shared" si="1"/>
        <v>14941.457790472961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11832.517031541451</v>
      </c>
      <c r="AC8">
        <f t="shared" si="2"/>
        <v>13163.157154452827</v>
      </c>
      <c r="AE8">
        <f t="shared" si="3"/>
        <v>17643.898943844066</v>
      </c>
      <c r="AF8">
        <f t="shared" si="4"/>
        <v>-882.19494719220324</v>
      </c>
      <c r="AG8">
        <f t="shared" si="4"/>
        <v>-44.049105980963844</v>
      </c>
      <c r="AH8">
        <f t="shared" si="5"/>
        <v>-4352.6584421179823</v>
      </c>
      <c r="AI8">
        <f t="shared" si="6"/>
        <v>12364.996448552916</v>
      </c>
      <c r="AJ8">
        <f t="shared" si="7"/>
        <v>-1330.6401229113762</v>
      </c>
      <c r="AK8">
        <f t="shared" ref="AK8:AK23" si="24">H8*SUM(AB8:AB8, AE8:AF8)</f>
        <v>2073.0810245440157</v>
      </c>
      <c r="AL8">
        <f t="shared" si="8"/>
        <v>13107.437350185555</v>
      </c>
      <c r="AN8">
        <f t="shared" si="9"/>
        <v>11598.276830849807</v>
      </c>
      <c r="AO8">
        <f t="shared" si="9"/>
        <v>-579.91384154249033</v>
      </c>
      <c r="AP8">
        <f t="shared" si="9"/>
        <v>-28.955829261134529</v>
      </c>
      <c r="AQ8">
        <f t="shared" si="9"/>
        <v>-2861.2347941061735</v>
      </c>
      <c r="AR8">
        <f t="shared" si="9"/>
        <v>8128.1723659400077</v>
      </c>
      <c r="AS8">
        <f t="shared" si="9"/>
        <v>-874.70079923274295</v>
      </c>
      <c r="AT8">
        <f t="shared" si="9"/>
        <v>1362.7468447858128</v>
      </c>
      <c r="AU8">
        <f t="shared" si="9"/>
        <v>8616.2184114930769</v>
      </c>
      <c r="AW8">
        <v>5</v>
      </c>
      <c r="AX8">
        <f>(R8*SUMPRODUCT(K9:$K$23, X9:$X$23)-$AZ$3*SUMPRODUCT(K8:$K$22, W9:$W$23))/Z8</f>
        <v>14941.457790472961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20027.533534357099</v>
      </c>
      <c r="P9">
        <f t="shared" si="22"/>
        <v>1001.3766767178549</v>
      </c>
      <c r="Q9" s="4">
        <f t="shared" si="23"/>
        <v>50</v>
      </c>
      <c r="R9">
        <f t="shared" si="0"/>
        <v>250000</v>
      </c>
      <c r="S9">
        <f t="shared" si="1"/>
        <v>16351.875500490623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13163.157154452827</v>
      </c>
      <c r="AC9">
        <f t="shared" si="2"/>
        <v>13946.394853945087</v>
      </c>
      <c r="AE9">
        <f t="shared" si="3"/>
        <v>17081.336670670589</v>
      </c>
      <c r="AF9">
        <f t="shared" si="4"/>
        <v>-854.06683353352946</v>
      </c>
      <c r="AG9">
        <f t="shared" si="4"/>
        <v>-42.644633802179563</v>
      </c>
      <c r="AH9">
        <f t="shared" si="5"/>
        <v>-4819.9055948731811</v>
      </c>
      <c r="AI9">
        <f t="shared" si="6"/>
        <v>11364.719608461699</v>
      </c>
      <c r="AJ9">
        <f t="shared" si="7"/>
        <v>-783.23769949225971</v>
      </c>
      <c r="AK9">
        <f t="shared" si="24"/>
        <v>1534.1802889609921</v>
      </c>
      <c r="AL9">
        <f t="shared" si="8"/>
        <v>12115.662197930431</v>
      </c>
      <c r="AN9">
        <f t="shared" si="9"/>
        <v>10671.426166113955</v>
      </c>
      <c r="AO9">
        <f t="shared" si="9"/>
        <v>-533.57130830569781</v>
      </c>
      <c r="AP9">
        <f t="shared" si="9"/>
        <v>-26.641888148151633</v>
      </c>
      <c r="AQ9">
        <f t="shared" si="9"/>
        <v>-3011.1968211273152</v>
      </c>
      <c r="AR9">
        <f t="shared" si="9"/>
        <v>7100.0161485327908</v>
      </c>
      <c r="AS9">
        <f t="shared" si="9"/>
        <v>-489.3213828517359</v>
      </c>
      <c r="AT9">
        <f t="shared" si="9"/>
        <v>958.46665836555189</v>
      </c>
      <c r="AU9">
        <f t="shared" si="9"/>
        <v>7569.161424046607</v>
      </c>
      <c r="AW9">
        <v>6</v>
      </c>
      <c r="AX9">
        <f>(R9*SUMPRODUCT(K10:$K$23, X10:$X$23)-$AZ$3*SUMPRODUCT(K9:$K$22, W10:$W$23))/Z9</f>
        <v>16351.875500490623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20027.533534357099</v>
      </c>
      <c r="P10">
        <f t="shared" si="22"/>
        <v>1001.3766767178549</v>
      </c>
      <c r="Q10" s="4">
        <f t="shared" si="23"/>
        <v>50</v>
      </c>
      <c r="R10">
        <f t="shared" si="0"/>
        <v>250000</v>
      </c>
      <c r="S10">
        <f t="shared" si="1"/>
        <v>17374.719981440172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13946.394853945087</v>
      </c>
      <c r="AC10">
        <f t="shared" si="2"/>
        <v>14303.64567471623</v>
      </c>
      <c r="AE10">
        <f t="shared" si="3"/>
        <v>16487.560301400394</v>
      </c>
      <c r="AF10">
        <f t="shared" si="4"/>
        <v>-824.37801507001973</v>
      </c>
      <c r="AG10">
        <f t="shared" si="4"/>
        <v>-41.162233664759803</v>
      </c>
      <c r="AH10">
        <f t="shared" si="5"/>
        <v>-5279.7689969898247</v>
      </c>
      <c r="AI10">
        <f t="shared" si="6"/>
        <v>10342.251055675788</v>
      </c>
      <c r="AJ10">
        <f t="shared" si="7"/>
        <v>-357.25082077114348</v>
      </c>
      <c r="AK10">
        <f t="shared" si="24"/>
        <v>1554.5027998644618</v>
      </c>
      <c r="AL10">
        <f t="shared" si="8"/>
        <v>11539.503034769106</v>
      </c>
      <c r="AN10">
        <f t="shared" si="9"/>
        <v>9786.6690816813752</v>
      </c>
      <c r="AO10">
        <f t="shared" si="9"/>
        <v>-489.33345408406882</v>
      </c>
      <c r="AP10">
        <f t="shared" si="9"/>
        <v>-24.433036311966251</v>
      </c>
      <c r="AQ10">
        <f t="shared" si="9"/>
        <v>-3133.9598495279756</v>
      </c>
      <c r="AR10">
        <f t="shared" si="9"/>
        <v>6138.9427417573643</v>
      </c>
      <c r="AS10">
        <f t="shared" si="9"/>
        <v>-212.05657466188504</v>
      </c>
      <c r="AT10">
        <f t="shared" si="9"/>
        <v>922.72017270672177</v>
      </c>
      <c r="AU10">
        <f t="shared" si="9"/>
        <v>6849.6063398022006</v>
      </c>
      <c r="AW10">
        <v>7</v>
      </c>
      <c r="AX10">
        <f>(R10*SUMPRODUCT(K11:$K$23, X11:$X$23)-$AZ$3*SUMPRODUCT(K10:$K$22, W11:$W$23))/Z10</f>
        <v>17374.719981440172</v>
      </c>
    </row>
    <row r="11" spans="1:52" x14ac:dyDescent="0.25">
      <c r="A11" t="s">
        <v>33</v>
      </c>
      <c r="C11" s="7">
        <f>AU25</f>
        <v>84155.727097666371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20027.533534357099</v>
      </c>
      <c r="P11">
        <f t="shared" si="22"/>
        <v>1001.3766767178549</v>
      </c>
      <c r="Q11" s="4">
        <f t="shared" si="23"/>
        <v>50</v>
      </c>
      <c r="R11">
        <f t="shared" si="0"/>
        <v>250000</v>
      </c>
      <c r="S11">
        <f t="shared" si="1"/>
        <v>18043.90851005611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14303.64567471623</v>
      </c>
      <c r="AC11">
        <f t="shared" si="2"/>
        <v>14295.615076432419</v>
      </c>
      <c r="AE11">
        <f t="shared" si="3"/>
        <v>15867.178121522236</v>
      </c>
      <c r="AF11">
        <f t="shared" si="4"/>
        <v>-793.35890607611179</v>
      </c>
      <c r="AG11">
        <f t="shared" si="4"/>
        <v>-39.613410443932594</v>
      </c>
      <c r="AH11">
        <f t="shared" si="5"/>
        <v>-5686.0044208980735</v>
      </c>
      <c r="AI11">
        <f t="shared" si="6"/>
        <v>9348.2013841041189</v>
      </c>
      <c r="AJ11">
        <f t="shared" si="7"/>
        <v>8.0305982838108321</v>
      </c>
      <c r="AK11">
        <f t="shared" si="24"/>
        <v>1512.9394418433615</v>
      </c>
      <c r="AL11">
        <f t="shared" si="8"/>
        <v>10869.171424231292</v>
      </c>
      <c r="AN11">
        <f t="shared" si="9"/>
        <v>8957.1310181495537</v>
      </c>
      <c r="AO11">
        <f t="shared" si="9"/>
        <v>-447.8565509074777</v>
      </c>
      <c r="AP11">
        <f t="shared" si="9"/>
        <v>-22.362042242455004</v>
      </c>
      <c r="AQ11">
        <f t="shared" si="9"/>
        <v>-3209.7885444847811</v>
      </c>
      <c r="AR11">
        <f t="shared" si="9"/>
        <v>5277.1238805148396</v>
      </c>
      <c r="AS11">
        <f t="shared" si="9"/>
        <v>4.5333278817014868</v>
      </c>
      <c r="AT11">
        <f t="shared" si="9"/>
        <v>854.06470509936878</v>
      </c>
      <c r="AU11">
        <f t="shared" si="9"/>
        <v>6135.7219134959105</v>
      </c>
      <c r="AW11">
        <v>8</v>
      </c>
      <c r="AX11">
        <f>(R11*SUMPRODUCT(K12:$K$23, X12:$X$23)-$AZ$3*SUMPRODUCT(K11:$K$22, W12:$W$23))/Z11</f>
        <v>18043.90851005611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20027.533534357099</v>
      </c>
      <c r="P12">
        <f t="shared" si="22"/>
        <v>1001.3766767178549</v>
      </c>
      <c r="Q12" s="4">
        <f t="shared" si="23"/>
        <v>50</v>
      </c>
      <c r="R12">
        <f t="shared" si="0"/>
        <v>250000</v>
      </c>
      <c r="S12">
        <f t="shared" si="1"/>
        <v>18361.807141750785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14295.615076432419</v>
      </c>
      <c r="AC12">
        <f t="shared" si="2"/>
        <v>13954.223756087918</v>
      </c>
      <c r="AE12">
        <f t="shared" si="3"/>
        <v>15220.107806574322</v>
      </c>
      <c r="AF12">
        <f t="shared" si="4"/>
        <v>-761.00539032871609</v>
      </c>
      <c r="AG12">
        <f t="shared" si="4"/>
        <v>-37.997958611489352</v>
      </c>
      <c r="AH12">
        <f t="shared" si="5"/>
        <v>-6096.5886400195768</v>
      </c>
      <c r="AI12">
        <f t="shared" si="6"/>
        <v>8324.5158176145414</v>
      </c>
      <c r="AJ12">
        <f t="shared" si="7"/>
        <v>341.39132034450085</v>
      </c>
      <c r="AK12">
        <f t="shared" si="24"/>
        <v>1492.3698378699896</v>
      </c>
      <c r="AL12">
        <f t="shared" si="8"/>
        <v>10158.276975829032</v>
      </c>
      <c r="AN12">
        <f t="shared" si="9"/>
        <v>8167.9393303330526</v>
      </c>
      <c r="AO12">
        <f t="shared" si="9"/>
        <v>-408.39696651665264</v>
      </c>
      <c r="AP12">
        <f t="shared" si="9"/>
        <v>-20.391775443344052</v>
      </c>
      <c r="AQ12">
        <f t="shared" si="9"/>
        <v>-3271.7617224871419</v>
      </c>
      <c r="AR12">
        <f t="shared" si="9"/>
        <v>4467.388865885915</v>
      </c>
      <c r="AS12">
        <f t="shared" si="9"/>
        <v>183.20918799745314</v>
      </c>
      <c r="AT12">
        <f t="shared" si="9"/>
        <v>800.88698773051794</v>
      </c>
      <c r="AU12">
        <f t="shared" si="9"/>
        <v>5451.4850416138861</v>
      </c>
      <c r="AW12">
        <v>9</v>
      </c>
      <c r="AX12">
        <f>(R12*SUMPRODUCT(K13:$K$23, X13:$X$23)-$AZ$3*SUMPRODUCT(K12:$K$22, W13:$W$23))/Z12</f>
        <v>18361.807141750785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20027.533534357099</v>
      </c>
      <c r="P13">
        <f t="shared" si="22"/>
        <v>1001.3766767178549</v>
      </c>
      <c r="Q13" s="4">
        <f t="shared" si="23"/>
        <v>50</v>
      </c>
      <c r="R13">
        <f t="shared" si="0"/>
        <v>250000</v>
      </c>
      <c r="S13">
        <f t="shared" si="1"/>
        <v>18332.740947573006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13954.223756087918</v>
      </c>
      <c r="AC13">
        <f t="shared" si="2"/>
        <v>13317.258402834303</v>
      </c>
      <c r="AE13">
        <f t="shared" si="3"/>
        <v>14548.388591274548</v>
      </c>
      <c r="AF13">
        <f t="shared" si="4"/>
        <v>-727.41942956372736</v>
      </c>
      <c r="AG13">
        <f t="shared" si="4"/>
        <v>-36.320969245456226</v>
      </c>
      <c r="AH13">
        <f t="shared" si="5"/>
        <v>-6485.0488995911783</v>
      </c>
      <c r="AI13">
        <f t="shared" si="6"/>
        <v>7299.5992928741853</v>
      </c>
      <c r="AJ13">
        <f t="shared" si="7"/>
        <v>636.96535325361583</v>
      </c>
      <c r="AK13">
        <f t="shared" si="24"/>
        <v>1435.9774738501949</v>
      </c>
      <c r="AL13">
        <f t="shared" si="8"/>
        <v>9372.5421199779958</v>
      </c>
      <c r="AN13">
        <f t="shared" si="9"/>
        <v>7423.6552166474394</v>
      </c>
      <c r="AO13">
        <f t="shared" si="9"/>
        <v>-371.18276083237197</v>
      </c>
      <c r="AP13">
        <f t="shared" si="9"/>
        <v>-18.533623234014836</v>
      </c>
      <c r="AQ13">
        <f t="shared" si="9"/>
        <v>-3309.147730803506</v>
      </c>
      <c r="AR13">
        <f t="shared" si="9"/>
        <v>3724.7911017775459</v>
      </c>
      <c r="AS13">
        <f t="shared" si="9"/>
        <v>325.02645484331418</v>
      </c>
      <c r="AT13">
        <f t="shared" si="9"/>
        <v>732.74105911150241</v>
      </c>
      <c r="AU13">
        <f t="shared" si="9"/>
        <v>4782.5586157323623</v>
      </c>
      <c r="AW13">
        <v>10</v>
      </c>
      <c r="AX13">
        <f>(R13*SUMPRODUCT(K14:$K$23, X14:$X$23)-$AZ$3*SUMPRODUCT(K13:$K$22, W14:$W$23))/Z13</f>
        <v>18332.740947573006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20027.533534357099</v>
      </c>
      <c r="P14">
        <f t="shared" si="22"/>
        <v>1001.3766767178549</v>
      </c>
      <c r="Q14" s="4">
        <f t="shared" si="23"/>
        <v>50</v>
      </c>
      <c r="R14">
        <f t="shared" si="0"/>
        <v>250000</v>
      </c>
      <c r="S14">
        <f t="shared" si="1"/>
        <v>18092.266773946725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13317.258402834303</v>
      </c>
      <c r="AC14">
        <f t="shared" si="2"/>
        <v>12513.475760788682</v>
      </c>
      <c r="AE14">
        <f t="shared" si="3"/>
        <v>13851.99867776933</v>
      </c>
      <c r="AF14">
        <f t="shared" si="4"/>
        <v>-692.59993388846658</v>
      </c>
      <c r="AG14">
        <f t="shared" si="4"/>
        <v>-34.582387926117612</v>
      </c>
      <c r="AH14">
        <f t="shared" si="5"/>
        <v>-6876.8581344202348</v>
      </c>
      <c r="AI14">
        <f t="shared" si="6"/>
        <v>6247.9582215345117</v>
      </c>
      <c r="AJ14">
        <f t="shared" si="7"/>
        <v>803.78264204562038</v>
      </c>
      <c r="AK14">
        <f t="shared" si="24"/>
        <v>2265.6605053587105</v>
      </c>
      <c r="AL14">
        <f t="shared" si="8"/>
        <v>9317.401368938843</v>
      </c>
      <c r="AN14">
        <f t="shared" si="9"/>
        <v>6511.1351355969373</v>
      </c>
      <c r="AO14">
        <f t="shared" si="9"/>
        <v>-325.55675677984692</v>
      </c>
      <c r="AP14">
        <f t="shared" si="9"/>
        <v>-16.255459326599375</v>
      </c>
      <c r="AQ14">
        <f t="shared" si="9"/>
        <v>-3232.4687334398282</v>
      </c>
      <c r="AR14">
        <f t="shared" si="9"/>
        <v>2936.8541860506634</v>
      </c>
      <c r="AS14">
        <f t="shared" si="9"/>
        <v>377.81821408959036</v>
      </c>
      <c r="AT14">
        <f t="shared" si="9"/>
        <v>1064.9742369273038</v>
      </c>
      <c r="AU14">
        <f t="shared" si="9"/>
        <v>4379.646637067558</v>
      </c>
      <c r="AW14">
        <v>11</v>
      </c>
      <c r="AX14">
        <f>(R14*SUMPRODUCT(K15:$K$23, X15:$X$23)-$AZ$3*SUMPRODUCT(K14:$K$22, W15:$W$23))/Z14</f>
        <v>18092.266773946725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20027.533534357099</v>
      </c>
      <c r="P15">
        <f t="shared" si="22"/>
        <v>1001.3766767178549</v>
      </c>
      <c r="Q15" s="4">
        <f t="shared" si="23"/>
        <v>50</v>
      </c>
      <c r="R15">
        <f t="shared" si="0"/>
        <v>250000</v>
      </c>
      <c r="S15">
        <f t="shared" si="1"/>
        <v>17521.01687868109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12513.475760788682</v>
      </c>
      <c r="AC15">
        <f t="shared" si="2"/>
        <v>11486.121510693712</v>
      </c>
      <c r="AE15">
        <f t="shared" si="3"/>
        <v>13129.299819065931</v>
      </c>
      <c r="AF15">
        <f t="shared" si="4"/>
        <v>-656.46499095329659</v>
      </c>
      <c r="AG15">
        <f t="shared" si="4"/>
        <v>-32.778124666581398</v>
      </c>
      <c r="AH15">
        <f t="shared" si="5"/>
        <v>-7292.1969013751905</v>
      </c>
      <c r="AI15">
        <f t="shared" si="6"/>
        <v>5147.8598020708623</v>
      </c>
      <c r="AJ15">
        <f t="shared" si="7"/>
        <v>1027.3542500949698</v>
      </c>
      <c r="AK15">
        <f t="shared" si="24"/>
        <v>2138.1285697134635</v>
      </c>
      <c r="AL15">
        <f t="shared" si="8"/>
        <v>8313.3426218792956</v>
      </c>
      <c r="AN15">
        <f t="shared" si="9"/>
        <v>5684.9572136604147</v>
      </c>
      <c r="AO15">
        <f t="shared" si="9"/>
        <v>-284.24786068302075</v>
      </c>
      <c r="AP15">
        <f t="shared" si="9"/>
        <v>-14.192854062403413</v>
      </c>
      <c r="AQ15">
        <f t="shared" si="9"/>
        <v>-3157.5048136005125</v>
      </c>
      <c r="AR15">
        <f t="shared" si="9"/>
        <v>2229.0116853144782</v>
      </c>
      <c r="AS15">
        <f t="shared" si="9"/>
        <v>444.84207349585819</v>
      </c>
      <c r="AT15">
        <f t="shared" si="9"/>
        <v>925.80484897409747</v>
      </c>
      <c r="AU15">
        <f t="shared" si="9"/>
        <v>3599.6586077844336</v>
      </c>
      <c r="AW15">
        <v>12</v>
      </c>
      <c r="AX15">
        <f>(R15*SUMPRODUCT(K16:$K$23, X16:$X$23)-$AZ$3*SUMPRODUCT(K15:$K$22, W16:$W$23))/Z15</f>
        <v>17521.01687868109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20027.533534357099</v>
      </c>
      <c r="P16">
        <f t="shared" si="22"/>
        <v>1001.3766767178549</v>
      </c>
      <c r="Q16" s="4">
        <f t="shared" si="23"/>
        <v>50</v>
      </c>
      <c r="R16">
        <f t="shared" si="0"/>
        <v>250000</v>
      </c>
      <c r="S16">
        <f t="shared" si="1"/>
        <v>16638.246267128179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11486.121510693712</v>
      </c>
      <c r="AC16">
        <f t="shared" si="2"/>
        <v>10288.113633744339</v>
      </c>
      <c r="AE16">
        <f t="shared" si="3"/>
        <v>12383.849685658932</v>
      </c>
      <c r="AF16">
        <f t="shared" si="4"/>
        <v>-619.19248428294657</v>
      </c>
      <c r="AG16">
        <f t="shared" si="4"/>
        <v>-30.917061415512105</v>
      </c>
      <c r="AH16">
        <f t="shared" si="5"/>
        <v>-7666.4100220173905</v>
      </c>
      <c r="AI16">
        <f t="shared" si="6"/>
        <v>4067.3301179430828</v>
      </c>
      <c r="AJ16">
        <f t="shared" si="7"/>
        <v>1198.0078769493739</v>
      </c>
      <c r="AK16">
        <f t="shared" si="24"/>
        <v>1989.6156359492281</v>
      </c>
      <c r="AL16">
        <f t="shared" si="8"/>
        <v>7254.9536308416846</v>
      </c>
      <c r="AN16">
        <f t="shared" si="9"/>
        <v>4939.4964009444693</v>
      </c>
      <c r="AO16">
        <f t="shared" si="9"/>
        <v>-246.97482004722343</v>
      </c>
      <c r="AP16">
        <f t="shared" si="9"/>
        <v>-12.331764149766112</v>
      </c>
      <c r="AQ16">
        <f t="shared" si="9"/>
        <v>-3057.8701835966754</v>
      </c>
      <c r="AR16">
        <f t="shared" si="9"/>
        <v>1622.3196331508041</v>
      </c>
      <c r="AS16">
        <f t="shared" si="9"/>
        <v>477.8445916819677</v>
      </c>
      <c r="AT16">
        <f t="shared" si="9"/>
        <v>793.59000008010287</v>
      </c>
      <c r="AU16">
        <f t="shared" si="9"/>
        <v>2893.7542249128746</v>
      </c>
      <c r="AW16">
        <v>13</v>
      </c>
      <c r="AX16">
        <f>(R16*SUMPRODUCT(K17:$K$23, X17:$X$23)-$AZ$3*SUMPRODUCT(K16:$K$22, W17:$W$23))/Z16</f>
        <v>16638.246267128179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20027.533534357099</v>
      </c>
      <c r="P17">
        <f t="shared" si="22"/>
        <v>1001.3766767178549</v>
      </c>
      <c r="Q17" s="4">
        <f t="shared" si="23"/>
        <v>50</v>
      </c>
      <c r="R17">
        <f t="shared" si="0"/>
        <v>250000</v>
      </c>
      <c r="S17">
        <f t="shared" si="1"/>
        <v>15458.921680477017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10288.113633744339</v>
      </c>
      <c r="AC17">
        <f t="shared" si="2"/>
        <v>8969.4068995895941</v>
      </c>
      <c r="AE17">
        <f t="shared" si="3"/>
        <v>11620.157031501407</v>
      </c>
      <c r="AF17">
        <f t="shared" si="4"/>
        <v>-581.00785157507028</v>
      </c>
      <c r="AG17">
        <f t="shared" si="4"/>
        <v>-29.010454561384471</v>
      </c>
      <c r="AH17">
        <f t="shared" si="5"/>
        <v>-7987.1811998625899</v>
      </c>
      <c r="AI17">
        <f t="shared" si="6"/>
        <v>3022.9575255023619</v>
      </c>
      <c r="AJ17">
        <f t="shared" si="7"/>
        <v>1318.7067341547445</v>
      </c>
      <c r="AK17">
        <f t="shared" si="24"/>
        <v>1825.016533491427</v>
      </c>
      <c r="AL17">
        <f t="shared" si="8"/>
        <v>6166.6807931485337</v>
      </c>
      <c r="AN17">
        <f t="shared" si="9"/>
        <v>4269.5329083018905</v>
      </c>
      <c r="AO17">
        <f t="shared" si="9"/>
        <v>-213.47664541509448</v>
      </c>
      <c r="AP17">
        <f t="shared" si="9"/>
        <v>-10.659158056027058</v>
      </c>
      <c r="AQ17">
        <f t="shared" si="9"/>
        <v>-2934.6877916483154</v>
      </c>
      <c r="AR17">
        <f t="shared" si="9"/>
        <v>1110.7093131824536</v>
      </c>
      <c r="AS17">
        <f t="shared" si="9"/>
        <v>484.52544854684498</v>
      </c>
      <c r="AT17">
        <f t="shared" si="9"/>
        <v>670.55618326096828</v>
      </c>
      <c r="AU17">
        <f t="shared" si="9"/>
        <v>2265.7909449902668</v>
      </c>
      <c r="AW17">
        <v>14</v>
      </c>
      <c r="AX17">
        <f>(R17*SUMPRODUCT(K18:$K$23, X18:$X$23)-$AZ$3*SUMPRODUCT(K17:$K$22, W18:$W$23))/Z17</f>
        <v>15458.921680477017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20027.533534357099</v>
      </c>
      <c r="P18">
        <f t="shared" si="22"/>
        <v>1001.3766767178549</v>
      </c>
      <c r="Q18" s="4">
        <f t="shared" si="23"/>
        <v>50</v>
      </c>
      <c r="R18">
        <f t="shared" si="0"/>
        <v>250000</v>
      </c>
      <c r="S18">
        <f t="shared" si="1"/>
        <v>13966.484709475677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8969.4068995895941</v>
      </c>
      <c r="AC18">
        <f t="shared" si="2"/>
        <v>7559.1125018890571</v>
      </c>
      <c r="AE18">
        <f t="shared" si="3"/>
        <v>10839.547836890482</v>
      </c>
      <c r="AF18">
        <f t="shared" si="4"/>
        <v>-541.97739184452416</v>
      </c>
      <c r="AG18">
        <f t="shared" si="4"/>
        <v>-27.061614497599795</v>
      </c>
      <c r="AH18">
        <f t="shared" si="5"/>
        <v>-8293.6775908541385</v>
      </c>
      <c r="AI18">
        <f t="shared" si="6"/>
        <v>1976.8312396942201</v>
      </c>
      <c r="AJ18">
        <f t="shared" si="7"/>
        <v>1410.294397700537</v>
      </c>
      <c r="AK18">
        <f t="shared" si="24"/>
        <v>1648.7137853351535</v>
      </c>
      <c r="AL18">
        <f t="shared" si="8"/>
        <v>5035.8394227299104</v>
      </c>
      <c r="AN18">
        <f t="shared" si="9"/>
        <v>3668.7735091891618</v>
      </c>
      <c r="AO18">
        <f t="shared" si="9"/>
        <v>-183.43867545945812</v>
      </c>
      <c r="AP18">
        <f t="shared" si="9"/>
        <v>-9.1593243443966923</v>
      </c>
      <c r="AQ18">
        <f t="shared" si="9"/>
        <v>-2807.0935335075897</v>
      </c>
      <c r="AR18">
        <f t="shared" si="9"/>
        <v>669.08197587771781</v>
      </c>
      <c r="AS18">
        <f t="shared" si="9"/>
        <v>477.33086327020482</v>
      </c>
      <c r="AT18">
        <f t="shared" si="9"/>
        <v>558.02673237777708</v>
      </c>
      <c r="AU18">
        <f t="shared" si="9"/>
        <v>1704.4395715256996</v>
      </c>
      <c r="AW18">
        <v>15</v>
      </c>
      <c r="AX18">
        <f>(R18*SUMPRODUCT(K19:$K$23, X19:$X$23)-$AZ$3*SUMPRODUCT(K18:$K$22, W19:$W$23))/Z18</f>
        <v>13966.484709475677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20027.533534357099</v>
      </c>
      <c r="P19">
        <f t="shared" si="22"/>
        <v>1001.3766767178549</v>
      </c>
      <c r="Q19" s="4">
        <f t="shared" si="23"/>
        <v>50</v>
      </c>
      <c r="R19">
        <f t="shared" si="0"/>
        <v>250000</v>
      </c>
      <c r="S19">
        <f t="shared" si="1"/>
        <v>12133.726685823382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7559.1125018890571</v>
      </c>
      <c r="AC19">
        <f t="shared" si="2"/>
        <v>6085.2079505355878</v>
      </c>
      <c r="AE19">
        <f t="shared" si="3"/>
        <v>10044.045778225624</v>
      </c>
      <c r="AF19">
        <f t="shared" si="4"/>
        <v>-502.20228891128119</v>
      </c>
      <c r="AG19">
        <f t="shared" si="4"/>
        <v>-25.075593459861473</v>
      </c>
      <c r="AH19">
        <f t="shared" si="5"/>
        <v>-8577.0244638116201</v>
      </c>
      <c r="AI19">
        <f t="shared" si="6"/>
        <v>939.74343204286015</v>
      </c>
      <c r="AJ19">
        <f t="shared" si="7"/>
        <v>1473.9045513534693</v>
      </c>
      <c r="AK19">
        <f t="shared" si="24"/>
        <v>1463.3630060792573</v>
      </c>
      <c r="AL19">
        <f t="shared" si="8"/>
        <v>3877.0109894755869</v>
      </c>
      <c r="AN19">
        <f t="shared" si="9"/>
        <v>3131.5531385772383</v>
      </c>
      <c r="AO19">
        <f t="shared" si="9"/>
        <v>-156.57765692886193</v>
      </c>
      <c r="AP19">
        <f t="shared" si="9"/>
        <v>-7.8181198229055022</v>
      </c>
      <c r="AQ19">
        <f t="shared" si="9"/>
        <v>-2674.1622322681214</v>
      </c>
      <c r="AR19">
        <f t="shared" si="9"/>
        <v>292.99512955734934</v>
      </c>
      <c r="AS19">
        <f t="shared" si="9"/>
        <v>459.53697600227633</v>
      </c>
      <c r="AT19">
        <f t="shared" si="9"/>
        <v>456.25031145316825</v>
      </c>
      <c r="AU19">
        <f t="shared" si="9"/>
        <v>1208.782417012794</v>
      </c>
      <c r="AW19">
        <v>16</v>
      </c>
      <c r="AX19">
        <f>(R19*SUMPRODUCT(K20:$K$23, X20:$X$23)-$AZ$3*SUMPRODUCT(K19:$K$22, W20:$W$23))/Z19</f>
        <v>12133.726685823382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20027.533534357099</v>
      </c>
      <c r="P20">
        <f t="shared" si="22"/>
        <v>1001.3766767178549</v>
      </c>
      <c r="Q20" s="4">
        <f t="shared" si="23"/>
        <v>50</v>
      </c>
      <c r="R20">
        <f t="shared" si="0"/>
        <v>250000</v>
      </c>
      <c r="S20">
        <f t="shared" si="1"/>
        <v>9912.6285519373305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6085.2079505355878</v>
      </c>
      <c r="AC20">
        <f t="shared" si="2"/>
        <v>4571.1191223991536</v>
      </c>
      <c r="AE20">
        <f t="shared" si="3"/>
        <v>9235.5161936838431</v>
      </c>
      <c r="AF20">
        <f t="shared" si="4"/>
        <v>-461.77580968419221</v>
      </c>
      <c r="AG20">
        <f t="shared" si="4"/>
        <v>-23.057048382518943</v>
      </c>
      <c r="AH20">
        <f t="shared" si="5"/>
        <v>-8838.9457137195895</v>
      </c>
      <c r="AI20">
        <f t="shared" si="6"/>
        <v>-88.26237810245766</v>
      </c>
      <c r="AJ20">
        <f t="shared" si="7"/>
        <v>1514.0888281364341</v>
      </c>
      <c r="AK20">
        <f t="shared" si="24"/>
        <v>1271.5099268828496</v>
      </c>
      <c r="AL20">
        <f t="shared" si="8"/>
        <v>2697.3363769168263</v>
      </c>
      <c r="AN20">
        <f t="shared" si="9"/>
        <v>2652.4893151273727</v>
      </c>
      <c r="AO20">
        <f t="shared" si="9"/>
        <v>-132.62446575636866</v>
      </c>
      <c r="AP20">
        <f t="shared" si="9"/>
        <v>-6.6221067875808215</v>
      </c>
      <c r="AQ20">
        <f t="shared" si="9"/>
        <v>-2538.5921664742732</v>
      </c>
      <c r="AR20">
        <f t="shared" si="9"/>
        <v>-25.349423890849987</v>
      </c>
      <c r="AS20">
        <f t="shared" si="9"/>
        <v>434.85435513958873</v>
      </c>
      <c r="AT20">
        <f t="shared" si="9"/>
        <v>365.18440598281961</v>
      </c>
      <c r="AU20">
        <f t="shared" si="9"/>
        <v>774.6893372315584</v>
      </c>
      <c r="AW20">
        <v>17</v>
      </c>
      <c r="AX20">
        <f>(R20*SUMPRODUCT(K21:$K$23, X21:$X$23)-$AZ$3*SUMPRODUCT(K20:$K$22, W21:$W$23))/Z20</f>
        <v>9912.6285519373305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20027.533534357099</v>
      </c>
      <c r="P21">
        <f t="shared" si="22"/>
        <v>1001.3766767178549</v>
      </c>
      <c r="Q21" s="4">
        <f t="shared" si="23"/>
        <v>50</v>
      </c>
      <c r="R21">
        <f t="shared" si="0"/>
        <v>250000</v>
      </c>
      <c r="S21">
        <f t="shared" si="1"/>
        <v>7230.3312476278888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4571.1191223991536</v>
      </c>
      <c r="AC21">
        <f t="shared" si="2"/>
        <v>3038.452900456381</v>
      </c>
      <c r="AE21">
        <f t="shared" si="3"/>
        <v>8416.311130478176</v>
      </c>
      <c r="AF21">
        <f t="shared" si="4"/>
        <v>-420.81555652390881</v>
      </c>
      <c r="AG21">
        <f t="shared" si="4"/>
        <v>-21.011851299712099</v>
      </c>
      <c r="AH21">
        <f t="shared" si="5"/>
        <v>-9073.1329949082628</v>
      </c>
      <c r="AI21">
        <f t="shared" si="6"/>
        <v>-1098.6492722537077</v>
      </c>
      <c r="AJ21">
        <f t="shared" si="7"/>
        <v>1532.6662219427726</v>
      </c>
      <c r="AK21">
        <f t="shared" si="24"/>
        <v>1075.3503527963551</v>
      </c>
      <c r="AL21">
        <f t="shared" si="8"/>
        <v>1509.3673024854199</v>
      </c>
      <c r="AN21">
        <f t="shared" si="9"/>
        <v>2226.6687689924488</v>
      </c>
      <c r="AO21">
        <f t="shared" si="9"/>
        <v>-111.33343844962245</v>
      </c>
      <c r="AP21">
        <f t="shared" si="9"/>
        <v>-5.5590189505178307</v>
      </c>
      <c r="AQ21">
        <f t="shared" si="9"/>
        <v>-2400.4414242144726</v>
      </c>
      <c r="AR21">
        <f t="shared" si="9"/>
        <v>-290.6651126221642</v>
      </c>
      <c r="AS21">
        <f t="shared" si="9"/>
        <v>405.49118928493374</v>
      </c>
      <c r="AT21">
        <f t="shared" si="9"/>
        <v>284.50101346961657</v>
      </c>
      <c r="AU21">
        <f t="shared" si="9"/>
        <v>399.3270901323861</v>
      </c>
      <c r="AW21">
        <v>18</v>
      </c>
      <c r="AX21">
        <f>(R21*SUMPRODUCT(K22:$K$23, X22:$X$23)-$AZ$3*SUMPRODUCT(K21:$K$22, W22:$W$23))/Z21</f>
        <v>7230.3312476278888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20027.533534357099</v>
      </c>
      <c r="P22">
        <f t="shared" si="22"/>
        <v>1001.3766767178549</v>
      </c>
      <c r="Q22" s="4">
        <f t="shared" si="23"/>
        <v>50</v>
      </c>
      <c r="R22">
        <f t="shared" si="0"/>
        <v>250000</v>
      </c>
      <c r="S22">
        <f t="shared" si="1"/>
        <v>3983.4719815248295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3038.452900456381</v>
      </c>
      <c r="AC22">
        <f t="shared" si="2"/>
        <v>1509.6838160290879</v>
      </c>
      <c r="AE22">
        <f t="shared" si="3"/>
        <v>7590.1734446805449</v>
      </c>
      <c r="AF22">
        <f t="shared" si="4"/>
        <v>-379.50867223402724</v>
      </c>
      <c r="AG22">
        <f t="shared" si="4"/>
        <v>-18.949346487573354</v>
      </c>
      <c r="AH22">
        <f t="shared" si="5"/>
        <v>-9261.9314957081169</v>
      </c>
      <c r="AI22">
        <f t="shared" si="6"/>
        <v>-2070.2160697491727</v>
      </c>
      <c r="AJ22">
        <f t="shared" si="7"/>
        <v>1528.7690844272931</v>
      </c>
      <c r="AK22">
        <f t="shared" si="24"/>
        <v>877.03749750564702</v>
      </c>
      <c r="AL22">
        <f t="shared" si="8"/>
        <v>335.59051218376749</v>
      </c>
      <c r="AN22">
        <f t="shared" si="9"/>
        <v>1849.8090631697721</v>
      </c>
      <c r="AO22">
        <f t="shared" si="9"/>
        <v>-92.490453158488606</v>
      </c>
      <c r="AP22">
        <f t="shared" si="9"/>
        <v>-4.6181649377753811</v>
      </c>
      <c r="AQ22">
        <f t="shared" si="9"/>
        <v>-2257.2349562348536</v>
      </c>
      <c r="AR22">
        <f t="shared" si="9"/>
        <v>-504.53451116134556</v>
      </c>
      <c r="AS22">
        <f t="shared" si="9"/>
        <v>372.57790332173147</v>
      </c>
      <c r="AT22">
        <f t="shared" si="9"/>
        <v>213.74372054207569</v>
      </c>
      <c r="AU22">
        <f t="shared" si="9"/>
        <v>81.787112702461613</v>
      </c>
      <c r="AW22">
        <v>19</v>
      </c>
      <c r="AX22">
        <f>(R22*SUMPRODUCT(K23:$K$23, X23:$X$23)-$AZ$3*SUMPRODUCT(K22:$K$22, W23:$W$23))/Z22</f>
        <v>3983.4719815248295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20027.533534357099</v>
      </c>
      <c r="P23">
        <f t="shared" si="22"/>
        <v>1001.3766767178549</v>
      </c>
      <c r="Q23" s="4">
        <f t="shared" si="23"/>
        <v>50</v>
      </c>
      <c r="R23">
        <f t="shared" si="0"/>
        <v>250000</v>
      </c>
      <c r="S23">
        <f t="shared" si="1"/>
        <v>4472.9269613250408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1509.6838160290879</v>
      </c>
      <c r="AC23">
        <f t="shared" si="2"/>
        <v>1509.6838160290877</v>
      </c>
      <c r="AE23">
        <f t="shared" si="3"/>
        <v>6759.6103207645465</v>
      </c>
      <c r="AF23">
        <f t="shared" si="4"/>
        <v>-337.98051603822734</v>
      </c>
      <c r="AG23">
        <f t="shared" si="4"/>
        <v>-16.875793290193425</v>
      </c>
      <c r="AH23">
        <f t="shared" si="5"/>
        <v>-9420.2986625209796</v>
      </c>
      <c r="AI23">
        <f t="shared" si="6"/>
        <v>-3015.5446510848542</v>
      </c>
      <c r="AJ23">
        <f t="shared" si="7"/>
        <v>0</v>
      </c>
      <c r="AK23">
        <f t="shared" si="24"/>
        <v>678.69836915528174</v>
      </c>
      <c r="AL23">
        <f t="shared" si="8"/>
        <v>-2336.8462819295723</v>
      </c>
      <c r="AN23">
        <f t="shared" si="9"/>
        <v>1517.5333009174851</v>
      </c>
      <c r="AO23">
        <f t="shared" si="9"/>
        <v>-75.876665045874248</v>
      </c>
      <c r="AP23">
        <f t="shared" si="9"/>
        <v>-3.7886175507187816</v>
      </c>
      <c r="AQ23">
        <f t="shared" si="9"/>
        <v>-2114.8581421994049</v>
      </c>
      <c r="AR23">
        <f t="shared" si="9"/>
        <v>-676.99012387851292</v>
      </c>
      <c r="AS23">
        <f t="shared" si="9"/>
        <v>0</v>
      </c>
      <c r="AT23">
        <f t="shared" si="9"/>
        <v>152.36786258339168</v>
      </c>
      <c r="AU23">
        <f t="shared" si="9"/>
        <v>-524.62226129512123</v>
      </c>
      <c r="AW23">
        <v>20</v>
      </c>
      <c r="AX23">
        <f>(R23*SUMPRODUCT(K$23:$K24, X$23:$X24)-$AZ$3*SUMPRODUCT(K$22:$K23, W$23:$W24))/Z23</f>
        <v>4472.9269613250408</v>
      </c>
    </row>
    <row r="25" spans="5:50" x14ac:dyDescent="0.25">
      <c r="AN25" s="8">
        <f t="shared" ref="AN25:AU25" si="25">SUM(AN3:AN23)</f>
        <v>156984.70786416414</v>
      </c>
      <c r="AO25" s="8">
        <f t="shared" si="25"/>
        <v>-22869.885543976026</v>
      </c>
      <c r="AP25" s="8">
        <f t="shared" si="25"/>
        <v>-2861.8304234656621</v>
      </c>
      <c r="AQ25" s="8">
        <f t="shared" si="25"/>
        <v>-56878.967355708453</v>
      </c>
      <c r="AR25" s="8">
        <f t="shared" si="25"/>
        <v>74374.024541013976</v>
      </c>
      <c r="AS25" s="8">
        <f t="shared" si="25"/>
        <v>-7103.6078450066707</v>
      </c>
      <c r="AT25" s="8">
        <f t="shared" si="25"/>
        <v>16885.310401659091</v>
      </c>
      <c r="AU25" s="9">
        <f t="shared" si="25"/>
        <v>84155.727097666371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1270.2633903314363</v>
      </c>
      <c r="K3">
        <v>1</v>
      </c>
      <c r="L3" s="2">
        <v>0</v>
      </c>
      <c r="O3">
        <f>$C$3</f>
        <v>1270.2633903314363</v>
      </c>
      <c r="P3">
        <f>O3*B5</f>
        <v>1016.2107122651491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1270.2633903314363</v>
      </c>
      <c r="AF3">
        <f t="shared" ref="AF3:AG23" si="4">-$Z3*P3</f>
        <v>-1016.2107122651491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-2265.8555259337127</v>
      </c>
      <c r="AJ3">
        <f t="shared" ref="AJ3:AJ23" si="7">AB3-AC3</f>
        <v>0</v>
      </c>
      <c r="AL3">
        <f t="shared" ref="AL3:AL23" si="8">SUM(AI3:AK3)</f>
        <v>-2265.8555259337127</v>
      </c>
      <c r="AN3">
        <f t="shared" ref="AN3:AU23" si="9">AE3*$K3</f>
        <v>1270.2633903314363</v>
      </c>
      <c r="AO3">
        <f t="shared" si="9"/>
        <v>-1016.2107122651491</v>
      </c>
      <c r="AP3">
        <f t="shared" si="9"/>
        <v>-2519.9082039999998</v>
      </c>
      <c r="AQ3">
        <f t="shared" si="9"/>
        <v>0</v>
      </c>
      <c r="AR3">
        <f t="shared" si="9"/>
        <v>-2265.8555259337127</v>
      </c>
      <c r="AS3">
        <f t="shared" si="9"/>
        <v>0</v>
      </c>
      <c r="AT3">
        <f t="shared" si="9"/>
        <v>0</v>
      </c>
      <c r="AU3">
        <f t="shared" si="9"/>
        <v>-2265.8555259337127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905.01192575503399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500000</v>
      </c>
      <c r="S4">
        <f t="shared" si="1"/>
        <v>68.589258550697082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67.780947239225497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-67.780947239225497</v>
      </c>
      <c r="AK4">
        <f>G4*MAX(0, SUM(AB4, AE4:AF4))</f>
        <v>0</v>
      </c>
      <c r="AL4">
        <f t="shared" si="8"/>
        <v>-960.18544723922548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-837.23097851580815</v>
      </c>
      <c r="AR4">
        <f t="shared" si="9"/>
        <v>-837.23097851580815</v>
      </c>
      <c r="AS4">
        <f t="shared" si="9"/>
        <v>-63.590343596233687</v>
      </c>
      <c r="AT4">
        <f t="shared" si="9"/>
        <v>0</v>
      </c>
      <c r="AU4">
        <f t="shared" si="9"/>
        <v>-900.8213221120418</v>
      </c>
      <c r="AW4">
        <v>1</v>
      </c>
      <c r="AX4">
        <f>(R4*SUMPRODUCT(K5:$K$23, X5:$X$23)-$AZ$3*SUMPRODUCT(K4:$K$22, W5:$W$23))/Z4</f>
        <v>68.589258550697082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1270.2633903314363</v>
      </c>
      <c r="P5">
        <f t="shared" ref="P5:P23" si="22">O5*$C$5</f>
        <v>63.513169516571821</v>
      </c>
      <c r="Q5" s="4">
        <f t="shared" ref="Q5:Q23" si="23">$C$8</f>
        <v>50</v>
      </c>
      <c r="R5">
        <f t="shared" si="0"/>
        <v>500000</v>
      </c>
      <c r="S5">
        <f t="shared" si="1"/>
        <v>145.43417866189199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67.780947239225497</v>
      </c>
      <c r="AC5">
        <f t="shared" si="2"/>
        <v>142.02545635829574</v>
      </c>
      <c r="AE5">
        <f t="shared" si="3"/>
        <v>1240.4906423439709</v>
      </c>
      <c r="AF5">
        <f t="shared" si="4"/>
        <v>-62.024532117198547</v>
      </c>
      <c r="AG5">
        <f t="shared" si="4"/>
        <v>-48.828087614974983</v>
      </c>
      <c r="AH5">
        <f t="shared" si="5"/>
        <v>-885.64339525015498</v>
      </c>
      <c r="AI5">
        <f t="shared" si="6"/>
        <v>243.99462736164242</v>
      </c>
      <c r="AJ5">
        <f t="shared" si="7"/>
        <v>-74.244509119070244</v>
      </c>
      <c r="AK5">
        <f>G5*SUM(AB5, AE5:AF5)</f>
        <v>51.096129356105912</v>
      </c>
      <c r="AL5">
        <f t="shared" si="8"/>
        <v>220.84624759867808</v>
      </c>
      <c r="AN5">
        <f t="shared" si="9"/>
        <v>1071.2412149301829</v>
      </c>
      <c r="AO5">
        <f t="shared" si="9"/>
        <v>-53.562060746509154</v>
      </c>
      <c r="AP5">
        <f t="shared" si="9"/>
        <v>-42.166105985730852</v>
      </c>
      <c r="AQ5">
        <f t="shared" si="9"/>
        <v>-764.80843493505085</v>
      </c>
      <c r="AR5">
        <f t="shared" si="9"/>
        <v>210.70461326289217</v>
      </c>
      <c r="AS5">
        <f t="shared" si="9"/>
        <v>-64.114774780021463</v>
      </c>
      <c r="AT5">
        <f t="shared" si="9"/>
        <v>44.124701808501889</v>
      </c>
      <c r="AU5">
        <f t="shared" si="9"/>
        <v>190.7145402913726</v>
      </c>
      <c r="AW5">
        <v>2</v>
      </c>
      <c r="AX5">
        <f>(R5*SUMPRODUCT(K6:$K$23, X6:$X$23)-$AZ$3*SUMPRODUCT(K5:$K$22, W6:$W$23))/Z5</f>
        <v>145.43417866189199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1270.2633903314363</v>
      </c>
      <c r="P6">
        <f t="shared" si="22"/>
        <v>63.513169516571821</v>
      </c>
      <c r="Q6" s="4">
        <f t="shared" si="23"/>
        <v>50</v>
      </c>
      <c r="R6">
        <f t="shared" si="0"/>
        <v>500000</v>
      </c>
      <c r="S6">
        <f t="shared" si="1"/>
        <v>228.157958366099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142.02545635829574</v>
      </c>
      <c r="AC6">
        <f t="shared" si="2"/>
        <v>220.18085348426939</v>
      </c>
      <c r="AE6">
        <f t="shared" si="3"/>
        <v>1225.8510701792591</v>
      </c>
      <c r="AF6">
        <f t="shared" si="4"/>
        <v>-61.292553508962953</v>
      </c>
      <c r="AG6">
        <f t="shared" si="4"/>
        <v>-48.251846015156381</v>
      </c>
      <c r="AH6">
        <f t="shared" si="5"/>
        <v>-879.6072366885769</v>
      </c>
      <c r="AI6">
        <f t="shared" si="6"/>
        <v>236.69943396656276</v>
      </c>
      <c r="AJ6">
        <f t="shared" si="7"/>
        <v>-78.15539712597365</v>
      </c>
      <c r="AK6">
        <f>G6*SUM(AB6, AE6:AF6)</f>
        <v>76.435162422172624</v>
      </c>
      <c r="AL6">
        <f t="shared" si="8"/>
        <v>234.97919926276174</v>
      </c>
      <c r="AN6">
        <f t="shared" si="9"/>
        <v>954.7249542030853</v>
      </c>
      <c r="AO6">
        <f t="shared" si="9"/>
        <v>-47.736247710154267</v>
      </c>
      <c r="AP6">
        <f t="shared" si="9"/>
        <v>-37.579802797984243</v>
      </c>
      <c r="AQ6">
        <f t="shared" si="9"/>
        <v>-685.06117846876828</v>
      </c>
      <c r="AR6">
        <f t="shared" si="9"/>
        <v>184.34772522617845</v>
      </c>
      <c r="AS6">
        <f t="shared" si="9"/>
        <v>-60.869472448156152</v>
      </c>
      <c r="AT6">
        <f t="shared" si="9"/>
        <v>59.529708557780111</v>
      </c>
      <c r="AU6">
        <f t="shared" si="9"/>
        <v>183.00796133580243</v>
      </c>
      <c r="AW6">
        <v>3</v>
      </c>
      <c r="AX6">
        <f>(R6*SUMPRODUCT(K7:$K$23, X7:$X$23)-$AZ$3*SUMPRODUCT(K6:$K$22, W7:$W$23))/Z6</f>
        <v>228.157958366099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1270.2633903314363</v>
      </c>
      <c r="P7">
        <f t="shared" si="22"/>
        <v>63.513169516571821</v>
      </c>
      <c r="Q7" s="4">
        <f t="shared" si="23"/>
        <v>50</v>
      </c>
      <c r="R7">
        <f t="shared" si="0"/>
        <v>500000</v>
      </c>
      <c r="S7">
        <f t="shared" si="1"/>
        <v>297.99080453584952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220.18085348426939</v>
      </c>
      <c r="AC7">
        <f t="shared" si="2"/>
        <v>284.17549482585764</v>
      </c>
      <c r="AE7">
        <f t="shared" si="3"/>
        <v>1211.3720356870285</v>
      </c>
      <c r="AF7">
        <f t="shared" si="4"/>
        <v>-60.568601784351436</v>
      </c>
      <c r="AG7">
        <f t="shared" si="4"/>
        <v>-47.681923485607115</v>
      </c>
      <c r="AH7">
        <f t="shared" si="5"/>
        <v>-874.04069397698481</v>
      </c>
      <c r="AI7">
        <f t="shared" si="6"/>
        <v>229.0808164400853</v>
      </c>
      <c r="AJ7">
        <f t="shared" si="7"/>
        <v>-63.994641341588249</v>
      </c>
      <c r="AK7">
        <f>G7*SUM(AB7, AE7:AF7)</f>
        <v>67.315328510699075</v>
      </c>
      <c r="AL7">
        <f t="shared" si="8"/>
        <v>232.40150360919614</v>
      </c>
      <c r="AN7">
        <f t="shared" si="9"/>
        <v>854.03123247294423</v>
      </c>
      <c r="AO7">
        <f t="shared" si="9"/>
        <v>-42.701561623647216</v>
      </c>
      <c r="AP7">
        <f t="shared" si="9"/>
        <v>-33.616305050329402</v>
      </c>
      <c r="AQ7">
        <f t="shared" si="9"/>
        <v>-616.20875265237476</v>
      </c>
      <c r="AR7">
        <f t="shared" si="9"/>
        <v>161.50461314659296</v>
      </c>
      <c r="AS7">
        <f t="shared" si="9"/>
        <v>-45.116958957719376</v>
      </c>
      <c r="AT7">
        <f t="shared" si="9"/>
        <v>47.4580816451722</v>
      </c>
      <c r="AU7">
        <f t="shared" si="9"/>
        <v>163.8457358340458</v>
      </c>
      <c r="AW7">
        <v>4</v>
      </c>
      <c r="AX7">
        <f>(R7*SUMPRODUCT(K8:$K$23, X8:$X$23)-$AZ$3*SUMPRODUCT(K7:$K$22, W8:$W$23))/Z7</f>
        <v>297.99080453584952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1270.2633903314363</v>
      </c>
      <c r="P8">
        <f t="shared" si="22"/>
        <v>63.513169516571821</v>
      </c>
      <c r="Q8" s="4">
        <f t="shared" si="23"/>
        <v>50</v>
      </c>
      <c r="R8">
        <f t="shared" si="0"/>
        <v>500000</v>
      </c>
      <c r="S8">
        <f t="shared" si="1"/>
        <v>340.63281105573986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284.17549482585764</v>
      </c>
      <c r="AC8">
        <f t="shared" si="2"/>
        <v>320.99971398687285</v>
      </c>
      <c r="AE8">
        <f t="shared" si="3"/>
        <v>1197.0490561981217</v>
      </c>
      <c r="AF8">
        <f t="shared" si="4"/>
        <v>-59.852452809906083</v>
      </c>
      <c r="AG8">
        <f t="shared" si="4"/>
        <v>-47.118143579883395</v>
      </c>
      <c r="AH8">
        <f t="shared" si="5"/>
        <v>-869.60670867651754</v>
      </c>
      <c r="AI8">
        <f t="shared" si="6"/>
        <v>220.47175113181481</v>
      </c>
      <c r="AJ8">
        <f t="shared" si="7"/>
        <v>-36.824219161015208</v>
      </c>
      <c r="AK8">
        <f t="shared" ref="AK8:AK23" si="24">G8*SUM(AB8:AB8, AE8:AF8)</f>
        <v>30.275225691959761</v>
      </c>
      <c r="AL8">
        <f t="shared" si="8"/>
        <v>213.92275766275935</v>
      </c>
      <c r="AN8">
        <f t="shared" si="9"/>
        <v>786.8842582969628</v>
      </c>
      <c r="AO8">
        <f t="shared" si="9"/>
        <v>-39.344212914848136</v>
      </c>
      <c r="AP8">
        <f t="shared" si="9"/>
        <v>-30.97327153904866</v>
      </c>
      <c r="AQ8">
        <f t="shared" si="9"/>
        <v>-571.63892024633151</v>
      </c>
      <c r="AR8">
        <f t="shared" si="9"/>
        <v>144.92785359673456</v>
      </c>
      <c r="AS8">
        <f t="shared" si="9"/>
        <v>-24.206525398307836</v>
      </c>
      <c r="AT8">
        <f t="shared" si="9"/>
        <v>19.901522322781052</v>
      </c>
      <c r="AU8">
        <f t="shared" si="9"/>
        <v>140.62285052120777</v>
      </c>
      <c r="AW8">
        <v>5</v>
      </c>
      <c r="AX8">
        <f>(R8*SUMPRODUCT(K9:$K$23, X9:$X$23)-$AZ$3*SUMPRODUCT(K8:$K$22, W9:$W$23))/Z8</f>
        <v>340.63281105573986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1270.2633903314363</v>
      </c>
      <c r="P9">
        <f t="shared" si="22"/>
        <v>63.513169516571821</v>
      </c>
      <c r="Q9" s="4">
        <f t="shared" si="23"/>
        <v>50</v>
      </c>
      <c r="R9">
        <f t="shared" si="0"/>
        <v>500000</v>
      </c>
      <c r="S9">
        <f t="shared" si="1"/>
        <v>364.0815280965827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320.99971398687285</v>
      </c>
      <c r="AC9">
        <f t="shared" si="2"/>
        <v>339.03353384090951</v>
      </c>
      <c r="AE9">
        <f t="shared" si="3"/>
        <v>1182.8721121455976</v>
      </c>
      <c r="AF9">
        <f t="shared" si="4"/>
        <v>-59.143605607279881</v>
      </c>
      <c r="AG9">
        <f t="shared" si="4"/>
        <v>-46.560111908639797</v>
      </c>
      <c r="AH9">
        <f t="shared" si="5"/>
        <v>-868.50235444758584</v>
      </c>
      <c r="AI9">
        <f t="shared" si="6"/>
        <v>208.66604018209216</v>
      </c>
      <c r="AJ9">
        <f t="shared" si="7"/>
        <v>-18.033819854036665</v>
      </c>
      <c r="AK9">
        <f t="shared" si="24"/>
        <v>8.5238965010986245</v>
      </c>
      <c r="AL9">
        <f t="shared" si="8"/>
        <v>199.15611682915412</v>
      </c>
      <c r="AN9">
        <f t="shared" si="9"/>
        <v>738.98973201500939</v>
      </c>
      <c r="AO9">
        <f t="shared" si="9"/>
        <v>-36.949486600750468</v>
      </c>
      <c r="AP9">
        <f t="shared" si="9"/>
        <v>-29.088051251409858</v>
      </c>
      <c r="AQ9">
        <f t="shared" si="9"/>
        <v>-542.5897825957253</v>
      </c>
      <c r="AR9">
        <f t="shared" si="9"/>
        <v>130.36241156712384</v>
      </c>
      <c r="AS9">
        <f t="shared" si="9"/>
        <v>-11.266482288578242</v>
      </c>
      <c r="AT9">
        <f t="shared" si="9"/>
        <v>5.3252350160193878</v>
      </c>
      <c r="AU9">
        <f t="shared" si="9"/>
        <v>124.42116429456499</v>
      </c>
      <c r="AW9">
        <v>6</v>
      </c>
      <c r="AX9">
        <f>(R9*SUMPRODUCT(K10:$K$23, X10:$X$23)-$AZ$3*SUMPRODUCT(K9:$K$22, W10:$W$23))/Z9</f>
        <v>364.0815280965827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1270.2633903314363</v>
      </c>
      <c r="P10">
        <f t="shared" si="22"/>
        <v>63.513169516571821</v>
      </c>
      <c r="Q10" s="4">
        <f t="shared" si="23"/>
        <v>50</v>
      </c>
      <c r="R10">
        <f t="shared" si="0"/>
        <v>500000</v>
      </c>
      <c r="S10">
        <f t="shared" si="1"/>
        <v>380.16803454166632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339.03353384090951</v>
      </c>
      <c r="AC10">
        <f t="shared" si="2"/>
        <v>349.81258554405213</v>
      </c>
      <c r="AE10">
        <f t="shared" si="3"/>
        <v>1168.8360948850163</v>
      </c>
      <c r="AF10">
        <f t="shared" si="4"/>
        <v>-58.441804744250824</v>
      </c>
      <c r="AG10">
        <f t="shared" si="4"/>
        <v>-46.007627385846504</v>
      </c>
      <c r="AH10">
        <f t="shared" si="5"/>
        <v>-868.83403706893478</v>
      </c>
      <c r="AI10">
        <f t="shared" si="6"/>
        <v>195.55262568598414</v>
      </c>
      <c r="AJ10">
        <f t="shared" si="7"/>
        <v>-10.779051703142613</v>
      </c>
      <c r="AK10">
        <f t="shared" si="24"/>
        <v>5.9426540783248676</v>
      </c>
      <c r="AL10">
        <f t="shared" si="8"/>
        <v>190.71622806116639</v>
      </c>
      <c r="AN10">
        <f t="shared" si="9"/>
        <v>693.79652673008263</v>
      </c>
      <c r="AO10">
        <f t="shared" si="9"/>
        <v>-34.68982633650414</v>
      </c>
      <c r="AP10">
        <f t="shared" si="9"/>
        <v>-27.30916013209897</v>
      </c>
      <c r="AQ10">
        <f t="shared" si="9"/>
        <v>-515.72161388684901</v>
      </c>
      <c r="AR10">
        <f t="shared" si="9"/>
        <v>116.07592637463047</v>
      </c>
      <c r="AS10">
        <f t="shared" si="9"/>
        <v>-6.3982184207102346</v>
      </c>
      <c r="AT10">
        <f t="shared" si="9"/>
        <v>3.5274344941458633</v>
      </c>
      <c r="AU10">
        <f t="shared" si="9"/>
        <v>113.2051424480661</v>
      </c>
      <c r="AW10">
        <v>7</v>
      </c>
      <c r="AX10">
        <f>(R10*SUMPRODUCT(K11:$K$23, X11:$X$23)-$AZ$3*SUMPRODUCT(K10:$K$22, W11:$W$23))/Z10</f>
        <v>380.16803454166632</v>
      </c>
    </row>
    <row r="11" spans="1:52" x14ac:dyDescent="0.25">
      <c r="A11" t="s">
        <v>33</v>
      </c>
      <c r="C11" s="7">
        <f>AU25</f>
        <v>-1473.1709998201152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1270.2633903314363</v>
      </c>
      <c r="P11">
        <f t="shared" si="22"/>
        <v>63.513169516571821</v>
      </c>
      <c r="Q11" s="4">
        <f t="shared" si="23"/>
        <v>50</v>
      </c>
      <c r="R11">
        <f t="shared" si="0"/>
        <v>500000</v>
      </c>
      <c r="S11">
        <f t="shared" si="1"/>
        <v>388.85212485057502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349.81258554405213</v>
      </c>
      <c r="AC11">
        <f t="shared" si="2"/>
        <v>353.54940320422975</v>
      </c>
      <c r="AE11">
        <f t="shared" si="3"/>
        <v>1154.9399755406705</v>
      </c>
      <c r="AF11">
        <f t="shared" si="4"/>
        <v>-57.746998777033525</v>
      </c>
      <c r="AG11">
        <f t="shared" si="4"/>
        <v>-45.460649512985029</v>
      </c>
      <c r="AH11">
        <f t="shared" si="5"/>
        <v>-869.01599003010938</v>
      </c>
      <c r="AI11">
        <f t="shared" si="6"/>
        <v>182.71633722054253</v>
      </c>
      <c r="AJ11">
        <f t="shared" si="7"/>
        <v>-3.7368176601776213</v>
      </c>
      <c r="AK11">
        <f t="shared" si="24"/>
        <v>3.4728133495384537</v>
      </c>
      <c r="AL11">
        <f t="shared" si="8"/>
        <v>182.45233290990336</v>
      </c>
      <c r="AN11">
        <f t="shared" si="9"/>
        <v>651.97154779426978</v>
      </c>
      <c r="AO11">
        <f t="shared" si="9"/>
        <v>-32.598577389713491</v>
      </c>
      <c r="AP11">
        <f t="shared" si="9"/>
        <v>-25.662848853109029</v>
      </c>
      <c r="AQ11">
        <f t="shared" si="9"/>
        <v>-490.56549437789255</v>
      </c>
      <c r="AR11">
        <f t="shared" si="9"/>
        <v>103.14462717355471</v>
      </c>
      <c r="AS11">
        <f t="shared" si="9"/>
        <v>-2.1094592319314631</v>
      </c>
      <c r="AT11">
        <f t="shared" si="9"/>
        <v>1.9604269855143277</v>
      </c>
      <c r="AU11">
        <f t="shared" si="9"/>
        <v>102.99559492713757</v>
      </c>
      <c r="AW11">
        <v>8</v>
      </c>
      <c r="AX11">
        <f>(R11*SUMPRODUCT(K12:$K$23, X12:$X$23)-$AZ$3*SUMPRODUCT(K11:$K$22, W12:$W$23))/Z11</f>
        <v>388.85212485057502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1270.2633903314363</v>
      </c>
      <c r="P12">
        <f t="shared" si="22"/>
        <v>63.513169516571821</v>
      </c>
      <c r="Q12" s="4">
        <f t="shared" si="23"/>
        <v>50</v>
      </c>
      <c r="R12">
        <f t="shared" si="0"/>
        <v>500000</v>
      </c>
      <c r="S12">
        <f t="shared" si="1"/>
        <v>389.90508002183975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353.54940320422975</v>
      </c>
      <c r="AC12">
        <f t="shared" si="2"/>
        <v>350.28198006188995</v>
      </c>
      <c r="AE12">
        <f t="shared" si="3"/>
        <v>1141.1761435385811</v>
      </c>
      <c r="AF12">
        <f t="shared" si="4"/>
        <v>-57.058807176929051</v>
      </c>
      <c r="AG12">
        <f t="shared" si="4"/>
        <v>-44.918878723286909</v>
      </c>
      <c r="AH12">
        <f t="shared" si="5"/>
        <v>-871.6429456826844</v>
      </c>
      <c r="AI12">
        <f t="shared" si="6"/>
        <v>167.55551195568057</v>
      </c>
      <c r="AJ12">
        <f t="shared" si="7"/>
        <v>3.2674231423397941</v>
      </c>
      <c r="AK12">
        <f t="shared" si="24"/>
        <v>3.306633501001528</v>
      </c>
      <c r="AL12">
        <f t="shared" si="8"/>
        <v>174.12956859902189</v>
      </c>
      <c r="AN12">
        <f t="shared" si="9"/>
        <v>612.41731163167879</v>
      </c>
      <c r="AO12">
        <f t="shared" si="9"/>
        <v>-30.620865581583939</v>
      </c>
      <c r="AP12">
        <f t="shared" si="9"/>
        <v>-24.105918358864425</v>
      </c>
      <c r="AQ12">
        <f t="shared" si="9"/>
        <v>-467.77110836059103</v>
      </c>
      <c r="AR12">
        <f t="shared" si="9"/>
        <v>89.919419330639315</v>
      </c>
      <c r="AS12">
        <f t="shared" si="9"/>
        <v>1.7534773296171853</v>
      </c>
      <c r="AT12">
        <f t="shared" si="9"/>
        <v>1.7745197450021342</v>
      </c>
      <c r="AU12">
        <f t="shared" si="9"/>
        <v>93.447416405258636</v>
      </c>
      <c r="AW12">
        <v>9</v>
      </c>
      <c r="AX12">
        <f>(R12*SUMPRODUCT(K13:$K$23, X13:$X$23)-$AZ$3*SUMPRODUCT(K12:$K$22, W13:$W$23))/Z12</f>
        <v>389.90508002183975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1270.2633903314363</v>
      </c>
      <c r="P13">
        <f t="shared" si="22"/>
        <v>63.513169516571821</v>
      </c>
      <c r="Q13" s="4">
        <f t="shared" si="23"/>
        <v>50</v>
      </c>
      <c r="R13">
        <f t="shared" si="0"/>
        <v>500000</v>
      </c>
      <c r="S13">
        <f t="shared" si="1"/>
        <v>383.33932049792332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350.28198006188995</v>
      </c>
      <c r="AC13">
        <f t="shared" si="2"/>
        <v>340.26900104365768</v>
      </c>
      <c r="AE13">
        <f t="shared" si="3"/>
        <v>1127.5421846341724</v>
      </c>
      <c r="AF13">
        <f t="shared" si="4"/>
        <v>-56.377109231708623</v>
      </c>
      <c r="AG13">
        <f t="shared" si="4"/>
        <v>-44.38221998746161</v>
      </c>
      <c r="AH13">
        <f t="shared" si="5"/>
        <v>-874.69948592433195</v>
      </c>
      <c r="AI13">
        <f t="shared" si="6"/>
        <v>152.08336949067018</v>
      </c>
      <c r="AJ13">
        <f t="shared" si="7"/>
        <v>10.012979018232272</v>
      </c>
      <c r="AK13">
        <f t="shared" si="24"/>
        <v>2.8428941109287074</v>
      </c>
      <c r="AL13">
        <f t="shared" si="8"/>
        <v>164.93924261983116</v>
      </c>
      <c r="AN13">
        <f t="shared" si="9"/>
        <v>575.35474588366128</v>
      </c>
      <c r="AO13">
        <f t="shared" si="9"/>
        <v>-28.767737294183064</v>
      </c>
      <c r="AP13">
        <f t="shared" si="9"/>
        <v>-22.647064784475134</v>
      </c>
      <c r="AQ13">
        <f t="shared" si="9"/>
        <v>-446.33585093922238</v>
      </c>
      <c r="AR13">
        <f t="shared" si="9"/>
        <v>77.604092865780643</v>
      </c>
      <c r="AS13">
        <f t="shared" si="9"/>
        <v>5.1093565075284566</v>
      </c>
      <c r="AT13">
        <f t="shared" si="9"/>
        <v>1.4506531472241391</v>
      </c>
      <c r="AU13">
        <f t="shared" si="9"/>
        <v>84.164102520533248</v>
      </c>
      <c r="AW13">
        <v>10</v>
      </c>
      <c r="AX13">
        <f>(R13*SUMPRODUCT(K14:$K$23, X14:$X$23)-$AZ$3*SUMPRODUCT(K13:$K$22, W14:$W$23))/Z13</f>
        <v>383.33932049792332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1270.2633903314363</v>
      </c>
      <c r="P14">
        <f t="shared" si="22"/>
        <v>63.513169516571821</v>
      </c>
      <c r="Q14" s="4">
        <f t="shared" si="23"/>
        <v>50</v>
      </c>
      <c r="R14">
        <f t="shared" si="0"/>
        <v>500000</v>
      </c>
      <c r="S14">
        <f t="shared" si="1"/>
        <v>383.93079356204152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340.26900104365768</v>
      </c>
      <c r="AC14">
        <f t="shared" si="2"/>
        <v>336.71063576881215</v>
      </c>
      <c r="AE14">
        <f t="shared" si="3"/>
        <v>1114.0320102592357</v>
      </c>
      <c r="AF14">
        <f t="shared" si="4"/>
        <v>-55.701600512961789</v>
      </c>
      <c r="AG14">
        <f t="shared" si="4"/>
        <v>-43.85043364780288</v>
      </c>
      <c r="AH14">
        <f t="shared" si="5"/>
        <v>-879.64139784109318</v>
      </c>
      <c r="AI14">
        <f t="shared" si="6"/>
        <v>134.83857825737789</v>
      </c>
      <c r="AJ14">
        <f t="shared" si="7"/>
        <v>3.5583652748455279</v>
      </c>
      <c r="AK14">
        <f t="shared" si="24"/>
        <v>97.901958755295226</v>
      </c>
      <c r="AL14">
        <f t="shared" si="8"/>
        <v>236.29890228751864</v>
      </c>
      <c r="AN14">
        <f t="shared" si="9"/>
        <v>523.65100032962823</v>
      </c>
      <c r="AO14">
        <f t="shared" si="9"/>
        <v>-26.182550016481414</v>
      </c>
      <c r="AP14">
        <f t="shared" si="9"/>
        <v>-20.611906330426383</v>
      </c>
      <c r="AQ14">
        <f t="shared" si="9"/>
        <v>-413.47563954078242</v>
      </c>
      <c r="AR14">
        <f t="shared" si="9"/>
        <v>63.380904441938071</v>
      </c>
      <c r="AS14">
        <f t="shared" si="9"/>
        <v>1.6726104084544868</v>
      </c>
      <c r="AT14">
        <f t="shared" si="9"/>
        <v>46.018838026485994</v>
      </c>
      <c r="AU14">
        <f t="shared" si="9"/>
        <v>111.07235287687855</v>
      </c>
      <c r="AW14">
        <v>11</v>
      </c>
      <c r="AX14">
        <f>(R14*SUMPRODUCT(K15:$K$23, X15:$X$23)-$AZ$3*SUMPRODUCT(K14:$K$22, W15:$W$23))/Z14</f>
        <v>383.93079356204152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1270.2633903314363</v>
      </c>
      <c r="P15">
        <f t="shared" si="22"/>
        <v>63.513169516571821</v>
      </c>
      <c r="Q15" s="4">
        <f t="shared" si="23"/>
        <v>50</v>
      </c>
      <c r="R15">
        <f t="shared" si="0"/>
        <v>500000</v>
      </c>
      <c r="S15">
        <f t="shared" si="1"/>
        <v>374.35320360708209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336.71063576881215</v>
      </c>
      <c r="AC15">
        <f t="shared" si="2"/>
        <v>324.36144099359831</v>
      </c>
      <c r="AE15">
        <f t="shared" si="3"/>
        <v>1100.6302597633855</v>
      </c>
      <c r="AF15">
        <f t="shared" si="4"/>
        <v>-55.031512988169276</v>
      </c>
      <c r="AG15">
        <f t="shared" si="4"/>
        <v>-43.322915079691057</v>
      </c>
      <c r="AH15">
        <f t="shared" si="5"/>
        <v>-890.1423163379111</v>
      </c>
      <c r="AI15">
        <f t="shared" si="6"/>
        <v>112.13351535761421</v>
      </c>
      <c r="AJ15">
        <f t="shared" si="7"/>
        <v>12.349194775213846</v>
      </c>
      <c r="AK15">
        <f t="shared" si="24"/>
        <v>96.761656778081999</v>
      </c>
      <c r="AL15">
        <f t="shared" si="8"/>
        <v>221.24436691091006</v>
      </c>
      <c r="AN15">
        <f t="shared" si="9"/>
        <v>476.57042043693269</v>
      </c>
      <c r="AO15">
        <f t="shared" si="9"/>
        <v>-23.828521021846633</v>
      </c>
      <c r="AP15">
        <f t="shared" si="9"/>
        <v>-18.758724531633796</v>
      </c>
      <c r="AQ15">
        <f t="shared" si="9"/>
        <v>-385.42961560684478</v>
      </c>
      <c r="AR15">
        <f t="shared" si="9"/>
        <v>48.553559276607501</v>
      </c>
      <c r="AS15">
        <f t="shared" si="9"/>
        <v>5.3471734888939482</v>
      </c>
      <c r="AT15">
        <f t="shared" si="9"/>
        <v>41.897579176878423</v>
      </c>
      <c r="AU15">
        <f t="shared" si="9"/>
        <v>95.798311942379868</v>
      </c>
      <c r="AW15">
        <v>12</v>
      </c>
      <c r="AX15">
        <f>(R15*SUMPRODUCT(K16:$K$23, X16:$X$23)-$AZ$3*SUMPRODUCT(K15:$K$22, W16:$W$23))/Z15</f>
        <v>374.35320360708209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1270.2633903314363</v>
      </c>
      <c r="P16">
        <f t="shared" si="22"/>
        <v>63.513169516571821</v>
      </c>
      <c r="Q16" s="4">
        <f t="shared" si="23"/>
        <v>50</v>
      </c>
      <c r="R16">
        <f t="shared" si="0"/>
        <v>500000</v>
      </c>
      <c r="S16">
        <f t="shared" si="1"/>
        <v>354.58215576930553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324.36144099359831</v>
      </c>
      <c r="AC16">
        <f t="shared" si="2"/>
        <v>303.51760565992959</v>
      </c>
      <c r="AE16">
        <f t="shared" si="3"/>
        <v>1087.3285542369561</v>
      </c>
      <c r="AF16">
        <f t="shared" si="4"/>
        <v>-54.366427711847805</v>
      </c>
      <c r="AG16">
        <f t="shared" si="4"/>
        <v>-42.799334473193426</v>
      </c>
      <c r="AH16">
        <f t="shared" si="5"/>
        <v>-903.514557007235</v>
      </c>
      <c r="AI16">
        <f t="shared" si="6"/>
        <v>86.648235044679836</v>
      </c>
      <c r="AJ16">
        <f t="shared" si="7"/>
        <v>20.843835333668721</v>
      </c>
      <c r="AK16">
        <f t="shared" si="24"/>
        <v>95.012649726309462</v>
      </c>
      <c r="AL16">
        <f t="shared" si="8"/>
        <v>202.50472010465802</v>
      </c>
      <c r="AN16">
        <f t="shared" si="9"/>
        <v>433.69837462718039</v>
      </c>
      <c r="AO16">
        <f t="shared" si="9"/>
        <v>-21.684918731359019</v>
      </c>
      <c r="AP16">
        <f t="shared" si="9"/>
        <v>-17.071198695021039</v>
      </c>
      <c r="AQ16">
        <f t="shared" si="9"/>
        <v>-360.38122359531104</v>
      </c>
      <c r="AR16">
        <f t="shared" si="9"/>
        <v>34.5610336054893</v>
      </c>
      <c r="AS16">
        <f t="shared" si="9"/>
        <v>8.3138969081452885</v>
      </c>
      <c r="AT16">
        <f t="shared" si="9"/>
        <v>37.897314105063067</v>
      </c>
      <c r="AU16">
        <f t="shared" si="9"/>
        <v>80.772244618697655</v>
      </c>
      <c r="AW16">
        <v>13</v>
      </c>
      <c r="AX16">
        <f>(R16*SUMPRODUCT(K17:$K$23, X17:$X$23)-$AZ$3*SUMPRODUCT(K16:$K$22, W17:$W$23))/Z16</f>
        <v>354.58215576930553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1270.2633903314363</v>
      </c>
      <c r="P17">
        <f t="shared" si="22"/>
        <v>63.513169516571821</v>
      </c>
      <c r="Q17" s="4">
        <f t="shared" si="23"/>
        <v>50</v>
      </c>
      <c r="R17">
        <f t="shared" si="0"/>
        <v>500000</v>
      </c>
      <c r="S17">
        <f t="shared" si="1"/>
        <v>325.99414077510443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303.51760565992959</v>
      </c>
      <c r="AC17">
        <f t="shared" si="2"/>
        <v>275.65844144563516</v>
      </c>
      <c r="AE17">
        <f t="shared" si="3"/>
        <v>1074.1261348184121</v>
      </c>
      <c r="AF17">
        <f t="shared" si="4"/>
        <v>-53.70630674092061</v>
      </c>
      <c r="AG17">
        <f t="shared" si="4"/>
        <v>-42.279661958066498</v>
      </c>
      <c r="AH17">
        <f t="shared" si="5"/>
        <v>-916.79170394993434</v>
      </c>
      <c r="AI17">
        <f t="shared" si="6"/>
        <v>61.348462169490631</v>
      </c>
      <c r="AJ17">
        <f t="shared" si="7"/>
        <v>27.859164214294424</v>
      </c>
      <c r="AK17">
        <f t="shared" si="24"/>
        <v>92.67562036161948</v>
      </c>
      <c r="AL17">
        <f t="shared" si="8"/>
        <v>181.88324674540453</v>
      </c>
      <c r="AN17">
        <f t="shared" si="9"/>
        <v>394.66049106238086</v>
      </c>
      <c r="AO17">
        <f t="shared" si="9"/>
        <v>-19.733024553119048</v>
      </c>
      <c r="AP17">
        <f t="shared" si="9"/>
        <v>-15.534592828004211</v>
      </c>
      <c r="AQ17">
        <f t="shared" si="9"/>
        <v>-336.85193233285048</v>
      </c>
      <c r="AR17">
        <f t="shared" si="9"/>
        <v>22.540941348407124</v>
      </c>
      <c r="AS17">
        <f t="shared" si="9"/>
        <v>10.236145526111518</v>
      </c>
      <c r="AT17">
        <f t="shared" si="9"/>
        <v>34.051313580235004</v>
      </c>
      <c r="AU17">
        <f t="shared" si="9"/>
        <v>66.828400454753648</v>
      </c>
      <c r="AW17">
        <v>14</v>
      </c>
      <c r="AX17">
        <f>(R17*SUMPRODUCT(K18:$K$23, X18:$X$23)-$AZ$3*SUMPRODUCT(K17:$K$22, W18:$W$23))/Z17</f>
        <v>325.99414077510443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1270.2633903314363</v>
      </c>
      <c r="P18">
        <f t="shared" si="22"/>
        <v>63.513169516571821</v>
      </c>
      <c r="Q18" s="4">
        <f t="shared" si="23"/>
        <v>50</v>
      </c>
      <c r="R18">
        <f t="shared" si="0"/>
        <v>500000</v>
      </c>
      <c r="S18">
        <f t="shared" si="1"/>
        <v>289.49588681626454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275.65844144563516</v>
      </c>
      <c r="AC18">
        <f t="shared" si="2"/>
        <v>241.8089001501958</v>
      </c>
      <c r="AE18">
        <f t="shared" si="3"/>
        <v>1061.0202331201012</v>
      </c>
      <c r="AF18">
        <f t="shared" si="4"/>
        <v>-53.051011656005066</v>
      </c>
      <c r="AG18">
        <f t="shared" si="4"/>
        <v>-41.763788565269941</v>
      </c>
      <c r="AH18">
        <f t="shared" si="5"/>
        <v>-930.76773215895287</v>
      </c>
      <c r="AI18">
        <f t="shared" si="6"/>
        <v>35.437700739873435</v>
      </c>
      <c r="AJ18">
        <f t="shared" si="7"/>
        <v>33.849541295439366</v>
      </c>
      <c r="AK18">
        <f t="shared" si="24"/>
        <v>89.853936403681203</v>
      </c>
      <c r="AL18">
        <f t="shared" si="8"/>
        <v>159.14117843899402</v>
      </c>
      <c r="AN18">
        <f t="shared" si="9"/>
        <v>359.11488030310778</v>
      </c>
      <c r="AO18">
        <f t="shared" si="9"/>
        <v>-17.955744015155393</v>
      </c>
      <c r="AP18">
        <f t="shared" si="9"/>
        <v>-14.135449507420969</v>
      </c>
      <c r="AQ18">
        <f t="shared" si="9"/>
        <v>-315.0293767172883</v>
      </c>
      <c r="AR18">
        <f t="shared" si="9"/>
        <v>11.99431006324313</v>
      </c>
      <c r="AS18">
        <f t="shared" si="9"/>
        <v>11.456778665643824</v>
      </c>
      <c r="AT18">
        <f t="shared" si="9"/>
        <v>30.412130333728047</v>
      </c>
      <c r="AU18">
        <f t="shared" si="9"/>
        <v>53.863219062615009</v>
      </c>
      <c r="AW18">
        <v>15</v>
      </c>
      <c r="AX18">
        <f>(R18*SUMPRODUCT(K19:$K$23, X19:$X$23)-$AZ$3*SUMPRODUCT(K18:$K$22, W19:$W$23))/Z18</f>
        <v>289.49588681626454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1270.2633903314363</v>
      </c>
      <c r="P19">
        <f t="shared" si="22"/>
        <v>63.513169516571821</v>
      </c>
      <c r="Q19" s="4">
        <f t="shared" si="23"/>
        <v>50</v>
      </c>
      <c r="R19">
        <f t="shared" si="0"/>
        <v>500000</v>
      </c>
      <c r="S19">
        <f t="shared" si="1"/>
        <v>244.8119635352385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241.8089001501958</v>
      </c>
      <c r="AC19">
        <f t="shared" si="2"/>
        <v>201.9762974965804</v>
      </c>
      <c r="AE19">
        <f t="shared" si="3"/>
        <v>1048.0006480061872</v>
      </c>
      <c r="AF19">
        <f t="shared" si="4"/>
        <v>-52.400032400309364</v>
      </c>
      <c r="AG19">
        <f t="shared" si="4"/>
        <v>-41.251312758558818</v>
      </c>
      <c r="AH19">
        <f t="shared" si="5"/>
        <v>-948.37921058420579</v>
      </c>
      <c r="AI19">
        <f t="shared" si="6"/>
        <v>5.9700922631133153</v>
      </c>
      <c r="AJ19">
        <f t="shared" si="7"/>
        <v>39.832602653615396</v>
      </c>
      <c r="AK19">
        <f t="shared" si="24"/>
        <v>86.618666102925161</v>
      </c>
      <c r="AL19">
        <f t="shared" si="8"/>
        <v>132.42136101965389</v>
      </c>
      <c r="AN19">
        <f t="shared" si="9"/>
        <v>326.74778579857576</v>
      </c>
      <c r="AO19">
        <f t="shared" si="9"/>
        <v>-16.33738928992879</v>
      </c>
      <c r="AP19">
        <f t="shared" si="9"/>
        <v>-12.86141867448927</v>
      </c>
      <c r="AQ19">
        <f t="shared" si="9"/>
        <v>-295.68761025609689</v>
      </c>
      <c r="AR19">
        <f t="shared" si="9"/>
        <v>1.8613675780608556</v>
      </c>
      <c r="AS19">
        <f t="shared" si="9"/>
        <v>12.41909033589306</v>
      </c>
      <c r="AT19">
        <f t="shared" si="9"/>
        <v>27.006144902488508</v>
      </c>
      <c r="AU19">
        <f t="shared" si="9"/>
        <v>41.286602816442432</v>
      </c>
      <c r="AW19">
        <v>16</v>
      </c>
      <c r="AX19">
        <f>(R19*SUMPRODUCT(K20:$K$23, X20:$X$23)-$AZ$3*SUMPRODUCT(K19:$K$22, W20:$W$23))/Z19</f>
        <v>244.8119635352385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1270.2633903314363</v>
      </c>
      <c r="P20">
        <f t="shared" si="22"/>
        <v>63.513169516571821</v>
      </c>
      <c r="Q20" s="4">
        <f t="shared" si="23"/>
        <v>50</v>
      </c>
      <c r="R20">
        <f t="shared" si="0"/>
        <v>500000</v>
      </c>
      <c r="S20">
        <f t="shared" si="1"/>
        <v>193.44605352332132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201.9762974965804</v>
      </c>
      <c r="AC20">
        <f t="shared" si="2"/>
        <v>157.62875610344986</v>
      </c>
      <c r="AE20">
        <f t="shared" si="3"/>
        <v>1035.069129066291</v>
      </c>
      <c r="AF20">
        <f t="shared" si="4"/>
        <v>-51.753456453314556</v>
      </c>
      <c r="AG20">
        <f t="shared" si="4"/>
        <v>-40.742303405131644</v>
      </c>
      <c r="AH20">
        <f t="shared" si="5"/>
        <v>-964.9622584157803</v>
      </c>
      <c r="AI20">
        <f t="shared" si="6"/>
        <v>-22.388889207935563</v>
      </c>
      <c r="AJ20">
        <f t="shared" si="7"/>
        <v>44.347541393130541</v>
      </c>
      <c r="AK20">
        <f t="shared" si="24"/>
        <v>82.97043790766898</v>
      </c>
      <c r="AL20">
        <f t="shared" si="8"/>
        <v>104.92909009286396</v>
      </c>
      <c r="AN20">
        <f t="shared" si="9"/>
        <v>297.27735274225199</v>
      </c>
      <c r="AO20">
        <f t="shared" si="9"/>
        <v>-14.863867637112602</v>
      </c>
      <c r="AP20">
        <f t="shared" si="9"/>
        <v>-11.701405984182799</v>
      </c>
      <c r="AQ20">
        <f t="shared" si="9"/>
        <v>-277.14228704395646</v>
      </c>
      <c r="AR20">
        <f t="shared" si="9"/>
        <v>-6.4302079229998892</v>
      </c>
      <c r="AS20">
        <f t="shared" si="9"/>
        <v>12.736849487405543</v>
      </c>
      <c r="AT20">
        <f t="shared" si="9"/>
        <v>23.829550553118221</v>
      </c>
      <c r="AU20">
        <f t="shared" si="9"/>
        <v>30.136192117523873</v>
      </c>
      <c r="AW20">
        <v>17</v>
      </c>
      <c r="AX20">
        <f>(R20*SUMPRODUCT(K21:$K$23, X21:$X$23)-$AZ$3*SUMPRODUCT(K20:$K$22, W21:$W$23))/Z20</f>
        <v>193.44605352332132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1270.2633903314363</v>
      </c>
      <c r="P21">
        <f t="shared" si="22"/>
        <v>63.513169516571821</v>
      </c>
      <c r="Q21" s="4">
        <f t="shared" si="23"/>
        <v>50</v>
      </c>
      <c r="R21">
        <f t="shared" si="0"/>
        <v>500000</v>
      </c>
      <c r="S21">
        <f t="shared" si="1"/>
        <v>135.24016130202457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157.62875610344986</v>
      </c>
      <c r="AC21">
        <f t="shared" si="2"/>
        <v>108.83149336492831</v>
      </c>
      <c r="AE21">
        <f t="shared" si="3"/>
        <v>1022.2160370530221</v>
      </c>
      <c r="AF21">
        <f t="shared" si="4"/>
        <v>-51.110801852651107</v>
      </c>
      <c r="AG21">
        <f t="shared" si="4"/>
        <v>-40.236381085748924</v>
      </c>
      <c r="AH21">
        <f t="shared" si="5"/>
        <v>-984.99285331404144</v>
      </c>
      <c r="AI21">
        <f t="shared" si="6"/>
        <v>-54.123999199419359</v>
      </c>
      <c r="AJ21">
        <f t="shared" si="7"/>
        <v>48.797262738521553</v>
      </c>
      <c r="AK21">
        <f t="shared" si="24"/>
        <v>79.011379391267468</v>
      </c>
      <c r="AL21">
        <f t="shared" si="8"/>
        <v>73.684642930369662</v>
      </c>
      <c r="AN21">
        <f t="shared" si="9"/>
        <v>270.44348641372915</v>
      </c>
      <c r="AO21">
        <f t="shared" si="9"/>
        <v>-13.522174320686458</v>
      </c>
      <c r="AP21">
        <f t="shared" si="9"/>
        <v>-10.645173610142587</v>
      </c>
      <c r="AQ21">
        <f t="shared" si="9"/>
        <v>-260.59550201425668</v>
      </c>
      <c r="AR21">
        <f t="shared" si="9"/>
        <v>-14.319363531356547</v>
      </c>
      <c r="AS21">
        <f t="shared" si="9"/>
        <v>12.910090806732281</v>
      </c>
      <c r="AT21">
        <f t="shared" si="9"/>
        <v>20.903715197557485</v>
      </c>
      <c r="AU21">
        <f t="shared" si="9"/>
        <v>19.494442472933219</v>
      </c>
      <c r="AW21">
        <v>18</v>
      </c>
      <c r="AX21">
        <f>(R21*SUMPRODUCT(K22:$K$23, X22:$X$23)-$AZ$3*SUMPRODUCT(K21:$K$22, W22:$W$23))/Z21</f>
        <v>135.24016130202457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1270.2633903314363</v>
      </c>
      <c r="P22">
        <f t="shared" si="22"/>
        <v>63.513169516571821</v>
      </c>
      <c r="Q22" s="4">
        <f t="shared" si="23"/>
        <v>50</v>
      </c>
      <c r="R22">
        <f t="shared" si="0"/>
        <v>500000</v>
      </c>
      <c r="S22">
        <f t="shared" si="1"/>
        <v>70.654203640887687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108.83149336492831</v>
      </c>
      <c r="AC22">
        <f t="shared" si="2"/>
        <v>56.146547888380134</v>
      </c>
      <c r="AE22">
        <f t="shared" si="3"/>
        <v>1009.4361071366826</v>
      </c>
      <c r="AF22">
        <f t="shared" si="4"/>
        <v>-50.471805356834132</v>
      </c>
      <c r="AG22">
        <f t="shared" si="4"/>
        <v>-39.733338566629918</v>
      </c>
      <c r="AH22">
        <f t="shared" si="5"/>
        <v>-1006.7870826152032</v>
      </c>
      <c r="AI22">
        <f t="shared" si="6"/>
        <v>-87.556119401984574</v>
      </c>
      <c r="AJ22">
        <f t="shared" si="7"/>
        <v>52.684945476548172</v>
      </c>
      <c r="AK22">
        <f t="shared" si="24"/>
        <v>74.745705660134377</v>
      </c>
      <c r="AL22">
        <f t="shared" si="8"/>
        <v>39.874531734697975</v>
      </c>
      <c r="AN22">
        <f t="shared" si="9"/>
        <v>246.01072337561558</v>
      </c>
      <c r="AO22">
        <f t="shared" si="9"/>
        <v>-12.300536168780779</v>
      </c>
      <c r="AP22">
        <f t="shared" si="9"/>
        <v>-9.6834532604858676</v>
      </c>
      <c r="AQ22">
        <f t="shared" si="9"/>
        <v>-245.36512685478431</v>
      </c>
      <c r="AR22">
        <f t="shared" si="9"/>
        <v>-21.33839290843537</v>
      </c>
      <c r="AS22">
        <f t="shared" si="9"/>
        <v>12.839902848784751</v>
      </c>
      <c r="AT22">
        <f t="shared" si="9"/>
        <v>18.216353653952108</v>
      </c>
      <c r="AU22">
        <f t="shared" si="9"/>
        <v>9.717863594301491</v>
      </c>
      <c r="AW22">
        <v>19</v>
      </c>
      <c r="AX22">
        <f>(R22*SUMPRODUCT(K23:$K$23, X23:$X$23)-$AZ$3*SUMPRODUCT(K22:$K$22, W23:$W$23))/Z22</f>
        <v>70.654203640887687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1270.2633903314363</v>
      </c>
      <c r="P23">
        <f t="shared" si="22"/>
        <v>63.513169516571821</v>
      </c>
      <c r="Q23" s="4">
        <f t="shared" si="23"/>
        <v>50</v>
      </c>
      <c r="R23">
        <f t="shared" si="0"/>
        <v>500000</v>
      </c>
      <c r="S23">
        <f t="shared" si="1"/>
        <v>71.555397142219604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56.146547888380134</v>
      </c>
      <c r="AC23">
        <f t="shared" si="2"/>
        <v>56.146547888380134</v>
      </c>
      <c r="AE23">
        <f t="shared" si="3"/>
        <v>996.72291852907404</v>
      </c>
      <c r="AF23">
        <f t="shared" si="4"/>
        <v>-49.83614592645371</v>
      </c>
      <c r="AG23">
        <f t="shared" si="4"/>
        <v>-39.2329231132533</v>
      </c>
      <c r="AH23">
        <f t="shared" si="5"/>
        <v>-1030.8206771032062</v>
      </c>
      <c r="AI23">
        <f t="shared" si="6"/>
        <v>-123.16682761383913</v>
      </c>
      <c r="AJ23">
        <f t="shared" si="7"/>
        <v>0</v>
      </c>
      <c r="AK23">
        <f t="shared" si="24"/>
        <v>70.21233243437004</v>
      </c>
      <c r="AL23">
        <f t="shared" si="8"/>
        <v>-52.954495179469092</v>
      </c>
      <c r="AN23">
        <f t="shared" si="9"/>
        <v>223.764410798825</v>
      </c>
      <c r="AO23">
        <f t="shared" si="9"/>
        <v>-11.188220539941252</v>
      </c>
      <c r="AP23">
        <f t="shared" si="9"/>
        <v>-8.8077957887316796</v>
      </c>
      <c r="AQ23">
        <f t="shared" si="9"/>
        <v>-231.41936155300365</v>
      </c>
      <c r="AR23">
        <f t="shared" si="9"/>
        <v>-27.650967082851558</v>
      </c>
      <c r="AS23">
        <f t="shared" si="9"/>
        <v>0</v>
      </c>
      <c r="AT23">
        <f t="shared" si="9"/>
        <v>15.762676773976235</v>
      </c>
      <c r="AU23">
        <f t="shared" si="9"/>
        <v>-11.888290308875325</v>
      </c>
      <c r="AW23">
        <v>20</v>
      </c>
      <c r="AX23">
        <f>(R23*SUMPRODUCT(K$23:$K24, X$23:$X24)-$AZ$3*SUMPRODUCT(K$22:$K23, W$23:$W24))/Z23</f>
        <v>71.555397142219604</v>
      </c>
    </row>
    <row r="25" spans="5:50" x14ac:dyDescent="0.25">
      <c r="AN25" s="8">
        <f t="shared" ref="AN25:AU25" si="25">SUM(AN3:AN23)</f>
        <v>11761.613840177541</v>
      </c>
      <c r="AO25" s="8">
        <f t="shared" si="25"/>
        <v>-1540.7782347574546</v>
      </c>
      <c r="AP25" s="8">
        <f t="shared" si="25"/>
        <v>-2932.8678519635901</v>
      </c>
      <c r="AQ25" s="8">
        <f t="shared" si="25"/>
        <v>-9059.3097904937877</v>
      </c>
      <c r="AR25" s="8">
        <f t="shared" si="25"/>
        <v>-1771.3420370372912</v>
      </c>
      <c r="AS25" s="8">
        <f t="shared" si="25"/>
        <v>-182.8768628084481</v>
      </c>
      <c r="AT25" s="8">
        <f t="shared" si="25"/>
        <v>481.04790002562419</v>
      </c>
      <c r="AU25" s="9">
        <f t="shared" si="25"/>
        <v>-1473.1709998201152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2681.7346540738281</v>
      </c>
      <c r="K3">
        <v>1</v>
      </c>
      <c r="L3" s="2">
        <v>0</v>
      </c>
      <c r="O3">
        <f>$C$3</f>
        <v>2681.7346540738281</v>
      </c>
      <c r="P3">
        <f>O3*B5</f>
        <v>2145.3877232590626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2681.7346540738281</v>
      </c>
      <c r="AF3">
        <f t="shared" ref="AF3:AG23" si="4">-$Z3*P3</f>
        <v>-2145.3877232590626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-1983.5612731852343</v>
      </c>
      <c r="AJ3">
        <f t="shared" ref="AJ3:AJ23" si="7">AB3-AC3</f>
        <v>0</v>
      </c>
      <c r="AL3">
        <f t="shared" ref="AL3:AL23" si="8">SUM(AI3:AK3)</f>
        <v>-1983.5612731852343</v>
      </c>
      <c r="AN3">
        <f t="shared" ref="AN3:AU23" si="9">AE3*$K3</f>
        <v>2681.7346540738281</v>
      </c>
      <c r="AO3">
        <f t="shared" si="9"/>
        <v>-2145.3877232590626</v>
      </c>
      <c r="AP3">
        <f t="shared" si="9"/>
        <v>-2519.9082039999998</v>
      </c>
      <c r="AQ3">
        <f t="shared" si="9"/>
        <v>0</v>
      </c>
      <c r="AR3">
        <f t="shared" si="9"/>
        <v>-1983.5612731852343</v>
      </c>
      <c r="AS3">
        <f t="shared" si="9"/>
        <v>0</v>
      </c>
      <c r="AT3">
        <f t="shared" si="9"/>
        <v>0</v>
      </c>
      <c r="AU3">
        <f t="shared" si="9"/>
        <v>-1983.5612731852343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1310.9080527058954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500000</v>
      </c>
      <c r="S4">
        <f t="shared" si="1"/>
        <v>402.2667272343777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397.46073119355788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-397.46073119355788</v>
      </c>
      <c r="AK4">
        <f>G4*MAX(0, SUM(AB4, AE4:AF4))</f>
        <v>0</v>
      </c>
      <c r="AL4">
        <f t="shared" si="8"/>
        <v>-1371.104231193558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-913.44732151233688</v>
      </c>
      <c r="AR4">
        <f t="shared" si="9"/>
        <v>-913.44732151233688</v>
      </c>
      <c r="AS4">
        <f t="shared" si="9"/>
        <v>-372.88744834746018</v>
      </c>
      <c r="AT4">
        <f t="shared" si="9"/>
        <v>0</v>
      </c>
      <c r="AU4">
        <f t="shared" si="9"/>
        <v>-1286.3347698597972</v>
      </c>
      <c r="AW4">
        <v>1</v>
      </c>
      <c r="AX4">
        <f>(R4*SUMPRODUCT(K5:$K$23, X5:$X$23)-$AZ$3*SUMPRODUCT(K4:$K$22, W5:$W$23))/Z4</f>
        <v>402.2667272343777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2681.7346540738281</v>
      </c>
      <c r="P5">
        <f t="shared" ref="P5:P23" si="22">O5*$C$5</f>
        <v>134.08673270369141</v>
      </c>
      <c r="Q5" s="4">
        <f t="shared" ref="Q5:Q23" si="23">$C$8</f>
        <v>50</v>
      </c>
      <c r="R5">
        <f t="shared" si="0"/>
        <v>500000</v>
      </c>
      <c r="S5">
        <f t="shared" si="1"/>
        <v>785.76537208872719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397.46073119355788</v>
      </c>
      <c r="AC5">
        <f t="shared" si="2"/>
        <v>767.07507602265832</v>
      </c>
      <c r="AE5">
        <f t="shared" si="3"/>
        <v>2617.9466374015728</v>
      </c>
      <c r="AF5">
        <f t="shared" si="4"/>
        <v>-130.89733187007866</v>
      </c>
      <c r="AG5">
        <f t="shared" si="4"/>
        <v>-48.810694850526041</v>
      </c>
      <c r="AH5">
        <f t="shared" si="5"/>
        <v>-979.14442973959217</v>
      </c>
      <c r="AI5">
        <f t="shared" si="6"/>
        <v>1459.094180941376</v>
      </c>
      <c r="AJ5">
        <f t="shared" si="7"/>
        <v>-369.61434482910045</v>
      </c>
      <c r="AK5">
        <f>G5*SUM(AB5, AE5:AF5)</f>
        <v>118.26491150572714</v>
      </c>
      <c r="AL5">
        <f t="shared" si="8"/>
        <v>1207.7447476180027</v>
      </c>
      <c r="AN5">
        <f t="shared" si="9"/>
        <v>2260.7605738752623</v>
      </c>
      <c r="AO5">
        <f t="shared" si="9"/>
        <v>-113.03802869376312</v>
      </c>
      <c r="AP5">
        <f t="shared" si="9"/>
        <v>-42.151086246376693</v>
      </c>
      <c r="AQ5">
        <f t="shared" si="9"/>
        <v>-845.55242313187603</v>
      </c>
      <c r="AR5">
        <f t="shared" si="9"/>
        <v>1260.0190358032462</v>
      </c>
      <c r="AS5">
        <f t="shared" si="9"/>
        <v>-319.18509200697281</v>
      </c>
      <c r="AT5">
        <f t="shared" si="9"/>
        <v>102.12914403418472</v>
      </c>
      <c r="AU5">
        <f t="shared" si="9"/>
        <v>1042.9630878304583</v>
      </c>
      <c r="AW5">
        <v>2</v>
      </c>
      <c r="AX5">
        <f>(R5*SUMPRODUCT(K6:$K$23, X6:$X$23)-$AZ$3*SUMPRODUCT(K5:$K$22, W6:$W$23))/Z5</f>
        <v>785.76537208872719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2681.7346540738281</v>
      </c>
      <c r="P6">
        <f t="shared" si="22"/>
        <v>134.08673270369141</v>
      </c>
      <c r="Q6" s="4">
        <f t="shared" si="23"/>
        <v>50</v>
      </c>
      <c r="R6">
        <f t="shared" si="0"/>
        <v>500000</v>
      </c>
      <c r="S6">
        <f t="shared" si="1"/>
        <v>1141.0537118516841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767.07507602265832</v>
      </c>
      <c r="AC6">
        <f t="shared" si="2"/>
        <v>1100.5121780631016</v>
      </c>
      <c r="AE6">
        <f t="shared" si="3"/>
        <v>2586.4528676330169</v>
      </c>
      <c r="AF6">
        <f t="shared" si="4"/>
        <v>-129.32264338165086</v>
      </c>
      <c r="AG6">
        <f t="shared" si="4"/>
        <v>-48.223504583198263</v>
      </c>
      <c r="AH6">
        <f t="shared" si="5"/>
        <v>-990.83318822520187</v>
      </c>
      <c r="AI6">
        <f t="shared" si="6"/>
        <v>1418.0735314429662</v>
      </c>
      <c r="AJ6">
        <f t="shared" si="7"/>
        <v>-333.43710204044328</v>
      </c>
      <c r="AK6">
        <f>G6*SUM(AB6, AE6:AF6)</f>
        <v>188.61601006603044</v>
      </c>
      <c r="AL6">
        <f t="shared" si="8"/>
        <v>1273.2524394685533</v>
      </c>
      <c r="AN6">
        <f t="shared" si="9"/>
        <v>2014.3973078542663</v>
      </c>
      <c r="AO6">
        <f t="shared" si="9"/>
        <v>-100.71986539271333</v>
      </c>
      <c r="AP6">
        <f t="shared" si="9"/>
        <v>-37.557729747687603</v>
      </c>
      <c r="AQ6">
        <f t="shared" si="9"/>
        <v>-771.68686577307551</v>
      </c>
      <c r="AR6">
        <f t="shared" si="9"/>
        <v>1104.4328469407901</v>
      </c>
      <c r="AS6">
        <f t="shared" si="9"/>
        <v>-259.68955749952562</v>
      </c>
      <c r="AT6">
        <f t="shared" si="9"/>
        <v>146.89909398694459</v>
      </c>
      <c r="AU6">
        <f t="shared" si="9"/>
        <v>991.64238342820909</v>
      </c>
      <c r="AW6">
        <v>3</v>
      </c>
      <c r="AX6">
        <f>(R6*SUMPRODUCT(K7:$K$23, X7:$X$23)-$AZ$3*SUMPRODUCT(K6:$K$22, W7:$W$23))/Z6</f>
        <v>1141.0537118516841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2681.7346540738281</v>
      </c>
      <c r="P7">
        <f t="shared" si="22"/>
        <v>134.08673270369141</v>
      </c>
      <c r="Q7" s="4">
        <f t="shared" si="23"/>
        <v>50</v>
      </c>
      <c r="R7">
        <f t="shared" si="0"/>
        <v>500000</v>
      </c>
      <c r="S7">
        <f t="shared" si="1"/>
        <v>1444.3155062078567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1100.5121780631016</v>
      </c>
      <c r="AC7">
        <f t="shared" si="2"/>
        <v>1376.1639691812506</v>
      </c>
      <c r="AE7">
        <f t="shared" si="3"/>
        <v>2555.194200975388</v>
      </c>
      <c r="AF7">
        <f t="shared" si="4"/>
        <v>-127.75971004876941</v>
      </c>
      <c r="AG7">
        <f t="shared" si="4"/>
        <v>-47.640697730735361</v>
      </c>
      <c r="AH7">
        <f t="shared" si="5"/>
        <v>-1005.7180663092039</v>
      </c>
      <c r="AI7">
        <f t="shared" si="6"/>
        <v>1374.0757268866796</v>
      </c>
      <c r="AJ7">
        <f t="shared" si="7"/>
        <v>-275.65179111814905</v>
      </c>
      <c r="AK7">
        <f>G7*SUM(AB7, AE7:AF7)</f>
        <v>173.22218144739526</v>
      </c>
      <c r="AL7">
        <f t="shared" si="8"/>
        <v>1271.6461172159259</v>
      </c>
      <c r="AN7">
        <f t="shared" si="9"/>
        <v>1801.441331299256</v>
      </c>
      <c r="AO7">
        <f t="shared" si="9"/>
        <v>-90.07206656496281</v>
      </c>
      <c r="AP7">
        <f t="shared" si="9"/>
        <v>-33.587240418485905</v>
      </c>
      <c r="AQ7">
        <f t="shared" si="9"/>
        <v>-709.04281623376176</v>
      </c>
      <c r="AR7">
        <f t="shared" si="9"/>
        <v>968.73920808204571</v>
      </c>
      <c r="AS7">
        <f t="shared" si="9"/>
        <v>-194.33768649652859</v>
      </c>
      <c r="AT7">
        <f t="shared" si="9"/>
        <v>122.12363233997598</v>
      </c>
      <c r="AU7">
        <f t="shared" si="9"/>
        <v>896.52515392549321</v>
      </c>
      <c r="AW7">
        <v>4</v>
      </c>
      <c r="AX7">
        <f>(R7*SUMPRODUCT(K8:$K$23, X8:$X$23)-$AZ$3*SUMPRODUCT(K7:$K$22, W8:$W$23))/Z7</f>
        <v>1444.3155062078567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2681.7346540738281</v>
      </c>
      <c r="P8">
        <f t="shared" si="22"/>
        <v>134.08673270369141</v>
      </c>
      <c r="Q8" s="4">
        <f t="shared" si="23"/>
        <v>50</v>
      </c>
      <c r="R8">
        <f t="shared" si="0"/>
        <v>500000</v>
      </c>
      <c r="S8">
        <f t="shared" si="1"/>
        <v>1684.9308339026816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1376.1639691812506</v>
      </c>
      <c r="AC8">
        <f t="shared" si="2"/>
        <v>1585.9324209532642</v>
      </c>
      <c r="AE8">
        <f t="shared" si="3"/>
        <v>2524.1688541235508</v>
      </c>
      <c r="AF8">
        <f t="shared" si="4"/>
        <v>-126.20844270617755</v>
      </c>
      <c r="AG8">
        <f t="shared" si="4"/>
        <v>-47.062241044039929</v>
      </c>
      <c r="AH8">
        <f t="shared" si="5"/>
        <v>-1020.4970938807627</v>
      </c>
      <c r="AI8">
        <f t="shared" si="6"/>
        <v>1330.4010764925702</v>
      </c>
      <c r="AJ8">
        <f t="shared" si="7"/>
        <v>-209.76845177201358</v>
      </c>
      <c r="AK8">
        <f t="shared" ref="AK8:AK23" si="24">G8*SUM(AB8:AB8, AE8:AF8)</f>
        <v>80.388849306750686</v>
      </c>
      <c r="AL8">
        <f t="shared" si="8"/>
        <v>1201.0214740273072</v>
      </c>
      <c r="AN8">
        <f t="shared" si="9"/>
        <v>1659.270959956855</v>
      </c>
      <c r="AO8">
        <f t="shared" si="9"/>
        <v>-82.963547997842767</v>
      </c>
      <c r="AP8">
        <f t="shared" si="9"/>
        <v>-30.93652381745251</v>
      </c>
      <c r="AQ8">
        <f t="shared" si="9"/>
        <v>-670.8272268832269</v>
      </c>
      <c r="AR8">
        <f t="shared" si="9"/>
        <v>874.54366125833258</v>
      </c>
      <c r="AS8">
        <f t="shared" si="9"/>
        <v>-137.89200344969296</v>
      </c>
      <c r="AT8">
        <f t="shared" si="9"/>
        <v>52.84388282548322</v>
      </c>
      <c r="AU8">
        <f t="shared" si="9"/>
        <v>789.4955406341229</v>
      </c>
      <c r="AW8">
        <v>5</v>
      </c>
      <c r="AX8">
        <f>(R8*SUMPRODUCT(K9:$K$23, X9:$X$23)-$AZ$3*SUMPRODUCT(K8:$K$22, W9:$W$23))/Z8</f>
        <v>1684.9308339026816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2681.7346540738281</v>
      </c>
      <c r="P9">
        <f t="shared" si="22"/>
        <v>134.08673270369141</v>
      </c>
      <c r="Q9" s="4">
        <f t="shared" si="23"/>
        <v>50</v>
      </c>
      <c r="R9">
        <f t="shared" si="0"/>
        <v>500000</v>
      </c>
      <c r="S9">
        <f t="shared" si="1"/>
        <v>1881.9526973483116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1585.9324209532642</v>
      </c>
      <c r="AC9">
        <f t="shared" si="2"/>
        <v>1749.7648377662581</v>
      </c>
      <c r="AE9">
        <f t="shared" si="3"/>
        <v>2493.370321437561</v>
      </c>
      <c r="AF9">
        <f t="shared" si="4"/>
        <v>-124.66851607187805</v>
      </c>
      <c r="AG9">
        <f t="shared" si="4"/>
        <v>-46.488013227741924</v>
      </c>
      <c r="AH9">
        <f t="shared" si="5"/>
        <v>-1036.0540585760693</v>
      </c>
      <c r="AI9">
        <f t="shared" si="6"/>
        <v>1286.1597335618719</v>
      </c>
      <c r="AJ9">
        <f t="shared" si="7"/>
        <v>-163.83241681299387</v>
      </c>
      <c r="AK9">
        <f t="shared" si="24"/>
        <v>23.332341935281789</v>
      </c>
      <c r="AL9">
        <f t="shared" si="8"/>
        <v>1145.6596586841599</v>
      </c>
      <c r="AN9">
        <f t="shared" si="9"/>
        <v>1557.7128302662375</v>
      </c>
      <c r="AO9">
        <f t="shared" si="9"/>
        <v>-77.885641513311867</v>
      </c>
      <c r="AP9">
        <f t="shared" si="9"/>
        <v>-29.043008186882187</v>
      </c>
      <c r="AQ9">
        <f t="shared" si="9"/>
        <v>-647.26634708753022</v>
      </c>
      <c r="AR9">
        <f t="shared" si="9"/>
        <v>803.51783347851335</v>
      </c>
      <c r="AS9">
        <f t="shared" si="9"/>
        <v>-102.35296998962751</v>
      </c>
      <c r="AT9">
        <f t="shared" si="9"/>
        <v>14.576690867080078</v>
      </c>
      <c r="AU9">
        <f t="shared" si="9"/>
        <v>715.74155435596595</v>
      </c>
      <c r="AW9">
        <v>6</v>
      </c>
      <c r="AX9">
        <f>(R9*SUMPRODUCT(K10:$K$23, X10:$X$23)-$AZ$3*SUMPRODUCT(K9:$K$22, W10:$W$23))/Z9</f>
        <v>1881.9526973483116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2681.7346540738281</v>
      </c>
      <c r="P10">
        <f t="shared" si="22"/>
        <v>134.08673270369141</v>
      </c>
      <c r="Q10" s="4">
        <f t="shared" si="23"/>
        <v>50</v>
      </c>
      <c r="R10">
        <f t="shared" si="0"/>
        <v>500000</v>
      </c>
      <c r="S10">
        <f t="shared" si="1"/>
        <v>2052.1588988947078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1749.7648377662581</v>
      </c>
      <c r="AC10">
        <f t="shared" si="2"/>
        <v>1884.6028880208605</v>
      </c>
      <c r="AE10">
        <f t="shared" si="3"/>
        <v>2462.7746305099695</v>
      </c>
      <c r="AF10">
        <f t="shared" si="4"/>
        <v>-123.13873152549849</v>
      </c>
      <c r="AG10">
        <f t="shared" si="4"/>
        <v>-45.917567324730726</v>
      </c>
      <c r="AH10">
        <f t="shared" si="5"/>
        <v>-1055.6577073378126</v>
      </c>
      <c r="AI10">
        <f t="shared" si="6"/>
        <v>1238.0606243219277</v>
      </c>
      <c r="AJ10">
        <f t="shared" si="7"/>
        <v>-134.83805025460242</v>
      </c>
      <c r="AK10">
        <f t="shared" si="24"/>
        <v>16.76654302067799</v>
      </c>
      <c r="AL10">
        <f t="shared" si="8"/>
        <v>1119.9891170880032</v>
      </c>
      <c r="AN10">
        <f t="shared" si="9"/>
        <v>1461.8512315320554</v>
      </c>
      <c r="AO10">
        <f t="shared" si="9"/>
        <v>-73.092561576602776</v>
      </c>
      <c r="AP10">
        <f t="shared" si="9"/>
        <v>-27.255702373673593</v>
      </c>
      <c r="AQ10">
        <f t="shared" si="9"/>
        <v>-626.61621588514265</v>
      </c>
      <c r="AR10">
        <f t="shared" si="9"/>
        <v>734.88675169663634</v>
      </c>
      <c r="AS10">
        <f t="shared" si="9"/>
        <v>-80.037031151833531</v>
      </c>
      <c r="AT10">
        <f t="shared" si="9"/>
        <v>9.9522673571791476</v>
      </c>
      <c r="AU10">
        <f t="shared" si="9"/>
        <v>664.80198790198199</v>
      </c>
      <c r="AW10">
        <v>7</v>
      </c>
      <c r="AX10">
        <f>(R10*SUMPRODUCT(K11:$K$23, X11:$X$23)-$AZ$3*SUMPRODUCT(K10:$K$22, W11:$W$23))/Z10</f>
        <v>2052.1588988947078</v>
      </c>
    </row>
    <row r="11" spans="1:52" x14ac:dyDescent="0.25">
      <c r="A11" t="s">
        <v>33</v>
      </c>
      <c r="C11" s="7">
        <f>AU25</f>
        <v>5686.4664119962245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2681.7346540738281</v>
      </c>
      <c r="P11">
        <f t="shared" si="22"/>
        <v>134.08673270369141</v>
      </c>
      <c r="Q11" s="4">
        <f t="shared" si="23"/>
        <v>50</v>
      </c>
      <c r="R11">
        <f t="shared" si="0"/>
        <v>500000</v>
      </c>
      <c r="S11">
        <f t="shared" si="1"/>
        <v>2197.1422560575861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1884.6028880208605</v>
      </c>
      <c r="AC11">
        <f t="shared" si="2"/>
        <v>1992.8510898943321</v>
      </c>
      <c r="AE11">
        <f t="shared" si="3"/>
        <v>2432.3858928314912</v>
      </c>
      <c r="AF11">
        <f t="shared" si="4"/>
        <v>-121.61929464157456</v>
      </c>
      <c r="AG11">
        <f t="shared" si="4"/>
        <v>-45.350979992305525</v>
      </c>
      <c r="AH11">
        <f t="shared" si="5"/>
        <v>-1074.1165917789522</v>
      </c>
      <c r="AI11">
        <f t="shared" si="6"/>
        <v>1191.2990264186592</v>
      </c>
      <c r="AJ11">
        <f t="shared" si="7"/>
        <v>-108.24820187347154</v>
      </c>
      <c r="AK11">
        <f t="shared" si="24"/>
        <v>10.068886766905864</v>
      </c>
      <c r="AL11">
        <f t="shared" si="8"/>
        <v>1093.1197113120936</v>
      </c>
      <c r="AN11">
        <f t="shared" si="9"/>
        <v>1373.0985410214937</v>
      </c>
      <c r="AO11">
        <f t="shared" si="9"/>
        <v>-68.654927051074679</v>
      </c>
      <c r="AP11">
        <f t="shared" si="9"/>
        <v>-25.600939655525146</v>
      </c>
      <c r="AQ11">
        <f t="shared" si="9"/>
        <v>-606.3461926026032</v>
      </c>
      <c r="AR11">
        <f t="shared" si="9"/>
        <v>672.49648171229069</v>
      </c>
      <c r="AS11">
        <f t="shared" si="9"/>
        <v>-61.106853356907266</v>
      </c>
      <c r="AT11">
        <f t="shared" si="9"/>
        <v>5.68395572844529</v>
      </c>
      <c r="AU11">
        <f t="shared" si="9"/>
        <v>617.07358408382868</v>
      </c>
      <c r="AW11">
        <v>8</v>
      </c>
      <c r="AX11">
        <f>(R11*SUMPRODUCT(K12:$K$23, X12:$X$23)-$AZ$3*SUMPRODUCT(K11:$K$22, W12:$W$23))/Z11</f>
        <v>2197.1422560575861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2681.7346540738281</v>
      </c>
      <c r="P12">
        <f t="shared" si="22"/>
        <v>134.08673270369141</v>
      </c>
      <c r="Q12" s="4">
        <f t="shared" si="23"/>
        <v>50</v>
      </c>
      <c r="R12">
        <f t="shared" si="0"/>
        <v>500000</v>
      </c>
      <c r="S12">
        <f t="shared" si="1"/>
        <v>2317.2206935992613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1992.8510898943321</v>
      </c>
      <c r="AC12">
        <f t="shared" si="2"/>
        <v>2075.6656786071444</v>
      </c>
      <c r="AE12">
        <f t="shared" si="3"/>
        <v>2402.1814564181063</v>
      </c>
      <c r="AF12">
        <f t="shared" si="4"/>
        <v>-120.10907282090533</v>
      </c>
      <c r="AG12">
        <f t="shared" si="4"/>
        <v>-44.787828892186411</v>
      </c>
      <c r="AH12">
        <f t="shared" si="5"/>
        <v>-1096.413001960577</v>
      </c>
      <c r="AI12">
        <f t="shared" si="6"/>
        <v>1140.8715527444376</v>
      </c>
      <c r="AJ12">
        <f t="shared" si="7"/>
        <v>-82.814588712812338</v>
      </c>
      <c r="AK12">
        <f t="shared" si="24"/>
        <v>9.8323239890305256</v>
      </c>
      <c r="AL12">
        <f t="shared" si="8"/>
        <v>1067.8892880206558</v>
      </c>
      <c r="AN12">
        <f t="shared" si="9"/>
        <v>1289.1414861068824</v>
      </c>
      <c r="AO12">
        <f t="shared" si="9"/>
        <v>-64.457074305344122</v>
      </c>
      <c r="AP12">
        <f t="shared" si="9"/>
        <v>-24.035589877405382</v>
      </c>
      <c r="AQ12">
        <f t="shared" si="9"/>
        <v>-588.39497031249869</v>
      </c>
      <c r="AR12">
        <f t="shared" si="9"/>
        <v>612.25385161163433</v>
      </c>
      <c r="AS12">
        <f t="shared" si="9"/>
        <v>-44.442821619210484</v>
      </c>
      <c r="AT12">
        <f t="shared" si="9"/>
        <v>5.2765609047716326</v>
      </c>
      <c r="AU12">
        <f t="shared" si="9"/>
        <v>573.08759089719547</v>
      </c>
      <c r="AW12">
        <v>9</v>
      </c>
      <c r="AX12">
        <f>(R12*SUMPRODUCT(K13:$K$23, X13:$X$23)-$AZ$3*SUMPRODUCT(K12:$K$22, W13:$W$23))/Z12</f>
        <v>2317.2206935992613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2681.7346540738281</v>
      </c>
      <c r="P13">
        <f t="shared" si="22"/>
        <v>134.08673270369141</v>
      </c>
      <c r="Q13" s="4">
        <f t="shared" si="23"/>
        <v>50</v>
      </c>
      <c r="R13">
        <f t="shared" si="0"/>
        <v>500000</v>
      </c>
      <c r="S13">
        <f t="shared" si="1"/>
        <v>2412.4886065042906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2075.6656786071444</v>
      </c>
      <c r="AC13">
        <f t="shared" si="2"/>
        <v>2133.985293374616</v>
      </c>
      <c r="AE13">
        <f t="shared" si="3"/>
        <v>2372.1489490551235</v>
      </c>
      <c r="AF13">
        <f t="shared" si="4"/>
        <v>-118.60744745275618</v>
      </c>
      <c r="AG13">
        <f t="shared" si="4"/>
        <v>-44.227883348779265</v>
      </c>
      <c r="AH13">
        <f t="shared" si="5"/>
        <v>-1120.6725448527989</v>
      </c>
      <c r="AI13">
        <f t="shared" si="6"/>
        <v>1088.6410734007889</v>
      </c>
      <c r="AJ13">
        <f t="shared" si="7"/>
        <v>-58.319614767471649</v>
      </c>
      <c r="AK13">
        <f t="shared" si="24"/>
        <v>8.6584143604190249</v>
      </c>
      <c r="AL13">
        <f t="shared" si="8"/>
        <v>1038.9798729937363</v>
      </c>
      <c r="AN13">
        <f t="shared" si="9"/>
        <v>1210.444428936926</v>
      </c>
      <c r="AO13">
        <f t="shared" si="9"/>
        <v>-60.522221446846295</v>
      </c>
      <c r="AP13">
        <f t="shared" si="9"/>
        <v>-22.568310908354366</v>
      </c>
      <c r="AQ13">
        <f t="shared" si="9"/>
        <v>-571.84935166906973</v>
      </c>
      <c r="AR13">
        <f t="shared" si="9"/>
        <v>555.50454491265532</v>
      </c>
      <c r="AS13">
        <f t="shared" si="9"/>
        <v>-29.75894613243079</v>
      </c>
      <c r="AT13">
        <f t="shared" si="9"/>
        <v>4.418158240093355</v>
      </c>
      <c r="AU13">
        <f t="shared" si="9"/>
        <v>530.16375702031792</v>
      </c>
      <c r="AW13">
        <v>10</v>
      </c>
      <c r="AX13">
        <f>(R13*SUMPRODUCT(K14:$K$23, X14:$X$23)-$AZ$3*SUMPRODUCT(K13:$K$22, W14:$W$23))/Z13</f>
        <v>2412.4886065042906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2681.7346540738281</v>
      </c>
      <c r="P14">
        <f t="shared" si="22"/>
        <v>134.08673270369141</v>
      </c>
      <c r="Q14" s="4">
        <f t="shared" si="23"/>
        <v>50</v>
      </c>
      <c r="R14">
        <f t="shared" si="0"/>
        <v>500000</v>
      </c>
      <c r="S14">
        <f t="shared" si="1"/>
        <v>2503.1995353370939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2133.985293374616</v>
      </c>
      <c r="AC14">
        <f t="shared" si="2"/>
        <v>2186.3376312663513</v>
      </c>
      <c r="AE14">
        <f t="shared" si="3"/>
        <v>2342.2732820550382</v>
      </c>
      <c r="AF14">
        <f t="shared" si="4"/>
        <v>-117.11366410275191</v>
      </c>
      <c r="AG14">
        <f t="shared" si="4"/>
        <v>-43.670862038809219</v>
      </c>
      <c r="AH14">
        <f t="shared" si="5"/>
        <v>-1147.4247648225542</v>
      </c>
      <c r="AI14">
        <f t="shared" si="6"/>
        <v>1034.0639910909226</v>
      </c>
      <c r="AJ14">
        <f t="shared" si="7"/>
        <v>-52.35233789173526</v>
      </c>
      <c r="AK14">
        <f t="shared" si="24"/>
        <v>305.14014379288324</v>
      </c>
      <c r="AL14">
        <f t="shared" si="8"/>
        <v>1286.8517969920706</v>
      </c>
      <c r="AN14">
        <f t="shared" si="9"/>
        <v>1100.9860900747972</v>
      </c>
      <c r="AO14">
        <f t="shared" si="9"/>
        <v>-55.049304503739862</v>
      </c>
      <c r="AP14">
        <f t="shared" si="9"/>
        <v>-20.527498654691417</v>
      </c>
      <c r="AQ14">
        <f t="shared" si="9"/>
        <v>-539.34727222290576</v>
      </c>
      <c r="AR14">
        <f t="shared" si="9"/>
        <v>486.06201469346001</v>
      </c>
      <c r="AS14">
        <f t="shared" si="9"/>
        <v>-24.608228358018671</v>
      </c>
      <c r="AT14">
        <f t="shared" si="9"/>
        <v>143.43119413659167</v>
      </c>
      <c r="AU14">
        <f t="shared" si="9"/>
        <v>604.88498047203302</v>
      </c>
      <c r="AW14">
        <v>11</v>
      </c>
      <c r="AX14">
        <f>(R14*SUMPRODUCT(K15:$K$23, X15:$X$23)-$AZ$3*SUMPRODUCT(K14:$K$22, W15:$W$23))/Z14</f>
        <v>2503.1995353370939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2681.7346540738281</v>
      </c>
      <c r="P15">
        <f t="shared" si="22"/>
        <v>134.08673270369141</v>
      </c>
      <c r="Q15" s="4">
        <f t="shared" si="23"/>
        <v>50</v>
      </c>
      <c r="R15">
        <f t="shared" si="0"/>
        <v>500000</v>
      </c>
      <c r="S15">
        <f t="shared" si="1"/>
        <v>2569.139146682744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2186.3376312663513</v>
      </c>
      <c r="AC15">
        <f t="shared" si="2"/>
        <v>2215.4499817586852</v>
      </c>
      <c r="AE15">
        <f t="shared" si="3"/>
        <v>2312.5446506549865</v>
      </c>
      <c r="AF15">
        <f t="shared" si="4"/>
        <v>-115.62723253274933</v>
      </c>
      <c r="AG15">
        <f t="shared" si="4"/>
        <v>-43.116582155919033</v>
      </c>
      <c r="AH15">
        <f t="shared" si="5"/>
        <v>-1175.7126250208869</v>
      </c>
      <c r="AI15">
        <f t="shared" si="6"/>
        <v>978.08821094543123</v>
      </c>
      <c r="AJ15">
        <f t="shared" si="7"/>
        <v>-29.112350492333917</v>
      </c>
      <c r="AK15">
        <f t="shared" si="24"/>
        <v>306.82785345720129</v>
      </c>
      <c r="AL15">
        <f t="shared" si="8"/>
        <v>1255.8037139102985</v>
      </c>
      <c r="AN15">
        <f t="shared" si="9"/>
        <v>1001.3266186945967</v>
      </c>
      <c r="AO15">
        <f t="shared" si="9"/>
        <v>-50.066330934729841</v>
      </c>
      <c r="AP15">
        <f t="shared" si="9"/>
        <v>-18.669382840943634</v>
      </c>
      <c r="AQ15">
        <f t="shared" si="9"/>
        <v>-509.08091527455343</v>
      </c>
      <c r="AR15">
        <f t="shared" si="9"/>
        <v>423.5099896443698</v>
      </c>
      <c r="AS15">
        <f t="shared" si="9"/>
        <v>-12.605582111672618</v>
      </c>
      <c r="AT15">
        <f t="shared" si="9"/>
        <v>132.85576861687917</v>
      </c>
      <c r="AU15">
        <f t="shared" si="9"/>
        <v>543.7601761495763</v>
      </c>
      <c r="AW15">
        <v>12</v>
      </c>
      <c r="AX15">
        <f>(R15*SUMPRODUCT(K16:$K$23, X16:$X$23)-$AZ$3*SUMPRODUCT(K15:$K$22, W16:$W$23))/Z15</f>
        <v>2569.139146682744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2681.7346540738281</v>
      </c>
      <c r="P16">
        <f t="shared" si="22"/>
        <v>134.08673270369141</v>
      </c>
      <c r="Q16" s="4">
        <f t="shared" si="23"/>
        <v>50</v>
      </c>
      <c r="R16">
        <f t="shared" si="0"/>
        <v>500000</v>
      </c>
      <c r="S16">
        <f t="shared" si="1"/>
        <v>2610.345645685677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2215.4499817586852</v>
      </c>
      <c r="AC16">
        <f t="shared" si="2"/>
        <v>2222.1548902186705</v>
      </c>
      <c r="AE16">
        <f t="shared" si="3"/>
        <v>2282.927468118377</v>
      </c>
      <c r="AF16">
        <f t="shared" si="4"/>
        <v>-114.14637340591885</v>
      </c>
      <c r="AG16">
        <f t="shared" si="4"/>
        <v>-42.564380197913643</v>
      </c>
      <c r="AH16">
        <f t="shared" si="5"/>
        <v>-1210.3613644619927</v>
      </c>
      <c r="AI16">
        <f t="shared" si="6"/>
        <v>915.85535005255178</v>
      </c>
      <c r="AJ16">
        <f t="shared" si="7"/>
        <v>-6.7049084599852904</v>
      </c>
      <c r="AK16">
        <f t="shared" si="24"/>
        <v>306.89617535298004</v>
      </c>
      <c r="AL16">
        <f t="shared" si="8"/>
        <v>1216.0466169455465</v>
      </c>
      <c r="AN16">
        <f t="shared" si="9"/>
        <v>910.58211288261293</v>
      </c>
      <c r="AO16">
        <f t="shared" si="9"/>
        <v>-45.529105644130645</v>
      </c>
      <c r="AP16">
        <f t="shared" si="9"/>
        <v>-16.977483426619891</v>
      </c>
      <c r="AQ16">
        <f t="shared" si="9"/>
        <v>-482.77197764486073</v>
      </c>
      <c r="AR16">
        <f t="shared" si="9"/>
        <v>365.30354616700163</v>
      </c>
      <c r="AS16">
        <f t="shared" si="9"/>
        <v>-2.6743599161343701</v>
      </c>
      <c r="AT16">
        <f t="shared" si="9"/>
        <v>122.41044522489352</v>
      </c>
      <c r="AU16">
        <f t="shared" si="9"/>
        <v>485.03963147576076</v>
      </c>
      <c r="AW16">
        <v>13</v>
      </c>
      <c r="AX16">
        <f>(R16*SUMPRODUCT(K17:$K$23, X17:$X$23)-$AZ$3*SUMPRODUCT(K16:$K$22, W17:$W$23))/Z16</f>
        <v>2610.345645685677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2681.7346540738281</v>
      </c>
      <c r="P17">
        <f t="shared" si="22"/>
        <v>134.08673270369141</v>
      </c>
      <c r="Q17" s="4">
        <f t="shared" si="23"/>
        <v>50</v>
      </c>
      <c r="R17">
        <f t="shared" si="0"/>
        <v>500000</v>
      </c>
      <c r="S17">
        <f t="shared" si="1"/>
        <v>2627.2393285567141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2222.1548902186705</v>
      </c>
      <c r="AC17">
        <f t="shared" si="2"/>
        <v>2207.5971598784763</v>
      </c>
      <c r="AE17">
        <f t="shared" si="3"/>
        <v>2253.388087461889</v>
      </c>
      <c r="AF17">
        <f t="shared" si="4"/>
        <v>-112.66940437309445</v>
      </c>
      <c r="AG17">
        <f t="shared" si="4"/>
        <v>-42.013628828615893</v>
      </c>
      <c r="AH17">
        <f t="shared" si="5"/>
        <v>-1251.0756731861866</v>
      </c>
      <c r="AI17">
        <f t="shared" si="6"/>
        <v>847.62938107399214</v>
      </c>
      <c r="AJ17">
        <f t="shared" si="7"/>
        <v>14.557730340194212</v>
      </c>
      <c r="AK17">
        <f t="shared" si="24"/>
        <v>305.40115013152263</v>
      </c>
      <c r="AL17">
        <f t="shared" si="8"/>
        <v>1167.588261545709</v>
      </c>
      <c r="AN17">
        <f t="shared" si="9"/>
        <v>827.95048023123854</v>
      </c>
      <c r="AO17">
        <f t="shared" si="9"/>
        <v>-41.397524011561927</v>
      </c>
      <c r="AP17">
        <f t="shared" si="9"/>
        <v>-15.436845680714486</v>
      </c>
      <c r="AQ17">
        <f t="shared" si="9"/>
        <v>-459.67612511293265</v>
      </c>
      <c r="AR17">
        <f t="shared" si="9"/>
        <v>311.43998542602952</v>
      </c>
      <c r="AS17">
        <f t="shared" si="9"/>
        <v>5.3488699497904486</v>
      </c>
      <c r="AT17">
        <f t="shared" si="9"/>
        <v>112.21193114559023</v>
      </c>
      <c r="AU17">
        <f t="shared" si="9"/>
        <v>429.00078652141025</v>
      </c>
      <c r="AW17">
        <v>14</v>
      </c>
      <c r="AX17">
        <f>(R17*SUMPRODUCT(K18:$K$23, X18:$X$23)-$AZ$3*SUMPRODUCT(K17:$K$22, W18:$W$23))/Z17</f>
        <v>2627.2393285567141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2681.7346540738281</v>
      </c>
      <c r="P18">
        <f t="shared" si="22"/>
        <v>134.08673270369141</v>
      </c>
      <c r="Q18" s="4">
        <f t="shared" si="23"/>
        <v>50</v>
      </c>
      <c r="R18">
        <f t="shared" si="0"/>
        <v>500000</v>
      </c>
      <c r="S18">
        <f t="shared" si="1"/>
        <v>2504.9025795180514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2207.5971598784763</v>
      </c>
      <c r="AC18">
        <f t="shared" si="2"/>
        <v>2075.8116663761975</v>
      </c>
      <c r="AE18">
        <f t="shared" si="3"/>
        <v>2222.3523288170545</v>
      </c>
      <c r="AF18">
        <f t="shared" si="4"/>
        <v>-111.11761644085273</v>
      </c>
      <c r="AG18">
        <f t="shared" si="4"/>
        <v>-41.434978017699756</v>
      </c>
      <c r="AH18">
        <f t="shared" si="5"/>
        <v>-1585.1452262997859</v>
      </c>
      <c r="AI18">
        <f t="shared" si="6"/>
        <v>484.65450805871615</v>
      </c>
      <c r="AJ18">
        <f t="shared" si="7"/>
        <v>131.78549350227877</v>
      </c>
      <c r="AK18">
        <f t="shared" si="24"/>
        <v>302.31823105782752</v>
      </c>
      <c r="AL18">
        <f t="shared" si="8"/>
        <v>918.75823261882238</v>
      </c>
      <c r="AN18">
        <f t="shared" si="9"/>
        <v>752.18150007148017</v>
      </c>
      <c r="AO18">
        <f t="shared" si="9"/>
        <v>-37.609075003574013</v>
      </c>
      <c r="AP18">
        <f t="shared" si="9"/>
        <v>-14.024159678304487</v>
      </c>
      <c r="AQ18">
        <f t="shared" si="9"/>
        <v>-536.51119972681488</v>
      </c>
      <c r="AR18">
        <f t="shared" si="9"/>
        <v>164.03706566278683</v>
      </c>
      <c r="AS18">
        <f t="shared" si="9"/>
        <v>44.604363090783579</v>
      </c>
      <c r="AT18">
        <f t="shared" si="9"/>
        <v>102.32319042636944</v>
      </c>
      <c r="AU18">
        <f t="shared" si="9"/>
        <v>310.9646191799398</v>
      </c>
      <c r="AW18">
        <v>15</v>
      </c>
      <c r="AX18">
        <f>(R18*SUMPRODUCT(K19:$K$23, X19:$X$23)-$AZ$3*SUMPRODUCT(K18:$K$22, W19:$W$23))/Z18</f>
        <v>2504.9025795180514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2681.7346540738281</v>
      </c>
      <c r="P19">
        <f t="shared" si="22"/>
        <v>134.08673270369141</v>
      </c>
      <c r="Q19" s="4">
        <f t="shared" si="23"/>
        <v>50</v>
      </c>
      <c r="R19">
        <f t="shared" si="0"/>
        <v>500000</v>
      </c>
      <c r="S19">
        <f t="shared" si="1"/>
        <v>2250.782172602816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2075.8116663761975</v>
      </c>
      <c r="AC19">
        <f t="shared" si="2"/>
        <v>1837.8251436458957</v>
      </c>
      <c r="AE19">
        <f t="shared" si="3"/>
        <v>2189.7096199869034</v>
      </c>
      <c r="AF19">
        <f t="shared" si="4"/>
        <v>-109.48548099934519</v>
      </c>
      <c r="AG19">
        <f t="shared" si="4"/>
        <v>-40.826366185418671</v>
      </c>
      <c r="AH19">
        <f t="shared" si="5"/>
        <v>-1942.6205210408477</v>
      </c>
      <c r="AI19">
        <f t="shared" si="6"/>
        <v>96.777251761291609</v>
      </c>
      <c r="AJ19">
        <f t="shared" si="7"/>
        <v>237.98652273030189</v>
      </c>
      <c r="AK19">
        <f t="shared" si="24"/>
        <v>290.92250637546294</v>
      </c>
      <c r="AL19">
        <f t="shared" si="8"/>
        <v>625.68628086705644</v>
      </c>
      <c r="AN19">
        <f t="shared" si="9"/>
        <v>682.7121445332707</v>
      </c>
      <c r="AO19">
        <f t="shared" si="9"/>
        <v>-34.135607226663538</v>
      </c>
      <c r="AP19">
        <f t="shared" si="9"/>
        <v>-12.72892796265584</v>
      </c>
      <c r="AQ19">
        <f t="shared" si="9"/>
        <v>-605.67419982475542</v>
      </c>
      <c r="AR19">
        <f t="shared" si="9"/>
        <v>30.173409519195889</v>
      </c>
      <c r="AS19">
        <f t="shared" si="9"/>
        <v>74.199924875971519</v>
      </c>
      <c r="AT19">
        <f t="shared" si="9"/>
        <v>90.704414141348266</v>
      </c>
      <c r="AU19">
        <f t="shared" si="9"/>
        <v>195.07774853651568</v>
      </c>
      <c r="AW19">
        <v>16</v>
      </c>
      <c r="AX19">
        <f>(R19*SUMPRODUCT(K20:$K$23, X20:$X$23)-$AZ$3*SUMPRODUCT(K19:$K$22, W20:$W$23))/Z19</f>
        <v>2250.782172602816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2681.7346540738281</v>
      </c>
      <c r="P20">
        <f t="shared" si="22"/>
        <v>134.08673270369141</v>
      </c>
      <c r="Q20" s="4">
        <f t="shared" si="23"/>
        <v>50</v>
      </c>
      <c r="R20">
        <f t="shared" si="0"/>
        <v>500000</v>
      </c>
      <c r="S20">
        <f t="shared" si="1"/>
        <v>1874.4641468014349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1837.8251436458957</v>
      </c>
      <c r="AC20">
        <f t="shared" si="2"/>
        <v>1506.5654968724948</v>
      </c>
      <c r="AE20">
        <f t="shared" si="3"/>
        <v>2155.3940674133955</v>
      </c>
      <c r="AF20">
        <f t="shared" si="4"/>
        <v>-107.76970337066977</v>
      </c>
      <c r="AG20">
        <f t="shared" si="4"/>
        <v>-40.186564769544447</v>
      </c>
      <c r="AH20">
        <f t="shared" si="5"/>
        <v>-2315.3775402004121</v>
      </c>
      <c r="AI20">
        <f t="shared" si="6"/>
        <v>-307.93974092723079</v>
      </c>
      <c r="AJ20">
        <f t="shared" si="7"/>
        <v>331.25964677340085</v>
      </c>
      <c r="AK20">
        <f t="shared" si="24"/>
        <v>271.98146553820351</v>
      </c>
      <c r="AL20">
        <f t="shared" si="8"/>
        <v>295.30137138437357</v>
      </c>
      <c r="AN20">
        <f t="shared" si="9"/>
        <v>619.04062683717859</v>
      </c>
      <c r="AO20">
        <f t="shared" si="9"/>
        <v>-30.952031341858927</v>
      </c>
      <c r="AP20">
        <f t="shared" si="9"/>
        <v>-11.54179489564325</v>
      </c>
      <c r="AQ20">
        <f t="shared" si="9"/>
        <v>-664.98873014457661</v>
      </c>
      <c r="AR20">
        <f t="shared" si="9"/>
        <v>-88.441929544900162</v>
      </c>
      <c r="AS20">
        <f t="shared" si="9"/>
        <v>95.139530392489547</v>
      </c>
      <c r="AT20">
        <f t="shared" si="9"/>
        <v>78.114521822413366</v>
      </c>
      <c r="AU20">
        <f t="shared" si="9"/>
        <v>84.812122670002751</v>
      </c>
      <c r="AW20">
        <v>17</v>
      </c>
      <c r="AX20">
        <f>(R20*SUMPRODUCT(K21:$K$23, X21:$X$23)-$AZ$3*SUMPRODUCT(K20:$K$22, W21:$W$23))/Z20</f>
        <v>1874.4641468014349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2681.7346540738281</v>
      </c>
      <c r="P21">
        <f t="shared" si="22"/>
        <v>134.08673270369141</v>
      </c>
      <c r="Q21" s="4">
        <f t="shared" si="23"/>
        <v>50</v>
      </c>
      <c r="R21">
        <f t="shared" si="0"/>
        <v>500000</v>
      </c>
      <c r="S21">
        <f t="shared" si="1"/>
        <v>1374.1999817250553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1506.5654968724948</v>
      </c>
      <c r="AC21">
        <f t="shared" si="2"/>
        <v>1085.9293863179525</v>
      </c>
      <c r="AE21">
        <f t="shared" si="3"/>
        <v>2119.1780715280461</v>
      </c>
      <c r="AF21">
        <f t="shared" si="4"/>
        <v>-105.95890357640232</v>
      </c>
      <c r="AG21">
        <f t="shared" si="4"/>
        <v>-39.511330256123564</v>
      </c>
      <c r="AH21">
        <f t="shared" si="5"/>
        <v>-2733.6886572543749</v>
      </c>
      <c r="AI21">
        <f t="shared" si="6"/>
        <v>-759.98081955885459</v>
      </c>
      <c r="AJ21">
        <f t="shared" si="7"/>
        <v>420.63611055454226</v>
      </c>
      <c r="AK21">
        <f t="shared" si="24"/>
        <v>246.38492653768972</v>
      </c>
      <c r="AL21">
        <f t="shared" si="8"/>
        <v>-92.959782466622613</v>
      </c>
      <c r="AN21">
        <f t="shared" si="9"/>
        <v>560.66221348652198</v>
      </c>
      <c r="AO21">
        <f t="shared" si="9"/>
        <v>-28.033110674326103</v>
      </c>
      <c r="AP21">
        <f t="shared" si="9"/>
        <v>-10.453349898634061</v>
      </c>
      <c r="AQ21">
        <f t="shared" si="9"/>
        <v>-723.24074798211302</v>
      </c>
      <c r="AR21">
        <f t="shared" si="9"/>
        <v>-201.06499506855121</v>
      </c>
      <c r="AS21">
        <f t="shared" si="9"/>
        <v>111.28596316864535</v>
      </c>
      <c r="AT21">
        <f t="shared" si="9"/>
        <v>65.185045154194839</v>
      </c>
      <c r="AU21">
        <f t="shared" si="9"/>
        <v>-24.593986745711021</v>
      </c>
      <c r="AW21">
        <v>18</v>
      </c>
      <c r="AX21">
        <f>(R21*SUMPRODUCT(K22:$K$23, X22:$X$23)-$AZ$3*SUMPRODUCT(K21:$K$22, W22:$W$23))/Z21</f>
        <v>1374.1999817250553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2681.7346540738281</v>
      </c>
      <c r="P22">
        <f t="shared" si="22"/>
        <v>134.08673270369141</v>
      </c>
      <c r="Q22" s="4">
        <f t="shared" si="23"/>
        <v>50</v>
      </c>
      <c r="R22">
        <f t="shared" si="0"/>
        <v>500000</v>
      </c>
      <c r="S22">
        <f t="shared" si="1"/>
        <v>748.68665430102658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1085.9293863179525</v>
      </c>
      <c r="AC22">
        <f t="shared" si="2"/>
        <v>580.92915866321459</v>
      </c>
      <c r="AE22">
        <f t="shared" si="3"/>
        <v>2080.8409598319181</v>
      </c>
      <c r="AF22">
        <f t="shared" si="4"/>
        <v>-104.04204799159592</v>
      </c>
      <c r="AG22">
        <f t="shared" si="4"/>
        <v>-38.796548283979341</v>
      </c>
      <c r="AH22">
        <f t="shared" si="5"/>
        <v>-3196.6866958299229</v>
      </c>
      <c r="AI22">
        <f t="shared" si="6"/>
        <v>-1258.6843322735799</v>
      </c>
      <c r="AJ22">
        <f t="shared" si="7"/>
        <v>505.00022765473796</v>
      </c>
      <c r="AK22">
        <f t="shared" si="24"/>
        <v>214.39098087107922</v>
      </c>
      <c r="AL22">
        <f t="shared" si="8"/>
        <v>-539.29312374776271</v>
      </c>
      <c r="AN22">
        <f t="shared" si="9"/>
        <v>507.12391417215809</v>
      </c>
      <c r="AO22">
        <f t="shared" si="9"/>
        <v>-25.356195708607906</v>
      </c>
      <c r="AP22">
        <f t="shared" si="9"/>
        <v>-9.4551471265396305</v>
      </c>
      <c r="AQ22">
        <f t="shared" si="9"/>
        <v>-779.06783885217283</v>
      </c>
      <c r="AR22">
        <f t="shared" si="9"/>
        <v>-306.75526751516225</v>
      </c>
      <c r="AS22">
        <f t="shared" si="9"/>
        <v>123.07413062783431</v>
      </c>
      <c r="AT22">
        <f t="shared" si="9"/>
        <v>52.249448891726999</v>
      </c>
      <c r="AU22">
        <f t="shared" si="9"/>
        <v>-131.43168799560092</v>
      </c>
      <c r="AW22">
        <v>19</v>
      </c>
      <c r="AX22">
        <f>(R22*SUMPRODUCT(K23:$K$23, X23:$X$23)-$AZ$3*SUMPRODUCT(K22:$K$22, W23:$W$23))/Z22</f>
        <v>748.68665430102658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2681.7346540738281</v>
      </c>
      <c r="P23">
        <f t="shared" si="22"/>
        <v>134.08673270369141</v>
      </c>
      <c r="Q23" s="4">
        <f t="shared" si="23"/>
        <v>50</v>
      </c>
      <c r="R23">
        <f t="shared" si="0"/>
        <v>500000</v>
      </c>
      <c r="S23">
        <f t="shared" si="1"/>
        <v>763.58883958620299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580.92915866321459</v>
      </c>
      <c r="AC23">
        <f t="shared" si="2"/>
        <v>580.92915866321459</v>
      </c>
      <c r="AE23">
        <f t="shared" si="3"/>
        <v>2040.2313071958167</v>
      </c>
      <c r="AF23">
        <f t="shared" si="4"/>
        <v>-102.01156535979085</v>
      </c>
      <c r="AG23">
        <f t="shared" si="4"/>
        <v>-38.039395584803621</v>
      </c>
      <c r="AH23">
        <f t="shared" si="5"/>
        <v>-3691.8721633593</v>
      </c>
      <c r="AI23">
        <f t="shared" si="6"/>
        <v>-1791.6918171080777</v>
      </c>
      <c r="AJ23">
        <f t="shared" si="7"/>
        <v>0</v>
      </c>
      <c r="AK23">
        <f t="shared" si="24"/>
        <v>176.34042303494684</v>
      </c>
      <c r="AL23">
        <f t="shared" si="8"/>
        <v>-1615.3513940731309</v>
      </c>
      <c r="AN23">
        <f t="shared" si="9"/>
        <v>458.0321650692249</v>
      </c>
      <c r="AO23">
        <f t="shared" si="9"/>
        <v>-22.901608253461248</v>
      </c>
      <c r="AP23">
        <f t="shared" si="9"/>
        <v>-8.5398487201824285</v>
      </c>
      <c r="AQ23">
        <f t="shared" si="9"/>
        <v>-828.8257288172108</v>
      </c>
      <c r="AR23">
        <f t="shared" si="9"/>
        <v>-402.2350207216295</v>
      </c>
      <c r="AS23">
        <f t="shared" si="9"/>
        <v>0</v>
      </c>
      <c r="AT23">
        <f t="shared" si="9"/>
        <v>39.588445421383611</v>
      </c>
      <c r="AU23">
        <f t="shared" si="9"/>
        <v>-362.6465753002459</v>
      </c>
      <c r="AW23">
        <v>20</v>
      </c>
      <c r="AX23">
        <f>(R23*SUMPRODUCT(K$23:$K24, X$23:$X24)-$AZ$3*SUMPRODUCT(K$22:$K23, W$23:$W24))/Z23</f>
        <v>763.58883958620299</v>
      </c>
    </row>
    <row r="25" spans="5:50" x14ac:dyDescent="0.25">
      <c r="AN25" s="8">
        <f t="shared" ref="AN25:AU25" si="25">SUM(AN3:AN23)</f>
        <v>24730.451210976145</v>
      </c>
      <c r="AO25" s="8">
        <f t="shared" si="25"/>
        <v>-3247.823551104178</v>
      </c>
      <c r="AP25" s="8">
        <f t="shared" si="25"/>
        <v>-2930.998774116772</v>
      </c>
      <c r="AQ25" s="8">
        <f t="shared" si="25"/>
        <v>-13080.214466694015</v>
      </c>
      <c r="AR25" s="8">
        <f t="shared" si="25"/>
        <v>5471.4144190611742</v>
      </c>
      <c r="AS25" s="8">
        <f t="shared" si="25"/>
        <v>-1187.9257983305006</v>
      </c>
      <c r="AT25" s="8">
        <f t="shared" si="25"/>
        <v>1402.9777912655491</v>
      </c>
      <c r="AU25" s="9">
        <f t="shared" si="25"/>
        <v>5686.4664119962245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11034.385831809472</v>
      </c>
      <c r="K3">
        <v>1</v>
      </c>
      <c r="L3" s="2">
        <v>0</v>
      </c>
      <c r="O3">
        <f>$C$3</f>
        <v>11034.385831809472</v>
      </c>
      <c r="P3">
        <f>O3*B5</f>
        <v>8827.5086654475781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11034.385831809472</v>
      </c>
      <c r="AF3">
        <f t="shared" ref="AF3:AG23" si="4">-$Z3*P3</f>
        <v>-8827.5086654475781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-313.03103763810623</v>
      </c>
      <c r="AJ3">
        <f t="shared" ref="AJ3:AJ23" si="7">AB3-AC3</f>
        <v>0</v>
      </c>
      <c r="AL3">
        <f t="shared" ref="AL3:AL23" si="8">SUM(AI3:AK3)</f>
        <v>-313.03103763810623</v>
      </c>
      <c r="AN3">
        <f t="shared" ref="AN3:AU23" si="9">AE3*$K3</f>
        <v>11034.385831809472</v>
      </c>
      <c r="AO3">
        <f t="shared" si="9"/>
        <v>-8827.5086654475781</v>
      </c>
      <c r="AP3">
        <f t="shared" si="9"/>
        <v>-2519.9082039999998</v>
      </c>
      <c r="AQ3">
        <f t="shared" si="9"/>
        <v>0</v>
      </c>
      <c r="AR3">
        <f t="shared" si="9"/>
        <v>-313.03103763810623</v>
      </c>
      <c r="AS3">
        <f t="shared" si="9"/>
        <v>0</v>
      </c>
      <c r="AT3">
        <f t="shared" si="9"/>
        <v>0</v>
      </c>
      <c r="AU3">
        <f t="shared" si="9"/>
        <v>-313.03103763810623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4040.3054520422056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500000</v>
      </c>
      <c r="S4">
        <f t="shared" si="1"/>
        <v>2859.3421422449592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2823.3305951138027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-2823.3305951138027</v>
      </c>
      <c r="AK4">
        <f>H4*SUM(AB4, AE4:AF4)</f>
        <v>0</v>
      </c>
      <c r="AL4">
        <f t="shared" si="8"/>
        <v>-4120.5040951138026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-1216.974856928417</v>
      </c>
      <c r="AR4">
        <f t="shared" si="9"/>
        <v>-1216.974856928417</v>
      </c>
      <c r="AS4">
        <f t="shared" si="9"/>
        <v>-2648.776240842295</v>
      </c>
      <c r="AT4">
        <f t="shared" si="9"/>
        <v>0</v>
      </c>
      <c r="AU4">
        <f t="shared" si="9"/>
        <v>-3865.751097770712</v>
      </c>
      <c r="AW4">
        <v>1</v>
      </c>
      <c r="AX4">
        <f>(R4*SUMPRODUCT(K5:$K$23, X5:$X$23)-$AZ$3*SUMPRODUCT(K4:$K$22, W5:$W$23))/Z4</f>
        <v>2859.3421422449592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11034.385831809472</v>
      </c>
      <c r="P5">
        <f t="shared" ref="P5:P23" si="22">O5*$C$5</f>
        <v>551.71929159047363</v>
      </c>
      <c r="Q5" s="4">
        <f t="shared" ref="Q5:Q23" si="23">$C$8</f>
        <v>50</v>
      </c>
      <c r="R5">
        <f t="shared" si="0"/>
        <v>500000</v>
      </c>
      <c r="S5">
        <f t="shared" si="1"/>
        <v>5557.9484889802425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2823.3305951138027</v>
      </c>
      <c r="AC5">
        <f t="shared" si="2"/>
        <v>5418.2955298514644</v>
      </c>
      <c r="AE5">
        <f t="shared" si="3"/>
        <v>10757.128020472037</v>
      </c>
      <c r="AF5">
        <f t="shared" si="4"/>
        <v>-537.85640102360196</v>
      </c>
      <c r="AG5">
        <f t="shared" si="4"/>
        <v>-48.743664506735996</v>
      </c>
      <c r="AH5">
        <f t="shared" si="5"/>
        <v>-1329.1531676400443</v>
      </c>
      <c r="AI5">
        <f t="shared" si="6"/>
        <v>8841.3747873016546</v>
      </c>
      <c r="AJ5">
        <f t="shared" si="7"/>
        <v>-2594.9649347376617</v>
      </c>
      <c r="AK5">
        <f>H5*SUM(AB5, AE5:AF5)</f>
        <v>1126.8808313381774</v>
      </c>
      <c r="AL5">
        <f t="shared" si="8"/>
        <v>7373.2906839021707</v>
      </c>
      <c r="AN5">
        <f t="shared" si="9"/>
        <v>9289.4524927941202</v>
      </c>
      <c r="AO5">
        <f t="shared" si="9"/>
        <v>-464.47262463970605</v>
      </c>
      <c r="AP5">
        <f t="shared" si="9"/>
        <v>-42.093201354328535</v>
      </c>
      <c r="AQ5">
        <f t="shared" si="9"/>
        <v>-1147.8068479747631</v>
      </c>
      <c r="AR5">
        <f t="shared" si="9"/>
        <v>7635.079818825322</v>
      </c>
      <c r="AS5">
        <f t="shared" si="9"/>
        <v>-2240.9144369980554</v>
      </c>
      <c r="AT5">
        <f t="shared" si="9"/>
        <v>973.13204117626435</v>
      </c>
      <c r="AU5">
        <f t="shared" si="9"/>
        <v>6367.2974230035315</v>
      </c>
      <c r="AW5">
        <v>2</v>
      </c>
      <c r="AX5">
        <f>(R5*SUMPRODUCT(K6:$K$23, X6:$X$23)-$AZ$3*SUMPRODUCT(K5:$K$22, W6:$W$23))/Z5</f>
        <v>5557.9484889802425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11034.385831809472</v>
      </c>
      <c r="P6">
        <f t="shared" si="22"/>
        <v>551.71929159047363</v>
      </c>
      <c r="Q6" s="4">
        <f t="shared" si="23"/>
        <v>50</v>
      </c>
      <c r="R6">
        <f t="shared" si="0"/>
        <v>500000</v>
      </c>
      <c r="S6">
        <f t="shared" si="1"/>
        <v>8057.0389242596329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5418.2955298514644</v>
      </c>
      <c r="AC6">
        <f t="shared" si="2"/>
        <v>7753.996847127928</v>
      </c>
      <c r="AE6">
        <f t="shared" si="3"/>
        <v>10619.359513359424</v>
      </c>
      <c r="AF6">
        <f t="shared" si="4"/>
        <v>-530.96797566797125</v>
      </c>
      <c r="AG6">
        <f t="shared" si="4"/>
        <v>-48.119395475307627</v>
      </c>
      <c r="AH6">
        <f t="shared" si="5"/>
        <v>-1368.3238636101266</v>
      </c>
      <c r="AI6">
        <f t="shared" si="6"/>
        <v>8671.9482786060198</v>
      </c>
      <c r="AJ6">
        <f t="shared" si="7"/>
        <v>-2335.7013172764637</v>
      </c>
      <c r="AK6">
        <f>H6*SUM(AB6, AE6:AF6)</f>
        <v>1687.1275529486695</v>
      </c>
      <c r="AL6">
        <f t="shared" si="8"/>
        <v>8023.3745142782254</v>
      </c>
      <c r="AN6">
        <f t="shared" si="9"/>
        <v>8270.6356193624633</v>
      </c>
      <c r="AO6">
        <f t="shared" si="9"/>
        <v>-413.5317809681232</v>
      </c>
      <c r="AP6">
        <f t="shared" si="9"/>
        <v>-37.47664684481223</v>
      </c>
      <c r="AQ6">
        <f t="shared" si="9"/>
        <v>-1065.6865012396106</v>
      </c>
      <c r="AR6">
        <f t="shared" si="9"/>
        <v>6753.940690309918</v>
      </c>
      <c r="AS6">
        <f t="shared" si="9"/>
        <v>-1819.1054259493094</v>
      </c>
      <c r="AT6">
        <f t="shared" si="9"/>
        <v>1313.9791732515591</v>
      </c>
      <c r="AU6">
        <f t="shared" si="9"/>
        <v>6248.8144376121681</v>
      </c>
      <c r="AW6">
        <v>3</v>
      </c>
      <c r="AX6">
        <f>(R6*SUMPRODUCT(K7:$K$23, X7:$X$23)-$AZ$3*SUMPRODUCT(K6:$K$22, W7:$W$23))/Z6</f>
        <v>8057.0389242596329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11034.385831809472</v>
      </c>
      <c r="P7">
        <f t="shared" si="22"/>
        <v>551.71929159047363</v>
      </c>
      <c r="Q7" s="4">
        <f t="shared" si="23"/>
        <v>50</v>
      </c>
      <c r="R7">
        <f t="shared" si="0"/>
        <v>500000</v>
      </c>
      <c r="S7">
        <f t="shared" si="1"/>
        <v>10300.916622232606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7753.996847127928</v>
      </c>
      <c r="AC7">
        <f t="shared" si="2"/>
        <v>9785.2045992824023</v>
      </c>
      <c r="AE7">
        <f t="shared" si="3"/>
        <v>10481.952912679391</v>
      </c>
      <c r="AF7">
        <f t="shared" si="4"/>
        <v>-524.09764563396959</v>
      </c>
      <c r="AG7">
        <f t="shared" si="4"/>
        <v>-47.496766346806773</v>
      </c>
      <c r="AH7">
        <f t="shared" si="5"/>
        <v>-1414.351737477753</v>
      </c>
      <c r="AI7">
        <f t="shared" si="6"/>
        <v>8496.0067632208611</v>
      </c>
      <c r="AJ7">
        <f t="shared" si="7"/>
        <v>-2031.2077521544743</v>
      </c>
      <c r="AK7">
        <f>H7*SUM(AB7, AE7:AF7)</f>
        <v>1854.4309163539499</v>
      </c>
      <c r="AL7">
        <f t="shared" si="8"/>
        <v>8319.229927420336</v>
      </c>
      <c r="AN7">
        <f t="shared" si="9"/>
        <v>7389.8974889756946</v>
      </c>
      <c r="AO7">
        <f t="shared" si="9"/>
        <v>-369.49487444878474</v>
      </c>
      <c r="AP7">
        <f t="shared" si="9"/>
        <v>-33.485767135640678</v>
      </c>
      <c r="AQ7">
        <f t="shared" si="9"/>
        <v>-997.13425927264018</v>
      </c>
      <c r="AR7">
        <f t="shared" si="9"/>
        <v>5989.7825881186291</v>
      </c>
      <c r="AS7">
        <f t="shared" si="9"/>
        <v>-1432.0248518839569</v>
      </c>
      <c r="AT7">
        <f t="shared" si="9"/>
        <v>1307.3951472979788</v>
      </c>
      <c r="AU7">
        <f t="shared" si="9"/>
        <v>5865.1528835326499</v>
      </c>
      <c r="AW7">
        <v>4</v>
      </c>
      <c r="AX7">
        <f>(R7*SUMPRODUCT(K8:$K$23, X8:$X$23)-$AZ$3*SUMPRODUCT(K7:$K$22, W8:$W$23))/Z7</f>
        <v>10300.916622232606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11034.385831809472</v>
      </c>
      <c r="P8">
        <f t="shared" si="22"/>
        <v>551.71929159047363</v>
      </c>
      <c r="Q8" s="4">
        <f t="shared" si="23"/>
        <v>50</v>
      </c>
      <c r="R8">
        <f t="shared" si="0"/>
        <v>500000</v>
      </c>
      <c r="S8">
        <f t="shared" si="1"/>
        <v>12075.6206783705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9785.2045992824023</v>
      </c>
      <c r="AC8">
        <f t="shared" si="2"/>
        <v>11313.068577408478</v>
      </c>
      <c r="AE8">
        <f t="shared" si="3"/>
        <v>10337.58569846781</v>
      </c>
      <c r="AF8">
        <f t="shared" si="4"/>
        <v>-516.87928492339051</v>
      </c>
      <c r="AG8">
        <f t="shared" si="4"/>
        <v>-46.842596661189084</v>
      </c>
      <c r="AH8">
        <f t="shared" si="5"/>
        <v>-1792.0202214962403</v>
      </c>
      <c r="AI8">
        <f t="shared" si="6"/>
        <v>7981.8435953869912</v>
      </c>
      <c r="AJ8">
        <f t="shared" si="7"/>
        <v>-1527.8639781260754</v>
      </c>
      <c r="AK8">
        <f t="shared" ref="AK8:AK23" si="24">H8*SUM(AB8:AB8, AE8:AF8)</f>
        <v>1421.4285484299448</v>
      </c>
      <c r="AL8">
        <f t="shared" si="8"/>
        <v>7875.4081656908602</v>
      </c>
      <c r="AN8">
        <f t="shared" si="9"/>
        <v>6795.4470310144143</v>
      </c>
      <c r="AO8">
        <f t="shared" si="9"/>
        <v>-339.77235155072071</v>
      </c>
      <c r="AP8">
        <f t="shared" si="9"/>
        <v>-30.792139837202267</v>
      </c>
      <c r="AQ8">
        <f t="shared" si="9"/>
        <v>-1177.9905723528198</v>
      </c>
      <c r="AR8">
        <f t="shared" si="9"/>
        <v>5246.891967273672</v>
      </c>
      <c r="AS8">
        <f t="shared" si="9"/>
        <v>-1004.3465695756757</v>
      </c>
      <c r="AT8">
        <f t="shared" si="9"/>
        <v>934.38087876350528</v>
      </c>
      <c r="AU8">
        <f t="shared" si="9"/>
        <v>5176.9262764615014</v>
      </c>
      <c r="AW8">
        <v>5</v>
      </c>
      <c r="AX8">
        <f>(R8*SUMPRODUCT(K9:$K$23, X9:$X$23)-$AZ$3*SUMPRODUCT(K8:$K$22, W9:$W$23))/Z8</f>
        <v>12075.6206783705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11034.385831809472</v>
      </c>
      <c r="P9">
        <f t="shared" si="22"/>
        <v>551.71929159047363</v>
      </c>
      <c r="Q9" s="4">
        <f t="shared" si="23"/>
        <v>50</v>
      </c>
      <c r="R9">
        <f t="shared" si="0"/>
        <v>500000</v>
      </c>
      <c r="S9">
        <f t="shared" si="1"/>
        <v>13464.797881978944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11313.068577408478</v>
      </c>
      <c r="AC9">
        <f t="shared" si="2"/>
        <v>12429.235299534066</v>
      </c>
      <c r="AE9">
        <f t="shared" si="3"/>
        <v>10185.74352853545</v>
      </c>
      <c r="AF9">
        <f t="shared" si="4"/>
        <v>-509.28717642677253</v>
      </c>
      <c r="AG9">
        <f t="shared" si="4"/>
        <v>-46.154555784937337</v>
      </c>
      <c r="AH9">
        <f t="shared" si="5"/>
        <v>-2196.1490963985575</v>
      </c>
      <c r="AI9">
        <f t="shared" si="6"/>
        <v>7434.1526999251819</v>
      </c>
      <c r="AJ9">
        <f t="shared" si="7"/>
        <v>-1116.1667221255884</v>
      </c>
      <c r="AK9">
        <f t="shared" si="24"/>
        <v>1095.6532013207957</v>
      </c>
      <c r="AL9">
        <f t="shared" si="8"/>
        <v>7413.6391791203896</v>
      </c>
      <c r="AN9">
        <f t="shared" si="9"/>
        <v>6363.4604309612159</v>
      </c>
      <c r="AO9">
        <f t="shared" si="9"/>
        <v>-318.17302154806083</v>
      </c>
      <c r="AP9">
        <f t="shared" si="9"/>
        <v>-28.834683361428663</v>
      </c>
      <c r="AQ9">
        <f t="shared" si="9"/>
        <v>-1372.0262871602906</v>
      </c>
      <c r="AR9">
        <f t="shared" si="9"/>
        <v>4644.4264388914353</v>
      </c>
      <c r="AS9">
        <f t="shared" si="9"/>
        <v>-697.3160821007948</v>
      </c>
      <c r="AT9">
        <f t="shared" si="9"/>
        <v>684.50042681011348</v>
      </c>
      <c r="AU9">
        <f t="shared" si="9"/>
        <v>4631.610783600755</v>
      </c>
      <c r="AW9">
        <v>6</v>
      </c>
      <c r="AX9">
        <f>(R9*SUMPRODUCT(K10:$K$23, X10:$X$23)-$AZ$3*SUMPRODUCT(K9:$K$22, W10:$W$23))/Z9</f>
        <v>13464.797881978944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11034.385831809472</v>
      </c>
      <c r="P10">
        <f t="shared" si="22"/>
        <v>551.71929159047363</v>
      </c>
      <c r="Q10" s="4">
        <f t="shared" si="23"/>
        <v>50</v>
      </c>
      <c r="R10">
        <f t="shared" si="0"/>
        <v>500000</v>
      </c>
      <c r="S10">
        <f t="shared" si="1"/>
        <v>14533.528575938102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12429.235299534066</v>
      </c>
      <c r="AC10">
        <f t="shared" si="2"/>
        <v>13205.528802749774</v>
      </c>
      <c r="AE10">
        <f t="shared" si="3"/>
        <v>10026.119889691583</v>
      </c>
      <c r="AF10">
        <f t="shared" si="4"/>
        <v>-501.30599448457917</v>
      </c>
      <c r="AG10">
        <f t="shared" si="4"/>
        <v>-45.431254817955967</v>
      </c>
      <c r="AH10">
        <f t="shared" si="5"/>
        <v>-2617.5540913199943</v>
      </c>
      <c r="AI10">
        <f t="shared" si="6"/>
        <v>6861.8285490690523</v>
      </c>
      <c r="AJ10">
        <f t="shared" si="7"/>
        <v>-776.29350321570746</v>
      </c>
      <c r="AK10">
        <f t="shared" si="24"/>
        <v>1152.5875827239063</v>
      </c>
      <c r="AL10">
        <f t="shared" si="8"/>
        <v>7238.1226285772509</v>
      </c>
      <c r="AN10">
        <f t="shared" si="9"/>
        <v>5951.2939294809521</v>
      </c>
      <c r="AO10">
        <f t="shared" si="9"/>
        <v>-297.56469647404759</v>
      </c>
      <c r="AP10">
        <f t="shared" si="9"/>
        <v>-26.967037496209382</v>
      </c>
      <c r="AQ10">
        <f t="shared" si="9"/>
        <v>-1553.7250646461107</v>
      </c>
      <c r="AR10">
        <f t="shared" si="9"/>
        <v>4073.0371308645836</v>
      </c>
      <c r="AS10">
        <f t="shared" si="9"/>
        <v>-460.79149900582905</v>
      </c>
      <c r="AT10">
        <f t="shared" si="9"/>
        <v>684.15175159758758</v>
      </c>
      <c r="AU10">
        <f t="shared" si="9"/>
        <v>4296.3973834563421</v>
      </c>
      <c r="AW10">
        <v>7</v>
      </c>
      <c r="AX10">
        <f>(R10*SUMPRODUCT(K11:$K$23, X11:$X$23)-$AZ$3*SUMPRODUCT(K10:$K$22, W11:$W$23))/Z10</f>
        <v>14533.528575938102</v>
      </c>
    </row>
    <row r="11" spans="1:52" x14ac:dyDescent="0.25">
      <c r="A11" t="s">
        <v>33</v>
      </c>
      <c r="C11" s="7">
        <f>AU25</f>
        <v>49234.840037441187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11034.385831809472</v>
      </c>
      <c r="P11">
        <f t="shared" si="22"/>
        <v>551.71929159047363</v>
      </c>
      <c r="Q11" s="4">
        <f t="shared" si="23"/>
        <v>50</v>
      </c>
      <c r="R11">
        <f t="shared" si="0"/>
        <v>500000</v>
      </c>
      <c r="S11">
        <f t="shared" si="1"/>
        <v>15268.286939565278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13205.528802749774</v>
      </c>
      <c r="AC11">
        <f t="shared" si="2"/>
        <v>13640.045194047767</v>
      </c>
      <c r="AE11">
        <f t="shared" si="3"/>
        <v>9857.6560704017593</v>
      </c>
      <c r="AF11">
        <f t="shared" si="4"/>
        <v>-492.88280352008803</v>
      </c>
      <c r="AG11">
        <f t="shared" si="4"/>
        <v>-44.66789643146479</v>
      </c>
      <c r="AH11">
        <f t="shared" si="5"/>
        <v>-3090.4583831161658</v>
      </c>
      <c r="AI11">
        <f t="shared" si="6"/>
        <v>6229.6469873340411</v>
      </c>
      <c r="AJ11">
        <f t="shared" si="7"/>
        <v>-434.51639129799332</v>
      </c>
      <c r="AK11">
        <f t="shared" si="24"/>
        <v>1162.3705565860196</v>
      </c>
      <c r="AL11">
        <f t="shared" si="8"/>
        <v>6957.5011526220678</v>
      </c>
      <c r="AN11">
        <f t="shared" si="9"/>
        <v>5564.7145496325356</v>
      </c>
      <c r="AO11">
        <f t="shared" si="9"/>
        <v>-278.23572748162684</v>
      </c>
      <c r="AP11">
        <f t="shared" si="9"/>
        <v>-25.215334294323871</v>
      </c>
      <c r="AQ11">
        <f t="shared" si="9"/>
        <v>-1744.5849811292378</v>
      </c>
      <c r="AR11">
        <f t="shared" si="9"/>
        <v>3516.6785067273477</v>
      </c>
      <c r="AS11">
        <f t="shared" si="9"/>
        <v>-245.28748694832697</v>
      </c>
      <c r="AT11">
        <f t="shared" si="9"/>
        <v>656.16616182421456</v>
      </c>
      <c r="AU11">
        <f t="shared" si="9"/>
        <v>3927.5571816032357</v>
      </c>
      <c r="AW11">
        <v>8</v>
      </c>
      <c r="AX11">
        <f>(R11*SUMPRODUCT(K12:$K$23, X12:$X$23)-$AZ$3*SUMPRODUCT(K11:$K$22, W12:$W$23))/Z11</f>
        <v>15268.286939565278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11034.385831809472</v>
      </c>
      <c r="P12">
        <f t="shared" si="22"/>
        <v>551.71929159047363</v>
      </c>
      <c r="Q12" s="4">
        <f t="shared" si="23"/>
        <v>50</v>
      </c>
      <c r="R12">
        <f t="shared" si="0"/>
        <v>500000</v>
      </c>
      <c r="S12">
        <f t="shared" si="1"/>
        <v>15661.475013749465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13640.045194047767</v>
      </c>
      <c r="AC12">
        <f t="shared" si="2"/>
        <v>13738.192415351883</v>
      </c>
      <c r="AE12">
        <f t="shared" si="3"/>
        <v>9679.3255813737615</v>
      </c>
      <c r="AF12">
        <f t="shared" si="4"/>
        <v>-483.9662790686881</v>
      </c>
      <c r="AG12">
        <f t="shared" si="4"/>
        <v>-43.859829305001284</v>
      </c>
      <c r="AH12">
        <f t="shared" si="5"/>
        <v>-3613.8816214886251</v>
      </c>
      <c r="AI12">
        <f t="shared" si="6"/>
        <v>5537.6178515114461</v>
      </c>
      <c r="AJ12">
        <f t="shared" si="7"/>
        <v>-98.147221304116101</v>
      </c>
      <c r="AK12">
        <f t="shared" si="24"/>
        <v>1185.1574933607124</v>
      </c>
      <c r="AL12">
        <f t="shared" si="8"/>
        <v>6624.6281235680426</v>
      </c>
      <c r="AN12">
        <f t="shared" si="9"/>
        <v>5194.4536209560601</v>
      </c>
      <c r="AO12">
        <f t="shared" si="9"/>
        <v>-259.72268104780301</v>
      </c>
      <c r="AP12">
        <f t="shared" si="9"/>
        <v>-23.537574723831497</v>
      </c>
      <c r="AQ12">
        <f t="shared" si="9"/>
        <v>-1939.4058311843526</v>
      </c>
      <c r="AR12">
        <f t="shared" si="9"/>
        <v>2971.7875340000728</v>
      </c>
      <c r="AS12">
        <f t="shared" si="9"/>
        <v>-52.67114788152255</v>
      </c>
      <c r="AT12">
        <f t="shared" si="9"/>
        <v>636.02010088775421</v>
      </c>
      <c r="AU12">
        <f t="shared" si="9"/>
        <v>3555.1364870063044</v>
      </c>
      <c r="AW12">
        <v>9</v>
      </c>
      <c r="AX12">
        <f>(R12*SUMPRODUCT(K13:$K$23, X13:$X$23)-$AZ$3*SUMPRODUCT(K12:$K$22, W13:$W$23))/Z12</f>
        <v>15661.475013749465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11034.385831809472</v>
      </c>
      <c r="P13">
        <f t="shared" si="22"/>
        <v>551.71929159047363</v>
      </c>
      <c r="Q13" s="4">
        <f t="shared" si="23"/>
        <v>50</v>
      </c>
      <c r="R13">
        <f t="shared" si="0"/>
        <v>500000</v>
      </c>
      <c r="S13">
        <f t="shared" si="1"/>
        <v>15708.412361354623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13738.192415351883</v>
      </c>
      <c r="AC13">
        <f t="shared" si="2"/>
        <v>13510.447857308107</v>
      </c>
      <c r="AE13">
        <f t="shared" si="3"/>
        <v>9490.4240472348574</v>
      </c>
      <c r="AF13">
        <f t="shared" si="4"/>
        <v>-474.52120236174289</v>
      </c>
      <c r="AG13">
        <f t="shared" si="4"/>
        <v>-43.003861709621638</v>
      </c>
      <c r="AH13">
        <f t="shared" si="5"/>
        <v>-4173.6930232963541</v>
      </c>
      <c r="AI13">
        <f t="shared" si="6"/>
        <v>4799.2059598671394</v>
      </c>
      <c r="AJ13">
        <f t="shared" si="7"/>
        <v>227.74455804377612</v>
      </c>
      <c r="AK13">
        <f t="shared" si="24"/>
        <v>1176.3867249536324</v>
      </c>
      <c r="AL13">
        <f t="shared" si="8"/>
        <v>6203.337242864548</v>
      </c>
      <c r="AN13">
        <f t="shared" si="9"/>
        <v>4842.7106235467336</v>
      </c>
      <c r="AO13">
        <f t="shared" si="9"/>
        <v>-242.1355311773367</v>
      </c>
      <c r="AP13">
        <f t="shared" si="9"/>
        <v>-21.943725266459179</v>
      </c>
      <c r="AQ13">
        <f t="shared" si="9"/>
        <v>-2129.7243877347219</v>
      </c>
      <c r="AR13">
        <f t="shared" si="9"/>
        <v>2448.9069793682161</v>
      </c>
      <c r="AS13">
        <f t="shared" si="9"/>
        <v>116.21198222590412</v>
      </c>
      <c r="AT13">
        <f t="shared" si="9"/>
        <v>600.27881388420803</v>
      </c>
      <c r="AU13">
        <f t="shared" si="9"/>
        <v>3165.3977754783282</v>
      </c>
      <c r="AW13">
        <v>10</v>
      </c>
      <c r="AX13">
        <f>(R13*SUMPRODUCT(K14:$K$23, X14:$X$23)-$AZ$3*SUMPRODUCT(K13:$K$22, W14:$W$23))/Z13</f>
        <v>15708.412361354623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11034.385831809472</v>
      </c>
      <c r="P14">
        <f t="shared" si="22"/>
        <v>551.71929159047363</v>
      </c>
      <c r="Q14" s="4">
        <f t="shared" si="23"/>
        <v>50</v>
      </c>
      <c r="R14">
        <f t="shared" si="0"/>
        <v>500000</v>
      </c>
      <c r="S14">
        <f t="shared" si="1"/>
        <v>15480.169348631553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13510.447857308107</v>
      </c>
      <c r="AC14">
        <f t="shared" si="2"/>
        <v>13032.742496093784</v>
      </c>
      <c r="AE14">
        <f t="shared" si="3"/>
        <v>9289.8408221374611</v>
      </c>
      <c r="AF14">
        <f t="shared" si="4"/>
        <v>-464.49204110687305</v>
      </c>
      <c r="AG14">
        <f t="shared" si="4"/>
        <v>-42.094960987122143</v>
      </c>
      <c r="AH14">
        <f t="shared" si="5"/>
        <v>-4788.6210540327775</v>
      </c>
      <c r="AI14">
        <f t="shared" si="6"/>
        <v>3994.632766010689</v>
      </c>
      <c r="AJ14">
        <f t="shared" si="7"/>
        <v>477.70536121432269</v>
      </c>
      <c r="AK14">
        <f t="shared" si="24"/>
        <v>1911.3187899359191</v>
      </c>
      <c r="AL14">
        <f t="shared" si="8"/>
        <v>6383.6569171609308</v>
      </c>
      <c r="AN14">
        <f t="shared" si="9"/>
        <v>4366.6917957620399</v>
      </c>
      <c r="AO14">
        <f t="shared" si="9"/>
        <v>-218.33458978810202</v>
      </c>
      <c r="AP14">
        <f t="shared" si="9"/>
        <v>-19.786746006170645</v>
      </c>
      <c r="AQ14">
        <f t="shared" si="9"/>
        <v>-2250.8924178581465</v>
      </c>
      <c r="AR14">
        <f t="shared" si="9"/>
        <v>1877.6780421096212</v>
      </c>
      <c r="AS14">
        <f t="shared" si="9"/>
        <v>224.54551391615422</v>
      </c>
      <c r="AT14">
        <f t="shared" si="9"/>
        <v>898.41583283217972</v>
      </c>
      <c r="AU14">
        <f t="shared" si="9"/>
        <v>3000.6393888579551</v>
      </c>
      <c r="AW14">
        <v>11</v>
      </c>
      <c r="AX14">
        <f>(R14*SUMPRODUCT(K15:$K$23, X15:$X$23)-$AZ$3*SUMPRODUCT(K14:$K$22, W15:$W$23))/Z14</f>
        <v>15480.169348631553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11034.385831809472</v>
      </c>
      <c r="P15">
        <f t="shared" si="22"/>
        <v>551.71929159047363</v>
      </c>
      <c r="Q15" s="4">
        <f t="shared" si="23"/>
        <v>50</v>
      </c>
      <c r="R15">
        <f t="shared" si="0"/>
        <v>500000</v>
      </c>
      <c r="S15">
        <f t="shared" si="1"/>
        <v>14913.900590348179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13032.742496093784</v>
      </c>
      <c r="AC15">
        <f t="shared" si="2"/>
        <v>12267.590096935015</v>
      </c>
      <c r="AE15">
        <f t="shared" si="3"/>
        <v>9076.4533085107341</v>
      </c>
      <c r="AF15">
        <f t="shared" si="4"/>
        <v>-453.82266542553674</v>
      </c>
      <c r="AG15">
        <f t="shared" si="4"/>
        <v>-41.128040322577398</v>
      </c>
      <c r="AH15">
        <f t="shared" si="5"/>
        <v>-5459.7105467352039</v>
      </c>
      <c r="AI15">
        <f t="shared" si="6"/>
        <v>3121.7920560274169</v>
      </c>
      <c r="AJ15">
        <f t="shared" si="7"/>
        <v>765.15239915876919</v>
      </c>
      <c r="AK15">
        <f t="shared" si="24"/>
        <v>1853.0935902658239</v>
      </c>
      <c r="AL15">
        <f t="shared" si="8"/>
        <v>5740.03804545201</v>
      </c>
      <c r="AN15">
        <f t="shared" si="9"/>
        <v>3930.0838141984791</v>
      </c>
      <c r="AO15">
        <f t="shared" si="9"/>
        <v>-196.50419070992396</v>
      </c>
      <c r="AP15">
        <f t="shared" si="9"/>
        <v>-17.808348711484221</v>
      </c>
      <c r="AQ15">
        <f t="shared" si="9"/>
        <v>-2364.0423544968844</v>
      </c>
      <c r="AR15">
        <f t="shared" si="9"/>
        <v>1351.7289202801867</v>
      </c>
      <c r="AS15">
        <f t="shared" si="9"/>
        <v>331.30926333409633</v>
      </c>
      <c r="AT15">
        <f t="shared" si="9"/>
        <v>802.3853456580639</v>
      </c>
      <c r="AU15">
        <f t="shared" si="9"/>
        <v>2485.423529272347</v>
      </c>
      <c r="AW15">
        <v>12</v>
      </c>
      <c r="AX15">
        <f>(R15*SUMPRODUCT(K16:$K$23, X16:$X$23)-$AZ$3*SUMPRODUCT(K15:$K$22, W16:$W$23))/Z15</f>
        <v>14913.900590348179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11034.385831809472</v>
      </c>
      <c r="P16">
        <f t="shared" si="22"/>
        <v>551.71929159047363</v>
      </c>
      <c r="Q16" s="4">
        <f t="shared" si="23"/>
        <v>50</v>
      </c>
      <c r="R16">
        <f t="shared" si="0"/>
        <v>500000</v>
      </c>
      <c r="S16">
        <f t="shared" si="1"/>
        <v>14044.642562681518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12267.590096935015</v>
      </c>
      <c r="AC16">
        <f t="shared" si="2"/>
        <v>11265.10905372245</v>
      </c>
      <c r="AE16">
        <f t="shared" si="3"/>
        <v>8850.6032945597835</v>
      </c>
      <c r="AF16">
        <f t="shared" si="4"/>
        <v>-442.53016472798924</v>
      </c>
      <c r="AG16">
        <f t="shared" si="4"/>
        <v>-40.104648457395925</v>
      </c>
      <c r="AH16">
        <f t="shared" si="5"/>
        <v>-6121.1146195570172</v>
      </c>
      <c r="AI16">
        <f t="shared" si="6"/>
        <v>2246.8538618173816</v>
      </c>
      <c r="AJ16">
        <f t="shared" si="7"/>
        <v>1002.4810432125651</v>
      </c>
      <c r="AK16">
        <f t="shared" si="24"/>
        <v>1769.2578536408896</v>
      </c>
      <c r="AL16">
        <f t="shared" si="8"/>
        <v>5018.5927586708367</v>
      </c>
      <c r="AN16">
        <f t="shared" si="9"/>
        <v>3530.2045994867181</v>
      </c>
      <c r="AO16">
        <f t="shared" si="9"/>
        <v>-176.51022997433594</v>
      </c>
      <c r="AP16">
        <f t="shared" si="9"/>
        <v>-15.996380103503315</v>
      </c>
      <c r="AQ16">
        <f t="shared" si="9"/>
        <v>-2441.5044110301369</v>
      </c>
      <c r="AR16">
        <f t="shared" si="9"/>
        <v>896.19357837874202</v>
      </c>
      <c r="AS16">
        <f t="shared" si="9"/>
        <v>399.85558858146334</v>
      </c>
      <c r="AT16">
        <f t="shared" si="9"/>
        <v>705.69677622317681</v>
      </c>
      <c r="AU16">
        <f t="shared" si="9"/>
        <v>2001.7459431833825</v>
      </c>
      <c r="AW16">
        <v>13</v>
      </c>
      <c r="AX16">
        <f>(R16*SUMPRODUCT(K17:$K$23, X17:$X$23)-$AZ$3*SUMPRODUCT(K16:$K$22, W17:$W$23))/Z16</f>
        <v>14044.642562681518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11034.385831809472</v>
      </c>
      <c r="P17">
        <f t="shared" si="22"/>
        <v>551.71929159047363</v>
      </c>
      <c r="Q17" s="4">
        <f t="shared" si="23"/>
        <v>50</v>
      </c>
      <c r="R17">
        <f t="shared" si="0"/>
        <v>500000</v>
      </c>
      <c r="S17">
        <f t="shared" si="1"/>
        <v>12893.029109139477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11265.10905372245</v>
      </c>
      <c r="AC17">
        <f t="shared" si="2"/>
        <v>10062.907046364075</v>
      </c>
      <c r="AE17">
        <f t="shared" si="3"/>
        <v>8612.2506975885117</v>
      </c>
      <c r="AF17">
        <f t="shared" si="4"/>
        <v>-430.6125348794256</v>
      </c>
      <c r="AG17">
        <f t="shared" si="4"/>
        <v>-39.024603765265624</v>
      </c>
      <c r="AH17">
        <f t="shared" si="5"/>
        <v>-6789.9820755634328</v>
      </c>
      <c r="AI17">
        <f t="shared" si="6"/>
        <v>1352.6314833803872</v>
      </c>
      <c r="AJ17">
        <f t="shared" si="7"/>
        <v>1202.2020073583753</v>
      </c>
      <c r="AK17">
        <f t="shared" si="24"/>
        <v>1664.0970528044797</v>
      </c>
      <c r="AL17">
        <f t="shared" si="8"/>
        <v>4218.9305435432425</v>
      </c>
      <c r="AN17">
        <f t="shared" si="9"/>
        <v>3164.3537749290708</v>
      </c>
      <c r="AO17">
        <f t="shared" si="9"/>
        <v>-158.21768874645355</v>
      </c>
      <c r="AP17">
        <f t="shared" si="9"/>
        <v>-14.338603992833939</v>
      </c>
      <c r="AQ17">
        <f t="shared" si="9"/>
        <v>-2494.8072422608498</v>
      </c>
      <c r="AR17">
        <f t="shared" si="9"/>
        <v>496.99023992893319</v>
      </c>
      <c r="AS17">
        <f t="shared" si="9"/>
        <v>441.71873227947037</v>
      </c>
      <c r="AT17">
        <f t="shared" si="9"/>
        <v>611.43038861660796</v>
      </c>
      <c r="AU17">
        <f t="shared" si="9"/>
        <v>1550.1393608250116</v>
      </c>
      <c r="AW17">
        <v>14</v>
      </c>
      <c r="AX17">
        <f>(R17*SUMPRODUCT(K18:$K$23, X18:$X$23)-$AZ$3*SUMPRODUCT(K17:$K$22, W18:$W$23))/Z17</f>
        <v>12893.029109139477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11034.385831809472</v>
      </c>
      <c r="P18">
        <f t="shared" si="22"/>
        <v>551.71929159047363</v>
      </c>
      <c r="Q18" s="4">
        <f t="shared" si="23"/>
        <v>50</v>
      </c>
      <c r="R18">
        <f t="shared" si="0"/>
        <v>500000</v>
      </c>
      <c r="S18">
        <f t="shared" si="1"/>
        <v>11465.305296013343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10062.907046364075</v>
      </c>
      <c r="AC18">
        <f t="shared" si="2"/>
        <v>8687.4070287613467</v>
      </c>
      <c r="AE18">
        <f t="shared" si="3"/>
        <v>8360.8938932187211</v>
      </c>
      <c r="AF18">
        <f t="shared" si="4"/>
        <v>-418.0446946609361</v>
      </c>
      <c r="AG18">
        <f t="shared" si="4"/>
        <v>-37.885633240756732</v>
      </c>
      <c r="AH18">
        <f t="shared" si="5"/>
        <v>-7487.2448685623558</v>
      </c>
      <c r="AI18">
        <f t="shared" si="6"/>
        <v>417.71869675467224</v>
      </c>
      <c r="AJ18">
        <f t="shared" si="7"/>
        <v>1375.5000176027279</v>
      </c>
      <c r="AK18">
        <f t="shared" si="24"/>
        <v>1540.7885733904536</v>
      </c>
      <c r="AL18">
        <f t="shared" si="8"/>
        <v>3334.0072877478538</v>
      </c>
      <c r="AN18">
        <f t="shared" si="9"/>
        <v>2829.8436881461034</v>
      </c>
      <c r="AO18">
        <f t="shared" si="9"/>
        <v>-141.49218440730519</v>
      </c>
      <c r="AP18">
        <f t="shared" si="9"/>
        <v>-12.822841847655658</v>
      </c>
      <c r="AQ18">
        <f t="shared" si="9"/>
        <v>-2534.1468153411492</v>
      </c>
      <c r="AR18">
        <f t="shared" si="9"/>
        <v>141.38184654999333</v>
      </c>
      <c r="AS18">
        <f t="shared" si="9"/>
        <v>465.55429270726512</v>
      </c>
      <c r="AT18">
        <f t="shared" si="9"/>
        <v>521.49816453394283</v>
      </c>
      <c r="AU18">
        <f t="shared" si="9"/>
        <v>1128.4343037912013</v>
      </c>
      <c r="AW18">
        <v>15</v>
      </c>
      <c r="AX18">
        <f>(R18*SUMPRODUCT(K19:$K$23, X19:$X$23)-$AZ$3*SUMPRODUCT(K18:$K$22, W19:$W$23))/Z18</f>
        <v>11465.305296013343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11034.385831809472</v>
      </c>
      <c r="P19">
        <f t="shared" si="22"/>
        <v>551.71929159047363</v>
      </c>
      <c r="Q19" s="4">
        <f t="shared" si="23"/>
        <v>50</v>
      </c>
      <c r="R19">
        <f t="shared" si="0"/>
        <v>500000</v>
      </c>
      <c r="S19">
        <f t="shared" si="1"/>
        <v>9731.5204590230314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8687.4070287613467</v>
      </c>
      <c r="AC19">
        <f t="shared" si="2"/>
        <v>7138.5916119496915</v>
      </c>
      <c r="AE19">
        <f t="shared" si="3"/>
        <v>8094.3131624345888</v>
      </c>
      <c r="AF19">
        <f t="shared" si="4"/>
        <v>-404.71565812172946</v>
      </c>
      <c r="AG19">
        <f t="shared" si="4"/>
        <v>-36.677678693727735</v>
      </c>
      <c r="AH19">
        <f t="shared" si="5"/>
        <v>-8290.9821462143173</v>
      </c>
      <c r="AI19">
        <f t="shared" si="6"/>
        <v>-638.06232059518607</v>
      </c>
      <c r="AJ19">
        <f t="shared" si="7"/>
        <v>1548.8154168116553</v>
      </c>
      <c r="AK19">
        <f t="shared" si="24"/>
        <v>1401.413031904226</v>
      </c>
      <c r="AL19">
        <f t="shared" si="8"/>
        <v>2312.1661281206952</v>
      </c>
      <c r="AN19">
        <f t="shared" si="9"/>
        <v>2523.6615153029516</v>
      </c>
      <c r="AO19">
        <f t="shared" si="9"/>
        <v>-126.18307576514758</v>
      </c>
      <c r="AP19">
        <f t="shared" si="9"/>
        <v>-11.43544169004787</v>
      </c>
      <c r="AQ19">
        <f t="shared" si="9"/>
        <v>-2584.9793733668166</v>
      </c>
      <c r="AR19">
        <f t="shared" si="9"/>
        <v>-198.93637551906093</v>
      </c>
      <c r="AS19">
        <f t="shared" si="9"/>
        <v>482.89283887057178</v>
      </c>
      <c r="AT19">
        <f t="shared" si="9"/>
        <v>436.93542178160112</v>
      </c>
      <c r="AU19">
        <f t="shared" si="9"/>
        <v>720.89188513311194</v>
      </c>
      <c r="AW19">
        <v>16</v>
      </c>
      <c r="AX19">
        <f>(R19*SUMPRODUCT(K20:$K$23, X20:$X$23)-$AZ$3*SUMPRODUCT(K19:$K$22, W20:$W$23))/Z19</f>
        <v>9731.5204590230314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11034.385831809472</v>
      </c>
      <c r="P20">
        <f t="shared" si="22"/>
        <v>551.71929159047363</v>
      </c>
      <c r="Q20" s="4">
        <f t="shared" si="23"/>
        <v>50</v>
      </c>
      <c r="R20">
        <f t="shared" si="0"/>
        <v>500000</v>
      </c>
      <c r="S20">
        <f t="shared" si="1"/>
        <v>7703.1430683063836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7138.5916119496915</v>
      </c>
      <c r="AC20">
        <f t="shared" si="2"/>
        <v>5454.2412749615278</v>
      </c>
      <c r="AE20">
        <f t="shared" si="3"/>
        <v>7812.9410441987329</v>
      </c>
      <c r="AF20">
        <f t="shared" si="4"/>
        <v>-390.6470522099367</v>
      </c>
      <c r="AG20">
        <f t="shared" si="4"/>
        <v>-35.402700083569258</v>
      </c>
      <c r="AH20">
        <f t="shared" si="5"/>
        <v>-9082.0182322119272</v>
      </c>
      <c r="AI20">
        <f t="shared" si="6"/>
        <v>-1695.1269403067008</v>
      </c>
      <c r="AJ20">
        <f t="shared" si="7"/>
        <v>1684.3503369881637</v>
      </c>
      <c r="AK20">
        <f t="shared" si="24"/>
        <v>1246.0041029002246</v>
      </c>
      <c r="AL20">
        <f t="shared" si="8"/>
        <v>1235.2274995816874</v>
      </c>
      <c r="AN20">
        <f t="shared" si="9"/>
        <v>2243.9181746690215</v>
      </c>
      <c r="AO20">
        <f t="shared" si="9"/>
        <v>-112.19590873345109</v>
      </c>
      <c r="AP20">
        <f t="shared" si="9"/>
        <v>-10.167843543228054</v>
      </c>
      <c r="AQ20">
        <f t="shared" si="9"/>
        <v>-2608.4038851243872</v>
      </c>
      <c r="AR20">
        <f t="shared" si="9"/>
        <v>-486.84946273204497</v>
      </c>
      <c r="AS20">
        <f t="shared" si="9"/>
        <v>483.75436500753062</v>
      </c>
      <c r="AT20">
        <f t="shared" si="9"/>
        <v>357.85899783360315</v>
      </c>
      <c r="AU20">
        <f t="shared" si="9"/>
        <v>354.76390010908881</v>
      </c>
      <c r="AW20">
        <v>17</v>
      </c>
      <c r="AX20">
        <f>(R20*SUMPRODUCT(K21:$K$23, X21:$X$23)-$AZ$3*SUMPRODUCT(K20:$K$22, W21:$W$23))/Z20</f>
        <v>7703.1430683063836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11034.385831809472</v>
      </c>
      <c r="P21">
        <f t="shared" si="22"/>
        <v>551.71929159047363</v>
      </c>
      <c r="Q21" s="4">
        <f t="shared" si="23"/>
        <v>50</v>
      </c>
      <c r="R21">
        <f t="shared" si="0"/>
        <v>500000</v>
      </c>
      <c r="S21">
        <f t="shared" si="1"/>
        <v>5412.582151298463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5454.2412749615278</v>
      </c>
      <c r="AC21">
        <f t="shared" si="2"/>
        <v>3688.1976160782333</v>
      </c>
      <c r="AE21">
        <f t="shared" si="3"/>
        <v>7518.961261401646</v>
      </c>
      <c r="AF21">
        <f t="shared" si="4"/>
        <v>-375.94806307008236</v>
      </c>
      <c r="AG21">
        <f t="shared" si="4"/>
        <v>-34.070592491547174</v>
      </c>
      <c r="AH21">
        <f t="shared" si="5"/>
        <v>-9780.8059118639194</v>
      </c>
      <c r="AI21">
        <f t="shared" si="6"/>
        <v>-2671.8633060239035</v>
      </c>
      <c r="AJ21">
        <f t="shared" si="7"/>
        <v>1766.0436588832945</v>
      </c>
      <c r="AK21">
        <f t="shared" si="24"/>
        <v>1077.9722597886364</v>
      </c>
      <c r="AL21">
        <f t="shared" si="8"/>
        <v>172.15261264802734</v>
      </c>
      <c r="AN21">
        <f t="shared" si="9"/>
        <v>1989.2606103163271</v>
      </c>
      <c r="AO21">
        <f t="shared" si="9"/>
        <v>-99.463030515816371</v>
      </c>
      <c r="AP21">
        <f t="shared" si="9"/>
        <v>-9.0139163186670928</v>
      </c>
      <c r="AQ21">
        <f t="shared" si="9"/>
        <v>-2587.6675329476252</v>
      </c>
      <c r="AR21">
        <f t="shared" si="9"/>
        <v>-706.88386946578157</v>
      </c>
      <c r="AS21">
        <f t="shared" si="9"/>
        <v>467.23489649427506</v>
      </c>
      <c r="AT21">
        <f t="shared" si="9"/>
        <v>285.19468060292564</v>
      </c>
      <c r="AU21">
        <f t="shared" si="9"/>
        <v>45.545707631419049</v>
      </c>
      <c r="AW21">
        <v>18</v>
      </c>
      <c r="AX21">
        <f>(R21*SUMPRODUCT(K22:$K$23, X22:$X$23)-$AZ$3*SUMPRODUCT(K21:$K$22, W22:$W$23))/Z21</f>
        <v>5412.582151298463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11034.385831809472</v>
      </c>
      <c r="P22">
        <f t="shared" si="22"/>
        <v>551.71929159047363</v>
      </c>
      <c r="Q22" s="4">
        <f t="shared" si="23"/>
        <v>50</v>
      </c>
      <c r="R22">
        <f t="shared" si="0"/>
        <v>500000</v>
      </c>
      <c r="S22">
        <f t="shared" si="1"/>
        <v>2846.8393935235558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3688.1976160782333</v>
      </c>
      <c r="AC22">
        <f t="shared" si="2"/>
        <v>1860.7613644796825</v>
      </c>
      <c r="AE22">
        <f t="shared" si="3"/>
        <v>7212.3348030462676</v>
      </c>
      <c r="AF22">
        <f t="shared" si="4"/>
        <v>-360.61674015231341</v>
      </c>
      <c r="AG22">
        <f t="shared" si="4"/>
        <v>-32.681179147528297</v>
      </c>
      <c r="AH22">
        <f t="shared" si="5"/>
        <v>-10487.074191034084</v>
      </c>
      <c r="AI22">
        <f t="shared" si="6"/>
        <v>-3668.0373072876582</v>
      </c>
      <c r="AJ22">
        <f t="shared" si="7"/>
        <v>1827.4362515985508</v>
      </c>
      <c r="AK22">
        <f t="shared" si="24"/>
        <v>901.92166448100829</v>
      </c>
      <c r="AL22">
        <f t="shared" si="8"/>
        <v>-938.6793912080991</v>
      </c>
      <c r="AN22">
        <f t="shared" si="9"/>
        <v>1757.7256149054015</v>
      </c>
      <c r="AO22">
        <f t="shared" si="9"/>
        <v>-87.886280745270085</v>
      </c>
      <c r="AP22">
        <f t="shared" si="9"/>
        <v>-7.9647641549668435</v>
      </c>
      <c r="AQ22">
        <f t="shared" si="9"/>
        <v>-2555.8157565298065</v>
      </c>
      <c r="AR22">
        <f t="shared" si="9"/>
        <v>-893.94118652464215</v>
      </c>
      <c r="AS22">
        <f t="shared" si="9"/>
        <v>445.36638921487389</v>
      </c>
      <c r="AT22">
        <f t="shared" si="9"/>
        <v>219.80826675250694</v>
      </c>
      <c r="AU22">
        <f t="shared" si="9"/>
        <v>-228.7665305572614</v>
      </c>
      <c r="AW22">
        <v>19</v>
      </c>
      <c r="AX22">
        <f>(R22*SUMPRODUCT(K23:$K$23, X23:$X$23)-$AZ$3*SUMPRODUCT(K22:$K$22, W23:$W$23))/Z22</f>
        <v>2846.8393935235558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11034.385831809472</v>
      </c>
      <c r="P23">
        <f t="shared" si="22"/>
        <v>551.71929159047363</v>
      </c>
      <c r="Q23" s="4">
        <f t="shared" si="23"/>
        <v>50</v>
      </c>
      <c r="R23">
        <f t="shared" si="0"/>
        <v>500000</v>
      </c>
      <c r="S23">
        <f t="shared" si="1"/>
        <v>2978.2819042528213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1860.7613644796825</v>
      </c>
      <c r="AC23">
        <f t="shared" si="2"/>
        <v>1860.7613644796825</v>
      </c>
      <c r="AE23">
        <f t="shared" si="3"/>
        <v>6894.0279989191085</v>
      </c>
      <c r="AF23">
        <f t="shared" si="4"/>
        <v>-344.70139994595542</v>
      </c>
      <c r="AG23">
        <f t="shared" si="4"/>
        <v>-31.238838771820397</v>
      </c>
      <c r="AH23">
        <f t="shared" si="5"/>
        <v>-11155.28584232612</v>
      </c>
      <c r="AI23">
        <f t="shared" si="6"/>
        <v>-4637.1980821247871</v>
      </c>
      <c r="AJ23">
        <f t="shared" si="7"/>
        <v>0</v>
      </c>
      <c r="AK23">
        <f t="shared" si="24"/>
        <v>719.66804720858613</v>
      </c>
      <c r="AL23">
        <f t="shared" si="8"/>
        <v>-3917.5300349162007</v>
      </c>
      <c r="AN23">
        <f t="shared" si="9"/>
        <v>1547.7100852514798</v>
      </c>
      <c r="AO23">
        <f t="shared" si="9"/>
        <v>-77.385504262573988</v>
      </c>
      <c r="AP23">
        <f t="shared" si="9"/>
        <v>-7.0131229270133231</v>
      </c>
      <c r="AQ23">
        <f t="shared" si="9"/>
        <v>-2504.3629652705399</v>
      </c>
      <c r="AR23">
        <f t="shared" si="9"/>
        <v>-1041.0515072086473</v>
      </c>
      <c r="AS23">
        <f t="shared" si="9"/>
        <v>0</v>
      </c>
      <c r="AT23">
        <f t="shared" si="9"/>
        <v>161.56556005757471</v>
      </c>
      <c r="AU23">
        <f t="shared" si="9"/>
        <v>-879.48594715107254</v>
      </c>
      <c r="AW23">
        <v>20</v>
      </c>
      <c r="AX23">
        <f>(R23*SUMPRODUCT(K$23:$K24, X$23:$X24)-$AZ$3*SUMPRODUCT(K$22:$K23, W$23:$W24))/Z23</f>
        <v>2978.2819042528213</v>
      </c>
    </row>
    <row r="25" spans="5:50" x14ac:dyDescent="0.25">
      <c r="AN25" s="8">
        <f t="shared" ref="AN25:AU25" si="25">SUM(AN3:AN23)</f>
        <v>98579.905291501287</v>
      </c>
      <c r="AO25" s="8">
        <f t="shared" si="25"/>
        <v>-13204.784638432169</v>
      </c>
      <c r="AP25" s="8">
        <f t="shared" si="25"/>
        <v>-2916.6023236098072</v>
      </c>
      <c r="AQ25" s="8">
        <f t="shared" si="25"/>
        <v>-39271.682343849308</v>
      </c>
      <c r="AR25" s="8">
        <f t="shared" si="25"/>
        <v>43186.835985609956</v>
      </c>
      <c r="AS25" s="8">
        <f t="shared" si="25"/>
        <v>-6742.7898785541583</v>
      </c>
      <c r="AT25" s="8">
        <f t="shared" si="25"/>
        <v>12790.793930385369</v>
      </c>
      <c r="AU25" s="9">
        <f t="shared" si="25"/>
        <v>49234.840037441187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39898.379486244623</v>
      </c>
      <c r="K3">
        <v>1</v>
      </c>
      <c r="L3" s="2">
        <v>0</v>
      </c>
      <c r="O3">
        <f>$C$3</f>
        <v>39898.379486244623</v>
      </c>
      <c r="P3">
        <f>O3*B5</f>
        <v>31918.703588995701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39898.379486244623</v>
      </c>
      <c r="AF3">
        <f t="shared" ref="AF3:AG23" si="4">-$Z3*P3</f>
        <v>-31918.703588995701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5459.767693248923</v>
      </c>
      <c r="AJ3">
        <f t="shared" ref="AJ3:AJ23" si="7">AB3-AC3</f>
        <v>0</v>
      </c>
      <c r="AL3">
        <f t="shared" ref="AL3:AL23" si="8">SUM(AI3:AK3)</f>
        <v>5459.767693248923</v>
      </c>
      <c r="AN3">
        <f t="shared" ref="AN3:AU23" si="9">AE3*$K3</f>
        <v>39898.379486244623</v>
      </c>
      <c r="AO3">
        <f t="shared" si="9"/>
        <v>-31918.703588995701</v>
      </c>
      <c r="AP3">
        <f t="shared" si="9"/>
        <v>-2519.9082039999998</v>
      </c>
      <c r="AQ3">
        <f t="shared" si="9"/>
        <v>0</v>
      </c>
      <c r="AR3">
        <f t="shared" si="9"/>
        <v>5459.767693248923</v>
      </c>
      <c r="AS3">
        <f t="shared" si="9"/>
        <v>0</v>
      </c>
      <c r="AT3">
        <f t="shared" si="9"/>
        <v>0</v>
      </c>
      <c r="AU3">
        <f t="shared" si="9"/>
        <v>5459.767693248923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13104.216378677802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500000</v>
      </c>
      <c r="S4">
        <f t="shared" si="1"/>
        <v>8050.9362091343019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7880.7770316471724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-7880.7770316471724</v>
      </c>
      <c r="AK4">
        <f>H4*SUM(AB4, AE4:AF4)</f>
        <v>0</v>
      </c>
      <c r="AL4">
        <f t="shared" si="8"/>
        <v>-13448.441031647173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-5223.4393470306777</v>
      </c>
      <c r="AR4">
        <f t="shared" si="9"/>
        <v>-5223.4393470306777</v>
      </c>
      <c r="AS4">
        <f t="shared" si="9"/>
        <v>-7393.542575895648</v>
      </c>
      <c r="AT4">
        <f t="shared" si="9"/>
        <v>0</v>
      </c>
      <c r="AU4">
        <f t="shared" si="9"/>
        <v>-12616.981922926327</v>
      </c>
      <c r="AW4">
        <v>1</v>
      </c>
      <c r="AX4">
        <f>(R4*SUMPRODUCT(K5:$K$23, X5:$X$23)-$AZ$3*SUMPRODUCT(K4:$K$22, W5:$W$23))/Z4</f>
        <v>8050.9362091343019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39898.379486244623</v>
      </c>
      <c r="P5">
        <f t="shared" ref="P5:P23" si="22">O5*$C$5</f>
        <v>1994.9189743122313</v>
      </c>
      <c r="Q5" s="4">
        <f t="shared" ref="Q5:Q23" si="23">$C$8</f>
        <v>50</v>
      </c>
      <c r="R5">
        <f t="shared" si="0"/>
        <v>500000</v>
      </c>
      <c r="S5">
        <f t="shared" si="1"/>
        <v>15091.428461401842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7880.7770316471724</v>
      </c>
      <c r="AC5">
        <f t="shared" si="2"/>
        <v>14433.142829750956</v>
      </c>
      <c r="AE5">
        <f t="shared" si="3"/>
        <v>38158.018723900357</v>
      </c>
      <c r="AF5">
        <f t="shared" si="4"/>
        <v>-1907.9009361950177</v>
      </c>
      <c r="AG5">
        <f t="shared" si="4"/>
        <v>-47.819008209413269</v>
      </c>
      <c r="AH5">
        <f t="shared" si="5"/>
        <v>-6347.9305458672961</v>
      </c>
      <c r="AI5">
        <f t="shared" si="6"/>
        <v>29854.368233628629</v>
      </c>
      <c r="AJ5">
        <f t="shared" si="7"/>
        <v>-6552.3657981037832</v>
      </c>
      <c r="AK5">
        <f>H5*SUM(AB5, AE5:AF5)</f>
        <v>3812.9093123920575</v>
      </c>
      <c r="AL5">
        <f t="shared" si="8"/>
        <v>27114.911747916904</v>
      </c>
      <c r="AN5">
        <f t="shared" si="9"/>
        <v>32951.834493391703</v>
      </c>
      <c r="AO5">
        <f t="shared" si="9"/>
        <v>-1647.5917246695849</v>
      </c>
      <c r="AP5">
        <f t="shared" si="9"/>
        <v>-41.294702839688242</v>
      </c>
      <c r="AQ5">
        <f t="shared" si="9"/>
        <v>-5481.8348467329351</v>
      </c>
      <c r="AR5">
        <f t="shared" si="9"/>
        <v>25781.113219149494</v>
      </c>
      <c r="AS5">
        <f t="shared" si="9"/>
        <v>-5658.3774666486825</v>
      </c>
      <c r="AT5">
        <f t="shared" si="9"/>
        <v>3292.6855429618695</v>
      </c>
      <c r="AU5">
        <f t="shared" si="9"/>
        <v>23415.421295462682</v>
      </c>
      <c r="AW5">
        <v>2</v>
      </c>
      <c r="AX5">
        <f>(R5*SUMPRODUCT(K6:$K$23, X6:$X$23)-$AZ$3*SUMPRODUCT(K5:$K$22, W6:$W$23))/Z5</f>
        <v>15091.428461401842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39898.379486244623</v>
      </c>
      <c r="P6">
        <f t="shared" si="22"/>
        <v>1994.9189743122313</v>
      </c>
      <c r="Q6" s="4">
        <f t="shared" si="23"/>
        <v>50</v>
      </c>
      <c r="R6">
        <f t="shared" si="0"/>
        <v>500000</v>
      </c>
      <c r="S6">
        <f t="shared" si="1"/>
        <v>21138.055998948978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14433.142829750956</v>
      </c>
      <c r="AC6">
        <f t="shared" si="2"/>
        <v>19712.980909361606</v>
      </c>
      <c r="AE6">
        <f t="shared" si="3"/>
        <v>37208.530111090251</v>
      </c>
      <c r="AF6">
        <f t="shared" si="4"/>
        <v>-1860.4265055545127</v>
      </c>
      <c r="AG6">
        <f t="shared" si="4"/>
        <v>-46.629124528626875</v>
      </c>
      <c r="AH6">
        <f t="shared" si="5"/>
        <v>-7116.9359869226419</v>
      </c>
      <c r="AI6">
        <f t="shared" si="6"/>
        <v>28184.538494084471</v>
      </c>
      <c r="AJ6">
        <f t="shared" si="7"/>
        <v>-5279.8380796106503</v>
      </c>
      <c r="AK6">
        <f>H6*SUM(AB6, AE6:AF6)</f>
        <v>5416.1996121591928</v>
      </c>
      <c r="AL6">
        <f t="shared" si="8"/>
        <v>28320.900026633011</v>
      </c>
      <c r="AN6">
        <f t="shared" si="9"/>
        <v>28978.978825772054</v>
      </c>
      <c r="AO6">
        <f t="shared" si="9"/>
        <v>-1448.9489412886028</v>
      </c>
      <c r="AP6">
        <f t="shared" si="9"/>
        <v>-36.315984757930899</v>
      </c>
      <c r="AQ6">
        <f t="shared" si="9"/>
        <v>-5542.8563464788604</v>
      </c>
      <c r="AR6">
        <f t="shared" si="9"/>
        <v>21950.85755324666</v>
      </c>
      <c r="AS6">
        <f t="shared" si="9"/>
        <v>-4112.076329157062</v>
      </c>
      <c r="AT6">
        <f t="shared" si="9"/>
        <v>4218.2782659864952</v>
      </c>
      <c r="AU6">
        <f t="shared" si="9"/>
        <v>22057.059490076092</v>
      </c>
      <c r="AW6">
        <v>3</v>
      </c>
      <c r="AX6">
        <f>(R6*SUMPRODUCT(K7:$K$23, X7:$X$23)-$AZ$3*SUMPRODUCT(K6:$K$22, W7:$W$23))/Z6</f>
        <v>21138.055998948978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39898.379486244623</v>
      </c>
      <c r="P7">
        <f t="shared" si="22"/>
        <v>1994.9189743122313</v>
      </c>
      <c r="Q7" s="4">
        <f t="shared" si="23"/>
        <v>50</v>
      </c>
      <c r="R7">
        <f t="shared" si="0"/>
        <v>500000</v>
      </c>
      <c r="S7">
        <f t="shared" si="1"/>
        <v>26078.108526706157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19712.980909361606</v>
      </c>
      <c r="AC7">
        <f t="shared" si="2"/>
        <v>23665.034063082901</v>
      </c>
      <c r="AE7">
        <f t="shared" si="3"/>
        <v>36206.479800360183</v>
      </c>
      <c r="AF7">
        <f t="shared" si="4"/>
        <v>-1810.3239900180092</v>
      </c>
      <c r="AG7">
        <f t="shared" si="4"/>
        <v>-45.373371383219634</v>
      </c>
      <c r="AH7">
        <f t="shared" si="5"/>
        <v>-7894.6190012096649</v>
      </c>
      <c r="AI7">
        <f t="shared" si="6"/>
        <v>26456.163437749288</v>
      </c>
      <c r="AJ7">
        <f t="shared" si="7"/>
        <v>-3952.0531537212955</v>
      </c>
      <c r="AK7">
        <f>H7*SUM(AB7, AE7:AF7)</f>
        <v>5665.2266145529857</v>
      </c>
      <c r="AL7">
        <f t="shared" si="8"/>
        <v>28169.336898580979</v>
      </c>
      <c r="AN7">
        <f t="shared" si="9"/>
        <v>25525.985127988599</v>
      </c>
      <c r="AO7">
        <f t="shared" si="9"/>
        <v>-1276.2992563994301</v>
      </c>
      <c r="AP7">
        <f t="shared" si="9"/>
        <v>-31.988749238285411</v>
      </c>
      <c r="AQ7">
        <f t="shared" si="9"/>
        <v>-5565.7972917325542</v>
      </c>
      <c r="AR7">
        <f t="shared" si="9"/>
        <v>18651.899830618331</v>
      </c>
      <c r="AS7">
        <f t="shared" si="9"/>
        <v>-2786.2429759301449</v>
      </c>
      <c r="AT7">
        <f t="shared" si="9"/>
        <v>3994.0499906960335</v>
      </c>
      <c r="AU7">
        <f t="shared" si="9"/>
        <v>19859.706845384218</v>
      </c>
      <c r="AW7">
        <v>4</v>
      </c>
      <c r="AX7">
        <f>(R7*SUMPRODUCT(K8:$K$23, X8:$X$23)-$AZ$3*SUMPRODUCT(K7:$K$22, W8:$W$23))/Z7</f>
        <v>26078.108526706157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39898.379486244623</v>
      </c>
      <c r="P8">
        <f t="shared" si="22"/>
        <v>1994.9189743122313</v>
      </c>
      <c r="Q8" s="4">
        <f t="shared" si="23"/>
        <v>50</v>
      </c>
      <c r="R8">
        <f t="shared" si="0"/>
        <v>500000</v>
      </c>
      <c r="S8">
        <f t="shared" si="1"/>
        <v>29882.915580945923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23665.034063082901</v>
      </c>
      <c r="AC8">
        <f t="shared" si="2"/>
        <v>26326.314308905654</v>
      </c>
      <c r="AE8">
        <f t="shared" si="3"/>
        <v>35149.758929166062</v>
      </c>
      <c r="AF8">
        <f t="shared" si="4"/>
        <v>-1757.4879464583032</v>
      </c>
      <c r="AG8">
        <f t="shared" si="4"/>
        <v>-44.049105980963844</v>
      </c>
      <c r="AH8">
        <f t="shared" si="5"/>
        <v>-8705.3168842359646</v>
      </c>
      <c r="AI8">
        <f t="shared" si="6"/>
        <v>24642.904992490825</v>
      </c>
      <c r="AJ8">
        <f t="shared" si="7"/>
        <v>-2661.2802458227525</v>
      </c>
      <c r="AK8">
        <f t="shared" ref="AK8:AK23" si="24">H8*SUM(AB8:AB8, AE8:AF8)</f>
        <v>4136.6546158198234</v>
      </c>
      <c r="AL8">
        <f t="shared" si="8"/>
        <v>26118.279362487898</v>
      </c>
      <c r="AN8">
        <f t="shared" si="9"/>
        <v>23105.813283993033</v>
      </c>
      <c r="AO8">
        <f t="shared" si="9"/>
        <v>-1155.2906641996517</v>
      </c>
      <c r="AP8">
        <f t="shared" si="9"/>
        <v>-28.955829261134529</v>
      </c>
      <c r="AQ8">
        <f t="shared" si="9"/>
        <v>-5722.4695882123469</v>
      </c>
      <c r="AR8">
        <f t="shared" si="9"/>
        <v>16199.097202319896</v>
      </c>
      <c r="AS8">
        <f t="shared" si="9"/>
        <v>-1749.4015984654859</v>
      </c>
      <c r="AT8">
        <f t="shared" si="9"/>
        <v>2719.2439460570845</v>
      </c>
      <c r="AU8">
        <f t="shared" si="9"/>
        <v>17168.939549911494</v>
      </c>
      <c r="AW8">
        <v>5</v>
      </c>
      <c r="AX8">
        <f>(R8*SUMPRODUCT(K9:$K$23, X9:$X$23)-$AZ$3*SUMPRODUCT(K8:$K$22, W9:$W$23))/Z8</f>
        <v>29882.915580945923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39898.379486244623</v>
      </c>
      <c r="P9">
        <f t="shared" si="22"/>
        <v>1994.9189743122313</v>
      </c>
      <c r="Q9" s="4">
        <f t="shared" si="23"/>
        <v>50</v>
      </c>
      <c r="R9">
        <f t="shared" si="0"/>
        <v>500000</v>
      </c>
      <c r="S9">
        <f t="shared" si="1"/>
        <v>32703.751000981247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26326.314308905654</v>
      </c>
      <c r="AC9">
        <f t="shared" si="2"/>
        <v>27892.789707890173</v>
      </c>
      <c r="AE9">
        <f t="shared" si="3"/>
        <v>34029.035649825906</v>
      </c>
      <c r="AF9">
        <f t="shared" si="4"/>
        <v>-1701.4517824912953</v>
      </c>
      <c r="AG9">
        <f t="shared" si="4"/>
        <v>-42.644633802179563</v>
      </c>
      <c r="AH9">
        <f t="shared" si="5"/>
        <v>-9639.8111897463623</v>
      </c>
      <c r="AI9">
        <f t="shared" si="6"/>
        <v>22645.12804378607</v>
      </c>
      <c r="AJ9">
        <f t="shared" si="7"/>
        <v>-1566.4753989845194</v>
      </c>
      <c r="AK9">
        <f t="shared" si="24"/>
        <v>3061.7334847997417</v>
      </c>
      <c r="AL9">
        <f t="shared" si="8"/>
        <v>24140.386129601291</v>
      </c>
      <c r="AN9">
        <f t="shared" si="9"/>
        <v>21259.363271300739</v>
      </c>
      <c r="AO9">
        <f t="shared" si="9"/>
        <v>-1062.968163565037</v>
      </c>
      <c r="AP9">
        <f t="shared" si="9"/>
        <v>-26.641888148151633</v>
      </c>
      <c r="AQ9">
        <f t="shared" si="9"/>
        <v>-6022.3936422546303</v>
      </c>
      <c r="AR9">
        <f t="shared" si="9"/>
        <v>14147.359577332922</v>
      </c>
      <c r="AS9">
        <f t="shared" si="9"/>
        <v>-978.64276570347181</v>
      </c>
      <c r="AT9">
        <f t="shared" si="9"/>
        <v>1912.7930941997251</v>
      </c>
      <c r="AU9">
        <f t="shared" si="9"/>
        <v>15081.509905829174</v>
      </c>
      <c r="AW9">
        <v>6</v>
      </c>
      <c r="AX9">
        <f>(R9*SUMPRODUCT(K10:$K$23, X10:$X$23)-$AZ$3*SUMPRODUCT(K9:$K$22, W10:$W$23))/Z9</f>
        <v>32703.751000981247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39898.379486244623</v>
      </c>
      <c r="P10">
        <f t="shared" si="22"/>
        <v>1994.9189743122313</v>
      </c>
      <c r="Q10" s="4">
        <f t="shared" si="23"/>
        <v>50</v>
      </c>
      <c r="R10">
        <f t="shared" si="0"/>
        <v>500000</v>
      </c>
      <c r="S10">
        <f t="shared" si="1"/>
        <v>34749.439962880344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27892.789707890173</v>
      </c>
      <c r="AC10">
        <f t="shared" si="2"/>
        <v>28607.29134943246</v>
      </c>
      <c r="AE10">
        <f t="shared" si="3"/>
        <v>32846.12838516121</v>
      </c>
      <c r="AF10">
        <f t="shared" si="4"/>
        <v>-1642.3064192580605</v>
      </c>
      <c r="AG10">
        <f t="shared" si="4"/>
        <v>-41.162233664759803</v>
      </c>
      <c r="AH10">
        <f t="shared" si="5"/>
        <v>-10559.537993979649</v>
      </c>
      <c r="AI10">
        <f t="shared" si="6"/>
        <v>20603.121738258742</v>
      </c>
      <c r="AJ10">
        <f t="shared" si="7"/>
        <v>-714.50164154228696</v>
      </c>
      <c r="AK10">
        <f t="shared" si="24"/>
        <v>3102.5721128741498</v>
      </c>
      <c r="AL10">
        <f t="shared" si="8"/>
        <v>22991.192209590605</v>
      </c>
      <c r="AN10">
        <f t="shared" si="9"/>
        <v>19496.771095520486</v>
      </c>
      <c r="AO10">
        <f t="shared" si="9"/>
        <v>-974.83855477602424</v>
      </c>
      <c r="AP10">
        <f t="shared" si="9"/>
        <v>-24.433036311966251</v>
      </c>
      <c r="AQ10">
        <f t="shared" si="9"/>
        <v>-6267.9196990559512</v>
      </c>
      <c r="AR10">
        <f t="shared" si="9"/>
        <v>12229.579805376545</v>
      </c>
      <c r="AS10">
        <f t="shared" si="9"/>
        <v>-424.11314932377007</v>
      </c>
      <c r="AT10">
        <f t="shared" si="9"/>
        <v>1841.6215629048104</v>
      </c>
      <c r="AU10">
        <f t="shared" si="9"/>
        <v>13647.088218957584</v>
      </c>
      <c r="AW10">
        <v>7</v>
      </c>
      <c r="AX10">
        <f>(R10*SUMPRODUCT(K11:$K$23, X11:$X$23)-$AZ$3*SUMPRODUCT(K10:$K$22, W11:$W$23))/Z10</f>
        <v>34749.439962880344</v>
      </c>
    </row>
    <row r="11" spans="1:52" x14ac:dyDescent="0.25">
      <c r="A11" t="s">
        <v>33</v>
      </c>
      <c r="C11" s="7">
        <f>AU25</f>
        <v>170044.84292715407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39898.379486244623</v>
      </c>
      <c r="P11">
        <f t="shared" si="22"/>
        <v>1994.9189743122313</v>
      </c>
      <c r="Q11" s="4">
        <f t="shared" si="23"/>
        <v>50</v>
      </c>
      <c r="R11">
        <f t="shared" si="0"/>
        <v>500000</v>
      </c>
      <c r="S11">
        <f t="shared" si="1"/>
        <v>36087.817020112219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28607.29134943246</v>
      </c>
      <c r="AC11">
        <f t="shared" si="2"/>
        <v>28591.230152864839</v>
      </c>
      <c r="AE11">
        <f t="shared" si="3"/>
        <v>31610.217652727773</v>
      </c>
      <c r="AF11">
        <f t="shared" si="4"/>
        <v>-1580.5108826363889</v>
      </c>
      <c r="AG11">
        <f t="shared" si="4"/>
        <v>-39.613410443932594</v>
      </c>
      <c r="AH11">
        <f t="shared" si="5"/>
        <v>-11372.008841796147</v>
      </c>
      <c r="AI11">
        <f t="shared" si="6"/>
        <v>18618.084517851305</v>
      </c>
      <c r="AJ11">
        <f t="shared" si="7"/>
        <v>16.061196567621664</v>
      </c>
      <c r="AK11">
        <f t="shared" si="24"/>
        <v>3019.8054031554784</v>
      </c>
      <c r="AL11">
        <f t="shared" si="8"/>
        <v>21653.951117574405</v>
      </c>
      <c r="AN11">
        <f t="shared" si="9"/>
        <v>17844.184949538048</v>
      </c>
      <c r="AO11">
        <f t="shared" si="9"/>
        <v>-892.20924747690265</v>
      </c>
      <c r="AP11">
        <f t="shared" si="9"/>
        <v>-22.362042242455004</v>
      </c>
      <c r="AQ11">
        <f t="shared" si="9"/>
        <v>-6419.5770889695623</v>
      </c>
      <c r="AR11">
        <f t="shared" si="9"/>
        <v>10510.03657084913</v>
      </c>
      <c r="AS11">
        <f t="shared" si="9"/>
        <v>9.0666557634029736</v>
      </c>
      <c r="AT11">
        <f t="shared" si="9"/>
        <v>1704.7008887289528</v>
      </c>
      <c r="AU11">
        <f t="shared" si="9"/>
        <v>12223.804115341485</v>
      </c>
      <c r="AW11">
        <v>8</v>
      </c>
      <c r="AX11">
        <f>(R11*SUMPRODUCT(K12:$K$23, X12:$X$23)-$AZ$3*SUMPRODUCT(K11:$K$22, W12:$W$23))/Z11</f>
        <v>36087.817020112219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39898.379486244623</v>
      </c>
      <c r="P12">
        <f t="shared" si="22"/>
        <v>1994.9189743122313</v>
      </c>
      <c r="Q12" s="4">
        <f t="shared" si="23"/>
        <v>50</v>
      </c>
      <c r="R12">
        <f t="shared" si="0"/>
        <v>500000</v>
      </c>
      <c r="S12">
        <f t="shared" si="1"/>
        <v>36723.614283501571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28591.230152864839</v>
      </c>
      <c r="AC12">
        <f t="shared" si="2"/>
        <v>27908.447512175837</v>
      </c>
      <c r="AE12">
        <f t="shared" si="3"/>
        <v>30321.139447676378</v>
      </c>
      <c r="AF12">
        <f t="shared" si="4"/>
        <v>-1516.0569723838191</v>
      </c>
      <c r="AG12">
        <f t="shared" si="4"/>
        <v>-37.997958611489352</v>
      </c>
      <c r="AH12">
        <f t="shared" si="5"/>
        <v>-12193.177280039154</v>
      </c>
      <c r="AI12">
        <f t="shared" si="6"/>
        <v>16573.907236641913</v>
      </c>
      <c r="AJ12">
        <f t="shared" si="7"/>
        <v>682.78264068900171</v>
      </c>
      <c r="AK12">
        <f t="shared" si="24"/>
        <v>2978.8686254013692</v>
      </c>
      <c r="AL12">
        <f t="shared" si="8"/>
        <v>20235.558502732285</v>
      </c>
      <c r="AN12">
        <f t="shared" si="9"/>
        <v>16271.975900736505</v>
      </c>
      <c r="AO12">
        <f t="shared" si="9"/>
        <v>-813.59879503682532</v>
      </c>
      <c r="AP12">
        <f t="shared" si="9"/>
        <v>-20.391775443344052</v>
      </c>
      <c r="AQ12">
        <f t="shared" si="9"/>
        <v>-6543.5234449742838</v>
      </c>
      <c r="AR12">
        <f t="shared" si="9"/>
        <v>8894.4618852820495</v>
      </c>
      <c r="AS12">
        <f t="shared" si="9"/>
        <v>366.41837599490628</v>
      </c>
      <c r="AT12">
        <f t="shared" si="9"/>
        <v>1598.6232498827069</v>
      </c>
      <c r="AU12">
        <f t="shared" si="9"/>
        <v>10859.503511159663</v>
      </c>
      <c r="AW12">
        <v>9</v>
      </c>
      <c r="AX12">
        <f>(R12*SUMPRODUCT(K13:$K$23, X13:$X$23)-$AZ$3*SUMPRODUCT(K12:$K$22, W13:$W$23))/Z12</f>
        <v>36723.614283501571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39898.379486244623</v>
      </c>
      <c r="P13">
        <f t="shared" si="22"/>
        <v>1994.9189743122313</v>
      </c>
      <c r="Q13" s="4">
        <f t="shared" si="23"/>
        <v>50</v>
      </c>
      <c r="R13">
        <f t="shared" si="0"/>
        <v>500000</v>
      </c>
      <c r="S13">
        <f t="shared" si="1"/>
        <v>36665.481895146011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27908.447512175837</v>
      </c>
      <c r="AC13">
        <f t="shared" si="2"/>
        <v>26634.516805668605</v>
      </c>
      <c r="AE13">
        <f t="shared" si="3"/>
        <v>28982.95628526865</v>
      </c>
      <c r="AF13">
        <f t="shared" si="4"/>
        <v>-1449.1478142634326</v>
      </c>
      <c r="AG13">
        <f t="shared" si="4"/>
        <v>-36.320969245456226</v>
      </c>
      <c r="AH13">
        <f t="shared" si="5"/>
        <v>-12970.097799182357</v>
      </c>
      <c r="AI13">
        <f t="shared" si="6"/>
        <v>14527.389702577406</v>
      </c>
      <c r="AJ13">
        <f t="shared" si="7"/>
        <v>1273.9307065072317</v>
      </c>
      <c r="AK13">
        <f t="shared" si="24"/>
        <v>2866.3646343304608</v>
      </c>
      <c r="AL13">
        <f t="shared" si="8"/>
        <v>18667.685043415098</v>
      </c>
      <c r="AN13">
        <f t="shared" si="9"/>
        <v>14789.230660916084</v>
      </c>
      <c r="AO13">
        <f t="shared" si="9"/>
        <v>-739.46153304580423</v>
      </c>
      <c r="AP13">
        <f t="shared" si="9"/>
        <v>-18.533623234014836</v>
      </c>
      <c r="AQ13">
        <f t="shared" si="9"/>
        <v>-6618.2954616070119</v>
      </c>
      <c r="AR13">
        <f t="shared" si="9"/>
        <v>7412.9400430292535</v>
      </c>
      <c r="AS13">
        <f t="shared" si="9"/>
        <v>650.05290968662837</v>
      </c>
      <c r="AT13">
        <f t="shared" si="9"/>
        <v>1462.6295302026206</v>
      </c>
      <c r="AU13">
        <f t="shared" si="9"/>
        <v>9525.622482918503</v>
      </c>
      <c r="AW13">
        <v>10</v>
      </c>
      <c r="AX13">
        <f>(R13*SUMPRODUCT(K14:$K$23, X14:$X$23)-$AZ$3*SUMPRODUCT(K13:$K$22, W14:$W$23))/Z13</f>
        <v>36665.481895146011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39898.379486244623</v>
      </c>
      <c r="P14">
        <f t="shared" si="22"/>
        <v>1994.9189743122313</v>
      </c>
      <c r="Q14" s="4">
        <f t="shared" si="23"/>
        <v>50</v>
      </c>
      <c r="R14">
        <f t="shared" si="0"/>
        <v>500000</v>
      </c>
      <c r="S14">
        <f t="shared" si="1"/>
        <v>36184.53354789345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26634.516805668605</v>
      </c>
      <c r="AC14">
        <f t="shared" si="2"/>
        <v>25026.951521577364</v>
      </c>
      <c r="AE14">
        <f t="shared" si="3"/>
        <v>27595.624740335294</v>
      </c>
      <c r="AF14">
        <f t="shared" si="4"/>
        <v>-1379.7812370167649</v>
      </c>
      <c r="AG14">
        <f t="shared" si="4"/>
        <v>-34.582387926117612</v>
      </c>
      <c r="AH14">
        <f t="shared" si="5"/>
        <v>-13753.71626884047</v>
      </c>
      <c r="AI14">
        <f t="shared" si="6"/>
        <v>12427.544846551942</v>
      </c>
      <c r="AJ14">
        <f t="shared" si="7"/>
        <v>1607.5652840912408</v>
      </c>
      <c r="AK14">
        <f t="shared" si="24"/>
        <v>4522.5110323606477</v>
      </c>
      <c r="AL14">
        <f t="shared" si="8"/>
        <v>18557.621163003831</v>
      </c>
      <c r="AN14">
        <f t="shared" si="9"/>
        <v>12971.329698717529</v>
      </c>
      <c r="AO14">
        <f t="shared" si="9"/>
        <v>-648.56648493587647</v>
      </c>
      <c r="AP14">
        <f t="shared" si="9"/>
        <v>-16.255459326599375</v>
      </c>
      <c r="AQ14">
        <f t="shared" si="9"/>
        <v>-6464.9374668796563</v>
      </c>
      <c r="AR14">
        <f t="shared" si="9"/>
        <v>5841.5702875753968</v>
      </c>
      <c r="AS14">
        <f t="shared" si="9"/>
        <v>755.63642817918071</v>
      </c>
      <c r="AT14">
        <f t="shared" si="9"/>
        <v>2125.8073415200588</v>
      </c>
      <c r="AU14">
        <f t="shared" si="9"/>
        <v>8723.0140572746368</v>
      </c>
      <c r="AW14">
        <v>11</v>
      </c>
      <c r="AX14">
        <f>(R14*SUMPRODUCT(K15:$K$23, X15:$X$23)-$AZ$3*SUMPRODUCT(K14:$K$22, W15:$W$23))/Z14</f>
        <v>36184.53354789345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39898.379486244623</v>
      </c>
      <c r="P15">
        <f t="shared" si="22"/>
        <v>1994.9189743122313</v>
      </c>
      <c r="Q15" s="4">
        <f t="shared" si="23"/>
        <v>50</v>
      </c>
      <c r="R15">
        <f t="shared" si="0"/>
        <v>500000</v>
      </c>
      <c r="S15">
        <f t="shared" si="1"/>
        <v>35042.03375736218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25026.951521577364</v>
      </c>
      <c r="AC15">
        <f t="shared" si="2"/>
        <v>22972.243021387425</v>
      </c>
      <c r="AE15">
        <f t="shared" si="3"/>
        <v>26155.881135894004</v>
      </c>
      <c r="AF15">
        <f t="shared" si="4"/>
        <v>-1307.7940567947003</v>
      </c>
      <c r="AG15">
        <f t="shared" si="4"/>
        <v>-32.778124666581398</v>
      </c>
      <c r="AH15">
        <f t="shared" si="5"/>
        <v>-14584.393802750381</v>
      </c>
      <c r="AI15">
        <f t="shared" si="6"/>
        <v>10230.915151682342</v>
      </c>
      <c r="AJ15">
        <f t="shared" si="7"/>
        <v>2054.7085001899395</v>
      </c>
      <c r="AK15">
        <f t="shared" si="24"/>
        <v>4267.9068031371044</v>
      </c>
      <c r="AL15">
        <f t="shared" si="8"/>
        <v>16553.530455009386</v>
      </c>
      <c r="AN15">
        <f t="shared" si="9"/>
        <v>11325.4375474932</v>
      </c>
      <c r="AO15">
        <f t="shared" si="9"/>
        <v>-566.27187737466011</v>
      </c>
      <c r="AP15">
        <f t="shared" si="9"/>
        <v>-14.192854062403413</v>
      </c>
      <c r="AQ15">
        <f t="shared" si="9"/>
        <v>-6315.0096272010251</v>
      </c>
      <c r="AR15">
        <f t="shared" si="9"/>
        <v>4429.963188855113</v>
      </c>
      <c r="AS15">
        <f t="shared" si="9"/>
        <v>889.68414699171637</v>
      </c>
      <c r="AT15">
        <f t="shared" si="9"/>
        <v>1847.9940211656158</v>
      </c>
      <c r="AU15">
        <f t="shared" si="9"/>
        <v>7167.641357012445</v>
      </c>
      <c r="AW15">
        <v>12</v>
      </c>
      <c r="AX15">
        <f>(R15*SUMPRODUCT(K16:$K$23, X16:$X$23)-$AZ$3*SUMPRODUCT(K15:$K$22, W16:$W$23))/Z15</f>
        <v>35042.03375736218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39898.379486244623</v>
      </c>
      <c r="P16">
        <f t="shared" si="22"/>
        <v>1994.9189743122313</v>
      </c>
      <c r="Q16" s="4">
        <f t="shared" si="23"/>
        <v>50</v>
      </c>
      <c r="R16">
        <f t="shared" si="0"/>
        <v>500000</v>
      </c>
      <c r="S16">
        <f t="shared" si="1"/>
        <v>33276.492534256358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22972.243021387425</v>
      </c>
      <c r="AC16">
        <f t="shared" si="2"/>
        <v>20576.227267488677</v>
      </c>
      <c r="AE16">
        <f t="shared" si="3"/>
        <v>24670.812979112667</v>
      </c>
      <c r="AF16">
        <f t="shared" si="4"/>
        <v>-1233.5406489556333</v>
      </c>
      <c r="AG16">
        <f t="shared" si="4"/>
        <v>-30.917061415512105</v>
      </c>
      <c r="AH16">
        <f t="shared" si="5"/>
        <v>-15332.820044034781</v>
      </c>
      <c r="AI16">
        <f t="shared" si="6"/>
        <v>8073.5352247067403</v>
      </c>
      <c r="AJ16">
        <f t="shared" si="7"/>
        <v>2396.0157538987478</v>
      </c>
      <c r="AK16">
        <f t="shared" si="24"/>
        <v>3971.3550476623623</v>
      </c>
      <c r="AL16">
        <f t="shared" si="8"/>
        <v>14440.90602626785</v>
      </c>
      <c r="AN16">
        <f t="shared" si="9"/>
        <v>9840.3481156447033</v>
      </c>
      <c r="AO16">
        <f t="shared" si="9"/>
        <v>-492.01740578223507</v>
      </c>
      <c r="AP16">
        <f t="shared" si="9"/>
        <v>-12.331764149766112</v>
      </c>
      <c r="AQ16">
        <f t="shared" si="9"/>
        <v>-6115.7403671933507</v>
      </c>
      <c r="AR16">
        <f t="shared" si="9"/>
        <v>3220.2585785193505</v>
      </c>
      <c r="AS16">
        <f t="shared" si="9"/>
        <v>955.6891833639354</v>
      </c>
      <c r="AT16">
        <f t="shared" si="9"/>
        <v>1584.0384422234786</v>
      </c>
      <c r="AU16">
        <f t="shared" si="9"/>
        <v>5759.9862041067645</v>
      </c>
      <c r="AW16">
        <v>13</v>
      </c>
      <c r="AX16">
        <f>(R16*SUMPRODUCT(K17:$K$23, X17:$X$23)-$AZ$3*SUMPRODUCT(K16:$K$22, W17:$W$23))/Z16</f>
        <v>33276.492534256358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39898.379486244623</v>
      </c>
      <c r="P17">
        <f t="shared" si="22"/>
        <v>1994.9189743122313</v>
      </c>
      <c r="Q17" s="4">
        <f t="shared" si="23"/>
        <v>50</v>
      </c>
      <c r="R17">
        <f t="shared" si="0"/>
        <v>500000</v>
      </c>
      <c r="S17">
        <f t="shared" si="1"/>
        <v>30917.843360954033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20576.227267488677</v>
      </c>
      <c r="AC17">
        <f t="shared" si="2"/>
        <v>17938.813799179188</v>
      </c>
      <c r="AE17">
        <f t="shared" si="3"/>
        <v>23149.402503171477</v>
      </c>
      <c r="AF17">
        <f t="shared" si="4"/>
        <v>-1157.4701251585739</v>
      </c>
      <c r="AG17">
        <f t="shared" si="4"/>
        <v>-29.010454561384471</v>
      </c>
      <c r="AH17">
        <f t="shared" si="5"/>
        <v>-15974.36239972518</v>
      </c>
      <c r="AI17">
        <f t="shared" si="6"/>
        <v>5988.5595237263424</v>
      </c>
      <c r="AJ17">
        <f t="shared" si="7"/>
        <v>2637.413468309489</v>
      </c>
      <c r="AK17">
        <f t="shared" si="24"/>
        <v>3642.6425571848617</v>
      </c>
      <c r="AL17">
        <f t="shared" si="8"/>
        <v>12268.615549220693</v>
      </c>
      <c r="AN17">
        <f t="shared" si="9"/>
        <v>8505.6626624645814</v>
      </c>
      <c r="AO17">
        <f t="shared" si="9"/>
        <v>-425.28313312322905</v>
      </c>
      <c r="AP17">
        <f t="shared" si="9"/>
        <v>-10.659158056027058</v>
      </c>
      <c r="AQ17">
        <f t="shared" si="9"/>
        <v>-5869.3755832966308</v>
      </c>
      <c r="AR17">
        <f t="shared" si="9"/>
        <v>2200.3447879886958</v>
      </c>
      <c r="AS17">
        <f t="shared" si="9"/>
        <v>969.05089709368997</v>
      </c>
      <c r="AT17">
        <f t="shared" si="9"/>
        <v>1338.3969105512372</v>
      </c>
      <c r="AU17">
        <f t="shared" si="9"/>
        <v>4507.792595633623</v>
      </c>
      <c r="AW17">
        <v>14</v>
      </c>
      <c r="AX17">
        <f>(R17*SUMPRODUCT(K18:$K$23, X18:$X$23)-$AZ$3*SUMPRODUCT(K17:$K$22, W18:$W$23))/Z17</f>
        <v>30917.843360954033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39898.379486244623</v>
      </c>
      <c r="P18">
        <f t="shared" si="22"/>
        <v>1994.9189743122313</v>
      </c>
      <c r="Q18" s="4">
        <f t="shared" si="23"/>
        <v>50</v>
      </c>
      <c r="R18">
        <f t="shared" si="0"/>
        <v>500000</v>
      </c>
      <c r="S18">
        <f t="shared" si="1"/>
        <v>27932.969418951354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17938.813799179188</v>
      </c>
      <c r="AC18">
        <f t="shared" si="2"/>
        <v>15118.225003778114</v>
      </c>
      <c r="AE18">
        <f t="shared" si="3"/>
        <v>21594.291294713916</v>
      </c>
      <c r="AF18">
        <f t="shared" si="4"/>
        <v>-1079.7145647356958</v>
      </c>
      <c r="AG18">
        <f t="shared" si="4"/>
        <v>-27.061614497599795</v>
      </c>
      <c r="AH18">
        <f t="shared" si="5"/>
        <v>-16587.355181708277</v>
      </c>
      <c r="AI18">
        <f t="shared" si="6"/>
        <v>3900.1599337723419</v>
      </c>
      <c r="AJ18">
        <f t="shared" si="7"/>
        <v>2820.5887954010741</v>
      </c>
      <c r="AK18">
        <f t="shared" si="24"/>
        <v>3290.5335343610577</v>
      </c>
      <c r="AL18">
        <f t="shared" si="8"/>
        <v>10011.282263534475</v>
      </c>
      <c r="AN18">
        <f t="shared" si="9"/>
        <v>7308.8439706067593</v>
      </c>
      <c r="AO18">
        <f t="shared" si="9"/>
        <v>-365.44219853033798</v>
      </c>
      <c r="AP18">
        <f t="shared" si="9"/>
        <v>-9.1593243443966923</v>
      </c>
      <c r="AQ18">
        <f t="shared" si="9"/>
        <v>-5614.1870670151793</v>
      </c>
      <c r="AR18">
        <f t="shared" si="9"/>
        <v>1320.0553807168455</v>
      </c>
      <c r="AS18">
        <f t="shared" si="9"/>
        <v>954.66172654040963</v>
      </c>
      <c r="AT18">
        <f t="shared" si="9"/>
        <v>1113.7200964118413</v>
      </c>
      <c r="AU18">
        <f t="shared" si="9"/>
        <v>3388.4372036690966</v>
      </c>
      <c r="AW18">
        <v>15</v>
      </c>
      <c r="AX18">
        <f>(R18*SUMPRODUCT(K19:$K$23, X19:$X$23)-$AZ$3*SUMPRODUCT(K18:$K$22, W19:$W$23))/Z18</f>
        <v>27932.969418951354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39898.379486244623</v>
      </c>
      <c r="P19">
        <f t="shared" si="22"/>
        <v>1994.9189743122313</v>
      </c>
      <c r="Q19" s="4">
        <f t="shared" si="23"/>
        <v>50</v>
      </c>
      <c r="R19">
        <f t="shared" si="0"/>
        <v>500000</v>
      </c>
      <c r="S19">
        <f t="shared" si="1"/>
        <v>24267.453371646763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15118.225003778114</v>
      </c>
      <c r="AC19">
        <f t="shared" si="2"/>
        <v>12170.415901071176</v>
      </c>
      <c r="AE19">
        <f t="shared" si="3"/>
        <v>20009.510874086936</v>
      </c>
      <c r="AF19">
        <f t="shared" si="4"/>
        <v>-1000.4755437043469</v>
      </c>
      <c r="AG19">
        <f t="shared" si="4"/>
        <v>-25.075593459861473</v>
      </c>
      <c r="AH19">
        <f t="shared" si="5"/>
        <v>-17154.04892762324</v>
      </c>
      <c r="AI19">
        <f t="shared" si="6"/>
        <v>1829.9108092994902</v>
      </c>
      <c r="AJ19">
        <f t="shared" si="7"/>
        <v>2947.8091027069386</v>
      </c>
      <c r="AK19">
        <f t="shared" si="24"/>
        <v>2920.3379213148</v>
      </c>
      <c r="AL19">
        <f t="shared" si="8"/>
        <v>7698.0578333212288</v>
      </c>
      <c r="AN19">
        <f t="shared" si="9"/>
        <v>6238.6062312643071</v>
      </c>
      <c r="AO19">
        <f t="shared" si="9"/>
        <v>-311.93031156321535</v>
      </c>
      <c r="AP19">
        <f t="shared" si="9"/>
        <v>-7.8181198229055022</v>
      </c>
      <c r="AQ19">
        <f t="shared" si="9"/>
        <v>-5348.3244645362429</v>
      </c>
      <c r="AR19">
        <f t="shared" si="9"/>
        <v>570.53333534194371</v>
      </c>
      <c r="AS19">
        <f t="shared" si="9"/>
        <v>919.07395200455267</v>
      </c>
      <c r="AT19">
        <f t="shared" si="9"/>
        <v>910.50893087576867</v>
      </c>
      <c r="AU19">
        <f t="shared" si="9"/>
        <v>2400.1162182222652</v>
      </c>
      <c r="AW19">
        <v>16</v>
      </c>
      <c r="AX19">
        <f>(R19*SUMPRODUCT(K20:$K$23, X20:$X$23)-$AZ$3*SUMPRODUCT(K19:$K$22, W20:$W$23))/Z19</f>
        <v>24267.453371646763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39898.379486244623</v>
      </c>
      <c r="P20">
        <f t="shared" si="22"/>
        <v>1994.9189743122313</v>
      </c>
      <c r="Q20" s="4">
        <f t="shared" si="23"/>
        <v>50</v>
      </c>
      <c r="R20">
        <f t="shared" si="0"/>
        <v>500000</v>
      </c>
      <c r="S20">
        <f t="shared" si="1"/>
        <v>19825.257103874661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12170.415901071176</v>
      </c>
      <c r="AC20">
        <f t="shared" si="2"/>
        <v>9142.2382447983073</v>
      </c>
      <c r="AE20">
        <f t="shared" si="3"/>
        <v>18398.777323968869</v>
      </c>
      <c r="AF20">
        <f t="shared" si="4"/>
        <v>-919.93886619844352</v>
      </c>
      <c r="AG20">
        <f t="shared" si="4"/>
        <v>-23.057048382518943</v>
      </c>
      <c r="AH20">
        <f t="shared" si="5"/>
        <v>-17677.891427439179</v>
      </c>
      <c r="AI20">
        <f t="shared" si="6"/>
        <v>-222.11001805127307</v>
      </c>
      <c r="AJ20">
        <f t="shared" si="7"/>
        <v>3028.1776562728683</v>
      </c>
      <c r="AK20">
        <f t="shared" si="24"/>
        <v>2537.1459939947936</v>
      </c>
      <c r="AL20">
        <f t="shared" si="8"/>
        <v>5343.2136322163888</v>
      </c>
      <c r="AN20">
        <f t="shared" si="9"/>
        <v>5284.2265921867174</v>
      </c>
      <c r="AO20">
        <f t="shared" si="9"/>
        <v>-264.21132960933591</v>
      </c>
      <c r="AP20">
        <f t="shared" si="9"/>
        <v>-6.6221067875808215</v>
      </c>
      <c r="AQ20">
        <f t="shared" si="9"/>
        <v>-5077.1843329485464</v>
      </c>
      <c r="AR20">
        <f t="shared" si="9"/>
        <v>-63.791177158745583</v>
      </c>
      <c r="AS20">
        <f t="shared" si="9"/>
        <v>869.70871027917747</v>
      </c>
      <c r="AT20">
        <f t="shared" si="9"/>
        <v>728.6818082341598</v>
      </c>
      <c r="AU20">
        <f t="shared" si="9"/>
        <v>1534.5993413545916</v>
      </c>
      <c r="AW20">
        <v>17</v>
      </c>
      <c r="AX20">
        <f>(R20*SUMPRODUCT(K21:$K$23, X21:$X$23)-$AZ$3*SUMPRODUCT(K20:$K$22, W21:$W$23))/Z20</f>
        <v>19825.257103874661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39898.379486244623</v>
      </c>
      <c r="P21">
        <f t="shared" si="22"/>
        <v>1994.9189743122313</v>
      </c>
      <c r="Q21" s="4">
        <f t="shared" si="23"/>
        <v>50</v>
      </c>
      <c r="R21">
        <f t="shared" si="0"/>
        <v>500000</v>
      </c>
      <c r="S21">
        <f t="shared" si="1"/>
        <v>14460.662495255778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9142.2382447983073</v>
      </c>
      <c r="AC21">
        <f t="shared" si="2"/>
        <v>6076.9058009127621</v>
      </c>
      <c r="AE21">
        <f t="shared" si="3"/>
        <v>16766.776337289113</v>
      </c>
      <c r="AF21">
        <f t="shared" si="4"/>
        <v>-838.33881686445568</v>
      </c>
      <c r="AG21">
        <f t="shared" si="4"/>
        <v>-21.011851299712099</v>
      </c>
      <c r="AH21">
        <f t="shared" si="5"/>
        <v>-18146.265989816526</v>
      </c>
      <c r="AI21">
        <f t="shared" si="6"/>
        <v>-2238.8403206915809</v>
      </c>
      <c r="AJ21">
        <f t="shared" si="7"/>
        <v>3065.3324438855452</v>
      </c>
      <c r="AK21">
        <f t="shared" si="24"/>
        <v>2145.3478665816597</v>
      </c>
      <c r="AL21">
        <f t="shared" si="8"/>
        <v>2971.839989775624</v>
      </c>
      <c r="AN21">
        <f t="shared" si="9"/>
        <v>4435.9169531797143</v>
      </c>
      <c r="AO21">
        <f t="shared" si="9"/>
        <v>-221.79584765898574</v>
      </c>
      <c r="AP21">
        <f t="shared" si="9"/>
        <v>-5.5590189505178307</v>
      </c>
      <c r="AQ21">
        <f t="shared" si="9"/>
        <v>-4800.8828484289452</v>
      </c>
      <c r="AR21">
        <f t="shared" si="9"/>
        <v>-592.32076185873473</v>
      </c>
      <c r="AS21">
        <f t="shared" si="9"/>
        <v>810.98237856986748</v>
      </c>
      <c r="AT21">
        <f t="shared" si="9"/>
        <v>567.58584837043145</v>
      </c>
      <c r="AU21">
        <f t="shared" si="9"/>
        <v>786.24746508156431</v>
      </c>
      <c r="AW21">
        <v>18</v>
      </c>
      <c r="AX21">
        <f>(R21*SUMPRODUCT(K22:$K$23, X22:$X$23)-$AZ$3*SUMPRODUCT(K21:$K$22, W22:$W$23))/Z21</f>
        <v>14460.662495255778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39898.379486244623</v>
      </c>
      <c r="P22">
        <f t="shared" si="22"/>
        <v>1994.9189743122313</v>
      </c>
      <c r="Q22" s="4">
        <f t="shared" si="23"/>
        <v>50</v>
      </c>
      <c r="R22">
        <f t="shared" si="0"/>
        <v>500000</v>
      </c>
      <c r="S22">
        <f t="shared" si="1"/>
        <v>7966.943963049659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6076.9058009127621</v>
      </c>
      <c r="AC22">
        <f t="shared" si="2"/>
        <v>3019.3676320581758</v>
      </c>
      <c r="AE22">
        <f t="shared" si="3"/>
        <v>15120.964343550766</v>
      </c>
      <c r="AF22">
        <f t="shared" si="4"/>
        <v>-756.04821717753839</v>
      </c>
      <c r="AG22">
        <f t="shared" si="4"/>
        <v>-18.949346487573354</v>
      </c>
      <c r="AH22">
        <f t="shared" si="5"/>
        <v>-18523.862991416234</v>
      </c>
      <c r="AI22">
        <f t="shared" si="6"/>
        <v>-4177.8962115305803</v>
      </c>
      <c r="AJ22">
        <f t="shared" si="7"/>
        <v>3057.5381688545863</v>
      </c>
      <c r="AK22">
        <f t="shared" si="24"/>
        <v>1749.2475859617173</v>
      </c>
      <c r="AL22">
        <f t="shared" si="8"/>
        <v>628.88954328572322</v>
      </c>
      <c r="AN22">
        <f t="shared" si="9"/>
        <v>3685.1459443486287</v>
      </c>
      <c r="AO22">
        <f t="shared" si="9"/>
        <v>-184.25729721743147</v>
      </c>
      <c r="AP22">
        <f t="shared" si="9"/>
        <v>-4.6181649377753811</v>
      </c>
      <c r="AQ22">
        <f t="shared" si="9"/>
        <v>-4514.4699124697072</v>
      </c>
      <c r="AR22">
        <f t="shared" si="9"/>
        <v>-1018.1994302762856</v>
      </c>
      <c r="AS22">
        <f t="shared" si="9"/>
        <v>745.15580664346294</v>
      </c>
      <c r="AT22">
        <f t="shared" si="9"/>
        <v>426.31094820469116</v>
      </c>
      <c r="AU22">
        <f t="shared" si="9"/>
        <v>153.26732457186841</v>
      </c>
      <c r="AW22">
        <v>19</v>
      </c>
      <c r="AX22">
        <f>(R22*SUMPRODUCT(K23:$K$23, X23:$X$23)-$AZ$3*SUMPRODUCT(K22:$K$22, W23:$W$23))/Z22</f>
        <v>7966.943963049659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39898.379486244623</v>
      </c>
      <c r="P23">
        <f t="shared" si="22"/>
        <v>1994.9189743122313</v>
      </c>
      <c r="Q23" s="4">
        <f t="shared" si="23"/>
        <v>50</v>
      </c>
      <c r="R23">
        <f t="shared" si="0"/>
        <v>500000</v>
      </c>
      <c r="S23">
        <f t="shared" si="1"/>
        <v>8945.8539226500816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3019.3676320581758</v>
      </c>
      <c r="AC23">
        <f t="shared" si="2"/>
        <v>3019.3676320581753</v>
      </c>
      <c r="AE23">
        <f t="shared" si="3"/>
        <v>13466.336096471159</v>
      </c>
      <c r="AF23">
        <f t="shared" si="4"/>
        <v>-673.31680482355807</v>
      </c>
      <c r="AG23">
        <f t="shared" si="4"/>
        <v>-16.875793290193425</v>
      </c>
      <c r="AH23">
        <f t="shared" si="5"/>
        <v>-18840.597325041959</v>
      </c>
      <c r="AI23">
        <f t="shared" si="6"/>
        <v>-6064.453826684552</v>
      </c>
      <c r="AJ23">
        <f t="shared" si="7"/>
        <v>0</v>
      </c>
      <c r="AK23">
        <f t="shared" si="24"/>
        <v>1353.0975738353507</v>
      </c>
      <c r="AL23">
        <f t="shared" si="8"/>
        <v>-4711.3562528492012</v>
      </c>
      <c r="AN23">
        <f t="shared" si="9"/>
        <v>3023.1940153364917</v>
      </c>
      <c r="AO23">
        <f t="shared" si="9"/>
        <v>-151.15970076682461</v>
      </c>
      <c r="AP23">
        <f t="shared" si="9"/>
        <v>-3.7886175507187816</v>
      </c>
      <c r="AQ23">
        <f t="shared" si="9"/>
        <v>-4229.7162843988099</v>
      </c>
      <c r="AR23">
        <f t="shared" si="9"/>
        <v>-1361.4705873798616</v>
      </c>
      <c r="AS23">
        <f t="shared" si="9"/>
        <v>0</v>
      </c>
      <c r="AT23">
        <f t="shared" si="9"/>
        <v>303.77056224352788</v>
      </c>
      <c r="AU23">
        <f t="shared" si="9"/>
        <v>-1057.7000251363338</v>
      </c>
      <c r="AW23">
        <v>20</v>
      </c>
      <c r="AX23">
        <f>(R23*SUMPRODUCT(K$23:$K24, X$23:$X24)-$AZ$3*SUMPRODUCT(K$22:$K23, W$23:$W24))/Z23</f>
        <v>8945.8539226500816</v>
      </c>
    </row>
    <row r="25" spans="5:50" x14ac:dyDescent="0.25">
      <c r="AN25" s="8">
        <f t="shared" ref="AN25:AU25" si="25">SUM(AN3:AN23)</f>
        <v>312741.22882664454</v>
      </c>
      <c r="AO25" s="8">
        <f t="shared" si="25"/>
        <v>-45560.846056015704</v>
      </c>
      <c r="AP25" s="8">
        <f t="shared" si="25"/>
        <v>-2861.8304234656621</v>
      </c>
      <c r="AQ25" s="8">
        <f t="shared" si="25"/>
        <v>-113757.93471141691</v>
      </c>
      <c r="AR25" s="8">
        <f t="shared" si="25"/>
        <v>150560.61763574625</v>
      </c>
      <c r="AS25" s="8">
        <f t="shared" si="25"/>
        <v>-14207.215690013341</v>
      </c>
      <c r="AT25" s="8">
        <f t="shared" si="25"/>
        <v>33691.44098142111</v>
      </c>
      <c r="AU25" s="9">
        <f t="shared" si="25"/>
        <v>170044.84292715407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2404.6867457300527</v>
      </c>
      <c r="K3">
        <v>1</v>
      </c>
      <c r="L3" s="2">
        <v>0</v>
      </c>
      <c r="O3">
        <f>$C$3</f>
        <v>2404.6867457300527</v>
      </c>
      <c r="P3">
        <f>O3*B5</f>
        <v>1923.7493965840422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2404.6867457300527</v>
      </c>
      <c r="AF3">
        <f t="shared" ref="AF3:AG23" si="4">-$Z3*P3</f>
        <v>-1923.7493965840422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-2038.9708548539893</v>
      </c>
      <c r="AJ3">
        <f t="shared" ref="AJ3:AJ23" si="7">AB3-AC3</f>
        <v>0</v>
      </c>
      <c r="AL3">
        <f t="shared" ref="AL3:AL23" si="8">SUM(AI3:AK3)</f>
        <v>-2038.9708548539893</v>
      </c>
      <c r="AN3">
        <f t="shared" ref="AN3:AU23" si="9">AE3*$K3</f>
        <v>2404.6867457300527</v>
      </c>
      <c r="AO3">
        <f t="shared" si="9"/>
        <v>-1923.7493965840422</v>
      </c>
      <c r="AP3">
        <f t="shared" si="9"/>
        <v>-2519.9082039999998</v>
      </c>
      <c r="AQ3">
        <f t="shared" si="9"/>
        <v>0</v>
      </c>
      <c r="AR3">
        <f t="shared" si="9"/>
        <v>-2038.9708548539893</v>
      </c>
      <c r="AS3">
        <f t="shared" si="9"/>
        <v>0</v>
      </c>
      <c r="AT3">
        <f t="shared" si="9"/>
        <v>0</v>
      </c>
      <c r="AU3">
        <f t="shared" si="9"/>
        <v>-2038.9708548539893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1810.023851510068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1000000</v>
      </c>
      <c r="S4">
        <f t="shared" si="1"/>
        <v>137.17851710139416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135.56189447845099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-135.56189447845099</v>
      </c>
      <c r="AK4">
        <f>G4*MAX(0, SUM(AB4, AE4:AF4))</f>
        <v>0</v>
      </c>
      <c r="AL4">
        <f t="shared" si="8"/>
        <v>-1920.370894478451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-1674.4619570316163</v>
      </c>
      <c r="AR4">
        <f t="shared" si="9"/>
        <v>-1674.4619570316163</v>
      </c>
      <c r="AS4">
        <f t="shared" si="9"/>
        <v>-127.18068719246737</v>
      </c>
      <c r="AT4">
        <f t="shared" si="9"/>
        <v>0</v>
      </c>
      <c r="AU4">
        <f t="shared" si="9"/>
        <v>-1801.6426442240836</v>
      </c>
      <c r="AW4">
        <v>1</v>
      </c>
      <c r="AX4">
        <f>(R4*SUMPRODUCT(K5:$K$23, X5:$X$23)-$AZ$3*SUMPRODUCT(K4:$K$22, W5:$W$23))/Z4</f>
        <v>137.17851710139416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2404.6867457300527</v>
      </c>
      <c r="P5">
        <f t="shared" ref="P5:P23" si="22">O5*$C$5</f>
        <v>120.23433728650264</v>
      </c>
      <c r="Q5" s="4">
        <f t="shared" ref="Q5:Q23" si="23">$C$8</f>
        <v>50</v>
      </c>
      <c r="R5">
        <f t="shared" si="0"/>
        <v>1000000</v>
      </c>
      <c r="S5">
        <f t="shared" si="1"/>
        <v>290.86835732378398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135.56189447845099</v>
      </c>
      <c r="AC5">
        <f t="shared" si="2"/>
        <v>284.05091271659148</v>
      </c>
      <c r="AE5">
        <f t="shared" si="3"/>
        <v>2348.3251021415217</v>
      </c>
      <c r="AF5">
        <f t="shared" si="4"/>
        <v>-117.41625510707608</v>
      </c>
      <c r="AG5">
        <f t="shared" si="4"/>
        <v>-48.828087614974983</v>
      </c>
      <c r="AH5">
        <f t="shared" si="5"/>
        <v>-1771.28679050031</v>
      </c>
      <c r="AI5">
        <f t="shared" si="6"/>
        <v>410.79396891916031</v>
      </c>
      <c r="AJ5">
        <f t="shared" si="7"/>
        <v>-148.48901823814049</v>
      </c>
      <c r="AK5">
        <f>G5*SUM(AB5, AE5:AF5)</f>
        <v>97.025300402028762</v>
      </c>
      <c r="AL5">
        <f t="shared" si="8"/>
        <v>359.33025108304855</v>
      </c>
      <c r="AN5">
        <f t="shared" si="9"/>
        <v>2027.9255236587126</v>
      </c>
      <c r="AO5">
        <f t="shared" si="9"/>
        <v>-101.39627618293562</v>
      </c>
      <c r="AP5">
        <f t="shared" si="9"/>
        <v>-42.166105985730852</v>
      </c>
      <c r="AQ5">
        <f t="shared" si="9"/>
        <v>-1529.6168698701017</v>
      </c>
      <c r="AR5">
        <f t="shared" si="9"/>
        <v>354.74627161994403</v>
      </c>
      <c r="AS5">
        <f t="shared" si="9"/>
        <v>-128.22954956004293</v>
      </c>
      <c r="AT5">
        <f t="shared" si="9"/>
        <v>83.787412120449375</v>
      </c>
      <c r="AU5">
        <f t="shared" si="9"/>
        <v>310.30413418035045</v>
      </c>
      <c r="AW5">
        <v>2</v>
      </c>
      <c r="AX5">
        <f>(R5*SUMPRODUCT(K6:$K$23, X6:$X$23)-$AZ$3*SUMPRODUCT(K5:$K$22, W6:$W$23))/Z5</f>
        <v>290.86835732378398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2404.6867457300527</v>
      </c>
      <c r="P6">
        <f t="shared" si="22"/>
        <v>120.23433728650264</v>
      </c>
      <c r="Q6" s="4">
        <f t="shared" si="23"/>
        <v>50</v>
      </c>
      <c r="R6">
        <f t="shared" si="0"/>
        <v>1000000</v>
      </c>
      <c r="S6">
        <f t="shared" si="1"/>
        <v>456.31591673219799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284.05091271659148</v>
      </c>
      <c r="AC6">
        <f t="shared" si="2"/>
        <v>440.36170696853878</v>
      </c>
      <c r="AE6">
        <f t="shared" si="3"/>
        <v>2320.6114913930801</v>
      </c>
      <c r="AF6">
        <f t="shared" si="4"/>
        <v>-116.03057456965401</v>
      </c>
      <c r="AG6">
        <f t="shared" si="4"/>
        <v>-48.251846015156381</v>
      </c>
      <c r="AH6">
        <f t="shared" si="5"/>
        <v>-1759.2144733771538</v>
      </c>
      <c r="AI6">
        <f t="shared" si="6"/>
        <v>397.11459743111573</v>
      </c>
      <c r="AJ6">
        <f t="shared" si="7"/>
        <v>-156.3107942519473</v>
      </c>
      <c r="AK6">
        <f>G6*SUM(AB6, AE6:AF6)</f>
        <v>145.58496202809101</v>
      </c>
      <c r="AL6">
        <f t="shared" si="8"/>
        <v>386.38876520725944</v>
      </c>
      <c r="AN6">
        <f t="shared" si="9"/>
        <v>1807.3530739092373</v>
      </c>
      <c r="AO6">
        <f t="shared" si="9"/>
        <v>-90.367653695461868</v>
      </c>
      <c r="AP6">
        <f t="shared" si="9"/>
        <v>-37.579802797984243</v>
      </c>
      <c r="AQ6">
        <f t="shared" si="9"/>
        <v>-1370.1223569375366</v>
      </c>
      <c r="AR6">
        <f t="shared" si="9"/>
        <v>309.28326047825436</v>
      </c>
      <c r="AS6">
        <f t="shared" si="9"/>
        <v>-121.7389448963123</v>
      </c>
      <c r="AT6">
        <f t="shared" si="9"/>
        <v>113.38538553839314</v>
      </c>
      <c r="AU6">
        <f t="shared" si="9"/>
        <v>300.92970112033521</v>
      </c>
      <c r="AW6">
        <v>3</v>
      </c>
      <c r="AX6">
        <f>(R6*SUMPRODUCT(K7:$K$23, X7:$X$23)-$AZ$3*SUMPRODUCT(K6:$K$22, W7:$W$23))/Z6</f>
        <v>456.31591673219799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2404.6867457300527</v>
      </c>
      <c r="P7">
        <f t="shared" si="22"/>
        <v>120.23433728650264</v>
      </c>
      <c r="Q7" s="4">
        <f t="shared" si="23"/>
        <v>50</v>
      </c>
      <c r="R7">
        <f t="shared" si="0"/>
        <v>1000000</v>
      </c>
      <c r="S7">
        <f t="shared" si="1"/>
        <v>595.98160907169904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440.36170696853878</v>
      </c>
      <c r="AC7">
        <f t="shared" si="2"/>
        <v>568.35098965171528</v>
      </c>
      <c r="AE7">
        <f t="shared" si="3"/>
        <v>2293.2017883350791</v>
      </c>
      <c r="AF7">
        <f t="shared" si="4"/>
        <v>-114.66008941675395</v>
      </c>
      <c r="AG7">
        <f t="shared" si="4"/>
        <v>-47.681923485607115</v>
      </c>
      <c r="AH7">
        <f t="shared" si="5"/>
        <v>-1748.0813879539696</v>
      </c>
      <c r="AI7">
        <f t="shared" si="6"/>
        <v>382.7783874787483</v>
      </c>
      <c r="AJ7">
        <f t="shared" si="7"/>
        <v>-127.9892826831765</v>
      </c>
      <c r="AK7">
        <f>G7*SUM(AB7, AE7:AF7)</f>
        <v>128.58815722904501</v>
      </c>
      <c r="AL7">
        <f t="shared" si="8"/>
        <v>383.37726202461681</v>
      </c>
      <c r="AN7">
        <f t="shared" si="9"/>
        <v>1616.733663898907</v>
      </c>
      <c r="AO7">
        <f t="shared" si="9"/>
        <v>-80.836683194945351</v>
      </c>
      <c r="AP7">
        <f t="shared" si="9"/>
        <v>-33.616305050329402</v>
      </c>
      <c r="AQ7">
        <f t="shared" si="9"/>
        <v>-1232.4175053047495</v>
      </c>
      <c r="AR7">
        <f t="shared" si="9"/>
        <v>269.86317034888287</v>
      </c>
      <c r="AS7">
        <f t="shared" si="9"/>
        <v>-90.233917915438752</v>
      </c>
      <c r="AT7">
        <f t="shared" si="9"/>
        <v>90.656131365507946</v>
      </c>
      <c r="AU7">
        <f t="shared" si="9"/>
        <v>270.28538379895207</v>
      </c>
      <c r="AW7">
        <v>4</v>
      </c>
      <c r="AX7">
        <f>(R7*SUMPRODUCT(K8:$K$23, X8:$X$23)-$AZ$3*SUMPRODUCT(K7:$K$22, W8:$W$23))/Z7</f>
        <v>595.98160907169904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2404.6867457300527</v>
      </c>
      <c r="P8">
        <f t="shared" si="22"/>
        <v>120.23433728650264</v>
      </c>
      <c r="Q8" s="4">
        <f t="shared" si="23"/>
        <v>50</v>
      </c>
      <c r="R8">
        <f t="shared" si="0"/>
        <v>1000000</v>
      </c>
      <c r="S8">
        <f t="shared" si="1"/>
        <v>681.26562211147973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568.35098965171528</v>
      </c>
      <c r="AC8">
        <f t="shared" si="2"/>
        <v>641.9994279737457</v>
      </c>
      <c r="AE8">
        <f t="shared" si="3"/>
        <v>2266.0875069990234</v>
      </c>
      <c r="AF8">
        <f t="shared" si="4"/>
        <v>-113.30437534995117</v>
      </c>
      <c r="AG8">
        <f t="shared" si="4"/>
        <v>-47.118143579883395</v>
      </c>
      <c r="AH8">
        <f t="shared" si="5"/>
        <v>-1739.2134173530351</v>
      </c>
      <c r="AI8">
        <f t="shared" si="6"/>
        <v>366.45157071615381</v>
      </c>
      <c r="AJ8">
        <f t="shared" si="7"/>
        <v>-73.648438322030415</v>
      </c>
      <c r="AK8">
        <f t="shared" ref="AK8:AK23" si="24">G8*SUM(AB8:AB8, AE8:AF8)</f>
        <v>57.960156783706779</v>
      </c>
      <c r="AL8">
        <f t="shared" si="8"/>
        <v>350.76328917783019</v>
      </c>
      <c r="AN8">
        <f t="shared" si="9"/>
        <v>1489.6203108369637</v>
      </c>
      <c r="AO8">
        <f t="shared" si="9"/>
        <v>-74.48101554184818</v>
      </c>
      <c r="AP8">
        <f t="shared" si="9"/>
        <v>-30.97327153904866</v>
      </c>
      <c r="AQ8">
        <f t="shared" si="9"/>
        <v>-1143.277840492663</v>
      </c>
      <c r="AR8">
        <f t="shared" si="9"/>
        <v>240.88818326340382</v>
      </c>
      <c r="AS8">
        <f t="shared" si="9"/>
        <v>-48.413050796615671</v>
      </c>
      <c r="AT8">
        <f t="shared" si="9"/>
        <v>38.100305702069981</v>
      </c>
      <c r="AU8">
        <f t="shared" si="9"/>
        <v>230.57543816885811</v>
      </c>
      <c r="AW8">
        <v>5</v>
      </c>
      <c r="AX8">
        <f>(R8*SUMPRODUCT(K9:$K$23, X9:$X$23)-$AZ$3*SUMPRODUCT(K8:$K$22, W9:$W$23))/Z8</f>
        <v>681.26562211147973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2404.6867457300527</v>
      </c>
      <c r="P9">
        <f t="shared" si="22"/>
        <v>120.23433728650264</v>
      </c>
      <c r="Q9" s="4">
        <f t="shared" si="23"/>
        <v>50</v>
      </c>
      <c r="R9">
        <f t="shared" si="0"/>
        <v>1000000</v>
      </c>
      <c r="S9">
        <f t="shared" si="1"/>
        <v>728.1630561931654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641.9994279737457</v>
      </c>
      <c r="AC9">
        <f t="shared" si="2"/>
        <v>678.06706768181903</v>
      </c>
      <c r="AE9">
        <f t="shared" si="3"/>
        <v>2239.2496797282824</v>
      </c>
      <c r="AF9">
        <f t="shared" si="4"/>
        <v>-111.96248398641411</v>
      </c>
      <c r="AG9">
        <f t="shared" si="4"/>
        <v>-46.560111908639797</v>
      </c>
      <c r="AH9">
        <f t="shared" si="5"/>
        <v>-1737.0047088951717</v>
      </c>
      <c r="AI9">
        <f t="shared" si="6"/>
        <v>343.72237493805665</v>
      </c>
      <c r="AJ9">
        <f t="shared" si="7"/>
        <v>-36.06763970807333</v>
      </c>
      <c r="AK9">
        <f t="shared" si="24"/>
        <v>16.338791079922121</v>
      </c>
      <c r="AL9">
        <f t="shared" si="8"/>
        <v>323.99352630990546</v>
      </c>
      <c r="AN9">
        <f t="shared" si="9"/>
        <v>1398.9530260676354</v>
      </c>
      <c r="AO9">
        <f t="shared" si="9"/>
        <v>-69.947651303381761</v>
      </c>
      <c r="AP9">
        <f t="shared" si="9"/>
        <v>-29.088051251409858</v>
      </c>
      <c r="AQ9">
        <f t="shared" si="9"/>
        <v>-1085.1795651914506</v>
      </c>
      <c r="AR9">
        <f t="shared" si="9"/>
        <v>214.73775832139304</v>
      </c>
      <c r="AS9">
        <f t="shared" si="9"/>
        <v>-22.532964577156484</v>
      </c>
      <c r="AT9">
        <f t="shared" si="9"/>
        <v>10.207526847259615</v>
      </c>
      <c r="AU9">
        <f t="shared" si="9"/>
        <v>202.41232059149618</v>
      </c>
      <c r="AW9">
        <v>6</v>
      </c>
      <c r="AX9">
        <f>(R9*SUMPRODUCT(K10:$K$23, X10:$X$23)-$AZ$3*SUMPRODUCT(K9:$K$22, W10:$W$23))/Z9</f>
        <v>728.1630561931654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2404.6867457300527</v>
      </c>
      <c r="P10">
        <f t="shared" si="22"/>
        <v>120.23433728650264</v>
      </c>
      <c r="Q10" s="4">
        <f t="shared" si="23"/>
        <v>50</v>
      </c>
      <c r="R10">
        <f t="shared" si="0"/>
        <v>1000000</v>
      </c>
      <c r="S10">
        <f t="shared" si="1"/>
        <v>760.33606908333263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678.06706768181903</v>
      </c>
      <c r="AC10">
        <f t="shared" si="2"/>
        <v>699.62517108810425</v>
      </c>
      <c r="AE10">
        <f t="shared" si="3"/>
        <v>2212.6786355446416</v>
      </c>
      <c r="AF10">
        <f t="shared" si="4"/>
        <v>-110.63393177723209</v>
      </c>
      <c r="AG10">
        <f t="shared" si="4"/>
        <v>-46.007627385846504</v>
      </c>
      <c r="AH10">
        <f t="shared" si="5"/>
        <v>-1737.6680741378696</v>
      </c>
      <c r="AI10">
        <f t="shared" si="6"/>
        <v>318.3690022436931</v>
      </c>
      <c r="AJ10">
        <f t="shared" si="7"/>
        <v>-21.558103406285227</v>
      </c>
      <c r="AK10">
        <f t="shared" si="24"/>
        <v>11.398458262941837</v>
      </c>
      <c r="AL10">
        <f t="shared" si="8"/>
        <v>308.20935710034973</v>
      </c>
      <c r="AN10">
        <f t="shared" si="9"/>
        <v>1313.3995081335593</v>
      </c>
      <c r="AO10">
        <f t="shared" si="9"/>
        <v>-65.669975406677978</v>
      </c>
      <c r="AP10">
        <f t="shared" si="9"/>
        <v>-27.30916013209897</v>
      </c>
      <c r="AQ10">
        <f t="shared" si="9"/>
        <v>-1031.443227773698</v>
      </c>
      <c r="AR10">
        <f t="shared" si="9"/>
        <v>188.97714482108412</v>
      </c>
      <c r="AS10">
        <f t="shared" si="9"/>
        <v>-12.796436841420469</v>
      </c>
      <c r="AT10">
        <f t="shared" si="9"/>
        <v>6.7658851292445963</v>
      </c>
      <c r="AU10">
        <f t="shared" si="9"/>
        <v>182.94659310890827</v>
      </c>
      <c r="AW10">
        <v>7</v>
      </c>
      <c r="AX10">
        <f>(R10*SUMPRODUCT(K11:$K$23, X11:$X$23)-$AZ$3*SUMPRODUCT(K10:$K$22, W11:$W$23))/Z10</f>
        <v>760.33606908333263</v>
      </c>
    </row>
    <row r="11" spans="1:52" x14ac:dyDescent="0.25">
      <c r="A11" t="s">
        <v>33</v>
      </c>
      <c r="C11" s="7">
        <f>AU25</f>
        <v>-1148.9837363576985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2404.6867457300527</v>
      </c>
      <c r="P11">
        <f t="shared" si="22"/>
        <v>120.23433728650264</v>
      </c>
      <c r="Q11" s="4">
        <f t="shared" si="23"/>
        <v>50</v>
      </c>
      <c r="R11">
        <f t="shared" si="0"/>
        <v>1000000</v>
      </c>
      <c r="S11">
        <f t="shared" si="1"/>
        <v>777.70424970115005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699.62517108810425</v>
      </c>
      <c r="AC11">
        <f t="shared" si="2"/>
        <v>707.0988064084595</v>
      </c>
      <c r="AE11">
        <f t="shared" si="3"/>
        <v>2186.3724267230896</v>
      </c>
      <c r="AF11">
        <f t="shared" si="4"/>
        <v>-109.31862133615448</v>
      </c>
      <c r="AG11">
        <f t="shared" si="4"/>
        <v>-45.460649512985029</v>
      </c>
      <c r="AH11">
        <f t="shared" si="5"/>
        <v>-1738.0319800602188</v>
      </c>
      <c r="AI11">
        <f t="shared" si="6"/>
        <v>293.5611758137311</v>
      </c>
      <c r="AJ11">
        <f t="shared" si="7"/>
        <v>-7.4736353203552426</v>
      </c>
      <c r="AK11">
        <f t="shared" si="24"/>
        <v>6.6640295435400931</v>
      </c>
      <c r="AL11">
        <f t="shared" si="8"/>
        <v>292.75157003691595</v>
      </c>
      <c r="AN11">
        <f t="shared" si="9"/>
        <v>1234.2222498948993</v>
      </c>
      <c r="AO11">
        <f t="shared" si="9"/>
        <v>-61.711112494744967</v>
      </c>
      <c r="AP11">
        <f t="shared" si="9"/>
        <v>-25.662848853109029</v>
      </c>
      <c r="AQ11">
        <f t="shared" si="9"/>
        <v>-981.1309887557851</v>
      </c>
      <c r="AR11">
        <f t="shared" si="9"/>
        <v>165.71729979126022</v>
      </c>
      <c r="AS11">
        <f t="shared" si="9"/>
        <v>-4.2189184638629262</v>
      </c>
      <c r="AT11">
        <f t="shared" si="9"/>
        <v>3.7618904428471551</v>
      </c>
      <c r="AU11">
        <f t="shared" si="9"/>
        <v>165.26027177024443</v>
      </c>
      <c r="AW11">
        <v>8</v>
      </c>
      <c r="AX11">
        <f>(R11*SUMPRODUCT(K12:$K$23, X12:$X$23)-$AZ$3*SUMPRODUCT(K11:$K$22, W12:$W$23))/Z11</f>
        <v>777.70424970115005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2404.6867457300527</v>
      </c>
      <c r="P12">
        <f t="shared" si="22"/>
        <v>120.23433728650264</v>
      </c>
      <c r="Q12" s="4">
        <f t="shared" si="23"/>
        <v>50</v>
      </c>
      <c r="R12">
        <f t="shared" si="0"/>
        <v>1000000</v>
      </c>
      <c r="S12">
        <f t="shared" si="1"/>
        <v>779.8101600436795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707.0988064084595</v>
      </c>
      <c r="AC12">
        <f t="shared" si="2"/>
        <v>700.56396012377991</v>
      </c>
      <c r="AE12">
        <f t="shared" si="3"/>
        <v>2160.316645978874</v>
      </c>
      <c r="AF12">
        <f t="shared" si="4"/>
        <v>-108.01583229894371</v>
      </c>
      <c r="AG12">
        <f t="shared" si="4"/>
        <v>-44.918878723286909</v>
      </c>
      <c r="AH12">
        <f t="shared" si="5"/>
        <v>-1743.2858913653688</v>
      </c>
      <c r="AI12">
        <f t="shared" si="6"/>
        <v>264.09604359127457</v>
      </c>
      <c r="AJ12">
        <f t="shared" si="7"/>
        <v>6.5348462846795883</v>
      </c>
      <c r="AK12">
        <f t="shared" si="24"/>
        <v>6.3466191262032963</v>
      </c>
      <c r="AL12">
        <f t="shared" si="8"/>
        <v>276.97750900215743</v>
      </c>
      <c r="AN12">
        <f t="shared" si="9"/>
        <v>1159.3436474242405</v>
      </c>
      <c r="AO12">
        <f t="shared" si="9"/>
        <v>-57.967182371212026</v>
      </c>
      <c r="AP12">
        <f t="shared" si="9"/>
        <v>-24.105918358864425</v>
      </c>
      <c r="AQ12">
        <f t="shared" si="9"/>
        <v>-935.54221672118206</v>
      </c>
      <c r="AR12">
        <f t="shared" si="9"/>
        <v>141.72832997298192</v>
      </c>
      <c r="AS12">
        <f t="shared" si="9"/>
        <v>3.5069546592343706</v>
      </c>
      <c r="AT12">
        <f t="shared" si="9"/>
        <v>3.4059417077957974</v>
      </c>
      <c r="AU12">
        <f t="shared" si="9"/>
        <v>148.64122634001208</v>
      </c>
      <c r="AW12">
        <v>9</v>
      </c>
      <c r="AX12">
        <f>(R12*SUMPRODUCT(K13:$K$23, X13:$X$23)-$AZ$3*SUMPRODUCT(K12:$K$22, W13:$W$23))/Z12</f>
        <v>779.8101600436795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2404.6867457300527</v>
      </c>
      <c r="P13">
        <f t="shared" si="22"/>
        <v>120.23433728650264</v>
      </c>
      <c r="Q13" s="4">
        <f t="shared" si="23"/>
        <v>50</v>
      </c>
      <c r="R13">
        <f t="shared" si="0"/>
        <v>1000000</v>
      </c>
      <c r="S13">
        <f t="shared" si="1"/>
        <v>766.67864099584665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700.56396012377991</v>
      </c>
      <c r="AC13">
        <f t="shared" si="2"/>
        <v>680.53800208731536</v>
      </c>
      <c r="AE13">
        <f t="shared" si="3"/>
        <v>2134.506722998487</v>
      </c>
      <c r="AF13">
        <f t="shared" si="4"/>
        <v>-106.72533614992436</v>
      </c>
      <c r="AG13">
        <f t="shared" si="4"/>
        <v>-44.38221998746161</v>
      </c>
      <c r="AH13">
        <f t="shared" si="5"/>
        <v>-1749.3989718486639</v>
      </c>
      <c r="AI13">
        <f t="shared" si="6"/>
        <v>234.00019501243719</v>
      </c>
      <c r="AJ13">
        <f t="shared" si="7"/>
        <v>20.025958036464544</v>
      </c>
      <c r="AK13">
        <f t="shared" si="24"/>
        <v>5.4566906939446858</v>
      </c>
      <c r="AL13">
        <f t="shared" si="8"/>
        <v>259.4828437428464</v>
      </c>
      <c r="AN13">
        <f t="shared" si="9"/>
        <v>1089.1819303383438</v>
      </c>
      <c r="AO13">
        <f t="shared" si="9"/>
        <v>-54.459096516917192</v>
      </c>
      <c r="AP13">
        <f t="shared" si="9"/>
        <v>-22.647064784475134</v>
      </c>
      <c r="AQ13">
        <f t="shared" si="9"/>
        <v>-892.67170187844476</v>
      </c>
      <c r="AR13">
        <f t="shared" si="9"/>
        <v>119.40406715850661</v>
      </c>
      <c r="AS13">
        <f t="shared" si="9"/>
        <v>10.218713015056913</v>
      </c>
      <c r="AT13">
        <f t="shared" si="9"/>
        <v>2.7844039277332189</v>
      </c>
      <c r="AU13">
        <f t="shared" si="9"/>
        <v>132.40718410129674</v>
      </c>
      <c r="AW13">
        <v>10</v>
      </c>
      <c r="AX13">
        <f>(R13*SUMPRODUCT(K14:$K$23, X14:$X$23)-$AZ$3*SUMPRODUCT(K13:$K$22, W14:$W$23))/Z13</f>
        <v>766.67864099584665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2404.6867457300527</v>
      </c>
      <c r="P14">
        <f t="shared" si="22"/>
        <v>120.23433728650264</v>
      </c>
      <c r="Q14" s="4">
        <f t="shared" si="23"/>
        <v>50</v>
      </c>
      <c r="R14">
        <f t="shared" si="0"/>
        <v>1000000</v>
      </c>
      <c r="S14">
        <f t="shared" si="1"/>
        <v>767.86158712408303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680.53800208731536</v>
      </c>
      <c r="AC14">
        <f t="shared" si="2"/>
        <v>673.42127153762431</v>
      </c>
      <c r="AE14">
        <f t="shared" si="3"/>
        <v>2108.9311317477345</v>
      </c>
      <c r="AF14">
        <f t="shared" si="4"/>
        <v>-105.44655658738672</v>
      </c>
      <c r="AG14">
        <f t="shared" si="4"/>
        <v>-43.85043364780288</v>
      </c>
      <c r="AH14">
        <f t="shared" si="5"/>
        <v>-1759.2827956821864</v>
      </c>
      <c r="AI14">
        <f t="shared" si="6"/>
        <v>200.35134583035847</v>
      </c>
      <c r="AJ14">
        <f t="shared" si="7"/>
        <v>7.1167305496910558</v>
      </c>
      <c r="AK14">
        <f t="shared" si="24"/>
        <v>187.88158040733646</v>
      </c>
      <c r="AL14">
        <f t="shared" si="8"/>
        <v>395.34965678738598</v>
      </c>
      <c r="AN14">
        <f t="shared" si="9"/>
        <v>991.30355914011386</v>
      </c>
      <c r="AO14">
        <f t="shared" si="9"/>
        <v>-49.565177957005695</v>
      </c>
      <c r="AP14">
        <f t="shared" si="9"/>
        <v>-20.611906330426383</v>
      </c>
      <c r="AQ14">
        <f t="shared" si="9"/>
        <v>-826.95127908156485</v>
      </c>
      <c r="AR14">
        <f t="shared" si="9"/>
        <v>94.175195771116961</v>
      </c>
      <c r="AS14">
        <f t="shared" si="9"/>
        <v>3.3452208169089737</v>
      </c>
      <c r="AT14">
        <f t="shared" si="9"/>
        <v>88.313779691949009</v>
      </c>
      <c r="AU14">
        <f t="shared" si="9"/>
        <v>185.83419627997495</v>
      </c>
      <c r="AW14">
        <v>11</v>
      </c>
      <c r="AX14">
        <f>(R14*SUMPRODUCT(K15:$K$23, X15:$X$23)-$AZ$3*SUMPRODUCT(K14:$K$22, W15:$W$23))/Z14</f>
        <v>767.86158712408303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2404.6867457300527</v>
      </c>
      <c r="P15">
        <f t="shared" si="22"/>
        <v>120.23433728650264</v>
      </c>
      <c r="Q15" s="4">
        <f t="shared" si="23"/>
        <v>50</v>
      </c>
      <c r="R15">
        <f t="shared" si="0"/>
        <v>1000000</v>
      </c>
      <c r="S15">
        <f t="shared" si="1"/>
        <v>748.70640721416419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673.42127153762431</v>
      </c>
      <c r="AC15">
        <f t="shared" si="2"/>
        <v>648.72288198719662</v>
      </c>
      <c r="AE15">
        <f t="shared" si="3"/>
        <v>2083.5607935704343</v>
      </c>
      <c r="AF15">
        <f t="shared" si="4"/>
        <v>-104.17803967852173</v>
      </c>
      <c r="AG15">
        <f t="shared" si="4"/>
        <v>-43.322915079691057</v>
      </c>
      <c r="AH15">
        <f t="shared" si="5"/>
        <v>-1780.2846326758222</v>
      </c>
      <c r="AI15">
        <f t="shared" si="6"/>
        <v>155.77520613639922</v>
      </c>
      <c r="AJ15">
        <f t="shared" si="7"/>
        <v>24.698389550427692</v>
      </c>
      <c r="AK15">
        <f t="shared" si="24"/>
        <v>185.69628178006761</v>
      </c>
      <c r="AL15">
        <f t="shared" si="8"/>
        <v>366.16987746689449</v>
      </c>
      <c r="AN15">
        <f t="shared" si="9"/>
        <v>902.17712496041952</v>
      </c>
      <c r="AO15">
        <f t="shared" si="9"/>
        <v>-45.108856248020984</v>
      </c>
      <c r="AP15">
        <f t="shared" si="9"/>
        <v>-18.758724531633796</v>
      </c>
      <c r="AQ15">
        <f t="shared" si="9"/>
        <v>-770.85923121368955</v>
      </c>
      <c r="AR15">
        <f t="shared" si="9"/>
        <v>67.450312967075206</v>
      </c>
      <c r="AS15">
        <f t="shared" si="9"/>
        <v>10.694346977787896</v>
      </c>
      <c r="AT15">
        <f t="shared" si="9"/>
        <v>80.406071245512706</v>
      </c>
      <c r="AU15">
        <f t="shared" si="9"/>
        <v>158.55073119037579</v>
      </c>
      <c r="AW15">
        <v>12</v>
      </c>
      <c r="AX15">
        <f>(R15*SUMPRODUCT(K16:$K$23, X16:$X$23)-$AZ$3*SUMPRODUCT(K15:$K$22, W16:$W$23))/Z15</f>
        <v>748.70640721416419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2404.6867457300527</v>
      </c>
      <c r="P16">
        <f t="shared" si="22"/>
        <v>120.23433728650264</v>
      </c>
      <c r="Q16" s="4">
        <f t="shared" si="23"/>
        <v>50</v>
      </c>
      <c r="R16">
        <f t="shared" si="0"/>
        <v>1000000</v>
      </c>
      <c r="S16">
        <f t="shared" si="1"/>
        <v>709.16431153861106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648.72288198719662</v>
      </c>
      <c r="AC16">
        <f t="shared" si="2"/>
        <v>607.03521131985917</v>
      </c>
      <c r="AE16">
        <f t="shared" si="3"/>
        <v>2058.3798466751114</v>
      </c>
      <c r="AF16">
        <f t="shared" si="4"/>
        <v>-102.91899233375557</v>
      </c>
      <c r="AG16">
        <f t="shared" si="4"/>
        <v>-42.799334473193426</v>
      </c>
      <c r="AH16">
        <f t="shared" si="5"/>
        <v>-1807.02911401447</v>
      </c>
      <c r="AI16">
        <f t="shared" si="6"/>
        <v>105.63240585369249</v>
      </c>
      <c r="AJ16">
        <f t="shared" si="7"/>
        <v>41.687670667337443</v>
      </c>
      <c r="AK16">
        <f t="shared" si="24"/>
        <v>182.29286154299868</v>
      </c>
      <c r="AL16">
        <f t="shared" si="8"/>
        <v>329.61293806402864</v>
      </c>
      <c r="AN16">
        <f t="shared" si="9"/>
        <v>821.01770471282543</v>
      </c>
      <c r="AO16">
        <f t="shared" si="9"/>
        <v>-41.050885235641267</v>
      </c>
      <c r="AP16">
        <f t="shared" si="9"/>
        <v>-17.071198695021039</v>
      </c>
      <c r="AQ16">
        <f t="shared" si="9"/>
        <v>-720.76244719062208</v>
      </c>
      <c r="AR16">
        <f t="shared" si="9"/>
        <v>42.133173591541102</v>
      </c>
      <c r="AS16">
        <f t="shared" si="9"/>
        <v>16.627793816290577</v>
      </c>
      <c r="AT16">
        <f t="shared" si="9"/>
        <v>72.710421748114044</v>
      </c>
      <c r="AU16">
        <f t="shared" si="9"/>
        <v>131.47138915594573</v>
      </c>
      <c r="AW16">
        <v>13</v>
      </c>
      <c r="AX16">
        <f>(R16*SUMPRODUCT(K17:$K$23, X17:$X$23)-$AZ$3*SUMPRODUCT(K16:$K$22, W17:$W$23))/Z16</f>
        <v>709.16431153861106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2404.6867457300527</v>
      </c>
      <c r="P17">
        <f t="shared" si="22"/>
        <v>120.23433728650264</v>
      </c>
      <c r="Q17" s="4">
        <f t="shared" si="23"/>
        <v>50</v>
      </c>
      <c r="R17">
        <f t="shared" si="0"/>
        <v>1000000</v>
      </c>
      <c r="S17">
        <f t="shared" si="1"/>
        <v>651.98828155020885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607.03521131985917</v>
      </c>
      <c r="AC17">
        <f t="shared" si="2"/>
        <v>551.31688289127032</v>
      </c>
      <c r="AE17">
        <f t="shared" si="3"/>
        <v>2033.3868544901927</v>
      </c>
      <c r="AF17">
        <f t="shared" si="4"/>
        <v>-101.66934272450965</v>
      </c>
      <c r="AG17">
        <f t="shared" si="4"/>
        <v>-42.279661958066498</v>
      </c>
      <c r="AH17">
        <f t="shared" si="5"/>
        <v>-1833.5834078998687</v>
      </c>
      <c r="AI17">
        <f t="shared" si="6"/>
        <v>55.854441907747741</v>
      </c>
      <c r="AJ17">
        <f t="shared" si="7"/>
        <v>55.718328428588848</v>
      </c>
      <c r="AK17">
        <f t="shared" si="24"/>
        <v>177.71269061598801</v>
      </c>
      <c r="AL17">
        <f t="shared" si="8"/>
        <v>289.28546095232457</v>
      </c>
      <c r="AN17">
        <f t="shared" si="9"/>
        <v>747.11658947629724</v>
      </c>
      <c r="AO17">
        <f t="shared" si="9"/>
        <v>-37.355829473814865</v>
      </c>
      <c r="AP17">
        <f t="shared" si="9"/>
        <v>-15.534592828004211</v>
      </c>
      <c r="AQ17">
        <f t="shared" si="9"/>
        <v>-673.70386466570096</v>
      </c>
      <c r="AR17">
        <f t="shared" si="9"/>
        <v>20.522302508777102</v>
      </c>
      <c r="AS17">
        <f t="shared" si="9"/>
        <v>20.472291052223035</v>
      </c>
      <c r="AT17">
        <f t="shared" si="9"/>
        <v>65.296035049347125</v>
      </c>
      <c r="AU17">
        <f t="shared" si="9"/>
        <v>106.29062861034726</v>
      </c>
      <c r="AW17">
        <v>14</v>
      </c>
      <c r="AX17">
        <f>(R17*SUMPRODUCT(K18:$K$23, X18:$X$23)-$AZ$3*SUMPRODUCT(K17:$K$22, W18:$W$23))/Z17</f>
        <v>651.98828155020885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2404.6867457300527</v>
      </c>
      <c r="P18">
        <f t="shared" si="22"/>
        <v>120.23433728650264</v>
      </c>
      <c r="Q18" s="4">
        <f t="shared" si="23"/>
        <v>50</v>
      </c>
      <c r="R18">
        <f t="shared" si="0"/>
        <v>1000000</v>
      </c>
      <c r="S18">
        <f t="shared" si="1"/>
        <v>578.99177363252909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551.31688289127032</v>
      </c>
      <c r="AC18">
        <f t="shared" si="2"/>
        <v>483.61780030039159</v>
      </c>
      <c r="AE18">
        <f t="shared" si="3"/>
        <v>2008.5765762875392</v>
      </c>
      <c r="AF18">
        <f t="shared" si="4"/>
        <v>-100.42882881437696</v>
      </c>
      <c r="AG18">
        <f t="shared" si="4"/>
        <v>-41.763788565269941</v>
      </c>
      <c r="AH18">
        <f t="shared" si="5"/>
        <v>-1861.5354643179057</v>
      </c>
      <c r="AI18">
        <f t="shared" si="6"/>
        <v>4.8484945899865579</v>
      </c>
      <c r="AJ18">
        <f t="shared" si="7"/>
        <v>67.699082590878731</v>
      </c>
      <c r="AK18">
        <f t="shared" si="24"/>
        <v>172.16252412551026</v>
      </c>
      <c r="AL18">
        <f t="shared" si="8"/>
        <v>244.71010130637555</v>
      </c>
      <c r="AN18">
        <f t="shared" si="9"/>
        <v>679.82656150863215</v>
      </c>
      <c r="AO18">
        <f t="shared" si="9"/>
        <v>-33.991328075431603</v>
      </c>
      <c r="AP18">
        <f t="shared" si="9"/>
        <v>-14.135449507420969</v>
      </c>
      <c r="AQ18">
        <f t="shared" si="9"/>
        <v>-630.0587534345766</v>
      </c>
      <c r="AR18">
        <f t="shared" si="9"/>
        <v>1.6410304912028937</v>
      </c>
      <c r="AS18">
        <f t="shared" si="9"/>
        <v>22.913557331287649</v>
      </c>
      <c r="AT18">
        <f t="shared" si="9"/>
        <v>58.270447927466783</v>
      </c>
      <c r="AU18">
        <f t="shared" si="9"/>
        <v>82.825035749957323</v>
      </c>
      <c r="AW18">
        <v>15</v>
      </c>
      <c r="AX18">
        <f>(R18*SUMPRODUCT(K19:$K$23, X19:$X$23)-$AZ$3*SUMPRODUCT(K18:$K$22, W19:$W$23))/Z18</f>
        <v>578.99177363252909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2404.6867457300527</v>
      </c>
      <c r="P19">
        <f t="shared" si="22"/>
        <v>120.23433728650264</v>
      </c>
      <c r="Q19" s="4">
        <f t="shared" si="23"/>
        <v>50</v>
      </c>
      <c r="R19">
        <f t="shared" si="0"/>
        <v>1000000</v>
      </c>
      <c r="S19">
        <f t="shared" si="1"/>
        <v>489.62392707047701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483.61780030039159</v>
      </c>
      <c r="AC19">
        <f t="shared" si="2"/>
        <v>403.9525949931608</v>
      </c>
      <c r="AE19">
        <f t="shared" si="3"/>
        <v>1983.929700689428</v>
      </c>
      <c r="AF19">
        <f t="shared" si="4"/>
        <v>-99.196485034471408</v>
      </c>
      <c r="AG19">
        <f t="shared" si="4"/>
        <v>-41.251312758558818</v>
      </c>
      <c r="AH19">
        <f t="shared" si="5"/>
        <v>-1896.7584211684116</v>
      </c>
      <c r="AI19">
        <f t="shared" si="6"/>
        <v>-53.276518272013845</v>
      </c>
      <c r="AJ19">
        <f t="shared" si="7"/>
        <v>79.665205307230792</v>
      </c>
      <c r="AK19">
        <f t="shared" si="24"/>
        <v>165.78457111687436</v>
      </c>
      <c r="AL19">
        <f t="shared" si="8"/>
        <v>192.17325815209131</v>
      </c>
      <c r="AN19">
        <f t="shared" si="9"/>
        <v>618.55366035658665</v>
      </c>
      <c r="AO19">
        <f t="shared" si="9"/>
        <v>-30.927683017829331</v>
      </c>
      <c r="AP19">
        <f t="shared" si="9"/>
        <v>-12.86141867448927</v>
      </c>
      <c r="AQ19">
        <f t="shared" si="9"/>
        <v>-591.37522051219378</v>
      </c>
      <c r="AR19">
        <f t="shared" si="9"/>
        <v>-16.610661847925797</v>
      </c>
      <c r="AS19">
        <f t="shared" si="9"/>
        <v>24.83818067178612</v>
      </c>
      <c r="AT19">
        <f t="shared" si="9"/>
        <v>51.688652707479442</v>
      </c>
      <c r="AU19">
        <f t="shared" si="9"/>
        <v>59.916171531339764</v>
      </c>
      <c r="AW19">
        <v>16</v>
      </c>
      <c r="AX19">
        <f>(R19*SUMPRODUCT(K20:$K$23, X20:$X$23)-$AZ$3*SUMPRODUCT(K19:$K$22, W20:$W$23))/Z19</f>
        <v>489.62392707047701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2404.6867457300527</v>
      </c>
      <c r="P20">
        <f t="shared" si="22"/>
        <v>120.23433728650264</v>
      </c>
      <c r="Q20" s="4">
        <f t="shared" si="23"/>
        <v>50</v>
      </c>
      <c r="R20">
        <f t="shared" si="0"/>
        <v>1000000</v>
      </c>
      <c r="S20">
        <f t="shared" si="1"/>
        <v>386.89210704664265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403.9525949931608</v>
      </c>
      <c r="AC20">
        <f t="shared" si="2"/>
        <v>315.25751220689972</v>
      </c>
      <c r="AE20">
        <f t="shared" si="3"/>
        <v>1959.4495397766493</v>
      </c>
      <c r="AF20">
        <f t="shared" si="4"/>
        <v>-97.972476988832469</v>
      </c>
      <c r="AG20">
        <f t="shared" si="4"/>
        <v>-40.742303405131644</v>
      </c>
      <c r="AH20">
        <f t="shared" si="5"/>
        <v>-1929.9245168315606</v>
      </c>
      <c r="AI20">
        <f t="shared" si="6"/>
        <v>-109.18975744887553</v>
      </c>
      <c r="AJ20">
        <f t="shared" si="7"/>
        <v>88.695082786261082</v>
      </c>
      <c r="AK20">
        <f t="shared" si="24"/>
        <v>158.58007604466843</v>
      </c>
      <c r="AL20">
        <f t="shared" si="8"/>
        <v>138.08540138205399</v>
      </c>
      <c r="AN20">
        <f t="shared" si="9"/>
        <v>562.76431753141401</v>
      </c>
      <c r="AO20">
        <f t="shared" si="9"/>
        <v>-28.138215876570701</v>
      </c>
      <c r="AP20">
        <f t="shared" si="9"/>
        <v>-11.701405984182799</v>
      </c>
      <c r="AQ20">
        <f t="shared" si="9"/>
        <v>-554.28457408791292</v>
      </c>
      <c r="AR20">
        <f t="shared" si="9"/>
        <v>-31.359878417252489</v>
      </c>
      <c r="AS20">
        <f t="shared" si="9"/>
        <v>25.473698974811086</v>
      </c>
      <c r="AT20">
        <f t="shared" si="9"/>
        <v>45.545040307355954</v>
      </c>
      <c r="AU20">
        <f t="shared" si="9"/>
        <v>39.658860864914551</v>
      </c>
      <c r="AW20">
        <v>17</v>
      </c>
      <c r="AX20">
        <f>(R20*SUMPRODUCT(K21:$K$23, X21:$X$23)-$AZ$3*SUMPRODUCT(K20:$K$22, W21:$W$23))/Z20</f>
        <v>386.89210704664265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2404.6867457300527</v>
      </c>
      <c r="P21">
        <f t="shared" si="22"/>
        <v>120.23433728650264</v>
      </c>
      <c r="Q21" s="4">
        <f t="shared" si="23"/>
        <v>50</v>
      </c>
      <c r="R21">
        <f t="shared" si="0"/>
        <v>1000000</v>
      </c>
      <c r="S21">
        <f t="shared" si="1"/>
        <v>270.48032260404915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315.25751220689972</v>
      </c>
      <c r="AC21">
        <f t="shared" si="2"/>
        <v>217.66298672985661</v>
      </c>
      <c r="AE21">
        <f t="shared" si="3"/>
        <v>1935.1178458608765</v>
      </c>
      <c r="AF21">
        <f t="shared" si="4"/>
        <v>-96.755892293043829</v>
      </c>
      <c r="AG21">
        <f t="shared" si="4"/>
        <v>-40.236381085748924</v>
      </c>
      <c r="AH21">
        <f t="shared" si="5"/>
        <v>-1969.9857066280829</v>
      </c>
      <c r="AI21">
        <f t="shared" si="6"/>
        <v>-171.86013414599915</v>
      </c>
      <c r="AJ21">
        <f t="shared" si="7"/>
        <v>97.594525477043106</v>
      </c>
      <c r="AK21">
        <f t="shared" si="24"/>
        <v>150.75336260423128</v>
      </c>
      <c r="AL21">
        <f t="shared" si="8"/>
        <v>76.487753935275236</v>
      </c>
      <c r="AN21">
        <f t="shared" si="9"/>
        <v>511.96615772610431</v>
      </c>
      <c r="AO21">
        <f t="shared" si="9"/>
        <v>-25.598307886305218</v>
      </c>
      <c r="AP21">
        <f t="shared" si="9"/>
        <v>-10.645173610142587</v>
      </c>
      <c r="AQ21">
        <f t="shared" si="9"/>
        <v>-521.19100402851336</v>
      </c>
      <c r="AR21">
        <f t="shared" si="9"/>
        <v>-45.468327798856834</v>
      </c>
      <c r="AS21">
        <f t="shared" si="9"/>
        <v>25.820181613464563</v>
      </c>
      <c r="AT21">
        <f t="shared" si="9"/>
        <v>39.884196190874931</v>
      </c>
      <c r="AU21">
        <f t="shared" si="9"/>
        <v>20.236050005482657</v>
      </c>
      <c r="AW21">
        <v>18</v>
      </c>
      <c r="AX21">
        <f>(R21*SUMPRODUCT(K22:$K$23, X22:$X$23)-$AZ$3*SUMPRODUCT(K21:$K$22, W22:$W$23))/Z21</f>
        <v>270.48032260404915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2404.6867457300527</v>
      </c>
      <c r="P22">
        <f t="shared" si="22"/>
        <v>120.23433728650264</v>
      </c>
      <c r="Q22" s="4">
        <f t="shared" si="23"/>
        <v>50</v>
      </c>
      <c r="R22">
        <f t="shared" si="0"/>
        <v>1000000</v>
      </c>
      <c r="S22">
        <f t="shared" si="1"/>
        <v>141.30840728177537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217.66298672985661</v>
      </c>
      <c r="AC22">
        <f t="shared" si="2"/>
        <v>112.29309577676027</v>
      </c>
      <c r="AE22">
        <f t="shared" si="3"/>
        <v>1910.9246522955939</v>
      </c>
      <c r="AF22">
        <f t="shared" si="4"/>
        <v>-95.546232614779697</v>
      </c>
      <c r="AG22">
        <f t="shared" si="4"/>
        <v>-39.733338566629918</v>
      </c>
      <c r="AH22">
        <f t="shared" si="5"/>
        <v>-2013.5741652304064</v>
      </c>
      <c r="AI22">
        <f t="shared" si="6"/>
        <v>-237.92908411622216</v>
      </c>
      <c r="AJ22">
        <f t="shared" si="7"/>
        <v>105.36989095309634</v>
      </c>
      <c r="AK22">
        <f t="shared" si="24"/>
        <v>142.31289844874698</v>
      </c>
      <c r="AL22">
        <f t="shared" si="8"/>
        <v>9.7537052856211517</v>
      </c>
      <c r="AN22">
        <f t="shared" si="9"/>
        <v>465.71343416773658</v>
      </c>
      <c r="AO22">
        <f t="shared" si="9"/>
        <v>-23.285671708386829</v>
      </c>
      <c r="AP22">
        <f t="shared" si="9"/>
        <v>-9.6834532604858676</v>
      </c>
      <c r="AQ22">
        <f t="shared" si="9"/>
        <v>-490.73025370956861</v>
      </c>
      <c r="AR22">
        <f t="shared" si="9"/>
        <v>-57.985944510704755</v>
      </c>
      <c r="AS22">
        <f t="shared" si="9"/>
        <v>25.679805697569503</v>
      </c>
      <c r="AT22">
        <f t="shared" si="9"/>
        <v>34.68322447110183</v>
      </c>
      <c r="AU22">
        <f t="shared" si="9"/>
        <v>2.3770856579665804</v>
      </c>
      <c r="AW22">
        <v>19</v>
      </c>
      <c r="AX22">
        <f>(R22*SUMPRODUCT(K23:$K$23, X23:$X$23)-$AZ$3*SUMPRODUCT(K22:$K$22, W23:$W$23))/Z22</f>
        <v>141.30840728177537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2404.6867457300527</v>
      </c>
      <c r="P23">
        <f t="shared" si="22"/>
        <v>120.23433728650264</v>
      </c>
      <c r="Q23" s="4">
        <f t="shared" si="23"/>
        <v>50</v>
      </c>
      <c r="R23">
        <f t="shared" si="0"/>
        <v>1000000</v>
      </c>
      <c r="S23">
        <f t="shared" si="1"/>
        <v>143.11079428443921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112.29309577676027</v>
      </c>
      <c r="AC23">
        <f t="shared" si="2"/>
        <v>112.29309577676027</v>
      </c>
      <c r="AE23">
        <f t="shared" si="3"/>
        <v>1886.8578041337289</v>
      </c>
      <c r="AF23">
        <f t="shared" si="4"/>
        <v>-94.342890206686448</v>
      </c>
      <c r="AG23">
        <f t="shared" si="4"/>
        <v>-39.2329231132533</v>
      </c>
      <c r="AH23">
        <f t="shared" si="5"/>
        <v>-2061.6413542064124</v>
      </c>
      <c r="AI23">
        <f t="shared" si="6"/>
        <v>-308.35936339262321</v>
      </c>
      <c r="AJ23">
        <f t="shared" si="7"/>
        <v>0</v>
      </c>
      <c r="AK23">
        <f t="shared" si="24"/>
        <v>133.3365606792662</v>
      </c>
      <c r="AL23">
        <f t="shared" si="8"/>
        <v>-175.02280271335701</v>
      </c>
      <c r="AN23">
        <f t="shared" si="9"/>
        <v>423.59979584520096</v>
      </c>
      <c r="AO23">
        <f t="shared" si="9"/>
        <v>-21.179989792260049</v>
      </c>
      <c r="AP23">
        <f t="shared" si="9"/>
        <v>-8.8077957887316796</v>
      </c>
      <c r="AQ23">
        <f t="shared" si="9"/>
        <v>-462.83872310600731</v>
      </c>
      <c r="AR23">
        <f t="shared" si="9"/>
        <v>-69.226712841798076</v>
      </c>
      <c r="AS23">
        <f t="shared" si="9"/>
        <v>0</v>
      </c>
      <c r="AT23">
        <f t="shared" si="9"/>
        <v>29.934073335414606</v>
      </c>
      <c r="AU23">
        <f t="shared" si="9"/>
        <v>-39.292639506383466</v>
      </c>
      <c r="AW23">
        <v>20</v>
      </c>
      <c r="AX23">
        <f>(R23*SUMPRODUCT(K$23:$K24, X$23:$X24)-$AZ$3*SUMPRODUCT(K$22:$K23, W$23:$W24))/Z23</f>
        <v>143.11079428443921</v>
      </c>
    </row>
    <row r="25" spans="5:50" x14ac:dyDescent="0.25">
      <c r="AN25" s="8">
        <f t="shared" ref="AN25:AU25" si="25">SUM(AN3:AN23)</f>
        <v>22265.458585317883</v>
      </c>
      <c r="AO25" s="8">
        <f t="shared" si="25"/>
        <v>-2916.7879885634334</v>
      </c>
      <c r="AP25" s="8">
        <f t="shared" si="25"/>
        <v>-2932.8678519635901</v>
      </c>
      <c r="AQ25" s="8">
        <f t="shared" si="25"/>
        <v>-18118.619580987575</v>
      </c>
      <c r="AR25" s="8">
        <f t="shared" si="25"/>
        <v>-1702.8168361967196</v>
      </c>
      <c r="AS25" s="8">
        <f t="shared" si="25"/>
        <v>-365.75372561689619</v>
      </c>
      <c r="AT25" s="8">
        <f t="shared" si="25"/>
        <v>919.58682545591751</v>
      </c>
      <c r="AU25" s="9">
        <f t="shared" si="25"/>
        <v>-1148.9837363576985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5227.1135986095378</v>
      </c>
      <c r="K3">
        <v>1</v>
      </c>
      <c r="L3" s="2">
        <v>0</v>
      </c>
      <c r="O3">
        <f>$C$3</f>
        <v>5227.1135986095378</v>
      </c>
      <c r="P3">
        <f>O3*B5</f>
        <v>4181.6908788876308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5227.1135986095378</v>
      </c>
      <c r="AF3">
        <f t="shared" ref="AF3:AG23" si="4">-$Z3*P3</f>
        <v>-4181.6908788876308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-1474.4854842780928</v>
      </c>
      <c r="AJ3">
        <f t="shared" ref="AJ3:AJ23" si="7">AB3-AC3</f>
        <v>0</v>
      </c>
      <c r="AL3">
        <f t="shared" ref="AL3:AL23" si="8">SUM(AI3:AK3)</f>
        <v>-1474.4854842780928</v>
      </c>
      <c r="AN3">
        <f t="shared" ref="AN3:AU23" si="9">AE3*$K3</f>
        <v>5227.1135986095378</v>
      </c>
      <c r="AO3">
        <f t="shared" si="9"/>
        <v>-4181.6908788876308</v>
      </c>
      <c r="AP3">
        <f t="shared" si="9"/>
        <v>-2519.9082039999998</v>
      </c>
      <c r="AQ3">
        <f t="shared" si="9"/>
        <v>0</v>
      </c>
      <c r="AR3">
        <f t="shared" si="9"/>
        <v>-1474.4854842780928</v>
      </c>
      <c r="AS3">
        <f t="shared" si="9"/>
        <v>0</v>
      </c>
      <c r="AT3">
        <f t="shared" si="9"/>
        <v>0</v>
      </c>
      <c r="AU3">
        <f t="shared" si="9"/>
        <v>-1474.4854842780928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2621.8161054117909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1000000</v>
      </c>
      <c r="S4">
        <f t="shared" si="1"/>
        <v>804.53345446875539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794.92146238711575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-794.92146238711575</v>
      </c>
      <c r="AK4">
        <f>G4*MAX(0, SUM(AB4, AE4:AF4))</f>
        <v>0</v>
      </c>
      <c r="AL4">
        <f t="shared" si="8"/>
        <v>-2742.208462387116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-1826.8946430246738</v>
      </c>
      <c r="AR4">
        <f t="shared" si="9"/>
        <v>-1826.8946430246738</v>
      </c>
      <c r="AS4">
        <f t="shared" si="9"/>
        <v>-745.77489669492036</v>
      </c>
      <c r="AT4">
        <f t="shared" si="9"/>
        <v>0</v>
      </c>
      <c r="AU4">
        <f t="shared" si="9"/>
        <v>-2572.6695397195945</v>
      </c>
      <c r="AW4">
        <v>1</v>
      </c>
      <c r="AX4">
        <f>(R4*SUMPRODUCT(K5:$K$23, X5:$X$23)-$AZ$3*SUMPRODUCT(K4:$K$22, W5:$W$23))/Z4</f>
        <v>804.53345446875539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5227.1135986095378</v>
      </c>
      <c r="P5">
        <f t="shared" ref="P5:P23" si="22">O5*$C$5</f>
        <v>261.35567993047692</v>
      </c>
      <c r="Q5" s="4">
        <f t="shared" ref="Q5:Q23" si="23">$C$8</f>
        <v>50</v>
      </c>
      <c r="R5">
        <f t="shared" si="0"/>
        <v>1000000</v>
      </c>
      <c r="S5">
        <f t="shared" si="1"/>
        <v>1571.5307441774544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794.92146238711575</v>
      </c>
      <c r="AC5">
        <f t="shared" si="2"/>
        <v>1534.1501520453166</v>
      </c>
      <c r="AE5">
        <f t="shared" si="3"/>
        <v>5102.7809362153048</v>
      </c>
      <c r="AF5">
        <f t="shared" si="4"/>
        <v>-255.13904681076525</v>
      </c>
      <c r="AG5">
        <f t="shared" si="4"/>
        <v>-48.810694850526041</v>
      </c>
      <c r="AH5">
        <f t="shared" si="5"/>
        <v>-1958.2888594791843</v>
      </c>
      <c r="AI5">
        <f t="shared" si="6"/>
        <v>2840.5423350748283</v>
      </c>
      <c r="AJ5">
        <f t="shared" si="7"/>
        <v>-739.22868965820089</v>
      </c>
      <c r="AK5">
        <f>G5*SUM(AB5, AE5:AF5)</f>
        <v>231.34509742345787</v>
      </c>
      <c r="AL5">
        <f t="shared" si="8"/>
        <v>2332.6587428400853</v>
      </c>
      <c r="AN5">
        <f t="shared" si="9"/>
        <v>4406.5703222919819</v>
      </c>
      <c r="AO5">
        <f t="shared" si="9"/>
        <v>-220.32851611459913</v>
      </c>
      <c r="AP5">
        <f t="shared" si="9"/>
        <v>-42.151086246376693</v>
      </c>
      <c r="AQ5">
        <f t="shared" si="9"/>
        <v>-1691.1048462637521</v>
      </c>
      <c r="AR5">
        <f t="shared" si="9"/>
        <v>2452.9858736672536</v>
      </c>
      <c r="AS5">
        <f t="shared" si="9"/>
        <v>-638.37018401394562</v>
      </c>
      <c r="AT5">
        <f t="shared" si="9"/>
        <v>199.78095341675922</v>
      </c>
      <c r="AU5">
        <f t="shared" si="9"/>
        <v>2014.3966430700671</v>
      </c>
      <c r="AW5">
        <v>2</v>
      </c>
      <c r="AX5">
        <f>(R5*SUMPRODUCT(K6:$K$23, X6:$X$23)-$AZ$3*SUMPRODUCT(K5:$K$22, W6:$W$23))/Z5</f>
        <v>1571.5307441774544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5227.1135986095378</v>
      </c>
      <c r="P6">
        <f t="shared" si="22"/>
        <v>261.35567993047692</v>
      </c>
      <c r="Q6" s="4">
        <f t="shared" si="23"/>
        <v>50</v>
      </c>
      <c r="R6">
        <f t="shared" si="0"/>
        <v>1000000</v>
      </c>
      <c r="S6">
        <f t="shared" si="1"/>
        <v>2282.1074237033681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1534.1501520453166</v>
      </c>
      <c r="AC6">
        <f t="shared" si="2"/>
        <v>2201.0243561262032</v>
      </c>
      <c r="AE6">
        <f t="shared" si="3"/>
        <v>5041.3947315889</v>
      </c>
      <c r="AF6">
        <f t="shared" si="4"/>
        <v>-252.06973657944505</v>
      </c>
      <c r="AG6">
        <f t="shared" si="4"/>
        <v>-48.223504583198263</v>
      </c>
      <c r="AH6">
        <f t="shared" si="5"/>
        <v>-1981.6663764504037</v>
      </c>
      <c r="AI6">
        <f t="shared" si="6"/>
        <v>2759.4351139758528</v>
      </c>
      <c r="AJ6">
        <f t="shared" si="7"/>
        <v>-666.87420408088656</v>
      </c>
      <c r="AK6">
        <f>G6*SUM(AB6, AE6:AF6)</f>
        <v>369.92329610270417</v>
      </c>
      <c r="AL6">
        <f t="shared" si="8"/>
        <v>2462.4842059976704</v>
      </c>
      <c r="AN6">
        <f t="shared" si="9"/>
        <v>3926.370397940796</v>
      </c>
      <c r="AO6">
        <f t="shared" si="9"/>
        <v>-196.31851989703983</v>
      </c>
      <c r="AP6">
        <f t="shared" si="9"/>
        <v>-37.557729747687603</v>
      </c>
      <c r="AQ6">
        <f t="shared" si="9"/>
        <v>-1543.373731546151</v>
      </c>
      <c r="AR6">
        <f t="shared" si="9"/>
        <v>2149.1204167499177</v>
      </c>
      <c r="AS6">
        <f t="shared" si="9"/>
        <v>-519.37911499905124</v>
      </c>
      <c r="AT6">
        <f t="shared" si="9"/>
        <v>288.10596207144721</v>
      </c>
      <c r="AU6">
        <f t="shared" si="9"/>
        <v>1917.8472638223136</v>
      </c>
      <c r="AW6">
        <v>3</v>
      </c>
      <c r="AX6">
        <f>(R6*SUMPRODUCT(K7:$K$23, X7:$X$23)-$AZ$3*SUMPRODUCT(K6:$K$22, W7:$W$23))/Z6</f>
        <v>2282.1074237033681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5227.1135986095378</v>
      </c>
      <c r="P7">
        <f t="shared" si="22"/>
        <v>261.35567993047692</v>
      </c>
      <c r="Q7" s="4">
        <f t="shared" si="23"/>
        <v>50</v>
      </c>
      <c r="R7">
        <f t="shared" si="0"/>
        <v>1000000</v>
      </c>
      <c r="S7">
        <f t="shared" si="1"/>
        <v>2888.6310124157135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2201.0243561262032</v>
      </c>
      <c r="AC7">
        <f t="shared" si="2"/>
        <v>2752.3279383625013</v>
      </c>
      <c r="AE7">
        <f t="shared" si="3"/>
        <v>4980.4667791114671</v>
      </c>
      <c r="AF7">
        <f t="shared" si="4"/>
        <v>-249.02333895557339</v>
      </c>
      <c r="AG7">
        <f t="shared" si="4"/>
        <v>-47.640697730735361</v>
      </c>
      <c r="AH7">
        <f t="shared" si="5"/>
        <v>-2011.4361326184078</v>
      </c>
      <c r="AI7">
        <f t="shared" si="6"/>
        <v>2672.3666098067506</v>
      </c>
      <c r="AJ7">
        <f t="shared" si="7"/>
        <v>-551.3035822362981</v>
      </c>
      <c r="AK7">
        <f>G7*SUM(AB7, AE7:AF7)</f>
        <v>340.38416879745097</v>
      </c>
      <c r="AL7">
        <f t="shared" si="8"/>
        <v>2461.4471963679034</v>
      </c>
      <c r="AN7">
        <f t="shared" si="9"/>
        <v>3511.2864226247116</v>
      </c>
      <c r="AO7">
        <f t="shared" si="9"/>
        <v>-175.5643211312356</v>
      </c>
      <c r="AP7">
        <f t="shared" si="9"/>
        <v>-33.587240418485905</v>
      </c>
      <c r="AQ7">
        <f t="shared" si="9"/>
        <v>-1418.0856324675235</v>
      </c>
      <c r="AR7">
        <f t="shared" si="9"/>
        <v>1884.0492286074668</v>
      </c>
      <c r="AS7">
        <f t="shared" si="9"/>
        <v>-388.67537299305718</v>
      </c>
      <c r="AT7">
        <f t="shared" si="9"/>
        <v>239.97475806637408</v>
      </c>
      <c r="AU7">
        <f t="shared" si="9"/>
        <v>1735.3486136807835</v>
      </c>
      <c r="AW7">
        <v>4</v>
      </c>
      <c r="AX7">
        <f>(R7*SUMPRODUCT(K8:$K$23, X8:$X$23)-$AZ$3*SUMPRODUCT(K7:$K$22, W8:$W$23))/Z7</f>
        <v>2888.6310124157135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5227.1135986095378</v>
      </c>
      <c r="P8">
        <f t="shared" si="22"/>
        <v>261.35567993047692</v>
      </c>
      <c r="Q8" s="4">
        <f t="shared" si="23"/>
        <v>50</v>
      </c>
      <c r="R8">
        <f t="shared" si="0"/>
        <v>1000000</v>
      </c>
      <c r="S8">
        <f t="shared" si="1"/>
        <v>3369.8616678053631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2752.3279383625013</v>
      </c>
      <c r="AC8">
        <f t="shared" si="2"/>
        <v>3171.8648419065285</v>
      </c>
      <c r="AE8">
        <f t="shared" si="3"/>
        <v>4919.993602846821</v>
      </c>
      <c r="AF8">
        <f t="shared" si="4"/>
        <v>-245.99968014234111</v>
      </c>
      <c r="AG8">
        <f t="shared" si="4"/>
        <v>-47.062241044039929</v>
      </c>
      <c r="AH8">
        <f t="shared" si="5"/>
        <v>-2040.9941877615254</v>
      </c>
      <c r="AI8">
        <f t="shared" si="6"/>
        <v>2585.937493898914</v>
      </c>
      <c r="AJ8">
        <f t="shared" si="7"/>
        <v>-419.53690354402715</v>
      </c>
      <c r="AK8">
        <f t="shared" ref="AK8:AK23" si="24">G8*SUM(AB8:AB8, AE8:AF8)</f>
        <v>158.18065564072668</v>
      </c>
      <c r="AL8">
        <f t="shared" si="8"/>
        <v>2324.5812459956137</v>
      </c>
      <c r="AN8">
        <f t="shared" si="9"/>
        <v>3234.1744867982775</v>
      </c>
      <c r="AO8">
        <f t="shared" si="9"/>
        <v>-161.70872433991391</v>
      </c>
      <c r="AP8">
        <f t="shared" si="9"/>
        <v>-30.93652381745251</v>
      </c>
      <c r="AQ8">
        <f t="shared" si="9"/>
        <v>-1341.6544537664538</v>
      </c>
      <c r="AR8">
        <f t="shared" si="9"/>
        <v>1699.8747848744567</v>
      </c>
      <c r="AS8">
        <f t="shared" si="9"/>
        <v>-275.78400689938593</v>
      </c>
      <c r="AT8">
        <f t="shared" si="9"/>
        <v>103.98059064187565</v>
      </c>
      <c r="AU8">
        <f t="shared" si="9"/>
        <v>1528.0713686169465</v>
      </c>
      <c r="AW8">
        <v>5</v>
      </c>
      <c r="AX8">
        <f>(R8*SUMPRODUCT(K9:$K$23, X9:$X$23)-$AZ$3*SUMPRODUCT(K8:$K$22, W9:$W$23))/Z8</f>
        <v>3369.8616678053631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5227.1135986095378</v>
      </c>
      <c r="P9">
        <f t="shared" si="22"/>
        <v>261.35567993047692</v>
      </c>
      <c r="Q9" s="4">
        <f t="shared" si="23"/>
        <v>50</v>
      </c>
      <c r="R9">
        <f t="shared" si="0"/>
        <v>1000000</v>
      </c>
      <c r="S9">
        <f t="shared" si="1"/>
        <v>3763.9053946966233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3171.8648419065285</v>
      </c>
      <c r="AC9">
        <f t="shared" si="2"/>
        <v>3499.5296755325162</v>
      </c>
      <c r="AE9">
        <f t="shared" si="3"/>
        <v>4859.9625223013982</v>
      </c>
      <c r="AF9">
        <f t="shared" si="4"/>
        <v>-242.99812611506994</v>
      </c>
      <c r="AG9">
        <f t="shared" si="4"/>
        <v>-46.488013227741924</v>
      </c>
      <c r="AH9">
        <f t="shared" si="5"/>
        <v>-2072.1081171521387</v>
      </c>
      <c r="AI9">
        <f t="shared" si="6"/>
        <v>2498.3682658064477</v>
      </c>
      <c r="AJ9">
        <f t="shared" si="7"/>
        <v>-327.66483362598774</v>
      </c>
      <c r="AK9">
        <f t="shared" si="24"/>
        <v>45.954092504747855</v>
      </c>
      <c r="AL9">
        <f t="shared" si="8"/>
        <v>2216.6575246852076</v>
      </c>
      <c r="AN9">
        <f t="shared" si="9"/>
        <v>3036.2220607636009</v>
      </c>
      <c r="AO9">
        <f t="shared" si="9"/>
        <v>-151.81110303818005</v>
      </c>
      <c r="AP9">
        <f t="shared" si="9"/>
        <v>-29.043008186882187</v>
      </c>
      <c r="AQ9">
        <f t="shared" si="9"/>
        <v>-1294.5326941750604</v>
      </c>
      <c r="AR9">
        <f t="shared" si="9"/>
        <v>1560.8352553634782</v>
      </c>
      <c r="AS9">
        <f t="shared" si="9"/>
        <v>-204.70593997925502</v>
      </c>
      <c r="AT9">
        <f t="shared" si="9"/>
        <v>28.709445557455616</v>
      </c>
      <c r="AU9">
        <f t="shared" si="9"/>
        <v>1384.8387609416786</v>
      </c>
      <c r="AW9">
        <v>6</v>
      </c>
      <c r="AX9">
        <f>(R9*SUMPRODUCT(K10:$K$23, X10:$X$23)-$AZ$3*SUMPRODUCT(K9:$K$22, W10:$W$23))/Z9</f>
        <v>3763.9053946966233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5227.1135986095378</v>
      </c>
      <c r="P10">
        <f t="shared" si="22"/>
        <v>261.35567993047692</v>
      </c>
      <c r="Q10" s="4">
        <f t="shared" si="23"/>
        <v>50</v>
      </c>
      <c r="R10">
        <f t="shared" si="0"/>
        <v>1000000</v>
      </c>
      <c r="S10">
        <f t="shared" si="1"/>
        <v>4104.3177977894156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3499.5296755325162</v>
      </c>
      <c r="AC10">
        <f t="shared" si="2"/>
        <v>3769.205776041721</v>
      </c>
      <c r="AE10">
        <f t="shared" si="3"/>
        <v>4800.3268115633791</v>
      </c>
      <c r="AF10">
        <f t="shared" si="4"/>
        <v>-240.01634057816901</v>
      </c>
      <c r="AG10">
        <f t="shared" si="4"/>
        <v>-45.917567324730726</v>
      </c>
      <c r="AH10">
        <f t="shared" si="5"/>
        <v>-2111.3154146756251</v>
      </c>
      <c r="AI10">
        <f t="shared" si="6"/>
        <v>2403.0774889848544</v>
      </c>
      <c r="AJ10">
        <f t="shared" si="7"/>
        <v>-269.67610050920484</v>
      </c>
      <c r="AK10">
        <f t="shared" si="24"/>
        <v>33.045344600722679</v>
      </c>
      <c r="AL10">
        <f t="shared" si="8"/>
        <v>2166.4467330763723</v>
      </c>
      <c r="AN10">
        <f t="shared" si="9"/>
        <v>2849.37305034167</v>
      </c>
      <c r="AO10">
        <f t="shared" si="9"/>
        <v>-142.46865251708351</v>
      </c>
      <c r="AP10">
        <f t="shared" si="9"/>
        <v>-27.255702373673593</v>
      </c>
      <c r="AQ10">
        <f t="shared" si="9"/>
        <v>-1253.2324317702853</v>
      </c>
      <c r="AR10">
        <f t="shared" si="9"/>
        <v>1426.4162636806275</v>
      </c>
      <c r="AS10">
        <f t="shared" si="9"/>
        <v>-160.07406230366706</v>
      </c>
      <c r="AT10">
        <f t="shared" si="9"/>
        <v>19.615021651804391</v>
      </c>
      <c r="AU10">
        <f t="shared" si="9"/>
        <v>1285.9572230287649</v>
      </c>
      <c r="AW10">
        <v>7</v>
      </c>
      <c r="AX10">
        <f>(R10*SUMPRODUCT(K11:$K$23, X11:$X$23)-$AZ$3*SUMPRODUCT(K10:$K$22, W11:$W$23))/Z10</f>
        <v>4104.3177977894156</v>
      </c>
    </row>
    <row r="11" spans="1:52" x14ac:dyDescent="0.25">
      <c r="A11" t="s">
        <v>33</v>
      </c>
      <c r="C11" s="7">
        <f>AU25</f>
        <v>13169.231036118706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5227.1135986095378</v>
      </c>
      <c r="P11">
        <f t="shared" si="22"/>
        <v>261.35567993047692</v>
      </c>
      <c r="Q11" s="4">
        <f t="shared" si="23"/>
        <v>50</v>
      </c>
      <c r="R11">
        <f t="shared" si="0"/>
        <v>1000000</v>
      </c>
      <c r="S11">
        <f t="shared" si="1"/>
        <v>4394.2845121151722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3769.205776041721</v>
      </c>
      <c r="AC11">
        <f t="shared" si="2"/>
        <v>3985.7021797886641</v>
      </c>
      <c r="AE11">
        <f t="shared" si="3"/>
        <v>4741.0944845609856</v>
      </c>
      <c r="AF11">
        <f t="shared" si="4"/>
        <v>-237.05472422804931</v>
      </c>
      <c r="AG11">
        <f t="shared" si="4"/>
        <v>-45.350979992305525</v>
      </c>
      <c r="AH11">
        <f t="shared" si="5"/>
        <v>-2148.2331835579043</v>
      </c>
      <c r="AI11">
        <f t="shared" si="6"/>
        <v>2310.4555967827264</v>
      </c>
      <c r="AJ11">
        <f t="shared" si="7"/>
        <v>-216.49640374694309</v>
      </c>
      <c r="AK11">
        <f t="shared" si="24"/>
        <v>19.855789287299178</v>
      </c>
      <c r="AL11">
        <f t="shared" si="8"/>
        <v>2113.8149823230824</v>
      </c>
      <c r="AN11">
        <f t="shared" si="9"/>
        <v>2676.3803962115535</v>
      </c>
      <c r="AO11">
        <f t="shared" si="9"/>
        <v>-133.81901981057769</v>
      </c>
      <c r="AP11">
        <f t="shared" si="9"/>
        <v>-25.600939655525146</v>
      </c>
      <c r="AQ11">
        <f t="shared" si="9"/>
        <v>-1212.6923852052064</v>
      </c>
      <c r="AR11">
        <f t="shared" si="9"/>
        <v>1304.268051540244</v>
      </c>
      <c r="AS11">
        <f t="shared" si="9"/>
        <v>-122.21370671381453</v>
      </c>
      <c r="AT11">
        <f t="shared" si="9"/>
        <v>11.208729413194913</v>
      </c>
      <c r="AU11">
        <f t="shared" si="9"/>
        <v>1193.2630742396243</v>
      </c>
      <c r="AW11">
        <v>8</v>
      </c>
      <c r="AX11">
        <f>(R11*SUMPRODUCT(K12:$K$23, X12:$X$23)-$AZ$3*SUMPRODUCT(K11:$K$22, W12:$W$23))/Z11</f>
        <v>4394.2845121151722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5227.1135986095378</v>
      </c>
      <c r="P12">
        <f t="shared" si="22"/>
        <v>261.35567993047692</v>
      </c>
      <c r="Q12" s="4">
        <f t="shared" si="23"/>
        <v>50</v>
      </c>
      <c r="R12">
        <f t="shared" si="0"/>
        <v>1000000</v>
      </c>
      <c r="S12">
        <f t="shared" si="1"/>
        <v>4634.4413871985225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3985.7021797886641</v>
      </c>
      <c r="AC12">
        <f t="shared" si="2"/>
        <v>4151.3313572142888</v>
      </c>
      <c r="AE12">
        <f t="shared" si="3"/>
        <v>4682.2213890908943</v>
      </c>
      <c r="AF12">
        <f t="shared" si="4"/>
        <v>-234.11106945454478</v>
      </c>
      <c r="AG12">
        <f t="shared" si="4"/>
        <v>-44.787828892186411</v>
      </c>
      <c r="AH12">
        <f t="shared" si="5"/>
        <v>-2192.8260039211541</v>
      </c>
      <c r="AI12">
        <f t="shared" si="6"/>
        <v>2210.4964868230086</v>
      </c>
      <c r="AJ12">
        <f t="shared" si="7"/>
        <v>-165.62917742562468</v>
      </c>
      <c r="AK12">
        <f t="shared" si="24"/>
        <v>19.397768748677532</v>
      </c>
      <c r="AL12">
        <f t="shared" si="8"/>
        <v>2064.2650781460616</v>
      </c>
      <c r="AN12">
        <f t="shared" si="9"/>
        <v>2512.7351739757482</v>
      </c>
      <c r="AO12">
        <f t="shared" si="9"/>
        <v>-125.63675869878745</v>
      </c>
      <c r="AP12">
        <f t="shared" si="9"/>
        <v>-24.035589877405382</v>
      </c>
      <c r="AQ12">
        <f t="shared" si="9"/>
        <v>-1176.7899406249974</v>
      </c>
      <c r="AR12">
        <f t="shared" si="9"/>
        <v>1186.272884774558</v>
      </c>
      <c r="AS12">
        <f t="shared" si="9"/>
        <v>-88.885643238420968</v>
      </c>
      <c r="AT12">
        <f t="shared" si="9"/>
        <v>10.4098998703932</v>
      </c>
      <c r="AU12">
        <f t="shared" si="9"/>
        <v>1107.7971414065303</v>
      </c>
      <c r="AW12">
        <v>9</v>
      </c>
      <c r="AX12">
        <f>(R12*SUMPRODUCT(K13:$K$23, X13:$X$23)-$AZ$3*SUMPRODUCT(K12:$K$22, W13:$W$23))/Z12</f>
        <v>4634.4413871985225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5227.1135986095378</v>
      </c>
      <c r="P13">
        <f t="shared" si="22"/>
        <v>261.35567993047692</v>
      </c>
      <c r="Q13" s="4">
        <f t="shared" si="23"/>
        <v>50</v>
      </c>
      <c r="R13">
        <f t="shared" si="0"/>
        <v>1000000</v>
      </c>
      <c r="S13">
        <f t="shared" si="1"/>
        <v>4824.9772130085812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4151.3313572142888</v>
      </c>
      <c r="AC13">
        <f t="shared" si="2"/>
        <v>4267.9705867492321</v>
      </c>
      <c r="AE13">
        <f t="shared" si="3"/>
        <v>4623.6834098024083</v>
      </c>
      <c r="AF13">
        <f t="shared" si="4"/>
        <v>-231.18417049012047</v>
      </c>
      <c r="AG13">
        <f t="shared" si="4"/>
        <v>-44.227883348779265</v>
      </c>
      <c r="AH13">
        <f t="shared" si="5"/>
        <v>-2241.3450897055977</v>
      </c>
      <c r="AI13">
        <f t="shared" si="6"/>
        <v>2106.9262662579108</v>
      </c>
      <c r="AJ13">
        <f t="shared" si="7"/>
        <v>-116.6392295349433</v>
      </c>
      <c r="AK13">
        <f t="shared" si="24"/>
        <v>17.087661193053155</v>
      </c>
      <c r="AL13">
        <f t="shared" si="8"/>
        <v>2007.3746979160208</v>
      </c>
      <c r="AN13">
        <f t="shared" si="9"/>
        <v>2359.3424969341413</v>
      </c>
      <c r="AO13">
        <f t="shared" si="9"/>
        <v>-117.96712484670709</v>
      </c>
      <c r="AP13">
        <f t="shared" si="9"/>
        <v>-22.568310908354366</v>
      </c>
      <c r="AQ13">
        <f t="shared" si="9"/>
        <v>-1143.6987033381395</v>
      </c>
      <c r="AR13">
        <f t="shared" si="9"/>
        <v>1075.1083578409405</v>
      </c>
      <c r="AS13">
        <f t="shared" si="9"/>
        <v>-59.51789226486158</v>
      </c>
      <c r="AT13">
        <f t="shared" si="9"/>
        <v>8.7193783944012591</v>
      </c>
      <c r="AU13">
        <f t="shared" si="9"/>
        <v>1024.3098439704802</v>
      </c>
      <c r="AW13">
        <v>10</v>
      </c>
      <c r="AX13">
        <f>(R13*SUMPRODUCT(K14:$K$23, X14:$X$23)-$AZ$3*SUMPRODUCT(K13:$K$22, W14:$W$23))/Z13</f>
        <v>4824.9772130085812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5227.1135986095378</v>
      </c>
      <c r="P14">
        <f t="shared" si="22"/>
        <v>261.35567993047692</v>
      </c>
      <c r="Q14" s="4">
        <f t="shared" si="23"/>
        <v>50</v>
      </c>
      <c r="R14">
        <f t="shared" si="0"/>
        <v>1000000</v>
      </c>
      <c r="S14">
        <f t="shared" si="1"/>
        <v>5006.3990706741879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4267.9705867492321</v>
      </c>
      <c r="AC14">
        <f t="shared" si="2"/>
        <v>4372.6752625327026</v>
      </c>
      <c r="AE14">
        <f t="shared" si="3"/>
        <v>4565.4511365212138</v>
      </c>
      <c r="AF14">
        <f t="shared" si="4"/>
        <v>-228.27255682606074</v>
      </c>
      <c r="AG14">
        <f t="shared" si="4"/>
        <v>-43.670862038809219</v>
      </c>
      <c r="AH14">
        <f t="shared" si="5"/>
        <v>-2294.8495296451083</v>
      </c>
      <c r="AI14">
        <f t="shared" si="6"/>
        <v>1998.6581880112362</v>
      </c>
      <c r="AJ14">
        <f t="shared" si="7"/>
        <v>-104.70467578347052</v>
      </c>
      <c r="AK14">
        <f t="shared" si="24"/>
        <v>602.36044165110707</v>
      </c>
      <c r="AL14">
        <f t="shared" si="8"/>
        <v>2496.3139538788728</v>
      </c>
      <c r="AN14">
        <f t="shared" si="9"/>
        <v>2145.9913472675298</v>
      </c>
      <c r="AO14">
        <f t="shared" si="9"/>
        <v>-107.29956736337651</v>
      </c>
      <c r="AP14">
        <f t="shared" si="9"/>
        <v>-20.527498654691417</v>
      </c>
      <c r="AQ14">
        <f t="shared" si="9"/>
        <v>-1078.6945444458115</v>
      </c>
      <c r="AR14">
        <f t="shared" si="9"/>
        <v>939.46973680365068</v>
      </c>
      <c r="AS14">
        <f t="shared" si="9"/>
        <v>-49.216456716037342</v>
      </c>
      <c r="AT14">
        <f t="shared" si="9"/>
        <v>283.13966288652603</v>
      </c>
      <c r="AU14">
        <f t="shared" si="9"/>
        <v>1173.3929429741393</v>
      </c>
      <c r="AW14">
        <v>11</v>
      </c>
      <c r="AX14">
        <f>(R14*SUMPRODUCT(K15:$K$23, X15:$X$23)-$AZ$3*SUMPRODUCT(K14:$K$22, W15:$W$23))/Z14</f>
        <v>5006.3990706741879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5227.1135986095378</v>
      </c>
      <c r="P15">
        <f t="shared" si="22"/>
        <v>261.35567993047692</v>
      </c>
      <c r="Q15" s="4">
        <f t="shared" si="23"/>
        <v>50</v>
      </c>
      <c r="R15">
        <f t="shared" si="0"/>
        <v>1000000</v>
      </c>
      <c r="S15">
        <f t="shared" si="1"/>
        <v>5138.278293365488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4372.6752625327026</v>
      </c>
      <c r="AC15">
        <f t="shared" si="2"/>
        <v>4430.8999635173705</v>
      </c>
      <c r="AE15">
        <f t="shared" si="3"/>
        <v>4507.5054582553948</v>
      </c>
      <c r="AF15">
        <f t="shared" si="4"/>
        <v>-225.37527291276976</v>
      </c>
      <c r="AG15">
        <f t="shared" si="4"/>
        <v>-43.116582155919033</v>
      </c>
      <c r="AH15">
        <f t="shared" si="5"/>
        <v>-2351.4252500417738</v>
      </c>
      <c r="AI15">
        <f t="shared" si="6"/>
        <v>1887.5883531449322</v>
      </c>
      <c r="AJ15">
        <f t="shared" si="7"/>
        <v>-58.224700984667834</v>
      </c>
      <c r="AK15">
        <f t="shared" si="24"/>
        <v>605.83638135127296</v>
      </c>
      <c r="AL15">
        <f t="shared" si="8"/>
        <v>2435.2000335115372</v>
      </c>
      <c r="AN15">
        <f t="shared" si="9"/>
        <v>1951.7396985108808</v>
      </c>
      <c r="AO15">
        <f t="shared" si="9"/>
        <v>-97.586984925544044</v>
      </c>
      <c r="AP15">
        <f t="shared" si="9"/>
        <v>-18.669382840943634</v>
      </c>
      <c r="AQ15">
        <f t="shared" si="9"/>
        <v>-1018.1618305491069</v>
      </c>
      <c r="AR15">
        <f t="shared" si="9"/>
        <v>817.32150019528603</v>
      </c>
      <c r="AS15">
        <f t="shared" si="9"/>
        <v>-25.211164223345236</v>
      </c>
      <c r="AT15">
        <f t="shared" si="9"/>
        <v>262.32578689835049</v>
      </c>
      <c r="AU15">
        <f t="shared" si="9"/>
        <v>1054.4361228702912</v>
      </c>
      <c r="AW15">
        <v>12</v>
      </c>
      <c r="AX15">
        <f>(R15*SUMPRODUCT(K16:$K$23, X16:$X$23)-$AZ$3*SUMPRODUCT(K15:$K$22, W16:$W$23))/Z15</f>
        <v>5138.278293365488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5227.1135986095378</v>
      </c>
      <c r="P16">
        <f t="shared" si="22"/>
        <v>261.35567993047692</v>
      </c>
      <c r="Q16" s="4">
        <f t="shared" si="23"/>
        <v>50</v>
      </c>
      <c r="R16">
        <f t="shared" si="0"/>
        <v>1000000</v>
      </c>
      <c r="S16">
        <f t="shared" si="1"/>
        <v>5220.6912913713541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4430.8999635173705</v>
      </c>
      <c r="AC16">
        <f t="shared" si="2"/>
        <v>4444.309780437341</v>
      </c>
      <c r="AE16">
        <f t="shared" si="3"/>
        <v>4449.7770109780186</v>
      </c>
      <c r="AF16">
        <f t="shared" si="4"/>
        <v>-222.48885054890096</v>
      </c>
      <c r="AG16">
        <f t="shared" si="4"/>
        <v>-42.564380197913643</v>
      </c>
      <c r="AH16">
        <f t="shared" si="5"/>
        <v>-2420.7227289239854</v>
      </c>
      <c r="AI16">
        <f t="shared" si="6"/>
        <v>1764.0010513072184</v>
      </c>
      <c r="AJ16">
        <f t="shared" si="7"/>
        <v>-13.409816919970581</v>
      </c>
      <c r="AK16">
        <f t="shared" si="24"/>
        <v>606.07316867625423</v>
      </c>
      <c r="AL16">
        <f t="shared" si="8"/>
        <v>2356.664403063502</v>
      </c>
      <c r="AN16">
        <f t="shared" si="9"/>
        <v>1774.8646897890576</v>
      </c>
      <c r="AO16">
        <f t="shared" si="9"/>
        <v>-88.743234489452902</v>
      </c>
      <c r="AP16">
        <f t="shared" si="9"/>
        <v>-16.977483426619891</v>
      </c>
      <c r="AQ16">
        <f t="shared" si="9"/>
        <v>-965.54395528972145</v>
      </c>
      <c r="AR16">
        <f t="shared" si="9"/>
        <v>703.60001658326337</v>
      </c>
      <c r="AS16">
        <f t="shared" si="9"/>
        <v>-5.3487198322687401</v>
      </c>
      <c r="AT16">
        <f t="shared" si="9"/>
        <v>241.7419713073719</v>
      </c>
      <c r="AU16">
        <f t="shared" si="9"/>
        <v>939.99326805836643</v>
      </c>
      <c r="AW16">
        <v>13</v>
      </c>
      <c r="AX16">
        <f>(R16*SUMPRODUCT(K17:$K$23, X17:$X$23)-$AZ$3*SUMPRODUCT(K16:$K$22, W17:$W$23))/Z16</f>
        <v>5220.6912913713541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5227.1135986095378</v>
      </c>
      <c r="P17">
        <f t="shared" si="22"/>
        <v>261.35567993047692</v>
      </c>
      <c r="Q17" s="4">
        <f t="shared" si="23"/>
        <v>50</v>
      </c>
      <c r="R17">
        <f t="shared" si="0"/>
        <v>1000000</v>
      </c>
      <c r="S17">
        <f t="shared" si="1"/>
        <v>5254.4786571134282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4444.309780437341</v>
      </c>
      <c r="AC17">
        <f t="shared" si="2"/>
        <v>4415.1943197569526</v>
      </c>
      <c r="AE17">
        <f t="shared" si="3"/>
        <v>4392.2002115398363</v>
      </c>
      <c r="AF17">
        <f t="shared" si="4"/>
        <v>-219.61001057699184</v>
      </c>
      <c r="AG17">
        <f t="shared" si="4"/>
        <v>-42.013628828615893</v>
      </c>
      <c r="AH17">
        <f t="shared" si="5"/>
        <v>-2502.1513463723732</v>
      </c>
      <c r="AI17">
        <f t="shared" si="6"/>
        <v>1628.4252257618555</v>
      </c>
      <c r="AJ17">
        <f t="shared" si="7"/>
        <v>29.115460680388423</v>
      </c>
      <c r="AK17">
        <f t="shared" si="24"/>
        <v>603.18299869801319</v>
      </c>
      <c r="AL17">
        <f t="shared" si="8"/>
        <v>2260.7236851402572</v>
      </c>
      <c r="AN17">
        <f t="shared" si="9"/>
        <v>1613.8029195459917</v>
      </c>
      <c r="AO17">
        <f t="shared" si="9"/>
        <v>-80.690145977299593</v>
      </c>
      <c r="AP17">
        <f t="shared" si="9"/>
        <v>-15.436845680714486</v>
      </c>
      <c r="AQ17">
        <f t="shared" si="9"/>
        <v>-919.3522502258653</v>
      </c>
      <c r="AR17">
        <f t="shared" si="9"/>
        <v>598.32367766211246</v>
      </c>
      <c r="AS17">
        <f t="shared" si="9"/>
        <v>10.697739899580897</v>
      </c>
      <c r="AT17">
        <f t="shared" si="9"/>
        <v>221.62434257023421</v>
      </c>
      <c r="AU17">
        <f t="shared" si="9"/>
        <v>830.64576013192755</v>
      </c>
      <c r="AW17">
        <v>14</v>
      </c>
      <c r="AX17">
        <f>(R17*SUMPRODUCT(K18:$K$23, X18:$X$23)-$AZ$3*SUMPRODUCT(K17:$K$22, W18:$W$23))/Z17</f>
        <v>5254.4786571134282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5227.1135986095378</v>
      </c>
      <c r="P18">
        <f t="shared" si="22"/>
        <v>261.35567993047692</v>
      </c>
      <c r="Q18" s="4">
        <f t="shared" si="23"/>
        <v>50</v>
      </c>
      <c r="R18">
        <f t="shared" si="0"/>
        <v>1000000</v>
      </c>
      <c r="S18">
        <f t="shared" si="1"/>
        <v>5009.8051590361029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4415.1943197569526</v>
      </c>
      <c r="AC18">
        <f t="shared" si="2"/>
        <v>4151.6233327523951</v>
      </c>
      <c r="AE18">
        <f t="shared" si="3"/>
        <v>4331.7067410881127</v>
      </c>
      <c r="AF18">
        <f t="shared" si="4"/>
        <v>-216.58533705440567</v>
      </c>
      <c r="AG18">
        <f t="shared" si="4"/>
        <v>-41.434978017699756</v>
      </c>
      <c r="AH18">
        <f t="shared" si="5"/>
        <v>-3170.2904525995718</v>
      </c>
      <c r="AI18">
        <f t="shared" si="6"/>
        <v>903.39597341643548</v>
      </c>
      <c r="AJ18">
        <f t="shared" si="7"/>
        <v>263.57098700455754</v>
      </c>
      <c r="AK18">
        <f t="shared" si="24"/>
        <v>597.12210066534624</v>
      </c>
      <c r="AL18">
        <f t="shared" si="8"/>
        <v>1764.0890610863394</v>
      </c>
      <c r="AN18">
        <f t="shared" si="9"/>
        <v>1466.1175152707387</v>
      </c>
      <c r="AO18">
        <f t="shared" si="9"/>
        <v>-73.305875763536946</v>
      </c>
      <c r="AP18">
        <f t="shared" si="9"/>
        <v>-14.024159678304487</v>
      </c>
      <c r="AQ18">
        <f t="shared" si="9"/>
        <v>-1073.0223994536298</v>
      </c>
      <c r="AR18">
        <f t="shared" si="9"/>
        <v>305.76508037526747</v>
      </c>
      <c r="AS18">
        <f t="shared" si="9"/>
        <v>89.208726181567158</v>
      </c>
      <c r="AT18">
        <f t="shared" si="9"/>
        <v>202.10305610873613</v>
      </c>
      <c r="AU18">
        <f t="shared" si="9"/>
        <v>597.07686266557073</v>
      </c>
      <c r="AW18">
        <v>15</v>
      </c>
      <c r="AX18">
        <f>(R18*SUMPRODUCT(K19:$K$23, X19:$X$23)-$AZ$3*SUMPRODUCT(K18:$K$22, W19:$W$23))/Z18</f>
        <v>5009.8051590361029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5227.1135986095378</v>
      </c>
      <c r="P19">
        <f t="shared" si="22"/>
        <v>261.35567993047692</v>
      </c>
      <c r="Q19" s="4">
        <f t="shared" si="23"/>
        <v>50</v>
      </c>
      <c r="R19">
        <f t="shared" si="0"/>
        <v>1000000</v>
      </c>
      <c r="S19">
        <f t="shared" si="1"/>
        <v>4501.564345205632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4151.6233327523951</v>
      </c>
      <c r="AC19">
        <f t="shared" si="2"/>
        <v>3675.6502872917913</v>
      </c>
      <c r="AE19">
        <f t="shared" si="3"/>
        <v>4268.0810773922913</v>
      </c>
      <c r="AF19">
        <f t="shared" si="4"/>
        <v>-213.40405386961459</v>
      </c>
      <c r="AG19">
        <f t="shared" si="4"/>
        <v>-40.826366185418671</v>
      </c>
      <c r="AH19">
        <f t="shared" si="5"/>
        <v>-3885.2410420816955</v>
      </c>
      <c r="AI19">
        <f t="shared" si="6"/>
        <v>128.60961525556286</v>
      </c>
      <c r="AJ19">
        <f t="shared" si="7"/>
        <v>475.97304546060377</v>
      </c>
      <c r="AK19">
        <f t="shared" si="24"/>
        <v>574.44102493925504</v>
      </c>
      <c r="AL19">
        <f t="shared" si="8"/>
        <v>1179.0236856554216</v>
      </c>
      <c r="AN19">
        <f t="shared" si="9"/>
        <v>1330.711048986391</v>
      </c>
      <c r="AO19">
        <f t="shared" si="9"/>
        <v>-66.535552449319553</v>
      </c>
      <c r="AP19">
        <f t="shared" si="9"/>
        <v>-12.72892796265584</v>
      </c>
      <c r="AQ19">
        <f t="shared" si="9"/>
        <v>-1211.3483996495108</v>
      </c>
      <c r="AR19">
        <f t="shared" si="9"/>
        <v>40.098168924904904</v>
      </c>
      <c r="AS19">
        <f t="shared" si="9"/>
        <v>148.39984975194304</v>
      </c>
      <c r="AT19">
        <f t="shared" si="9"/>
        <v>179.10039781736651</v>
      </c>
      <c r="AU19">
        <f t="shared" si="9"/>
        <v>367.5984164942144</v>
      </c>
      <c r="AW19">
        <v>16</v>
      </c>
      <c r="AX19">
        <f>(R19*SUMPRODUCT(K20:$K$23, X20:$X$23)-$AZ$3*SUMPRODUCT(K19:$K$22, W20:$W$23))/Z19</f>
        <v>4501.564345205632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5227.1135986095378</v>
      </c>
      <c r="P20">
        <f t="shared" si="22"/>
        <v>261.35567993047692</v>
      </c>
      <c r="Q20" s="4">
        <f t="shared" si="23"/>
        <v>50</v>
      </c>
      <c r="R20">
        <f t="shared" si="0"/>
        <v>1000000</v>
      </c>
      <c r="S20">
        <f t="shared" si="1"/>
        <v>3748.9282936028699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3675.6502872917913</v>
      </c>
      <c r="AC20">
        <f t="shared" si="2"/>
        <v>3013.1309937449896</v>
      </c>
      <c r="AE20">
        <f t="shared" si="3"/>
        <v>4201.1947837657754</v>
      </c>
      <c r="AF20">
        <f t="shared" si="4"/>
        <v>-210.05973918828877</v>
      </c>
      <c r="AG20">
        <f t="shared" si="4"/>
        <v>-40.186564769544447</v>
      </c>
      <c r="AH20">
        <f t="shared" si="5"/>
        <v>-4630.7550804008242</v>
      </c>
      <c r="AI20">
        <f t="shared" si="6"/>
        <v>-679.80660059288221</v>
      </c>
      <c r="AJ20">
        <f t="shared" si="7"/>
        <v>662.51929354680169</v>
      </c>
      <c r="AK20">
        <f t="shared" si="24"/>
        <v>536.67497323084956</v>
      </c>
      <c r="AL20">
        <f t="shared" si="8"/>
        <v>519.38766618476905</v>
      </c>
      <c r="AN20">
        <f t="shared" si="9"/>
        <v>1206.6054610275798</v>
      </c>
      <c r="AO20">
        <f t="shared" si="9"/>
        <v>-60.330273051378988</v>
      </c>
      <c r="AP20">
        <f t="shared" si="9"/>
        <v>-11.54179489564325</v>
      </c>
      <c r="AQ20">
        <f t="shared" si="9"/>
        <v>-1329.9774602891532</v>
      </c>
      <c r="AR20">
        <f t="shared" si="9"/>
        <v>-195.24406720859562</v>
      </c>
      <c r="AS20">
        <f t="shared" si="9"/>
        <v>190.27906078497909</v>
      </c>
      <c r="AT20">
        <f t="shared" si="9"/>
        <v>154.13590343381605</v>
      </c>
      <c r="AU20">
        <f t="shared" si="9"/>
        <v>149.17089701019952</v>
      </c>
      <c r="AW20">
        <v>17</v>
      </c>
      <c r="AX20">
        <f>(R20*SUMPRODUCT(K21:$K$23, X21:$X$23)-$AZ$3*SUMPRODUCT(K20:$K$22, W21:$W$23))/Z20</f>
        <v>3748.9282936028699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5227.1135986095378</v>
      </c>
      <c r="P21">
        <f t="shared" si="22"/>
        <v>261.35567993047692</v>
      </c>
      <c r="Q21" s="4">
        <f t="shared" si="23"/>
        <v>50</v>
      </c>
      <c r="R21">
        <f t="shared" si="0"/>
        <v>1000000</v>
      </c>
      <c r="S21">
        <f t="shared" si="1"/>
        <v>2748.3999634501106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3013.1309937449896</v>
      </c>
      <c r="AC21">
        <f t="shared" si="2"/>
        <v>2171.8587726359051</v>
      </c>
      <c r="AE21">
        <f t="shared" si="3"/>
        <v>4130.6042336187193</v>
      </c>
      <c r="AF21">
        <f t="shared" si="4"/>
        <v>-206.53021168093599</v>
      </c>
      <c r="AG21">
        <f t="shared" si="4"/>
        <v>-39.511330256123564</v>
      </c>
      <c r="AH21">
        <f t="shared" si="5"/>
        <v>-5467.3773145087498</v>
      </c>
      <c r="AI21">
        <f t="shared" si="6"/>
        <v>-1582.8146228270903</v>
      </c>
      <c r="AJ21">
        <f t="shared" si="7"/>
        <v>841.27222110908451</v>
      </c>
      <c r="AK21">
        <f t="shared" si="24"/>
        <v>485.60435109779411</v>
      </c>
      <c r="AL21">
        <f t="shared" si="8"/>
        <v>-255.93805062021164</v>
      </c>
      <c r="AN21">
        <f t="shared" si="9"/>
        <v>1092.8169481234747</v>
      </c>
      <c r="AO21">
        <f t="shared" si="9"/>
        <v>-54.640847406173741</v>
      </c>
      <c r="AP21">
        <f t="shared" si="9"/>
        <v>-10.453349898634061</v>
      </c>
      <c r="AQ21">
        <f t="shared" si="9"/>
        <v>-1446.481495964226</v>
      </c>
      <c r="AR21">
        <f t="shared" si="9"/>
        <v>-418.75874514555926</v>
      </c>
      <c r="AS21">
        <f t="shared" si="9"/>
        <v>222.57192633729071</v>
      </c>
      <c r="AT21">
        <f t="shared" si="9"/>
        <v>128.47434296489331</v>
      </c>
      <c r="AU21">
        <f t="shared" si="9"/>
        <v>-67.712475843375245</v>
      </c>
      <c r="AW21">
        <v>18</v>
      </c>
      <c r="AX21">
        <f>(R21*SUMPRODUCT(K22:$K$23, X22:$X$23)-$AZ$3*SUMPRODUCT(K21:$K$22, W22:$W$23))/Z21</f>
        <v>2748.3999634501106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5227.1135986095378</v>
      </c>
      <c r="P22">
        <f t="shared" si="22"/>
        <v>261.35567993047692</v>
      </c>
      <c r="Q22" s="4">
        <f t="shared" si="23"/>
        <v>50</v>
      </c>
      <c r="R22">
        <f t="shared" si="0"/>
        <v>1000000</v>
      </c>
      <c r="S22">
        <f t="shared" si="1"/>
        <v>1497.3733086020532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2171.8587726359051</v>
      </c>
      <c r="AC22">
        <f t="shared" si="2"/>
        <v>1161.8583173264292</v>
      </c>
      <c r="AE22">
        <f t="shared" si="3"/>
        <v>4055.8793022859991</v>
      </c>
      <c r="AF22">
        <f t="shared" si="4"/>
        <v>-202.79396511429997</v>
      </c>
      <c r="AG22">
        <f t="shared" si="4"/>
        <v>-38.796548283979341</v>
      </c>
      <c r="AH22">
        <f t="shared" si="5"/>
        <v>-6393.3733916598458</v>
      </c>
      <c r="AI22">
        <f t="shared" si="6"/>
        <v>-2579.0846027721263</v>
      </c>
      <c r="AJ22">
        <f t="shared" si="7"/>
        <v>1010.0004553094759</v>
      </c>
      <c r="AK22">
        <f t="shared" si="24"/>
        <v>421.74608768653241</v>
      </c>
      <c r="AL22">
        <f t="shared" si="8"/>
        <v>-1147.3380597761179</v>
      </c>
      <c r="AN22">
        <f t="shared" si="9"/>
        <v>988.46256243978394</v>
      </c>
      <c r="AO22">
        <f t="shared" si="9"/>
        <v>-49.423128121989201</v>
      </c>
      <c r="AP22">
        <f t="shared" si="9"/>
        <v>-9.4551471265396305</v>
      </c>
      <c r="AQ22">
        <f t="shared" si="9"/>
        <v>-1558.1356777043457</v>
      </c>
      <c r="AR22">
        <f t="shared" si="9"/>
        <v>-628.55139051309061</v>
      </c>
      <c r="AS22">
        <f t="shared" si="9"/>
        <v>246.14826125566861</v>
      </c>
      <c r="AT22">
        <f t="shared" si="9"/>
        <v>102.78417760080265</v>
      </c>
      <c r="AU22">
        <f t="shared" si="9"/>
        <v>-279.61895165661929</v>
      </c>
      <c r="AW22">
        <v>19</v>
      </c>
      <c r="AX22">
        <f>(R22*SUMPRODUCT(K23:$K$23, X23:$X$23)-$AZ$3*SUMPRODUCT(K22:$K$22, W23:$W$23))/Z22</f>
        <v>1497.3733086020532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5227.1135986095378</v>
      </c>
      <c r="P23">
        <f t="shared" si="22"/>
        <v>261.35567993047692</v>
      </c>
      <c r="Q23" s="4">
        <f t="shared" si="23"/>
        <v>50</v>
      </c>
      <c r="R23">
        <f t="shared" si="0"/>
        <v>1000000</v>
      </c>
      <c r="S23">
        <f t="shared" si="1"/>
        <v>1527.177679172406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1161.8583173264292</v>
      </c>
      <c r="AC23">
        <f t="shared" si="2"/>
        <v>1161.8583173264292</v>
      </c>
      <c r="AE23">
        <f t="shared" si="3"/>
        <v>3976.7248388842922</v>
      </c>
      <c r="AF23">
        <f t="shared" si="4"/>
        <v>-198.83624194421463</v>
      </c>
      <c r="AG23">
        <f t="shared" si="4"/>
        <v>-38.039395584803621</v>
      </c>
      <c r="AH23">
        <f t="shared" si="5"/>
        <v>-7383.7443267186</v>
      </c>
      <c r="AI23">
        <f t="shared" si="6"/>
        <v>-3643.8951253633259</v>
      </c>
      <c r="AJ23">
        <f t="shared" si="7"/>
        <v>0</v>
      </c>
      <c r="AK23">
        <f t="shared" si="24"/>
        <v>345.78228399865549</v>
      </c>
      <c r="AL23">
        <f t="shared" si="8"/>
        <v>-3298.1128413646702</v>
      </c>
      <c r="AN23">
        <f t="shared" si="9"/>
        <v>892.7751875066765</v>
      </c>
      <c r="AO23">
        <f t="shared" si="9"/>
        <v>-44.638759375333834</v>
      </c>
      <c r="AP23">
        <f t="shared" si="9"/>
        <v>-8.5398487201824285</v>
      </c>
      <c r="AQ23">
        <f t="shared" si="9"/>
        <v>-1657.6514576344216</v>
      </c>
      <c r="AR23">
        <f t="shared" si="9"/>
        <v>-818.0548782232612</v>
      </c>
      <c r="AS23">
        <f t="shared" si="9"/>
        <v>0</v>
      </c>
      <c r="AT23">
        <f t="shared" si="9"/>
        <v>77.62816285775429</v>
      </c>
      <c r="AU23">
        <f t="shared" si="9"/>
        <v>-740.42671536550688</v>
      </c>
      <c r="AW23">
        <v>20</v>
      </c>
      <c r="AX23">
        <f>(R23*SUMPRODUCT(K$23:$K24, X$23:$X24)-$AZ$3*SUMPRODUCT(K$22:$K23, W$23:$W24))/Z23</f>
        <v>1527.177679172406</v>
      </c>
    </row>
    <row r="25" spans="5:50" x14ac:dyDescent="0.25">
      <c r="AN25" s="8">
        <f t="shared" ref="AN25:AU25" si="25">SUM(AN3:AN23)</f>
        <v>48203.455784960119</v>
      </c>
      <c r="AO25" s="8">
        <f t="shared" si="25"/>
        <v>-6330.5079882051605</v>
      </c>
      <c r="AP25" s="8">
        <f t="shared" si="25"/>
        <v>-2930.998774116772</v>
      </c>
      <c r="AQ25" s="8">
        <f t="shared" si="25"/>
        <v>-26160.42893338803</v>
      </c>
      <c r="AR25" s="8">
        <f t="shared" si="25"/>
        <v>12781.520089250156</v>
      </c>
      <c r="AS25" s="8">
        <f t="shared" si="25"/>
        <v>-2375.8515966610012</v>
      </c>
      <c r="AT25" s="8">
        <f t="shared" si="25"/>
        <v>2763.5625435295574</v>
      </c>
      <c r="AU25" s="9">
        <f t="shared" si="25"/>
        <v>13169.231036118706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21932.763597545061</v>
      </c>
      <c r="K3">
        <v>1</v>
      </c>
      <c r="L3" s="2">
        <v>0</v>
      </c>
      <c r="O3">
        <f>$C$3</f>
        <v>21932.763597545061</v>
      </c>
      <c r="P3">
        <f>O3*B5</f>
        <v>17546.21087803605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21932.763597545061</v>
      </c>
      <c r="AF3">
        <f t="shared" ref="AF3:AG23" si="4">-$Z3*P3</f>
        <v>-17546.21087803605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1866.6445155090109</v>
      </c>
      <c r="AJ3">
        <f t="shared" ref="AJ3:AJ23" si="7">AB3-AC3</f>
        <v>0</v>
      </c>
      <c r="AL3">
        <f t="shared" ref="AL3:AL23" si="8">SUM(AI3:AK3)</f>
        <v>1866.6445155090109</v>
      </c>
      <c r="AN3">
        <f t="shared" ref="AN3:AU23" si="9">AE3*$K3</f>
        <v>21932.763597545061</v>
      </c>
      <c r="AO3">
        <f t="shared" si="9"/>
        <v>-17546.21087803605</v>
      </c>
      <c r="AP3">
        <f t="shared" si="9"/>
        <v>-2519.9082039999998</v>
      </c>
      <c r="AQ3">
        <f t="shared" si="9"/>
        <v>0</v>
      </c>
      <c r="AR3">
        <f t="shared" si="9"/>
        <v>1866.6445155090109</v>
      </c>
      <c r="AS3">
        <f t="shared" si="9"/>
        <v>0</v>
      </c>
      <c r="AT3">
        <f t="shared" si="9"/>
        <v>0</v>
      </c>
      <c r="AU3">
        <f t="shared" si="9"/>
        <v>1866.6445155090109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8080.6109040844112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1000000</v>
      </c>
      <c r="S4">
        <f t="shared" si="1"/>
        <v>5718.6842844899184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5646.6611902276054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-5646.6611902276054</v>
      </c>
      <c r="AK4">
        <f>H4*SUM(AB4, AE4:AF4)</f>
        <v>0</v>
      </c>
      <c r="AL4">
        <f t="shared" si="8"/>
        <v>-8241.0081902276052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-2433.949713856834</v>
      </c>
      <c r="AR4">
        <f t="shared" si="9"/>
        <v>-2433.949713856834</v>
      </c>
      <c r="AS4">
        <f t="shared" si="9"/>
        <v>-5297.55248168459</v>
      </c>
      <c r="AT4">
        <f t="shared" si="9"/>
        <v>0</v>
      </c>
      <c r="AU4">
        <f t="shared" si="9"/>
        <v>-7731.502195541424</v>
      </c>
      <c r="AW4">
        <v>1</v>
      </c>
      <c r="AX4">
        <f>(R4*SUMPRODUCT(K5:$K$23, X5:$X$23)-$AZ$3*SUMPRODUCT(K4:$K$22, W5:$W$23))/Z4</f>
        <v>5718.6842844899184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21932.763597545061</v>
      </c>
      <c r="P5">
        <f t="shared" ref="P5:P23" si="22">O5*$C$5</f>
        <v>1096.6381798772532</v>
      </c>
      <c r="Q5" s="4">
        <f t="shared" ref="Q5:Q23" si="23">$C$8</f>
        <v>50</v>
      </c>
      <c r="R5">
        <f t="shared" si="0"/>
        <v>1000000</v>
      </c>
      <c r="S5">
        <f t="shared" si="1"/>
        <v>11115.896977960485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5646.6611902276054</v>
      </c>
      <c r="AC5">
        <f t="shared" si="2"/>
        <v>10836.591059702929</v>
      </c>
      <c r="AE5">
        <f t="shared" si="3"/>
        <v>21381.66541008577</v>
      </c>
      <c r="AF5">
        <f t="shared" si="4"/>
        <v>-1069.0832705042885</v>
      </c>
      <c r="AG5">
        <f t="shared" si="4"/>
        <v>-48.743664506735996</v>
      </c>
      <c r="AH5">
        <f t="shared" si="5"/>
        <v>-2658.3063352800887</v>
      </c>
      <c r="AI5">
        <f t="shared" si="6"/>
        <v>17605.532139794657</v>
      </c>
      <c r="AJ5">
        <f t="shared" si="7"/>
        <v>-5189.9298694753234</v>
      </c>
      <c r="AK5">
        <f>H5*SUM(AB5, AE5:AF5)</f>
        <v>2242.8786236955052</v>
      </c>
      <c r="AL5">
        <f t="shared" si="8"/>
        <v>14658.48089401484</v>
      </c>
      <c r="AN5">
        <f t="shared" si="9"/>
        <v>18464.404687367027</v>
      </c>
      <c r="AO5">
        <f t="shared" si="9"/>
        <v>-923.22023436835138</v>
      </c>
      <c r="AP5">
        <f t="shared" si="9"/>
        <v>-42.093201354328535</v>
      </c>
      <c r="AQ5">
        <f t="shared" si="9"/>
        <v>-2295.6136959495261</v>
      </c>
      <c r="AR5">
        <f t="shared" si="9"/>
        <v>15203.477555694821</v>
      </c>
      <c r="AS5">
        <f t="shared" si="9"/>
        <v>-4481.8288739961108</v>
      </c>
      <c r="AT5">
        <f t="shared" si="9"/>
        <v>1936.8658978745316</v>
      </c>
      <c r="AU5">
        <f t="shared" si="9"/>
        <v>12658.514579573242</v>
      </c>
      <c r="AW5">
        <v>2</v>
      </c>
      <c r="AX5">
        <f>(R5*SUMPRODUCT(K6:$K$23, X6:$X$23)-$AZ$3*SUMPRODUCT(K5:$K$22, W6:$W$23))/Z5</f>
        <v>11115.896977960485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21932.763597545061</v>
      </c>
      <c r="P6">
        <f t="shared" si="22"/>
        <v>1096.6381798772532</v>
      </c>
      <c r="Q6" s="4">
        <f t="shared" si="23"/>
        <v>50</v>
      </c>
      <c r="R6">
        <f t="shared" si="0"/>
        <v>1000000</v>
      </c>
      <c r="S6">
        <f t="shared" si="1"/>
        <v>16114.077848519266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10836.591059702929</v>
      </c>
      <c r="AC6">
        <f t="shared" si="2"/>
        <v>15507.993694255856</v>
      </c>
      <c r="AE6">
        <f t="shared" si="3"/>
        <v>21107.82650833403</v>
      </c>
      <c r="AF6">
        <f t="shared" si="4"/>
        <v>-1055.3913254167016</v>
      </c>
      <c r="AG6">
        <f t="shared" si="4"/>
        <v>-48.119395475307627</v>
      </c>
      <c r="AH6">
        <f t="shared" si="5"/>
        <v>-2736.6477272202533</v>
      </c>
      <c r="AI6">
        <f t="shared" si="6"/>
        <v>17267.668060221768</v>
      </c>
      <c r="AJ6">
        <f t="shared" si="7"/>
        <v>-4671.4026345529273</v>
      </c>
      <c r="AK6">
        <f>H6*SUM(AB6, AE6:AF6)</f>
        <v>3360.7260551970844</v>
      </c>
      <c r="AL6">
        <f t="shared" si="8"/>
        <v>15956.991480865925</v>
      </c>
      <c r="AN6">
        <f t="shared" si="9"/>
        <v>16439.328713518993</v>
      </c>
      <c r="AO6">
        <f t="shared" si="9"/>
        <v>-821.9664356759497</v>
      </c>
      <c r="AP6">
        <f t="shared" si="9"/>
        <v>-37.47664684481223</v>
      </c>
      <c r="AQ6">
        <f t="shared" si="9"/>
        <v>-2131.3730024792212</v>
      </c>
      <c r="AR6">
        <f t="shared" si="9"/>
        <v>13448.512628519007</v>
      </c>
      <c r="AS6">
        <f t="shared" si="9"/>
        <v>-3638.2108518986188</v>
      </c>
      <c r="AT6">
        <f t="shared" si="9"/>
        <v>2617.4215670978333</v>
      </c>
      <c r="AU6">
        <f t="shared" si="9"/>
        <v>12427.723343718222</v>
      </c>
      <c r="AW6">
        <v>3</v>
      </c>
      <c r="AX6">
        <f>(R6*SUMPRODUCT(K7:$K$23, X7:$X$23)-$AZ$3*SUMPRODUCT(K6:$K$22, W7:$W$23))/Z6</f>
        <v>16114.077848519266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21932.763597545061</v>
      </c>
      <c r="P7">
        <f t="shared" si="22"/>
        <v>1096.6381798772532</v>
      </c>
      <c r="Q7" s="4">
        <f t="shared" si="23"/>
        <v>50</v>
      </c>
      <c r="R7">
        <f t="shared" si="0"/>
        <v>1000000</v>
      </c>
      <c r="S7">
        <f t="shared" si="1"/>
        <v>20601.833244465211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15507.993694255856</v>
      </c>
      <c r="AC7">
        <f t="shared" si="2"/>
        <v>19570.409198564805</v>
      </c>
      <c r="AE7">
        <f t="shared" si="3"/>
        <v>20834.706958646937</v>
      </c>
      <c r="AF7">
        <f t="shared" si="4"/>
        <v>-1041.7353479323469</v>
      </c>
      <c r="AG7">
        <f t="shared" si="4"/>
        <v>-47.496766346806773</v>
      </c>
      <c r="AH7">
        <f t="shared" si="5"/>
        <v>-2828.703474955506</v>
      </c>
      <c r="AI7">
        <f t="shared" si="6"/>
        <v>16916.771369412279</v>
      </c>
      <c r="AJ7">
        <f t="shared" si="7"/>
        <v>-4062.4155043089486</v>
      </c>
      <c r="AK7">
        <f>H7*SUM(AB7, AE7:AF7)</f>
        <v>3696.0110674304055</v>
      </c>
      <c r="AL7">
        <f t="shared" si="8"/>
        <v>16550.366932533736</v>
      </c>
      <c r="AN7">
        <f t="shared" si="9"/>
        <v>14688.708289369011</v>
      </c>
      <c r="AO7">
        <f t="shared" si="9"/>
        <v>-734.43541446845063</v>
      </c>
      <c r="AP7">
        <f t="shared" si="9"/>
        <v>-33.485767135640678</v>
      </c>
      <c r="AQ7">
        <f t="shared" si="9"/>
        <v>-1994.2685185452804</v>
      </c>
      <c r="AR7">
        <f t="shared" si="9"/>
        <v>11926.518589219642</v>
      </c>
      <c r="AS7">
        <f t="shared" si="9"/>
        <v>-2864.0497037679138</v>
      </c>
      <c r="AT7">
        <f t="shared" si="9"/>
        <v>2605.730357116111</v>
      </c>
      <c r="AU7">
        <f t="shared" si="9"/>
        <v>11668.19924256784</v>
      </c>
      <c r="AW7">
        <v>4</v>
      </c>
      <c r="AX7">
        <f>(R7*SUMPRODUCT(K8:$K$23, X8:$X$23)-$AZ$3*SUMPRODUCT(K7:$K$22, W8:$W$23))/Z7</f>
        <v>20601.833244465211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21932.763597545061</v>
      </c>
      <c r="P8">
        <f t="shared" si="22"/>
        <v>1096.6381798772532</v>
      </c>
      <c r="Q8" s="4">
        <f t="shared" si="23"/>
        <v>50</v>
      </c>
      <c r="R8">
        <f t="shared" si="0"/>
        <v>1000000</v>
      </c>
      <c r="S8">
        <f t="shared" si="1"/>
        <v>24151.241356741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19570.409198564805</v>
      </c>
      <c r="AC8">
        <f t="shared" si="2"/>
        <v>22626.137154816955</v>
      </c>
      <c r="AE8">
        <f t="shared" si="3"/>
        <v>20547.751977300275</v>
      </c>
      <c r="AF8">
        <f t="shared" si="4"/>
        <v>-1027.3875988650138</v>
      </c>
      <c r="AG8">
        <f t="shared" si="4"/>
        <v>-46.842596661189084</v>
      </c>
      <c r="AH8">
        <f t="shared" si="5"/>
        <v>-3584.0404429924806</v>
      </c>
      <c r="AI8">
        <f t="shared" si="6"/>
        <v>15889.48133878159</v>
      </c>
      <c r="AJ8">
        <f t="shared" si="7"/>
        <v>-3055.7279562521508</v>
      </c>
      <c r="AK8">
        <f t="shared" ref="AK8:AK23" si="24">H8*SUM(AB8:AB8, AE8:AF8)</f>
        <v>2834.0810843325057</v>
      </c>
      <c r="AL8">
        <f t="shared" si="8"/>
        <v>15667.834466861945</v>
      </c>
      <c r="AN8">
        <f t="shared" si="9"/>
        <v>13507.134474238139</v>
      </c>
      <c r="AO8">
        <f t="shared" si="9"/>
        <v>-675.35672371190708</v>
      </c>
      <c r="AP8">
        <f t="shared" si="9"/>
        <v>-30.792139837202267</v>
      </c>
      <c r="AQ8">
        <f t="shared" si="9"/>
        <v>-2355.9811447056395</v>
      </c>
      <c r="AR8">
        <f t="shared" si="9"/>
        <v>10445.004465983389</v>
      </c>
      <c r="AS8">
        <f t="shared" si="9"/>
        <v>-2008.6931391513515</v>
      </c>
      <c r="AT8">
        <f t="shared" si="9"/>
        <v>1862.9928159179271</v>
      </c>
      <c r="AU8">
        <f t="shared" si="9"/>
        <v>10299.304142749965</v>
      </c>
      <c r="AW8">
        <v>5</v>
      </c>
      <c r="AX8">
        <f>(R8*SUMPRODUCT(K9:$K$23, X9:$X$23)-$AZ$3*SUMPRODUCT(K8:$K$22, W9:$W$23))/Z8</f>
        <v>24151.241356741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21932.763597545061</v>
      </c>
      <c r="P9">
        <f t="shared" si="22"/>
        <v>1096.6381798772532</v>
      </c>
      <c r="Q9" s="4">
        <f t="shared" si="23"/>
        <v>50</v>
      </c>
      <c r="R9">
        <f t="shared" si="0"/>
        <v>1000000</v>
      </c>
      <c r="S9">
        <f t="shared" si="1"/>
        <v>26929.595763957888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22626.137154816955</v>
      </c>
      <c r="AC9">
        <f t="shared" si="2"/>
        <v>24858.470599068132</v>
      </c>
      <c r="AE9">
        <f t="shared" si="3"/>
        <v>20245.939219614731</v>
      </c>
      <c r="AF9">
        <f t="shared" si="4"/>
        <v>-1012.2969609807366</v>
      </c>
      <c r="AG9">
        <f t="shared" si="4"/>
        <v>-46.154555784937337</v>
      </c>
      <c r="AH9">
        <f t="shared" si="5"/>
        <v>-4392.298192797115</v>
      </c>
      <c r="AI9">
        <f t="shared" si="6"/>
        <v>14795.18951005194</v>
      </c>
      <c r="AJ9">
        <f t="shared" si="7"/>
        <v>-2232.3334442511768</v>
      </c>
      <c r="AK9">
        <f t="shared" si="24"/>
        <v>2185.0804853821401</v>
      </c>
      <c r="AL9">
        <f t="shared" si="8"/>
        <v>14747.936551182902</v>
      </c>
      <c r="AN9">
        <f t="shared" si="9"/>
        <v>12648.48587152562</v>
      </c>
      <c r="AO9">
        <f t="shared" si="9"/>
        <v>-632.424293576281</v>
      </c>
      <c r="AP9">
        <f t="shared" si="9"/>
        <v>-28.834683361428663</v>
      </c>
      <c r="AQ9">
        <f t="shared" si="9"/>
        <v>-2744.0525743205812</v>
      </c>
      <c r="AR9">
        <f t="shared" si="9"/>
        <v>9243.174320267326</v>
      </c>
      <c r="AS9">
        <f t="shared" si="9"/>
        <v>-1394.6321642015896</v>
      </c>
      <c r="AT9">
        <f t="shared" si="9"/>
        <v>1365.111262446449</v>
      </c>
      <c r="AU9">
        <f t="shared" si="9"/>
        <v>9213.6534185121855</v>
      </c>
      <c r="AW9">
        <v>6</v>
      </c>
      <c r="AX9">
        <f>(R9*SUMPRODUCT(K10:$K$23, X10:$X$23)-$AZ$3*SUMPRODUCT(K9:$K$22, W10:$W$23))/Z9</f>
        <v>26929.595763957888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21932.763597545061</v>
      </c>
      <c r="P10">
        <f t="shared" si="22"/>
        <v>1096.6381798772532</v>
      </c>
      <c r="Q10" s="4">
        <f t="shared" si="23"/>
        <v>50</v>
      </c>
      <c r="R10">
        <f t="shared" si="0"/>
        <v>1000000</v>
      </c>
      <c r="S10">
        <f t="shared" si="1"/>
        <v>29067.057151876204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24858.470599068132</v>
      </c>
      <c r="AC10">
        <f t="shared" si="2"/>
        <v>26411.057605499547</v>
      </c>
      <c r="AE10">
        <f t="shared" si="3"/>
        <v>19928.659437241167</v>
      </c>
      <c r="AF10">
        <f t="shared" si="4"/>
        <v>-996.43297186205837</v>
      </c>
      <c r="AG10">
        <f t="shared" si="4"/>
        <v>-45.431254817955967</v>
      </c>
      <c r="AH10">
        <f t="shared" si="5"/>
        <v>-5235.1081826399886</v>
      </c>
      <c r="AI10">
        <f t="shared" si="6"/>
        <v>13651.687027921165</v>
      </c>
      <c r="AJ10">
        <f t="shared" si="7"/>
        <v>-1552.5870064314149</v>
      </c>
      <c r="AK10">
        <f t="shared" si="24"/>
        <v>2299.0115958834808</v>
      </c>
      <c r="AL10">
        <f t="shared" si="8"/>
        <v>14398.111617373232</v>
      </c>
      <c r="AN10">
        <f t="shared" si="9"/>
        <v>11829.233166609878</v>
      </c>
      <c r="AO10">
        <f t="shared" si="9"/>
        <v>-591.46165833049395</v>
      </c>
      <c r="AP10">
        <f t="shared" si="9"/>
        <v>-26.967037496209382</v>
      </c>
      <c r="AQ10">
        <f t="shared" si="9"/>
        <v>-3107.4501292922214</v>
      </c>
      <c r="AR10">
        <f t="shared" si="9"/>
        <v>8103.3543414909536</v>
      </c>
      <c r="AS10">
        <f t="shared" si="9"/>
        <v>-921.58299801165811</v>
      </c>
      <c r="AT10">
        <f t="shared" si="9"/>
        <v>1364.6449379141181</v>
      </c>
      <c r="AU10">
        <f t="shared" si="9"/>
        <v>8546.4162813934145</v>
      </c>
      <c r="AW10">
        <v>7</v>
      </c>
      <c r="AX10">
        <f>(R10*SUMPRODUCT(K11:$K$23, X11:$X$23)-$AZ$3*SUMPRODUCT(K10:$K$22, W11:$W$23))/Z10</f>
        <v>29067.057151876204</v>
      </c>
    </row>
    <row r="11" spans="1:52" x14ac:dyDescent="0.25">
      <c r="A11" t="s">
        <v>33</v>
      </c>
      <c r="C11" s="7">
        <f>AU25</f>
        <v>100254.26664874426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21932.763597545061</v>
      </c>
      <c r="P11">
        <f t="shared" si="22"/>
        <v>1096.6381798772532</v>
      </c>
      <c r="Q11" s="4">
        <f t="shared" si="23"/>
        <v>50</v>
      </c>
      <c r="R11">
        <f t="shared" si="0"/>
        <v>1000000</v>
      </c>
      <c r="S11">
        <f t="shared" si="1"/>
        <v>30536.573879130556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26411.057605499547</v>
      </c>
      <c r="AC11">
        <f t="shared" si="2"/>
        <v>27280.090388095534</v>
      </c>
      <c r="AE11">
        <f t="shared" si="3"/>
        <v>19593.808256618879</v>
      </c>
      <c r="AF11">
        <f t="shared" si="4"/>
        <v>-979.69041283094407</v>
      </c>
      <c r="AG11">
        <f t="shared" si="4"/>
        <v>-44.66789643146479</v>
      </c>
      <c r="AH11">
        <f t="shared" si="5"/>
        <v>-6180.9167662323316</v>
      </c>
      <c r="AI11">
        <f t="shared" si="6"/>
        <v>12388.533181124141</v>
      </c>
      <c r="AJ11">
        <f t="shared" si="7"/>
        <v>-869.03278259598665</v>
      </c>
      <c r="AK11">
        <f t="shared" si="24"/>
        <v>2318.7965356383056</v>
      </c>
      <c r="AL11">
        <f t="shared" si="8"/>
        <v>13838.296934166461</v>
      </c>
      <c r="AN11">
        <f t="shared" si="9"/>
        <v>11060.839322209524</v>
      </c>
      <c r="AO11">
        <f t="shared" si="9"/>
        <v>-553.04196611047621</v>
      </c>
      <c r="AP11">
        <f t="shared" si="9"/>
        <v>-25.215334294323871</v>
      </c>
      <c r="AQ11">
        <f t="shared" si="9"/>
        <v>-3489.1699622584756</v>
      </c>
      <c r="AR11">
        <f t="shared" si="9"/>
        <v>6993.4120595462491</v>
      </c>
      <c r="AS11">
        <f t="shared" si="9"/>
        <v>-490.57497389665394</v>
      </c>
      <c r="AT11">
        <f t="shared" si="9"/>
        <v>1308.9765688059865</v>
      </c>
      <c r="AU11">
        <f t="shared" si="9"/>
        <v>7811.8136544555819</v>
      </c>
      <c r="AW11">
        <v>8</v>
      </c>
      <c r="AX11">
        <f>(R11*SUMPRODUCT(K12:$K$23, X12:$X$23)-$AZ$3*SUMPRODUCT(K11:$K$22, W12:$W$23))/Z11</f>
        <v>30536.573879130556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21932.763597545061</v>
      </c>
      <c r="P12">
        <f t="shared" si="22"/>
        <v>1096.6381798772532</v>
      </c>
      <c r="Q12" s="4">
        <f t="shared" si="23"/>
        <v>50</v>
      </c>
      <c r="R12">
        <f t="shared" si="0"/>
        <v>1000000</v>
      </c>
      <c r="S12">
        <f t="shared" si="1"/>
        <v>31322.95002749893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27280.090388095534</v>
      </c>
      <c r="AC12">
        <f t="shared" si="2"/>
        <v>27476.384830703766</v>
      </c>
      <c r="AE12">
        <f t="shared" si="3"/>
        <v>19239.345351505446</v>
      </c>
      <c r="AF12">
        <f t="shared" si="4"/>
        <v>-961.96726757527233</v>
      </c>
      <c r="AG12">
        <f t="shared" si="4"/>
        <v>-43.859829305001284</v>
      </c>
      <c r="AH12">
        <f t="shared" si="5"/>
        <v>-7227.7632429772502</v>
      </c>
      <c r="AI12">
        <f t="shared" si="6"/>
        <v>11005.755011647921</v>
      </c>
      <c r="AJ12">
        <f t="shared" si="7"/>
        <v>-196.2944426082322</v>
      </c>
      <c r="AK12">
        <f t="shared" si="24"/>
        <v>2364.4326136981344</v>
      </c>
      <c r="AL12">
        <f t="shared" si="8"/>
        <v>13173.893182737824</v>
      </c>
      <c r="AN12">
        <f t="shared" si="9"/>
        <v>10324.881241546964</v>
      </c>
      <c r="AO12">
        <f t="shared" si="9"/>
        <v>-516.24406207734819</v>
      </c>
      <c r="AP12">
        <f t="shared" si="9"/>
        <v>-23.537574723831497</v>
      </c>
      <c r="AQ12">
        <f t="shared" si="9"/>
        <v>-3878.8116623687051</v>
      </c>
      <c r="AR12">
        <f t="shared" si="9"/>
        <v>5906.2879423770783</v>
      </c>
      <c r="AS12">
        <f t="shared" si="9"/>
        <v>-105.3422957630451</v>
      </c>
      <c r="AT12">
        <f t="shared" si="9"/>
        <v>1268.8833998275047</v>
      </c>
      <c r="AU12">
        <f t="shared" si="9"/>
        <v>7069.8290464415377</v>
      </c>
      <c r="AW12">
        <v>9</v>
      </c>
      <c r="AX12">
        <f>(R12*SUMPRODUCT(K13:$K$23, X13:$X$23)-$AZ$3*SUMPRODUCT(K12:$K$22, W13:$W$23))/Z12</f>
        <v>31322.95002749893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21932.763597545061</v>
      </c>
      <c r="P13">
        <f t="shared" si="22"/>
        <v>1096.6381798772532</v>
      </c>
      <c r="Q13" s="4">
        <f t="shared" si="23"/>
        <v>50</v>
      </c>
      <c r="R13">
        <f t="shared" si="0"/>
        <v>1000000</v>
      </c>
      <c r="S13">
        <f t="shared" si="1"/>
        <v>31416.824722709247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27476.384830703766</v>
      </c>
      <c r="AC13">
        <f t="shared" si="2"/>
        <v>27020.895714616214</v>
      </c>
      <c r="AE13">
        <f t="shared" si="3"/>
        <v>18863.870653173028</v>
      </c>
      <c r="AF13">
        <f t="shared" si="4"/>
        <v>-943.19353265865141</v>
      </c>
      <c r="AG13">
        <f t="shared" si="4"/>
        <v>-43.003861709621638</v>
      </c>
      <c r="AH13">
        <f t="shared" si="5"/>
        <v>-8347.3860465927082</v>
      </c>
      <c r="AI13">
        <f t="shared" si="6"/>
        <v>9530.287212212048</v>
      </c>
      <c r="AJ13">
        <f t="shared" si="7"/>
        <v>455.48911608755225</v>
      </c>
      <c r="AK13">
        <f t="shared" si="24"/>
        <v>2347.0281028779782</v>
      </c>
      <c r="AL13">
        <f t="shared" si="8"/>
        <v>12332.804431177577</v>
      </c>
      <c r="AN13">
        <f t="shared" si="9"/>
        <v>9625.7307743745132</v>
      </c>
      <c r="AO13">
        <f t="shared" si="9"/>
        <v>-481.28653871872569</v>
      </c>
      <c r="AP13">
        <f t="shared" si="9"/>
        <v>-21.943725266459179</v>
      </c>
      <c r="AQ13">
        <f t="shared" si="9"/>
        <v>-4259.4487754694437</v>
      </c>
      <c r="AR13">
        <f t="shared" si="9"/>
        <v>4863.0517349198853</v>
      </c>
      <c r="AS13">
        <f t="shared" si="9"/>
        <v>232.42396445180825</v>
      </c>
      <c r="AT13">
        <f t="shared" si="9"/>
        <v>1197.6259302008248</v>
      </c>
      <c r="AU13">
        <f t="shared" si="9"/>
        <v>6293.1016295725176</v>
      </c>
      <c r="AW13">
        <v>10</v>
      </c>
      <c r="AX13">
        <f>(R13*SUMPRODUCT(K14:$K$23, X14:$X$23)-$AZ$3*SUMPRODUCT(K13:$K$22, W14:$W$23))/Z13</f>
        <v>31416.824722709247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21932.763597545061</v>
      </c>
      <c r="P14">
        <f t="shared" si="22"/>
        <v>1096.6381798772532</v>
      </c>
      <c r="Q14" s="4">
        <f t="shared" si="23"/>
        <v>50</v>
      </c>
      <c r="R14">
        <f t="shared" si="0"/>
        <v>1000000</v>
      </c>
      <c r="S14">
        <f t="shared" si="1"/>
        <v>30960.338697263105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27020.895714616214</v>
      </c>
      <c r="AC14">
        <f t="shared" si="2"/>
        <v>26065.484992187568</v>
      </c>
      <c r="AE14">
        <f t="shared" si="3"/>
        <v>18465.176559568641</v>
      </c>
      <c r="AF14">
        <f t="shared" si="4"/>
        <v>-923.25882797843212</v>
      </c>
      <c r="AG14">
        <f t="shared" si="4"/>
        <v>-42.094960987122143</v>
      </c>
      <c r="AH14">
        <f t="shared" si="5"/>
        <v>-9577.2421080655549</v>
      </c>
      <c r="AI14">
        <f t="shared" si="6"/>
        <v>7922.5806625375335</v>
      </c>
      <c r="AJ14">
        <f t="shared" si="7"/>
        <v>955.41072242864539</v>
      </c>
      <c r="AK14">
        <f t="shared" si="24"/>
        <v>3813.3290722187767</v>
      </c>
      <c r="AL14">
        <f t="shared" si="8"/>
        <v>12691.320457184956</v>
      </c>
      <c r="AN14">
        <f t="shared" si="9"/>
        <v>8679.5604503601917</v>
      </c>
      <c r="AO14">
        <f t="shared" si="9"/>
        <v>-433.97802251800965</v>
      </c>
      <c r="AP14">
        <f t="shared" si="9"/>
        <v>-19.786746006170645</v>
      </c>
      <c r="AQ14">
        <f t="shared" si="9"/>
        <v>-4501.7848357162929</v>
      </c>
      <c r="AR14">
        <f t="shared" si="9"/>
        <v>3724.0108461197196</v>
      </c>
      <c r="AS14">
        <f t="shared" si="9"/>
        <v>449.09102783230844</v>
      </c>
      <c r="AT14">
        <f t="shared" si="9"/>
        <v>1792.4561995204672</v>
      </c>
      <c r="AU14">
        <f t="shared" si="9"/>
        <v>5965.5580734724954</v>
      </c>
      <c r="AW14">
        <v>11</v>
      </c>
      <c r="AX14">
        <f>(R14*SUMPRODUCT(K15:$K$23, X15:$X$23)-$AZ$3*SUMPRODUCT(K14:$K$22, W15:$W$23))/Z14</f>
        <v>30960.338697263105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21932.763597545061</v>
      </c>
      <c r="P15">
        <f t="shared" si="22"/>
        <v>1096.6381798772532</v>
      </c>
      <c r="Q15" s="4">
        <f t="shared" si="23"/>
        <v>50</v>
      </c>
      <c r="R15">
        <f t="shared" si="0"/>
        <v>1000000</v>
      </c>
      <c r="S15">
        <f t="shared" si="1"/>
        <v>29827.801180696359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26065.484992187568</v>
      </c>
      <c r="AC15">
        <f t="shared" si="2"/>
        <v>24535.18019387003</v>
      </c>
      <c r="AE15">
        <f t="shared" si="3"/>
        <v>18041.031712507818</v>
      </c>
      <c r="AF15">
        <f t="shared" si="4"/>
        <v>-902.051585625391</v>
      </c>
      <c r="AG15">
        <f t="shared" si="4"/>
        <v>-41.128040322577398</v>
      </c>
      <c r="AH15">
        <f t="shared" si="5"/>
        <v>-10919.421093470408</v>
      </c>
      <c r="AI15">
        <f t="shared" si="6"/>
        <v>6178.4309930894397</v>
      </c>
      <c r="AJ15">
        <f t="shared" si="7"/>
        <v>1530.3047983175384</v>
      </c>
      <c r="AK15">
        <f t="shared" si="24"/>
        <v>3697.0924891690579</v>
      </c>
      <c r="AL15">
        <f t="shared" si="8"/>
        <v>11405.828280576035</v>
      </c>
      <c r="AN15">
        <f t="shared" si="9"/>
        <v>7811.7260470325919</v>
      </c>
      <c r="AO15">
        <f t="shared" si="9"/>
        <v>-390.58630235162963</v>
      </c>
      <c r="AP15">
        <f t="shared" si="9"/>
        <v>-17.808348711484221</v>
      </c>
      <c r="AQ15">
        <f t="shared" si="9"/>
        <v>-4728.0847089937688</v>
      </c>
      <c r="AR15">
        <f t="shared" si="9"/>
        <v>2675.2466869757077</v>
      </c>
      <c r="AS15">
        <f t="shared" si="9"/>
        <v>662.61852666819266</v>
      </c>
      <c r="AT15">
        <f t="shared" si="9"/>
        <v>1600.8327104656419</v>
      </c>
      <c r="AU15">
        <f t="shared" si="9"/>
        <v>4938.6979241095423</v>
      </c>
      <c r="AW15">
        <v>12</v>
      </c>
      <c r="AX15">
        <f>(R15*SUMPRODUCT(K16:$K$23, X16:$X$23)-$AZ$3*SUMPRODUCT(K15:$K$22, W16:$W$23))/Z15</f>
        <v>29827.801180696359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21932.763597545061</v>
      </c>
      <c r="P16">
        <f t="shared" si="22"/>
        <v>1096.6381798772532</v>
      </c>
      <c r="Q16" s="4">
        <f t="shared" si="23"/>
        <v>50</v>
      </c>
      <c r="R16">
        <f t="shared" si="0"/>
        <v>1000000</v>
      </c>
      <c r="S16">
        <f t="shared" si="1"/>
        <v>28089.285125363036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24535.18019387003</v>
      </c>
      <c r="AC16">
        <f t="shared" si="2"/>
        <v>22530.2181074449</v>
      </c>
      <c r="AE16">
        <f t="shared" si="3"/>
        <v>17592.115475574301</v>
      </c>
      <c r="AF16">
        <f t="shared" si="4"/>
        <v>-879.60577377871516</v>
      </c>
      <c r="AG16">
        <f t="shared" si="4"/>
        <v>-40.104648457395925</v>
      </c>
      <c r="AH16">
        <f t="shared" si="5"/>
        <v>-12242.229239114034</v>
      </c>
      <c r="AI16">
        <f t="shared" si="6"/>
        <v>4430.1758142241542</v>
      </c>
      <c r="AJ16">
        <f t="shared" si="7"/>
        <v>2004.9620864251301</v>
      </c>
      <c r="AK16">
        <f t="shared" si="24"/>
        <v>3529.6473197518985</v>
      </c>
      <c r="AL16">
        <f t="shared" si="8"/>
        <v>9964.7852204011833</v>
      </c>
      <c r="AN16">
        <f t="shared" si="9"/>
        <v>7016.8964645322321</v>
      </c>
      <c r="AO16">
        <f t="shared" si="9"/>
        <v>-350.84482322661165</v>
      </c>
      <c r="AP16">
        <f t="shared" si="9"/>
        <v>-15.996380103503315</v>
      </c>
      <c r="AQ16">
        <f t="shared" si="9"/>
        <v>-4883.0088220602738</v>
      </c>
      <c r="AR16">
        <f t="shared" si="9"/>
        <v>1767.0464391418427</v>
      </c>
      <c r="AS16">
        <f t="shared" si="9"/>
        <v>799.71117716292667</v>
      </c>
      <c r="AT16">
        <f t="shared" si="9"/>
        <v>1407.8562543203311</v>
      </c>
      <c r="AU16">
        <f t="shared" si="9"/>
        <v>3974.6138706251004</v>
      </c>
      <c r="AW16">
        <v>13</v>
      </c>
      <c r="AX16">
        <f>(R16*SUMPRODUCT(K17:$K$23, X17:$X$23)-$AZ$3*SUMPRODUCT(K16:$K$22, W17:$W$23))/Z16</f>
        <v>28089.285125363036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21932.763597545061</v>
      </c>
      <c r="P17">
        <f t="shared" si="22"/>
        <v>1096.6381798772532</v>
      </c>
      <c r="Q17" s="4">
        <f t="shared" si="23"/>
        <v>50</v>
      </c>
      <c r="R17">
        <f t="shared" si="0"/>
        <v>1000000</v>
      </c>
      <c r="S17">
        <f t="shared" si="1"/>
        <v>25786.058218278955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22530.2181074449</v>
      </c>
      <c r="AC17">
        <f t="shared" si="2"/>
        <v>20125.814092728149</v>
      </c>
      <c r="AE17">
        <f t="shared" si="3"/>
        <v>17118.348177428757</v>
      </c>
      <c r="AF17">
        <f t="shared" si="4"/>
        <v>-855.91740887143794</v>
      </c>
      <c r="AG17">
        <f t="shared" si="4"/>
        <v>-39.024603765265624</v>
      </c>
      <c r="AH17">
        <f t="shared" si="5"/>
        <v>-13579.964151126866</v>
      </c>
      <c r="AI17">
        <f t="shared" si="6"/>
        <v>2643.4420136651897</v>
      </c>
      <c r="AJ17">
        <f t="shared" si="7"/>
        <v>2404.4040147167507</v>
      </c>
      <c r="AK17">
        <f t="shared" si="24"/>
        <v>3319.5645496172624</v>
      </c>
      <c r="AL17">
        <f t="shared" si="8"/>
        <v>8367.4105779992024</v>
      </c>
      <c r="AN17">
        <f t="shared" si="9"/>
        <v>6289.7042338728497</v>
      </c>
      <c r="AO17">
        <f t="shared" si="9"/>
        <v>-314.4852116936425</v>
      </c>
      <c r="AP17">
        <f t="shared" si="9"/>
        <v>-14.338603992833939</v>
      </c>
      <c r="AQ17">
        <f t="shared" si="9"/>
        <v>-4989.6144845216995</v>
      </c>
      <c r="AR17">
        <f t="shared" si="9"/>
        <v>971.26593366467421</v>
      </c>
      <c r="AS17">
        <f t="shared" si="9"/>
        <v>883.43746455894075</v>
      </c>
      <c r="AT17">
        <f t="shared" si="9"/>
        <v>1219.6900650654973</v>
      </c>
      <c r="AU17">
        <f t="shared" si="9"/>
        <v>3074.3934632891119</v>
      </c>
      <c r="AW17">
        <v>14</v>
      </c>
      <c r="AX17">
        <f>(R17*SUMPRODUCT(K18:$K$23, X18:$X$23)-$AZ$3*SUMPRODUCT(K17:$K$22, W18:$W$23))/Z17</f>
        <v>25786.058218278955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21932.763597545061</v>
      </c>
      <c r="P18">
        <f t="shared" si="22"/>
        <v>1096.6381798772532</v>
      </c>
      <c r="Q18" s="4">
        <f t="shared" si="23"/>
        <v>50</v>
      </c>
      <c r="R18">
        <f t="shared" si="0"/>
        <v>1000000</v>
      </c>
      <c r="S18">
        <f t="shared" si="1"/>
        <v>22930.610592026685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20125.814092728149</v>
      </c>
      <c r="AC18">
        <f t="shared" si="2"/>
        <v>17374.814057522693</v>
      </c>
      <c r="AE18">
        <f t="shared" si="3"/>
        <v>16618.732752256248</v>
      </c>
      <c r="AF18">
        <f t="shared" si="4"/>
        <v>-830.93663761281243</v>
      </c>
      <c r="AG18">
        <f t="shared" si="4"/>
        <v>-37.885633240756732</v>
      </c>
      <c r="AH18">
        <f t="shared" si="5"/>
        <v>-14974.489737124712</v>
      </c>
      <c r="AI18">
        <f t="shared" si="6"/>
        <v>775.42074427796797</v>
      </c>
      <c r="AJ18">
        <f t="shared" si="7"/>
        <v>2751.0000352054558</v>
      </c>
      <c r="AK18">
        <f t="shared" si="24"/>
        <v>3073.199452665202</v>
      </c>
      <c r="AL18">
        <f t="shared" si="8"/>
        <v>6599.6202321486253</v>
      </c>
      <c r="AN18">
        <f t="shared" si="9"/>
        <v>5624.8071778667891</v>
      </c>
      <c r="AO18">
        <f t="shared" si="9"/>
        <v>-281.24035889333948</v>
      </c>
      <c r="AP18">
        <f t="shared" si="9"/>
        <v>-12.822841847655658</v>
      </c>
      <c r="AQ18">
        <f t="shared" si="9"/>
        <v>-5068.2936306822985</v>
      </c>
      <c r="AR18">
        <f t="shared" si="9"/>
        <v>262.45034644349579</v>
      </c>
      <c r="AS18">
        <f t="shared" si="9"/>
        <v>931.10858541453024</v>
      </c>
      <c r="AT18">
        <f t="shared" si="9"/>
        <v>1040.160799145209</v>
      </c>
      <c r="AU18">
        <f t="shared" si="9"/>
        <v>2233.7197310032348</v>
      </c>
      <c r="AW18">
        <v>15</v>
      </c>
      <c r="AX18">
        <f>(R18*SUMPRODUCT(K19:$K$23, X19:$X$23)-$AZ$3*SUMPRODUCT(K18:$K$22, W19:$W$23))/Z18</f>
        <v>22930.610592026685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21932.763597545061</v>
      </c>
      <c r="P19">
        <f t="shared" si="22"/>
        <v>1096.6381798772532</v>
      </c>
      <c r="Q19" s="4">
        <f t="shared" si="23"/>
        <v>50</v>
      </c>
      <c r="R19">
        <f t="shared" si="0"/>
        <v>1000000</v>
      </c>
      <c r="S19">
        <f t="shared" si="1"/>
        <v>19463.040918046063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17374.814057522693</v>
      </c>
      <c r="AC19">
        <f t="shared" si="2"/>
        <v>14277.183223899383</v>
      </c>
      <c r="AE19">
        <f t="shared" si="3"/>
        <v>16088.857121924915</v>
      </c>
      <c r="AF19">
        <f t="shared" si="4"/>
        <v>-804.44285609624581</v>
      </c>
      <c r="AG19">
        <f t="shared" si="4"/>
        <v>-36.677678693727735</v>
      </c>
      <c r="AH19">
        <f t="shared" si="5"/>
        <v>-16581.964292428635</v>
      </c>
      <c r="AI19">
        <f t="shared" si="6"/>
        <v>-1334.2277052936934</v>
      </c>
      <c r="AJ19">
        <f t="shared" si="7"/>
        <v>3097.6308336233105</v>
      </c>
      <c r="AK19">
        <f t="shared" si="24"/>
        <v>2794.7154860858232</v>
      </c>
      <c r="AL19">
        <f t="shared" si="8"/>
        <v>4558.1186144154399</v>
      </c>
      <c r="AN19">
        <f t="shared" si="9"/>
        <v>5016.2167844266223</v>
      </c>
      <c r="AO19">
        <f t="shared" si="9"/>
        <v>-250.81083922133112</v>
      </c>
      <c r="AP19">
        <f t="shared" si="9"/>
        <v>-11.43544169004787</v>
      </c>
      <c r="AQ19">
        <f t="shared" si="9"/>
        <v>-5169.9587467336332</v>
      </c>
      <c r="AR19">
        <f t="shared" si="9"/>
        <v>-415.98824321839083</v>
      </c>
      <c r="AS19">
        <f t="shared" si="9"/>
        <v>965.78567774114356</v>
      </c>
      <c r="AT19">
        <f t="shared" si="9"/>
        <v>871.34211105005147</v>
      </c>
      <c r="AU19">
        <f t="shared" si="9"/>
        <v>1421.1395455728041</v>
      </c>
      <c r="AW19">
        <v>16</v>
      </c>
      <c r="AX19">
        <f>(R19*SUMPRODUCT(K20:$K$23, X20:$X$23)-$AZ$3*SUMPRODUCT(K19:$K$22, W20:$W$23))/Z19</f>
        <v>19463.040918046063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21932.763597545061</v>
      </c>
      <c r="P20">
        <f t="shared" si="22"/>
        <v>1096.6381798772532</v>
      </c>
      <c r="Q20" s="4">
        <f t="shared" si="23"/>
        <v>50</v>
      </c>
      <c r="R20">
        <f t="shared" si="0"/>
        <v>1000000</v>
      </c>
      <c r="S20">
        <f t="shared" si="1"/>
        <v>15406.286136612767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14277.183223899383</v>
      </c>
      <c r="AC20">
        <f t="shared" si="2"/>
        <v>10908.482549923056</v>
      </c>
      <c r="AE20">
        <f t="shared" si="3"/>
        <v>15529.581032954267</v>
      </c>
      <c r="AF20">
        <f t="shared" si="4"/>
        <v>-776.47905164771339</v>
      </c>
      <c r="AG20">
        <f t="shared" si="4"/>
        <v>-35.402700083569258</v>
      </c>
      <c r="AH20">
        <f t="shared" si="5"/>
        <v>-18164.036464423854</v>
      </c>
      <c r="AI20">
        <f t="shared" si="6"/>
        <v>-3446.3371832008688</v>
      </c>
      <c r="AJ20">
        <f t="shared" si="7"/>
        <v>3368.7006739763274</v>
      </c>
      <c r="AK20">
        <f t="shared" si="24"/>
        <v>2484.1795655798824</v>
      </c>
      <c r="AL20">
        <f t="shared" si="8"/>
        <v>2406.5430563553409</v>
      </c>
      <c r="AN20">
        <f t="shared" si="9"/>
        <v>4460.1781746089173</v>
      </c>
      <c r="AO20">
        <f t="shared" si="9"/>
        <v>-223.00890873044588</v>
      </c>
      <c r="AP20">
        <f t="shared" si="9"/>
        <v>-10.167843543228054</v>
      </c>
      <c r="AQ20">
        <f t="shared" si="9"/>
        <v>-5216.8077702487744</v>
      </c>
      <c r="AR20">
        <f t="shared" si="9"/>
        <v>-989.80634791353009</v>
      </c>
      <c r="AS20">
        <f t="shared" si="9"/>
        <v>967.50873001506125</v>
      </c>
      <c r="AT20">
        <f t="shared" si="9"/>
        <v>713.46956860568139</v>
      </c>
      <c r="AU20">
        <f t="shared" si="9"/>
        <v>691.17195070721255</v>
      </c>
      <c r="AW20">
        <v>17</v>
      </c>
      <c r="AX20">
        <f>(R20*SUMPRODUCT(K21:$K$23, X21:$X$23)-$AZ$3*SUMPRODUCT(K20:$K$22, W21:$W$23))/Z20</f>
        <v>15406.286136612767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21932.763597545061</v>
      </c>
      <c r="P21">
        <f t="shared" si="22"/>
        <v>1096.6381798772532</v>
      </c>
      <c r="Q21" s="4">
        <f t="shared" si="23"/>
        <v>50</v>
      </c>
      <c r="R21">
        <f t="shared" si="0"/>
        <v>1000000</v>
      </c>
      <c r="S21">
        <f t="shared" si="1"/>
        <v>10825.164302596926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10908.482549923056</v>
      </c>
      <c r="AC21">
        <f t="shared" si="2"/>
        <v>7376.3952321564666</v>
      </c>
      <c r="AE21">
        <f t="shared" si="3"/>
        <v>14945.24501490796</v>
      </c>
      <c r="AF21">
        <f t="shared" si="4"/>
        <v>-747.26225074539798</v>
      </c>
      <c r="AG21">
        <f t="shared" si="4"/>
        <v>-34.070592491547174</v>
      </c>
      <c r="AH21">
        <f t="shared" si="5"/>
        <v>-19561.611823727839</v>
      </c>
      <c r="AI21">
        <f t="shared" si="6"/>
        <v>-5397.6996520568246</v>
      </c>
      <c r="AJ21">
        <f t="shared" si="7"/>
        <v>3532.087317766589</v>
      </c>
      <c r="AK21">
        <f t="shared" si="24"/>
        <v>2148.4104498569345</v>
      </c>
      <c r="AL21">
        <f t="shared" si="8"/>
        <v>282.79811556669893</v>
      </c>
      <c r="AN21">
        <f t="shared" si="9"/>
        <v>3954.00191410758</v>
      </c>
      <c r="AO21">
        <f t="shared" si="9"/>
        <v>-197.700095705379</v>
      </c>
      <c r="AP21">
        <f t="shared" si="9"/>
        <v>-9.0139163186670928</v>
      </c>
      <c r="AQ21">
        <f t="shared" si="9"/>
        <v>-5175.3350658952504</v>
      </c>
      <c r="AR21">
        <f t="shared" si="9"/>
        <v>-1428.0471638117162</v>
      </c>
      <c r="AS21">
        <f t="shared" si="9"/>
        <v>934.46979298855013</v>
      </c>
      <c r="AT21">
        <f t="shared" si="9"/>
        <v>568.39610341278581</v>
      </c>
      <c r="AU21">
        <f t="shared" si="9"/>
        <v>74.818732589619614</v>
      </c>
      <c r="AW21">
        <v>18</v>
      </c>
      <c r="AX21">
        <f>(R21*SUMPRODUCT(K22:$K$23, X22:$X$23)-$AZ$3*SUMPRODUCT(K21:$K$22, W22:$W$23))/Z21</f>
        <v>10825.164302596926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21932.763597545061</v>
      </c>
      <c r="P22">
        <f t="shared" si="22"/>
        <v>1096.6381798772532</v>
      </c>
      <c r="Q22" s="4">
        <f t="shared" si="23"/>
        <v>50</v>
      </c>
      <c r="R22">
        <f t="shared" si="0"/>
        <v>1000000</v>
      </c>
      <c r="S22">
        <f t="shared" si="1"/>
        <v>5693.6787870471117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7376.3952321564666</v>
      </c>
      <c r="AC22">
        <f t="shared" si="2"/>
        <v>3721.5227289593649</v>
      </c>
      <c r="AE22">
        <f t="shared" si="3"/>
        <v>14335.771526635146</v>
      </c>
      <c r="AF22">
        <f t="shared" si="4"/>
        <v>-716.78857633175733</v>
      </c>
      <c r="AG22">
        <f t="shared" si="4"/>
        <v>-32.681179147528297</v>
      </c>
      <c r="AH22">
        <f t="shared" si="5"/>
        <v>-20974.148382068168</v>
      </c>
      <c r="AI22">
        <f t="shared" si="6"/>
        <v>-7387.8466109123074</v>
      </c>
      <c r="AJ22">
        <f t="shared" si="7"/>
        <v>3654.8725031971017</v>
      </c>
      <c r="AK22">
        <f t="shared" si="24"/>
        <v>1796.616501829455</v>
      </c>
      <c r="AL22">
        <f t="shared" si="8"/>
        <v>-1936.3576058857507</v>
      </c>
      <c r="AN22">
        <f t="shared" si="9"/>
        <v>3493.7857864217704</v>
      </c>
      <c r="AO22">
        <f t="shared" si="9"/>
        <v>-174.68928932108852</v>
      </c>
      <c r="AP22">
        <f t="shared" si="9"/>
        <v>-7.9647641549668435</v>
      </c>
      <c r="AQ22">
        <f t="shared" si="9"/>
        <v>-5111.6315130596131</v>
      </c>
      <c r="AR22">
        <f t="shared" si="9"/>
        <v>-1800.4997801138984</v>
      </c>
      <c r="AS22">
        <f t="shared" si="9"/>
        <v>890.73277842974778</v>
      </c>
      <c r="AT22">
        <f t="shared" si="9"/>
        <v>437.8552759494118</v>
      </c>
      <c r="AU22">
        <f t="shared" si="9"/>
        <v>-471.91172573473887</v>
      </c>
      <c r="AW22">
        <v>19</v>
      </c>
      <c r="AX22">
        <f>(R22*SUMPRODUCT(K23:$K$23, X23:$X$23)-$AZ$3*SUMPRODUCT(K22:$K$22, W23:$W$23))/Z22</f>
        <v>5693.6787870471117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21932.763597545061</v>
      </c>
      <c r="P23">
        <f t="shared" si="22"/>
        <v>1096.6381798772532</v>
      </c>
      <c r="Q23" s="4">
        <f t="shared" si="23"/>
        <v>50</v>
      </c>
      <c r="R23">
        <f t="shared" si="0"/>
        <v>1000000</v>
      </c>
      <c r="S23">
        <f t="shared" si="1"/>
        <v>5956.5638085056426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3721.5227289593649</v>
      </c>
      <c r="AC23">
        <f t="shared" si="2"/>
        <v>3721.5227289593649</v>
      </c>
      <c r="AE23">
        <f t="shared" si="3"/>
        <v>13703.081316883234</v>
      </c>
      <c r="AF23">
        <f t="shared" si="4"/>
        <v>-685.15406584416178</v>
      </c>
      <c r="AG23">
        <f t="shared" si="4"/>
        <v>-31.238838771820397</v>
      </c>
      <c r="AH23">
        <f t="shared" si="5"/>
        <v>-22310.571684652241</v>
      </c>
      <c r="AI23">
        <f t="shared" si="6"/>
        <v>-9323.8832723849882</v>
      </c>
      <c r="AJ23">
        <f t="shared" si="7"/>
        <v>0</v>
      </c>
      <c r="AK23">
        <f t="shared" si="24"/>
        <v>1432.4282136884265</v>
      </c>
      <c r="AL23">
        <f t="shared" si="8"/>
        <v>-7891.4550586965615</v>
      </c>
      <c r="AN23">
        <f t="shared" si="9"/>
        <v>3076.3433447741295</v>
      </c>
      <c r="AO23">
        <f t="shared" si="9"/>
        <v>-153.8171672387065</v>
      </c>
      <c r="AP23">
        <f t="shared" si="9"/>
        <v>-7.0131229270133231</v>
      </c>
      <c r="AQ23">
        <f t="shared" si="9"/>
        <v>-5008.7259305410798</v>
      </c>
      <c r="AR23">
        <f t="shared" si="9"/>
        <v>-2093.2128759326697</v>
      </c>
      <c r="AS23">
        <f t="shared" si="9"/>
        <v>0</v>
      </c>
      <c r="AT23">
        <f t="shared" si="9"/>
        <v>321.58030009044535</v>
      </c>
      <c r="AU23">
        <f t="shared" si="9"/>
        <v>-1771.6325758422245</v>
      </c>
      <c r="AW23">
        <v>20</v>
      </c>
      <c r="AX23">
        <f>(R23*SUMPRODUCT(K$23:$K24, X$23:$X24)-$AZ$3*SUMPRODUCT(K$22:$K23, W$23:$W24))/Z23</f>
        <v>5956.5638085056426</v>
      </c>
    </row>
    <row r="25" spans="5:50" x14ac:dyDescent="0.25">
      <c r="AN25" s="8">
        <f t="shared" ref="AN25:AU25" si="25">SUM(AN3:AN23)</f>
        <v>195944.73051630837</v>
      </c>
      <c r="AO25" s="8">
        <f t="shared" si="25"/>
        <v>-26246.809223974222</v>
      </c>
      <c r="AP25" s="8">
        <f t="shared" si="25"/>
        <v>-2916.6023236098072</v>
      </c>
      <c r="AQ25" s="8">
        <f t="shared" si="25"/>
        <v>-78543.364687698617</v>
      </c>
      <c r="AR25" s="8">
        <f t="shared" si="25"/>
        <v>88237.95428102577</v>
      </c>
      <c r="AS25" s="8">
        <f t="shared" si="25"/>
        <v>-13485.579757108317</v>
      </c>
      <c r="AT25" s="8">
        <f t="shared" si="25"/>
        <v>25501.892124826805</v>
      </c>
      <c r="AU25" s="9">
        <f t="shared" si="25"/>
        <v>100254.26664874426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79640.071390019686</v>
      </c>
      <c r="K3">
        <v>1</v>
      </c>
      <c r="L3" s="2">
        <v>0</v>
      </c>
      <c r="O3">
        <f>$C$3</f>
        <v>79640.071390019686</v>
      </c>
      <c r="P3">
        <f>O3*B5</f>
        <v>63712.057112015755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79640.071390019686</v>
      </c>
      <c r="AF3">
        <f t="shared" ref="AF3:AG23" si="4">-$Z3*P3</f>
        <v>-63712.057112015755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13408.106074003932</v>
      </c>
      <c r="AJ3">
        <f t="shared" ref="AJ3:AJ23" si="7">AB3-AC3</f>
        <v>0</v>
      </c>
      <c r="AL3">
        <f t="shared" ref="AL3:AL23" si="8">SUM(AI3:AK3)</f>
        <v>13408.106074003932</v>
      </c>
      <c r="AN3">
        <f t="shared" ref="AN3:AU23" si="9">AE3*$K3</f>
        <v>79640.071390019686</v>
      </c>
      <c r="AO3">
        <f t="shared" si="9"/>
        <v>-63712.057112015755</v>
      </c>
      <c r="AP3">
        <f t="shared" si="9"/>
        <v>-2519.9082039999998</v>
      </c>
      <c r="AQ3">
        <f t="shared" si="9"/>
        <v>0</v>
      </c>
      <c r="AR3">
        <f t="shared" si="9"/>
        <v>13408.106074003932</v>
      </c>
      <c r="AS3">
        <f t="shared" si="9"/>
        <v>0</v>
      </c>
      <c r="AT3">
        <f t="shared" si="9"/>
        <v>0</v>
      </c>
      <c r="AU3">
        <f t="shared" si="9"/>
        <v>13408.106074003932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26208.432757355604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1000000</v>
      </c>
      <c r="S4">
        <f t="shared" si="1"/>
        <v>16101.872418268604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15761.554063294345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-15761.554063294345</v>
      </c>
      <c r="AK4">
        <f>H4*SUM(AB4, AE4:AF4)</f>
        <v>0</v>
      </c>
      <c r="AL4">
        <f t="shared" si="8"/>
        <v>-26896.882063294346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-10446.878694061355</v>
      </c>
      <c r="AR4">
        <f t="shared" si="9"/>
        <v>-10446.878694061355</v>
      </c>
      <c r="AS4">
        <f t="shared" si="9"/>
        <v>-14787.085151791296</v>
      </c>
      <c r="AT4">
        <f t="shared" si="9"/>
        <v>0</v>
      </c>
      <c r="AU4">
        <f t="shared" si="9"/>
        <v>-25233.963845852653</v>
      </c>
      <c r="AW4">
        <v>1</v>
      </c>
      <c r="AX4">
        <f>(R4*SUMPRODUCT(K5:$K$23, X5:$X$23)-$AZ$3*SUMPRODUCT(K4:$K$22, W5:$W$23))/Z4</f>
        <v>16101.872418268604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79640.071390019686</v>
      </c>
      <c r="P5">
        <f t="shared" ref="P5:P23" si="22">O5*$C$5</f>
        <v>3982.0035695009847</v>
      </c>
      <c r="Q5" s="4">
        <f t="shared" ref="Q5:Q23" si="23">$C$8</f>
        <v>50</v>
      </c>
      <c r="R5">
        <f t="shared" si="0"/>
        <v>1000000</v>
      </c>
      <c r="S5">
        <f t="shared" si="1"/>
        <v>30182.856922803683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15761.554063294345</v>
      </c>
      <c r="AC5">
        <f t="shared" si="2"/>
        <v>28866.285659501911</v>
      </c>
      <c r="AE5">
        <f t="shared" si="3"/>
        <v>76166.184551952203</v>
      </c>
      <c r="AF5">
        <f t="shared" si="4"/>
        <v>-3808.309227597611</v>
      </c>
      <c r="AG5">
        <f t="shared" si="4"/>
        <v>-47.819008209413269</v>
      </c>
      <c r="AH5">
        <f t="shared" si="5"/>
        <v>-12695.861091734592</v>
      </c>
      <c r="AI5">
        <f t="shared" si="6"/>
        <v>59614.195224410592</v>
      </c>
      <c r="AJ5">
        <f t="shared" si="7"/>
        <v>-13104.731596207566</v>
      </c>
      <c r="AK5">
        <f>H5*SUM(AB5, AE5:AF5)</f>
        <v>7613.5186990928687</v>
      </c>
      <c r="AL5">
        <f t="shared" si="8"/>
        <v>54122.982327295897</v>
      </c>
      <c r="AN5">
        <f t="shared" si="9"/>
        <v>65774.261643648395</v>
      </c>
      <c r="AO5">
        <f t="shared" si="9"/>
        <v>-3288.7130821824207</v>
      </c>
      <c r="AP5">
        <f t="shared" si="9"/>
        <v>-41.294702839688242</v>
      </c>
      <c r="AQ5">
        <f t="shared" si="9"/>
        <v>-10963.66969346587</v>
      </c>
      <c r="AR5">
        <f t="shared" si="9"/>
        <v>51480.584165160428</v>
      </c>
      <c r="AS5">
        <f t="shared" si="9"/>
        <v>-11316.754933297365</v>
      </c>
      <c r="AT5">
        <f t="shared" si="9"/>
        <v>6574.7493311992175</v>
      </c>
      <c r="AU5">
        <f t="shared" si="9"/>
        <v>46738.578563062285</v>
      </c>
      <c r="AW5">
        <v>2</v>
      </c>
      <c r="AX5">
        <f>(R5*SUMPRODUCT(K6:$K$23, X6:$X$23)-$AZ$3*SUMPRODUCT(K5:$K$22, W6:$W$23))/Z5</f>
        <v>30182.856922803683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79640.071390019686</v>
      </c>
      <c r="P6">
        <f t="shared" si="22"/>
        <v>3982.0035695009847</v>
      </c>
      <c r="Q6" s="4">
        <f t="shared" si="23"/>
        <v>50</v>
      </c>
      <c r="R6">
        <f t="shared" si="0"/>
        <v>1000000</v>
      </c>
      <c r="S6">
        <f t="shared" si="1"/>
        <v>42276.111997897955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28866.285659501911</v>
      </c>
      <c r="AC6">
        <f t="shared" si="2"/>
        <v>39425.961818723212</v>
      </c>
      <c r="AE6">
        <f t="shared" si="3"/>
        <v>74270.936126279252</v>
      </c>
      <c r="AF6">
        <f t="shared" si="4"/>
        <v>-3713.5468063139629</v>
      </c>
      <c r="AG6">
        <f t="shared" si="4"/>
        <v>-46.629124528626875</v>
      </c>
      <c r="AH6">
        <f t="shared" si="5"/>
        <v>-14233.871973845284</v>
      </c>
      <c r="AI6">
        <f t="shared" si="6"/>
        <v>56276.888221591384</v>
      </c>
      <c r="AJ6">
        <f t="shared" si="7"/>
        <v>-10559.676159221301</v>
      </c>
      <c r="AK6">
        <f>H6*SUM(AB6, AE6:AF6)</f>
        <v>10817.295837766032</v>
      </c>
      <c r="AL6">
        <f t="shared" si="8"/>
        <v>56534.507900136115</v>
      </c>
      <c r="AN6">
        <f t="shared" si="9"/>
        <v>57844.152374409678</v>
      </c>
      <c r="AO6">
        <f t="shared" si="9"/>
        <v>-2892.2076187204843</v>
      </c>
      <c r="AP6">
        <f t="shared" si="9"/>
        <v>-36.315984757930899</v>
      </c>
      <c r="AQ6">
        <f t="shared" si="9"/>
        <v>-11085.712692957721</v>
      </c>
      <c r="AR6">
        <f t="shared" si="9"/>
        <v>43829.916077973547</v>
      </c>
      <c r="AS6">
        <f t="shared" si="9"/>
        <v>-8224.152658314124</v>
      </c>
      <c r="AT6">
        <f t="shared" si="9"/>
        <v>8424.7936185283743</v>
      </c>
      <c r="AU6">
        <f t="shared" si="9"/>
        <v>44030.557038187799</v>
      </c>
      <c r="AW6">
        <v>3</v>
      </c>
      <c r="AX6">
        <f>(R6*SUMPRODUCT(K7:$K$23, X7:$X$23)-$AZ$3*SUMPRODUCT(K6:$K$22, W7:$W$23))/Z6</f>
        <v>42276.111997897955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79640.071390019686</v>
      </c>
      <c r="P7">
        <f t="shared" si="22"/>
        <v>3982.0035695009847</v>
      </c>
      <c r="Q7" s="4">
        <f t="shared" si="23"/>
        <v>50</v>
      </c>
      <c r="R7">
        <f t="shared" si="0"/>
        <v>1000000</v>
      </c>
      <c r="S7">
        <f t="shared" si="1"/>
        <v>52156.217053412314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39425.961818723212</v>
      </c>
      <c r="AC7">
        <f t="shared" si="2"/>
        <v>47330.068126165803</v>
      </c>
      <c r="AE7">
        <f t="shared" si="3"/>
        <v>72270.770723309761</v>
      </c>
      <c r="AF7">
        <f t="shared" si="4"/>
        <v>-3613.5385361654885</v>
      </c>
      <c r="AG7">
        <f t="shared" si="4"/>
        <v>-45.373371383219634</v>
      </c>
      <c r="AH7">
        <f t="shared" si="5"/>
        <v>-15789.23800241933</v>
      </c>
      <c r="AI7">
        <f t="shared" si="6"/>
        <v>52822.620813341724</v>
      </c>
      <c r="AJ7">
        <f t="shared" si="7"/>
        <v>-7904.1063074425911</v>
      </c>
      <c r="AK7">
        <f>H7*SUM(AB7, AE7:AF7)</f>
        <v>11316.310412414325</v>
      </c>
      <c r="AL7">
        <f t="shared" si="8"/>
        <v>56234.824918313461</v>
      </c>
      <c r="AN7">
        <f t="shared" si="9"/>
        <v>50951.725460289759</v>
      </c>
      <c r="AO7">
        <f t="shared" si="9"/>
        <v>-2547.5862730144886</v>
      </c>
      <c r="AP7">
        <f t="shared" si="9"/>
        <v>-31.988749238285411</v>
      </c>
      <c r="AQ7">
        <f t="shared" si="9"/>
        <v>-11131.594583465108</v>
      </c>
      <c r="AR7">
        <f t="shared" si="9"/>
        <v>37240.555854571881</v>
      </c>
      <c r="AS7">
        <f t="shared" si="9"/>
        <v>-5572.4859518602898</v>
      </c>
      <c r="AT7">
        <f t="shared" si="9"/>
        <v>7978.1291327890158</v>
      </c>
      <c r="AU7">
        <f t="shared" si="9"/>
        <v>39646.199035500606</v>
      </c>
      <c r="AW7">
        <v>4</v>
      </c>
      <c r="AX7">
        <f>(R7*SUMPRODUCT(K8:$K$23, X8:$X$23)-$AZ$3*SUMPRODUCT(K7:$K$22, W8:$W$23))/Z7</f>
        <v>52156.217053412314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79640.071390019686</v>
      </c>
      <c r="P8">
        <f t="shared" si="22"/>
        <v>3982.0035695009847</v>
      </c>
      <c r="Q8" s="4">
        <f t="shared" si="23"/>
        <v>50</v>
      </c>
      <c r="R8">
        <f t="shared" si="0"/>
        <v>1000000</v>
      </c>
      <c r="S8">
        <f t="shared" si="1"/>
        <v>59765.831161891845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47330.068126165803</v>
      </c>
      <c r="AC8">
        <f t="shared" si="2"/>
        <v>52652.628617811308</v>
      </c>
      <c r="AE8">
        <f t="shared" si="3"/>
        <v>70161.47889981007</v>
      </c>
      <c r="AF8">
        <f t="shared" si="4"/>
        <v>-3508.0739449905041</v>
      </c>
      <c r="AG8">
        <f t="shared" si="4"/>
        <v>-44.049105980963844</v>
      </c>
      <c r="AH8">
        <f t="shared" si="5"/>
        <v>-17410.633768471929</v>
      </c>
      <c r="AI8">
        <f t="shared" si="6"/>
        <v>49198.722080366671</v>
      </c>
      <c r="AJ8">
        <f t="shared" si="7"/>
        <v>-5322.560491645505</v>
      </c>
      <c r="AK8">
        <f t="shared" ref="AK8:AK23" si="24">H8*SUM(AB8:AB8, AE8:AF8)</f>
        <v>8263.8017983714399</v>
      </c>
      <c r="AL8">
        <f t="shared" si="8"/>
        <v>52139.963387092605</v>
      </c>
      <c r="AN8">
        <f t="shared" si="9"/>
        <v>46120.886190279496</v>
      </c>
      <c r="AO8">
        <f t="shared" si="9"/>
        <v>-2306.0443095139749</v>
      </c>
      <c r="AP8">
        <f t="shared" si="9"/>
        <v>-28.955829261134529</v>
      </c>
      <c r="AQ8">
        <f t="shared" si="9"/>
        <v>-11444.939176424694</v>
      </c>
      <c r="AR8">
        <f t="shared" si="9"/>
        <v>32340.946875079688</v>
      </c>
      <c r="AS8">
        <f t="shared" si="9"/>
        <v>-3498.8031969309718</v>
      </c>
      <c r="AT8">
        <f t="shared" si="9"/>
        <v>5432.2381485996293</v>
      </c>
      <c r="AU8">
        <f t="shared" si="9"/>
        <v>34274.381826748344</v>
      </c>
      <c r="AW8">
        <v>5</v>
      </c>
      <c r="AX8">
        <f>(R8*SUMPRODUCT(K9:$K$23, X9:$X$23)-$AZ$3*SUMPRODUCT(K8:$K$22, W9:$W$23))/Z8</f>
        <v>59765.831161891845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79640.071390019686</v>
      </c>
      <c r="P9">
        <f t="shared" si="22"/>
        <v>3982.0035695009847</v>
      </c>
      <c r="Q9" s="4">
        <f t="shared" si="23"/>
        <v>50</v>
      </c>
      <c r="R9">
        <f t="shared" si="0"/>
        <v>1000000</v>
      </c>
      <c r="S9">
        <f t="shared" si="1"/>
        <v>65407.502001962494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52652.628617811308</v>
      </c>
      <c r="AC9">
        <f t="shared" si="2"/>
        <v>55785.579415780347</v>
      </c>
      <c r="AE9">
        <f t="shared" si="3"/>
        <v>67924.433608136547</v>
      </c>
      <c r="AF9">
        <f t="shared" si="4"/>
        <v>-3396.2216804068275</v>
      </c>
      <c r="AG9">
        <f t="shared" si="4"/>
        <v>-42.644633802179563</v>
      </c>
      <c r="AH9">
        <f t="shared" si="5"/>
        <v>-19279.622379492725</v>
      </c>
      <c r="AI9">
        <f t="shared" si="6"/>
        <v>45205.944914434818</v>
      </c>
      <c r="AJ9">
        <f t="shared" si="7"/>
        <v>-3132.9507979690388</v>
      </c>
      <c r="AK9">
        <f t="shared" si="24"/>
        <v>6116.8398764772419</v>
      </c>
      <c r="AL9">
        <f t="shared" si="8"/>
        <v>48189.833992943022</v>
      </c>
      <c r="AN9">
        <f t="shared" si="9"/>
        <v>42435.23748167431</v>
      </c>
      <c r="AO9">
        <f t="shared" si="9"/>
        <v>-2121.7618740837156</v>
      </c>
      <c r="AP9">
        <f t="shared" si="9"/>
        <v>-26.641888148151633</v>
      </c>
      <c r="AQ9">
        <f t="shared" si="9"/>
        <v>-12044.787284509261</v>
      </c>
      <c r="AR9">
        <f t="shared" si="9"/>
        <v>28242.046434933185</v>
      </c>
      <c r="AS9">
        <f t="shared" si="9"/>
        <v>-1957.2855314069436</v>
      </c>
      <c r="AT9">
        <f t="shared" si="9"/>
        <v>3821.4459658680726</v>
      </c>
      <c r="AU9">
        <f t="shared" si="9"/>
        <v>30106.206869394315</v>
      </c>
      <c r="AW9">
        <v>6</v>
      </c>
      <c r="AX9">
        <f>(R9*SUMPRODUCT(K10:$K$23, X10:$X$23)-$AZ$3*SUMPRODUCT(K9:$K$22, W10:$W$23))/Z9</f>
        <v>65407.502001962494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79640.071390019686</v>
      </c>
      <c r="P10">
        <f t="shared" si="22"/>
        <v>3982.0035695009847</v>
      </c>
      <c r="Q10" s="4">
        <f t="shared" si="23"/>
        <v>50</v>
      </c>
      <c r="R10">
        <f t="shared" si="0"/>
        <v>1000000</v>
      </c>
      <c r="S10">
        <f t="shared" si="1"/>
        <v>69498.879925760688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55785.579415780347</v>
      </c>
      <c r="AC10">
        <f t="shared" si="2"/>
        <v>57214.582698864921</v>
      </c>
      <c r="AE10">
        <f t="shared" si="3"/>
        <v>65563.264552682856</v>
      </c>
      <c r="AF10">
        <f t="shared" si="4"/>
        <v>-3278.1632276341429</v>
      </c>
      <c r="AG10">
        <f t="shared" si="4"/>
        <v>-41.162233664759803</v>
      </c>
      <c r="AH10">
        <f t="shared" si="5"/>
        <v>-21119.075987959299</v>
      </c>
      <c r="AI10">
        <f t="shared" si="6"/>
        <v>41124.86310342465</v>
      </c>
      <c r="AJ10">
        <f t="shared" si="7"/>
        <v>-1429.0032830845739</v>
      </c>
      <c r="AK10">
        <f t="shared" si="24"/>
        <v>6198.7107388935265</v>
      </c>
      <c r="AL10">
        <f t="shared" si="8"/>
        <v>45894.570559233602</v>
      </c>
      <c r="AN10">
        <f t="shared" si="9"/>
        <v>38916.975123198717</v>
      </c>
      <c r="AO10">
        <f t="shared" si="9"/>
        <v>-1945.8487561599359</v>
      </c>
      <c r="AP10">
        <f t="shared" si="9"/>
        <v>-24.433036311966251</v>
      </c>
      <c r="AQ10">
        <f t="shared" si="9"/>
        <v>-12535.839398111902</v>
      </c>
      <c r="AR10">
        <f t="shared" si="9"/>
        <v>24410.853932614908</v>
      </c>
      <c r="AS10">
        <f t="shared" si="9"/>
        <v>-848.22629864754015</v>
      </c>
      <c r="AT10">
        <f t="shared" si="9"/>
        <v>3679.4243433009883</v>
      </c>
      <c r="AU10">
        <f t="shared" si="9"/>
        <v>27242.051977268355</v>
      </c>
      <c r="AW10">
        <v>7</v>
      </c>
      <c r="AX10">
        <f>(R10*SUMPRODUCT(K11:$K$23, X11:$X$23)-$AZ$3*SUMPRODUCT(K10:$K$22, W11:$W$23))/Z10</f>
        <v>69498.879925760688</v>
      </c>
    </row>
    <row r="11" spans="1:52" x14ac:dyDescent="0.25">
      <c r="A11" t="s">
        <v>33</v>
      </c>
      <c r="C11" s="7">
        <f>AU25</f>
        <v>341823.07458612946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79640.071390019686</v>
      </c>
      <c r="P11">
        <f t="shared" si="22"/>
        <v>3982.0035695009847</v>
      </c>
      <c r="Q11" s="4">
        <f t="shared" si="23"/>
        <v>50</v>
      </c>
      <c r="R11">
        <f t="shared" si="0"/>
        <v>1000000</v>
      </c>
      <c r="S11">
        <f t="shared" si="1"/>
        <v>72175.634040224439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57214.582698864921</v>
      </c>
      <c r="AC11">
        <f t="shared" si="2"/>
        <v>57182.460305729677</v>
      </c>
      <c r="AE11">
        <f t="shared" si="3"/>
        <v>63096.296715138866</v>
      </c>
      <c r="AF11">
        <f t="shared" si="4"/>
        <v>-3154.8148357569435</v>
      </c>
      <c r="AG11">
        <f t="shared" si="4"/>
        <v>-39.613410443932594</v>
      </c>
      <c r="AH11">
        <f t="shared" si="5"/>
        <v>-22744.017683592294</v>
      </c>
      <c r="AI11">
        <f t="shared" si="6"/>
        <v>37157.850785345698</v>
      </c>
      <c r="AJ11">
        <f t="shared" si="7"/>
        <v>32.122393135243328</v>
      </c>
      <c r="AK11">
        <f t="shared" si="24"/>
        <v>6033.5373257797128</v>
      </c>
      <c r="AL11">
        <f t="shared" si="8"/>
        <v>43223.510504260652</v>
      </c>
      <c r="AN11">
        <f t="shared" si="9"/>
        <v>35618.292812315056</v>
      </c>
      <c r="AO11">
        <f t="shared" si="9"/>
        <v>-1780.9146406157527</v>
      </c>
      <c r="AP11">
        <f t="shared" si="9"/>
        <v>-22.362042242455004</v>
      </c>
      <c r="AQ11">
        <f t="shared" si="9"/>
        <v>-12839.154177939125</v>
      </c>
      <c r="AR11">
        <f t="shared" si="9"/>
        <v>20975.86195151772</v>
      </c>
      <c r="AS11">
        <f t="shared" si="9"/>
        <v>18.133311526805947</v>
      </c>
      <c r="AT11">
        <f t="shared" si="9"/>
        <v>3405.9732559881213</v>
      </c>
      <c r="AU11">
        <f t="shared" si="9"/>
        <v>24399.968519032645</v>
      </c>
      <c r="AW11">
        <v>8</v>
      </c>
      <c r="AX11">
        <f>(R11*SUMPRODUCT(K12:$K$23, X12:$X$23)-$AZ$3*SUMPRODUCT(K11:$K$22, W12:$W$23))/Z11</f>
        <v>72175.634040224439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79640.071390019686</v>
      </c>
      <c r="P12">
        <f t="shared" si="22"/>
        <v>3982.0035695009847</v>
      </c>
      <c r="Q12" s="4">
        <f t="shared" si="23"/>
        <v>50</v>
      </c>
      <c r="R12">
        <f t="shared" si="0"/>
        <v>1000000</v>
      </c>
      <c r="S12">
        <f t="shared" si="1"/>
        <v>73447.228567003142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57182.460305729677</v>
      </c>
      <c r="AC12">
        <f t="shared" si="2"/>
        <v>55816.895024351674</v>
      </c>
      <c r="AE12">
        <f t="shared" si="3"/>
        <v>60523.202729880504</v>
      </c>
      <c r="AF12">
        <f t="shared" si="4"/>
        <v>-3026.1601364940257</v>
      </c>
      <c r="AG12">
        <f t="shared" si="4"/>
        <v>-37.997958611489352</v>
      </c>
      <c r="AH12">
        <f t="shared" si="5"/>
        <v>-24386.354560078307</v>
      </c>
      <c r="AI12">
        <f t="shared" si="6"/>
        <v>33072.690074696686</v>
      </c>
      <c r="AJ12">
        <f t="shared" si="7"/>
        <v>1365.5652813780034</v>
      </c>
      <c r="AK12">
        <f t="shared" si="24"/>
        <v>5951.8662004641283</v>
      </c>
      <c r="AL12">
        <f t="shared" si="8"/>
        <v>40390.121556538819</v>
      </c>
      <c r="AN12">
        <f t="shared" si="9"/>
        <v>32480.049041543414</v>
      </c>
      <c r="AO12">
        <f t="shared" si="9"/>
        <v>-1624.002452077171</v>
      </c>
      <c r="AP12">
        <f t="shared" si="9"/>
        <v>-20.391775443344052</v>
      </c>
      <c r="AQ12">
        <f t="shared" si="9"/>
        <v>-13087.046889948568</v>
      </c>
      <c r="AR12">
        <f t="shared" si="9"/>
        <v>17748.607924074335</v>
      </c>
      <c r="AS12">
        <f t="shared" si="9"/>
        <v>732.83675198981257</v>
      </c>
      <c r="AT12">
        <f t="shared" si="9"/>
        <v>3194.0957741870848</v>
      </c>
      <c r="AU12">
        <f t="shared" si="9"/>
        <v>21675.540450251232</v>
      </c>
      <c r="AW12">
        <v>9</v>
      </c>
      <c r="AX12">
        <f>(R12*SUMPRODUCT(K13:$K$23, X13:$X$23)-$AZ$3*SUMPRODUCT(K12:$K$22, W13:$W$23))/Z12</f>
        <v>73447.228567003142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79640.071390019686</v>
      </c>
      <c r="P13">
        <f t="shared" si="22"/>
        <v>3982.0035695009847</v>
      </c>
      <c r="Q13" s="4">
        <f t="shared" si="23"/>
        <v>50</v>
      </c>
      <c r="R13">
        <f t="shared" si="0"/>
        <v>1000000</v>
      </c>
      <c r="S13">
        <f t="shared" si="1"/>
        <v>73330.963790292022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55816.895024351674</v>
      </c>
      <c r="AC13">
        <f t="shared" si="2"/>
        <v>53269.03361133721</v>
      </c>
      <c r="AE13">
        <f t="shared" si="3"/>
        <v>57852.091673256866</v>
      </c>
      <c r="AF13">
        <f t="shared" si="4"/>
        <v>-2892.6045836628437</v>
      </c>
      <c r="AG13">
        <f t="shared" si="4"/>
        <v>-36.320969245456226</v>
      </c>
      <c r="AH13">
        <f t="shared" si="5"/>
        <v>-25940.195598364713</v>
      </c>
      <c r="AI13">
        <f t="shared" si="6"/>
        <v>28982.970521983858</v>
      </c>
      <c r="AJ13">
        <f t="shared" si="7"/>
        <v>2547.8614130144633</v>
      </c>
      <c r="AK13">
        <f t="shared" si="24"/>
        <v>5727.1389552909932</v>
      </c>
      <c r="AL13">
        <f t="shared" si="8"/>
        <v>37257.970890289318</v>
      </c>
      <c r="AN13">
        <f t="shared" si="9"/>
        <v>29520.381549453381</v>
      </c>
      <c r="AO13">
        <f t="shared" si="9"/>
        <v>-1476.0190774726691</v>
      </c>
      <c r="AP13">
        <f t="shared" si="9"/>
        <v>-18.533623234014836</v>
      </c>
      <c r="AQ13">
        <f t="shared" si="9"/>
        <v>-13236.590923214024</v>
      </c>
      <c r="AR13">
        <f t="shared" si="9"/>
        <v>14789.237925532674</v>
      </c>
      <c r="AS13">
        <f t="shared" si="9"/>
        <v>1300.1058193732567</v>
      </c>
      <c r="AT13">
        <f t="shared" si="9"/>
        <v>2922.4064723848569</v>
      </c>
      <c r="AU13">
        <f t="shared" si="9"/>
        <v>19011.750217290792</v>
      </c>
      <c r="AW13">
        <v>10</v>
      </c>
      <c r="AX13">
        <f>(R13*SUMPRODUCT(K14:$K$23, X14:$X$23)-$AZ$3*SUMPRODUCT(K13:$K$22, W14:$W$23))/Z13</f>
        <v>73330.963790292022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79640.071390019686</v>
      </c>
      <c r="P14">
        <f t="shared" si="22"/>
        <v>3982.0035695009847</v>
      </c>
      <c r="Q14" s="4">
        <f t="shared" si="23"/>
        <v>50</v>
      </c>
      <c r="R14">
        <f t="shared" si="0"/>
        <v>1000000</v>
      </c>
      <c r="S14">
        <f t="shared" si="1"/>
        <v>72369.067095786901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53269.03361133721</v>
      </c>
      <c r="AC14">
        <f t="shared" si="2"/>
        <v>50053.903043154729</v>
      </c>
      <c r="AE14">
        <f t="shared" si="3"/>
        <v>55082.876865467231</v>
      </c>
      <c r="AF14">
        <f t="shared" si="4"/>
        <v>-2754.1438432733617</v>
      </c>
      <c r="AG14">
        <f t="shared" si="4"/>
        <v>-34.582387926117612</v>
      </c>
      <c r="AH14">
        <f t="shared" si="5"/>
        <v>-27507.432537680939</v>
      </c>
      <c r="AI14">
        <f t="shared" si="6"/>
        <v>24786.718096586814</v>
      </c>
      <c r="AJ14">
        <f t="shared" si="7"/>
        <v>3215.1305681824815</v>
      </c>
      <c r="AK14">
        <f t="shared" si="24"/>
        <v>9036.2120863645232</v>
      </c>
      <c r="AL14">
        <f t="shared" si="8"/>
        <v>37038.060751133817</v>
      </c>
      <c r="AN14">
        <f t="shared" si="9"/>
        <v>25891.718824958716</v>
      </c>
      <c r="AO14">
        <f t="shared" si="9"/>
        <v>-1294.5859412479358</v>
      </c>
      <c r="AP14">
        <f t="shared" si="9"/>
        <v>-16.255459326599375</v>
      </c>
      <c r="AQ14">
        <f t="shared" si="9"/>
        <v>-12929.874933759313</v>
      </c>
      <c r="AR14">
        <f t="shared" si="9"/>
        <v>11651.002490624869</v>
      </c>
      <c r="AS14">
        <f t="shared" si="9"/>
        <v>1511.2728563583614</v>
      </c>
      <c r="AT14">
        <f t="shared" si="9"/>
        <v>4247.4735507055702</v>
      </c>
      <c r="AU14">
        <f t="shared" si="9"/>
        <v>17409.748897688798</v>
      </c>
      <c r="AW14">
        <v>11</v>
      </c>
      <c r="AX14">
        <f>(R14*SUMPRODUCT(K15:$K$23, X15:$X$23)-$AZ$3*SUMPRODUCT(K14:$K$22, W15:$W$23))/Z14</f>
        <v>72369.067095786901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79640.071390019686</v>
      </c>
      <c r="P15">
        <f t="shared" si="22"/>
        <v>3982.0035695009847</v>
      </c>
      <c r="Q15" s="4">
        <f t="shared" si="23"/>
        <v>50</v>
      </c>
      <c r="R15">
        <f t="shared" si="0"/>
        <v>1000000</v>
      </c>
      <c r="S15">
        <f t="shared" si="1"/>
        <v>70084.06751472436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50053.903043154729</v>
      </c>
      <c r="AC15">
        <f t="shared" si="2"/>
        <v>45944.48604277485</v>
      </c>
      <c r="AE15">
        <f t="shared" si="3"/>
        <v>52209.043769550153</v>
      </c>
      <c r="AF15">
        <f t="shared" si="4"/>
        <v>-2610.4521884775081</v>
      </c>
      <c r="AG15">
        <f t="shared" si="4"/>
        <v>-32.778124666581398</v>
      </c>
      <c r="AH15">
        <f t="shared" si="5"/>
        <v>-29168.787605500762</v>
      </c>
      <c r="AI15">
        <f t="shared" si="6"/>
        <v>20397.025850905298</v>
      </c>
      <c r="AJ15">
        <f t="shared" si="7"/>
        <v>4109.417000379879</v>
      </c>
      <c r="AK15">
        <f t="shared" si="24"/>
        <v>8527.463269984386</v>
      </c>
      <c r="AL15">
        <f t="shared" si="8"/>
        <v>33033.906121269567</v>
      </c>
      <c r="AN15">
        <f t="shared" si="9"/>
        <v>22606.398215158773</v>
      </c>
      <c r="AO15">
        <f t="shared" si="9"/>
        <v>-1130.3199107579389</v>
      </c>
      <c r="AP15">
        <f t="shared" si="9"/>
        <v>-14.192854062403413</v>
      </c>
      <c r="AQ15">
        <f t="shared" si="9"/>
        <v>-12630.01925440205</v>
      </c>
      <c r="AR15">
        <f t="shared" si="9"/>
        <v>8831.8661959363799</v>
      </c>
      <c r="AS15">
        <f t="shared" si="9"/>
        <v>1779.3682939834327</v>
      </c>
      <c r="AT15">
        <f t="shared" si="9"/>
        <v>3692.3723655486524</v>
      </c>
      <c r="AU15">
        <f t="shared" si="9"/>
        <v>14303.606855468468</v>
      </c>
      <c r="AW15">
        <v>12</v>
      </c>
      <c r="AX15">
        <f>(R15*SUMPRODUCT(K16:$K$23, X16:$X$23)-$AZ$3*SUMPRODUCT(K15:$K$22, W16:$W$23))/Z15</f>
        <v>70084.06751472436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79640.071390019686</v>
      </c>
      <c r="P16">
        <f t="shared" si="22"/>
        <v>3982.0035695009847</v>
      </c>
      <c r="Q16" s="4">
        <f t="shared" si="23"/>
        <v>50</v>
      </c>
      <c r="R16">
        <f t="shared" si="0"/>
        <v>1000000</v>
      </c>
      <c r="S16">
        <f t="shared" si="1"/>
        <v>66552.985068512717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45944.48604277485</v>
      </c>
      <c r="AC16">
        <f t="shared" si="2"/>
        <v>41152.454534977354</v>
      </c>
      <c r="AE16">
        <f t="shared" si="3"/>
        <v>49244.739566020144</v>
      </c>
      <c r="AF16">
        <f t="shared" si="4"/>
        <v>-2462.2369783010072</v>
      </c>
      <c r="AG16">
        <f t="shared" si="4"/>
        <v>-30.917061415512105</v>
      </c>
      <c r="AH16">
        <f t="shared" si="5"/>
        <v>-30665.640088069562</v>
      </c>
      <c r="AI16">
        <f t="shared" si="6"/>
        <v>16085.945438234059</v>
      </c>
      <c r="AJ16">
        <f t="shared" si="7"/>
        <v>4792.0315077974956</v>
      </c>
      <c r="AK16">
        <f t="shared" si="24"/>
        <v>7934.8338710886319</v>
      </c>
      <c r="AL16">
        <f t="shared" si="8"/>
        <v>28812.810817120186</v>
      </c>
      <c r="AN16">
        <f t="shared" si="9"/>
        <v>19642.051545045171</v>
      </c>
      <c r="AO16">
        <f t="shared" si="9"/>
        <v>-982.10257725225858</v>
      </c>
      <c r="AP16">
        <f t="shared" si="9"/>
        <v>-12.331764149766112</v>
      </c>
      <c r="AQ16">
        <f t="shared" si="9"/>
        <v>-12231.480734386701</v>
      </c>
      <c r="AR16">
        <f t="shared" si="9"/>
        <v>6416.1364692564448</v>
      </c>
      <c r="AS16">
        <f t="shared" si="9"/>
        <v>1911.3783667278708</v>
      </c>
      <c r="AT16">
        <f t="shared" si="9"/>
        <v>3164.9353265102304</v>
      </c>
      <c r="AU16">
        <f t="shared" si="9"/>
        <v>11492.450162494546</v>
      </c>
      <c r="AW16">
        <v>13</v>
      </c>
      <c r="AX16">
        <f>(R16*SUMPRODUCT(K17:$K$23, X17:$X$23)-$AZ$3*SUMPRODUCT(K16:$K$22, W17:$W$23))/Z16</f>
        <v>66552.985068512717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79640.071390019686</v>
      </c>
      <c r="P17">
        <f t="shared" si="22"/>
        <v>3982.0035695009847</v>
      </c>
      <c r="Q17" s="4">
        <f t="shared" si="23"/>
        <v>50</v>
      </c>
      <c r="R17">
        <f t="shared" si="0"/>
        <v>1000000</v>
      </c>
      <c r="S17">
        <f t="shared" si="1"/>
        <v>61835.686721908067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41152.454534977354</v>
      </c>
      <c r="AC17">
        <f t="shared" si="2"/>
        <v>35877.627598358376</v>
      </c>
      <c r="AE17">
        <f t="shared" si="3"/>
        <v>46207.893446511625</v>
      </c>
      <c r="AF17">
        <f t="shared" si="4"/>
        <v>-2310.3946723255817</v>
      </c>
      <c r="AG17">
        <f t="shared" si="4"/>
        <v>-29.010454561384471</v>
      </c>
      <c r="AH17">
        <f t="shared" si="5"/>
        <v>-31948.72479945036</v>
      </c>
      <c r="AI17">
        <f t="shared" si="6"/>
        <v>11919.7635201743</v>
      </c>
      <c r="AJ17">
        <f t="shared" si="7"/>
        <v>5274.8269366189779</v>
      </c>
      <c r="AK17">
        <f t="shared" si="24"/>
        <v>7277.8946045717303</v>
      </c>
      <c r="AL17">
        <f t="shared" si="8"/>
        <v>24472.485061365009</v>
      </c>
      <c r="AN17">
        <f t="shared" si="9"/>
        <v>16977.922170789963</v>
      </c>
      <c r="AO17">
        <f t="shared" si="9"/>
        <v>-848.89610853949841</v>
      </c>
      <c r="AP17">
        <f t="shared" si="9"/>
        <v>-10.659158056027058</v>
      </c>
      <c r="AQ17">
        <f t="shared" si="9"/>
        <v>-11738.751166593262</v>
      </c>
      <c r="AR17">
        <f t="shared" si="9"/>
        <v>4379.6157376011788</v>
      </c>
      <c r="AS17">
        <f t="shared" si="9"/>
        <v>1938.1017941873799</v>
      </c>
      <c r="AT17">
        <f t="shared" si="9"/>
        <v>2674.0783651317747</v>
      </c>
      <c r="AU17">
        <f t="shared" si="9"/>
        <v>8991.7958969203337</v>
      </c>
      <c r="AW17">
        <v>14</v>
      </c>
      <c r="AX17">
        <f>(R17*SUMPRODUCT(K18:$K$23, X18:$X$23)-$AZ$3*SUMPRODUCT(K17:$K$22, W18:$W$23))/Z17</f>
        <v>61835.686721908067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79640.071390019686</v>
      </c>
      <c r="P18">
        <f t="shared" si="22"/>
        <v>3982.0035695009847</v>
      </c>
      <c r="Q18" s="4">
        <f t="shared" si="23"/>
        <v>50</v>
      </c>
      <c r="R18">
        <f t="shared" si="0"/>
        <v>1000000</v>
      </c>
      <c r="S18">
        <f t="shared" si="1"/>
        <v>55865.938837902708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35877.627598358376</v>
      </c>
      <c r="AC18">
        <f t="shared" si="2"/>
        <v>30236.450007556228</v>
      </c>
      <c r="AE18">
        <f t="shared" si="3"/>
        <v>43103.77821036079</v>
      </c>
      <c r="AF18">
        <f t="shared" si="4"/>
        <v>-2155.1889105180394</v>
      </c>
      <c r="AG18">
        <f t="shared" si="4"/>
        <v>-27.061614497599795</v>
      </c>
      <c r="AH18">
        <f t="shared" si="5"/>
        <v>-33174.710363416554</v>
      </c>
      <c r="AI18">
        <f t="shared" si="6"/>
        <v>7746.8173219285964</v>
      </c>
      <c r="AJ18">
        <f t="shared" si="7"/>
        <v>5641.1775908021482</v>
      </c>
      <c r="AK18">
        <f t="shared" si="24"/>
        <v>6574.1730324128666</v>
      </c>
      <c r="AL18">
        <f t="shared" si="8"/>
        <v>19962.16794514361</v>
      </c>
      <c r="AN18">
        <f t="shared" si="9"/>
        <v>14588.984893441957</v>
      </c>
      <c r="AO18">
        <f t="shared" si="9"/>
        <v>-729.44924467209785</v>
      </c>
      <c r="AP18">
        <f t="shared" si="9"/>
        <v>-9.1593243443966923</v>
      </c>
      <c r="AQ18">
        <f t="shared" si="9"/>
        <v>-11228.374134030359</v>
      </c>
      <c r="AR18">
        <f t="shared" si="9"/>
        <v>2622.0021903951047</v>
      </c>
      <c r="AS18">
        <f t="shared" si="9"/>
        <v>1909.3234530808193</v>
      </c>
      <c r="AT18">
        <f t="shared" si="9"/>
        <v>2225.1068244799699</v>
      </c>
      <c r="AU18">
        <f t="shared" si="9"/>
        <v>6756.4324679558931</v>
      </c>
      <c r="AW18">
        <v>15</v>
      </c>
      <c r="AX18">
        <f>(R18*SUMPRODUCT(K19:$K$23, X19:$X$23)-$AZ$3*SUMPRODUCT(K18:$K$22, W19:$W$23))/Z18</f>
        <v>55865.938837902708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79640.071390019686</v>
      </c>
      <c r="P19">
        <f t="shared" si="22"/>
        <v>3982.0035695009847</v>
      </c>
      <c r="Q19" s="4">
        <f t="shared" si="23"/>
        <v>50</v>
      </c>
      <c r="R19">
        <f t="shared" si="0"/>
        <v>1000000</v>
      </c>
      <c r="S19">
        <f t="shared" si="1"/>
        <v>48534.906743293526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30236.450007556228</v>
      </c>
      <c r="AC19">
        <f t="shared" si="2"/>
        <v>24340.831802142351</v>
      </c>
      <c r="AE19">
        <f t="shared" si="3"/>
        <v>39940.441065809566</v>
      </c>
      <c r="AF19">
        <f t="shared" si="4"/>
        <v>-1997.0220532904787</v>
      </c>
      <c r="AG19">
        <f t="shared" si="4"/>
        <v>-25.075593459861473</v>
      </c>
      <c r="AH19">
        <f t="shared" si="5"/>
        <v>-34308.09785524648</v>
      </c>
      <c r="AI19">
        <f t="shared" si="6"/>
        <v>3610.2455638127431</v>
      </c>
      <c r="AJ19">
        <f t="shared" si="7"/>
        <v>5895.6182054138771</v>
      </c>
      <c r="AK19">
        <f t="shared" si="24"/>
        <v>5834.287751785886</v>
      </c>
      <c r="AL19">
        <f t="shared" si="8"/>
        <v>15340.151521012507</v>
      </c>
      <c r="AN19">
        <f t="shared" si="9"/>
        <v>12452.712416638444</v>
      </c>
      <c r="AO19">
        <f t="shared" si="9"/>
        <v>-622.63562083192232</v>
      </c>
      <c r="AP19">
        <f t="shared" si="9"/>
        <v>-7.8181198229055022</v>
      </c>
      <c r="AQ19">
        <f t="shared" si="9"/>
        <v>-10696.648929072486</v>
      </c>
      <c r="AR19">
        <f t="shared" si="9"/>
        <v>1125.6097469111301</v>
      </c>
      <c r="AS19">
        <f t="shared" si="9"/>
        <v>1838.1479040091053</v>
      </c>
      <c r="AT19">
        <f t="shared" si="9"/>
        <v>1819.0261697209696</v>
      </c>
      <c r="AU19">
        <f t="shared" si="9"/>
        <v>4782.7838206412052</v>
      </c>
      <c r="AW19">
        <v>16</v>
      </c>
      <c r="AX19">
        <f>(R19*SUMPRODUCT(K20:$K$23, X20:$X$23)-$AZ$3*SUMPRODUCT(K19:$K$22, W20:$W$23))/Z19</f>
        <v>48534.906743293526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79640.071390019686</v>
      </c>
      <c r="P20">
        <f t="shared" si="22"/>
        <v>3982.0035695009847</v>
      </c>
      <c r="Q20" s="4">
        <f t="shared" si="23"/>
        <v>50</v>
      </c>
      <c r="R20">
        <f t="shared" si="0"/>
        <v>1000000</v>
      </c>
      <c r="S20">
        <f t="shared" si="1"/>
        <v>39650.514207749322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24340.831802142351</v>
      </c>
      <c r="AC20">
        <f t="shared" si="2"/>
        <v>18284.476489596615</v>
      </c>
      <c r="AE20">
        <f t="shared" si="3"/>
        <v>36725.299584538931</v>
      </c>
      <c r="AF20">
        <f t="shared" si="4"/>
        <v>-1836.2649792269465</v>
      </c>
      <c r="AG20">
        <f t="shared" si="4"/>
        <v>-23.057048382518943</v>
      </c>
      <c r="AH20">
        <f t="shared" si="5"/>
        <v>-35355.782854878358</v>
      </c>
      <c r="AI20">
        <f t="shared" si="6"/>
        <v>-489.80529794889299</v>
      </c>
      <c r="AJ20">
        <f t="shared" si="7"/>
        <v>6056.3553125457365</v>
      </c>
      <c r="AK20">
        <f t="shared" si="24"/>
        <v>5068.4181282186837</v>
      </c>
      <c r="AL20">
        <f t="shared" si="8"/>
        <v>10634.968142815527</v>
      </c>
      <c r="AN20">
        <f t="shared" si="9"/>
        <v>10547.701146305411</v>
      </c>
      <c r="AO20">
        <f t="shared" si="9"/>
        <v>-527.3850573152705</v>
      </c>
      <c r="AP20">
        <f t="shared" si="9"/>
        <v>-6.6221067875808215</v>
      </c>
      <c r="AQ20">
        <f t="shared" si="9"/>
        <v>-10154.368665897093</v>
      </c>
      <c r="AR20">
        <f t="shared" si="9"/>
        <v>-140.67468369453366</v>
      </c>
      <c r="AS20">
        <f t="shared" si="9"/>
        <v>1739.4174205583549</v>
      </c>
      <c r="AT20">
        <f t="shared" si="9"/>
        <v>1455.6766127368408</v>
      </c>
      <c r="AU20">
        <f t="shared" si="9"/>
        <v>3054.4193496006619</v>
      </c>
      <c r="AW20">
        <v>17</v>
      </c>
      <c r="AX20">
        <f>(R20*SUMPRODUCT(K21:$K$23, X21:$X$23)-$AZ$3*SUMPRODUCT(K20:$K$22, W21:$W$23))/Z20</f>
        <v>39650.514207749322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79640.071390019686</v>
      </c>
      <c r="P21">
        <f t="shared" si="22"/>
        <v>3982.0035695009847</v>
      </c>
      <c r="Q21" s="4">
        <f t="shared" si="23"/>
        <v>50</v>
      </c>
      <c r="R21">
        <f t="shared" si="0"/>
        <v>1000000</v>
      </c>
      <c r="S21">
        <f t="shared" si="1"/>
        <v>28921.324990511555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18284.476489596615</v>
      </c>
      <c r="AC21">
        <f t="shared" si="2"/>
        <v>12153.811601825524</v>
      </c>
      <c r="AE21">
        <f t="shared" si="3"/>
        <v>33467.706750910991</v>
      </c>
      <c r="AF21">
        <f t="shared" si="4"/>
        <v>-1673.3853375455496</v>
      </c>
      <c r="AG21">
        <f t="shared" si="4"/>
        <v>-21.011851299712099</v>
      </c>
      <c r="AH21">
        <f t="shared" si="5"/>
        <v>-36292.531979633051</v>
      </c>
      <c r="AI21">
        <f t="shared" si="6"/>
        <v>-4519.2224175673218</v>
      </c>
      <c r="AJ21">
        <f t="shared" si="7"/>
        <v>6130.6648877710904</v>
      </c>
      <c r="AK21">
        <f t="shared" si="24"/>
        <v>4285.3428941522698</v>
      </c>
      <c r="AL21">
        <f t="shared" si="8"/>
        <v>5896.7853643560384</v>
      </c>
      <c r="AN21">
        <f t="shared" si="9"/>
        <v>8854.4133215542479</v>
      </c>
      <c r="AO21">
        <f t="shared" si="9"/>
        <v>-442.72066607771239</v>
      </c>
      <c r="AP21">
        <f t="shared" si="9"/>
        <v>-5.5590189505178307</v>
      </c>
      <c r="AQ21">
        <f t="shared" si="9"/>
        <v>-9601.7656968578904</v>
      </c>
      <c r="AR21">
        <f t="shared" si="9"/>
        <v>-1195.6320603318743</v>
      </c>
      <c r="AS21">
        <f t="shared" si="9"/>
        <v>1621.964757139735</v>
      </c>
      <c r="AT21">
        <f t="shared" si="9"/>
        <v>1133.7555181720613</v>
      </c>
      <c r="AU21">
        <f t="shared" si="9"/>
        <v>1560.0882149799222</v>
      </c>
      <c r="AW21">
        <v>18</v>
      </c>
      <c r="AX21">
        <f>(R21*SUMPRODUCT(K22:$K$23, X22:$X$23)-$AZ$3*SUMPRODUCT(K21:$K$22, W22:$W$23))/Z21</f>
        <v>28921.324990511555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79640.071390019686</v>
      </c>
      <c r="P22">
        <f t="shared" si="22"/>
        <v>3982.0035695009847</v>
      </c>
      <c r="Q22" s="4">
        <f t="shared" si="23"/>
        <v>50</v>
      </c>
      <c r="R22">
        <f t="shared" si="0"/>
        <v>1000000</v>
      </c>
      <c r="S22">
        <f t="shared" si="1"/>
        <v>15933.887926099318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12153.811601825524</v>
      </c>
      <c r="AC22">
        <f t="shared" si="2"/>
        <v>6038.7352641163516</v>
      </c>
      <c r="AE22">
        <f t="shared" si="3"/>
        <v>30182.546141291215</v>
      </c>
      <c r="AF22">
        <f t="shared" si="4"/>
        <v>-1509.1273070645609</v>
      </c>
      <c r="AG22">
        <f t="shared" si="4"/>
        <v>-18.949346487573354</v>
      </c>
      <c r="AH22">
        <f t="shared" si="5"/>
        <v>-37047.725982832468</v>
      </c>
      <c r="AI22">
        <f t="shared" si="6"/>
        <v>-8393.2564950933884</v>
      </c>
      <c r="AJ22">
        <f t="shared" si="7"/>
        <v>6115.0763377091725</v>
      </c>
      <c r="AK22">
        <f t="shared" si="24"/>
        <v>3493.6677628738571</v>
      </c>
      <c r="AL22">
        <f t="shared" si="8"/>
        <v>1215.4876054896413</v>
      </c>
      <c r="AN22">
        <f t="shared" si="9"/>
        <v>7355.8197067063438</v>
      </c>
      <c r="AO22">
        <f t="shared" si="9"/>
        <v>-367.79098533531726</v>
      </c>
      <c r="AP22">
        <f t="shared" si="9"/>
        <v>-4.6181649377753811</v>
      </c>
      <c r="AQ22">
        <f t="shared" si="9"/>
        <v>-9028.9398249394144</v>
      </c>
      <c r="AR22">
        <f t="shared" si="9"/>
        <v>-2045.529268506164</v>
      </c>
      <c r="AS22">
        <f t="shared" si="9"/>
        <v>1490.3116132869259</v>
      </c>
      <c r="AT22">
        <f t="shared" si="9"/>
        <v>851.4454035299218</v>
      </c>
      <c r="AU22">
        <f t="shared" si="9"/>
        <v>296.22774831068364</v>
      </c>
      <c r="AW22">
        <v>19</v>
      </c>
      <c r="AX22">
        <f>(R22*SUMPRODUCT(K23:$K$23, X23:$X$23)-$AZ$3*SUMPRODUCT(K22:$K$22, W23:$W$23))/Z22</f>
        <v>15933.887926099318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79640.071390019686</v>
      </c>
      <c r="P23">
        <f t="shared" si="22"/>
        <v>3982.0035695009847</v>
      </c>
      <c r="Q23" s="4">
        <f t="shared" si="23"/>
        <v>50</v>
      </c>
      <c r="R23">
        <f t="shared" si="0"/>
        <v>1000000</v>
      </c>
      <c r="S23">
        <f t="shared" si="1"/>
        <v>17891.707845300163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6038.7352641163516</v>
      </c>
      <c r="AC23">
        <f t="shared" si="2"/>
        <v>6038.7352641163507</v>
      </c>
      <c r="AE23">
        <f t="shared" si="3"/>
        <v>26879.78764788439</v>
      </c>
      <c r="AF23">
        <f t="shared" si="4"/>
        <v>-1343.9893823942198</v>
      </c>
      <c r="AG23">
        <f t="shared" si="4"/>
        <v>-16.875793290193425</v>
      </c>
      <c r="AH23">
        <f t="shared" si="5"/>
        <v>-37681.194650083919</v>
      </c>
      <c r="AI23">
        <f t="shared" si="6"/>
        <v>-12162.27217788394</v>
      </c>
      <c r="AJ23">
        <f t="shared" si="7"/>
        <v>0</v>
      </c>
      <c r="AK23">
        <f t="shared" si="24"/>
        <v>2701.8959831954899</v>
      </c>
      <c r="AL23">
        <f t="shared" si="8"/>
        <v>-9460.3761946884515</v>
      </c>
      <c r="AN23">
        <f t="shared" si="9"/>
        <v>6034.5154441745053</v>
      </c>
      <c r="AO23">
        <f t="shared" si="9"/>
        <v>-301.72577220872535</v>
      </c>
      <c r="AP23">
        <f t="shared" si="9"/>
        <v>-3.7886175507187816</v>
      </c>
      <c r="AQ23">
        <f t="shared" si="9"/>
        <v>-8459.4325687976198</v>
      </c>
      <c r="AR23">
        <f t="shared" si="9"/>
        <v>-2730.4315143825575</v>
      </c>
      <c r="AS23">
        <f t="shared" si="9"/>
        <v>0</v>
      </c>
      <c r="AT23">
        <f t="shared" si="9"/>
        <v>606.57596156380055</v>
      </c>
      <c r="AU23">
        <f t="shared" si="9"/>
        <v>-2123.8555528187571</v>
      </c>
      <c r="AW23">
        <v>20</v>
      </c>
      <c r="AX23">
        <f>(R23*SUMPRODUCT(K$23:$K24, X$23:$X24)-$AZ$3*SUMPRODUCT(K$22:$K23, W$23:$W24))/Z23</f>
        <v>17891.707845300163</v>
      </c>
    </row>
    <row r="25" spans="5:50" x14ac:dyDescent="0.25">
      <c r="AN25" s="8">
        <f t="shared" ref="AN25:AU25" si="25">SUM(AN3:AN23)</f>
        <v>624254.27075160528</v>
      </c>
      <c r="AO25" s="8">
        <f t="shared" si="25"/>
        <v>-90942.767080095044</v>
      </c>
      <c r="AP25" s="8">
        <f t="shared" si="25"/>
        <v>-2861.8304234656621</v>
      </c>
      <c r="AQ25" s="8">
        <f t="shared" si="25"/>
        <v>-227515.86942283381</v>
      </c>
      <c r="AR25" s="8">
        <f t="shared" si="25"/>
        <v>302933.8038252109</v>
      </c>
      <c r="AS25" s="8">
        <f t="shared" si="25"/>
        <v>-28414.431380026683</v>
      </c>
      <c r="AT25" s="8">
        <f t="shared" si="25"/>
        <v>67303.702140945155</v>
      </c>
      <c r="AU25" s="9">
        <f t="shared" si="25"/>
        <v>341823.07458612946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4673.5334565272851</v>
      </c>
      <c r="K3">
        <v>1</v>
      </c>
      <c r="L3" s="2">
        <v>0</v>
      </c>
      <c r="O3">
        <f>$C$3</f>
        <v>4673.5334565272851</v>
      </c>
      <c r="P3">
        <f>O3*B5</f>
        <v>3738.8267652218283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4673.5334565272851</v>
      </c>
      <c r="AF3">
        <f t="shared" ref="AF3:AG23" si="4">-$Z3*P3</f>
        <v>-3738.8267652218283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-1585.201512694543</v>
      </c>
      <c r="AJ3">
        <f t="shared" ref="AJ3:AJ23" si="7">AB3-AC3</f>
        <v>0</v>
      </c>
      <c r="AL3">
        <f t="shared" ref="AL3:AL23" si="8">SUM(AI3:AK3)</f>
        <v>-1585.201512694543</v>
      </c>
      <c r="AN3">
        <f t="shared" ref="AN3:AU23" si="9">AE3*$K3</f>
        <v>4673.5334565272851</v>
      </c>
      <c r="AO3">
        <f t="shared" si="9"/>
        <v>-3738.8267652218283</v>
      </c>
      <c r="AP3">
        <f t="shared" si="9"/>
        <v>-2519.9082039999998</v>
      </c>
      <c r="AQ3">
        <f t="shared" si="9"/>
        <v>0</v>
      </c>
      <c r="AR3">
        <f t="shared" si="9"/>
        <v>-1585.201512694543</v>
      </c>
      <c r="AS3">
        <f t="shared" si="9"/>
        <v>0</v>
      </c>
      <c r="AT3">
        <f t="shared" si="9"/>
        <v>0</v>
      </c>
      <c r="AU3">
        <f t="shared" si="9"/>
        <v>-1585.201512694543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3620.0477030201359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1.784809E-3</v>
      </c>
      <c r="R4">
        <f t="shared" si="0"/>
        <v>2000000</v>
      </c>
      <c r="S4">
        <f t="shared" si="1"/>
        <v>274.35703420278833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271.12378895690199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-271.12378895690199</v>
      </c>
      <c r="AK4">
        <f>G4*MAX(0, SUM(AB4, AE4:AF4))</f>
        <v>0</v>
      </c>
      <c r="AL4">
        <f t="shared" si="8"/>
        <v>-3840.7417889569019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-3348.9239140632326</v>
      </c>
      <c r="AR4">
        <f t="shared" si="9"/>
        <v>-3348.9239140632326</v>
      </c>
      <c r="AS4">
        <f t="shared" si="9"/>
        <v>-254.36137438493475</v>
      </c>
      <c r="AT4">
        <f t="shared" si="9"/>
        <v>0</v>
      </c>
      <c r="AU4">
        <f t="shared" si="9"/>
        <v>-3603.2852884481672</v>
      </c>
      <c r="AW4">
        <v>1</v>
      </c>
      <c r="AX4">
        <f>(R4*SUMPRODUCT(K5:$K$23, X5:$X$23)-$AZ$3*SUMPRODUCT(K4:$K$22, W5:$W$23))/Z4</f>
        <v>274.35703420278833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1.7924099999999999E-3</v>
      </c>
      <c r="O5">
        <f t="shared" ref="O5:O23" si="21">$C$3</f>
        <v>4673.5334565272851</v>
      </c>
      <c r="P5">
        <f t="shared" ref="P5:P23" si="22">O5*$C$5</f>
        <v>233.67667282636427</v>
      </c>
      <c r="Q5" s="4">
        <f t="shared" ref="Q5:Q23" si="23">$C$8</f>
        <v>50</v>
      </c>
      <c r="R5">
        <f t="shared" si="0"/>
        <v>2000000</v>
      </c>
      <c r="S5">
        <f t="shared" si="1"/>
        <v>581.73671464756796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271.12378895690199</v>
      </c>
      <c r="AC5">
        <f t="shared" si="2"/>
        <v>568.10182543318297</v>
      </c>
      <c r="AE5">
        <f t="shared" si="3"/>
        <v>4563.9940217366229</v>
      </c>
      <c r="AF5">
        <f t="shared" si="4"/>
        <v>-228.19970108683117</v>
      </c>
      <c r="AG5">
        <f t="shared" si="4"/>
        <v>-48.828087614974983</v>
      </c>
      <c r="AH5">
        <f t="shared" si="5"/>
        <v>-3542.5735810006199</v>
      </c>
      <c r="AI5">
        <f t="shared" si="6"/>
        <v>744.39265203419745</v>
      </c>
      <c r="AJ5">
        <f t="shared" si="7"/>
        <v>-296.97803647628098</v>
      </c>
      <c r="AK5">
        <f>G5*SUM(AB5, AE5:AF5)</f>
        <v>188.88364249387448</v>
      </c>
      <c r="AL5">
        <f t="shared" si="8"/>
        <v>636.29825805179098</v>
      </c>
      <c r="AN5">
        <f t="shared" si="9"/>
        <v>3941.2941411157713</v>
      </c>
      <c r="AO5">
        <f t="shared" si="9"/>
        <v>-197.06470705578857</v>
      </c>
      <c r="AP5">
        <f t="shared" si="9"/>
        <v>-42.166105985730852</v>
      </c>
      <c r="AQ5">
        <f t="shared" si="9"/>
        <v>-3059.2337397402034</v>
      </c>
      <c r="AR5">
        <f t="shared" si="9"/>
        <v>642.82958833404882</v>
      </c>
      <c r="AS5">
        <f t="shared" si="9"/>
        <v>-256.45909912008585</v>
      </c>
      <c r="AT5">
        <f t="shared" si="9"/>
        <v>163.11283274434436</v>
      </c>
      <c r="AU5">
        <f t="shared" si="9"/>
        <v>549.48332195830733</v>
      </c>
      <c r="AW5">
        <v>2</v>
      </c>
      <c r="AX5">
        <f>(R5*SUMPRODUCT(K6:$K$23, X6:$X$23)-$AZ$3*SUMPRODUCT(K5:$K$22, W6:$W$23))/Z5</f>
        <v>581.73671464756796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1.8014369999999999E-3</v>
      </c>
      <c r="O6">
        <f t="shared" si="21"/>
        <v>4673.5334565272851</v>
      </c>
      <c r="P6">
        <f t="shared" si="22"/>
        <v>233.67667282636427</v>
      </c>
      <c r="Q6" s="4">
        <f t="shared" si="23"/>
        <v>50</v>
      </c>
      <c r="R6">
        <f t="shared" si="0"/>
        <v>2000000</v>
      </c>
      <c r="S6">
        <f t="shared" si="1"/>
        <v>912.63183346439598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568.10182543318297</v>
      </c>
      <c r="AC6">
        <f t="shared" si="2"/>
        <v>880.72341393707757</v>
      </c>
      <c r="AE6">
        <f t="shared" si="3"/>
        <v>4510.1323338207221</v>
      </c>
      <c r="AF6">
        <f t="shared" si="4"/>
        <v>-225.50661669103613</v>
      </c>
      <c r="AG6">
        <f t="shared" si="4"/>
        <v>-48.251846015156381</v>
      </c>
      <c r="AH6">
        <f t="shared" si="5"/>
        <v>-3518.4289467543076</v>
      </c>
      <c r="AI6">
        <f t="shared" si="6"/>
        <v>717.9449243602221</v>
      </c>
      <c r="AJ6">
        <f t="shared" si="7"/>
        <v>-312.6215885038946</v>
      </c>
      <c r="AK6">
        <f>G6*SUM(AB6, AE6:AF6)</f>
        <v>283.88456123992785</v>
      </c>
      <c r="AL6">
        <f t="shared" si="8"/>
        <v>689.20789709625535</v>
      </c>
      <c r="AN6">
        <f t="shared" si="9"/>
        <v>3512.6093133215409</v>
      </c>
      <c r="AO6">
        <f t="shared" si="9"/>
        <v>-175.63046566607707</v>
      </c>
      <c r="AP6">
        <f t="shared" si="9"/>
        <v>-37.579802797984243</v>
      </c>
      <c r="AQ6">
        <f t="shared" si="9"/>
        <v>-2740.2447138750731</v>
      </c>
      <c r="AR6">
        <f t="shared" si="9"/>
        <v>559.15433098240646</v>
      </c>
      <c r="AS6">
        <f t="shared" si="9"/>
        <v>-243.47788979262461</v>
      </c>
      <c r="AT6">
        <f t="shared" si="9"/>
        <v>221.09673949961922</v>
      </c>
      <c r="AU6">
        <f t="shared" si="9"/>
        <v>536.7731806894011</v>
      </c>
      <c r="AW6">
        <v>3</v>
      </c>
      <c r="AX6">
        <f>(R6*SUMPRODUCT(K7:$K$23, X7:$X$23)-$AZ$3*SUMPRODUCT(K6:$K$22, W7:$W$23))/Z6</f>
        <v>912.63183346439598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1.8114139999999999E-3</v>
      </c>
      <c r="O7">
        <f t="shared" si="21"/>
        <v>4673.5334565272851</v>
      </c>
      <c r="P7">
        <f t="shared" si="22"/>
        <v>233.67667282636427</v>
      </c>
      <c r="Q7" s="4">
        <f t="shared" si="23"/>
        <v>50</v>
      </c>
      <c r="R7">
        <f t="shared" si="0"/>
        <v>2000000</v>
      </c>
      <c r="S7">
        <f t="shared" si="1"/>
        <v>1191.9632181433981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880.72341393707757</v>
      </c>
      <c r="AC7">
        <f t="shared" si="2"/>
        <v>1136.7019793034306</v>
      </c>
      <c r="AE7">
        <f t="shared" si="3"/>
        <v>4456.8612936311793</v>
      </c>
      <c r="AF7">
        <f t="shared" si="4"/>
        <v>-222.84306468155896</v>
      </c>
      <c r="AG7">
        <f t="shared" si="4"/>
        <v>-47.681923485607115</v>
      </c>
      <c r="AH7">
        <f t="shared" si="5"/>
        <v>-3496.1627759079392</v>
      </c>
      <c r="AI7">
        <f t="shared" si="6"/>
        <v>690.17352955607385</v>
      </c>
      <c r="AJ7">
        <f t="shared" si="7"/>
        <v>-255.978565366353</v>
      </c>
      <c r="AK7">
        <f>G7*SUM(AB7, AE7:AF7)</f>
        <v>251.13381466573688</v>
      </c>
      <c r="AL7">
        <f t="shared" si="8"/>
        <v>685.3287788554577</v>
      </c>
      <c r="AN7">
        <f t="shared" si="9"/>
        <v>3142.1385267508322</v>
      </c>
      <c r="AO7">
        <f t="shared" si="9"/>
        <v>-157.10692633754161</v>
      </c>
      <c r="AP7">
        <f t="shared" si="9"/>
        <v>-33.616305050329402</v>
      </c>
      <c r="AQ7">
        <f t="shared" si="9"/>
        <v>-2464.835010609499</v>
      </c>
      <c r="AR7">
        <f t="shared" si="9"/>
        <v>486.58028475346237</v>
      </c>
      <c r="AS7">
        <f t="shared" si="9"/>
        <v>-180.4678358308775</v>
      </c>
      <c r="AT7">
        <f t="shared" si="9"/>
        <v>177.05223080617944</v>
      </c>
      <c r="AU7">
        <f t="shared" si="9"/>
        <v>483.16467972876427</v>
      </c>
      <c r="AW7">
        <v>4</v>
      </c>
      <c r="AX7">
        <f>(R7*SUMPRODUCT(K8:$K$23, X8:$X$23)-$AZ$3*SUMPRODUCT(K7:$K$22, W8:$W$23))/Z7</f>
        <v>1191.9632181433981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1.8237660000000001E-3</v>
      </c>
      <c r="O8">
        <f t="shared" si="21"/>
        <v>4673.5334565272851</v>
      </c>
      <c r="P8">
        <f t="shared" si="22"/>
        <v>233.67667282636427</v>
      </c>
      <c r="Q8" s="4">
        <f t="shared" si="23"/>
        <v>50</v>
      </c>
      <c r="R8">
        <f t="shared" si="0"/>
        <v>2000000</v>
      </c>
      <c r="S8">
        <f t="shared" si="1"/>
        <v>1362.5312442229595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1136.7019793034306</v>
      </c>
      <c r="AC8">
        <f t="shared" si="2"/>
        <v>1283.9988559474914</v>
      </c>
      <c r="AE8">
        <f t="shared" si="3"/>
        <v>4404.1644086008264</v>
      </c>
      <c r="AF8">
        <f t="shared" si="4"/>
        <v>-220.20822043004134</v>
      </c>
      <c r="AG8">
        <f t="shared" si="4"/>
        <v>-47.118143579883395</v>
      </c>
      <c r="AH8">
        <f t="shared" si="5"/>
        <v>-3478.4268347060702</v>
      </c>
      <c r="AI8">
        <f t="shared" si="6"/>
        <v>658.41120988483135</v>
      </c>
      <c r="AJ8">
        <f t="shared" si="7"/>
        <v>-147.29687664406083</v>
      </c>
      <c r="AK8">
        <f t="shared" ref="AK8:AK23" si="24">G8*SUM(AB8:AB8, AE8:AF8)</f>
        <v>113.33001896720079</v>
      </c>
      <c r="AL8">
        <f t="shared" si="8"/>
        <v>624.44435220797129</v>
      </c>
      <c r="AN8">
        <f t="shared" si="9"/>
        <v>2895.0924159169649</v>
      </c>
      <c r="AO8">
        <f t="shared" si="9"/>
        <v>-144.75462079584827</v>
      </c>
      <c r="AP8">
        <f t="shared" si="9"/>
        <v>-30.97327153904866</v>
      </c>
      <c r="AQ8">
        <f t="shared" si="9"/>
        <v>-2286.555680985326</v>
      </c>
      <c r="AR8">
        <f t="shared" si="9"/>
        <v>432.80884259674201</v>
      </c>
      <c r="AS8">
        <f t="shared" si="9"/>
        <v>-96.826101593231343</v>
      </c>
      <c r="AT8">
        <f t="shared" si="9"/>
        <v>74.497872460647827</v>
      </c>
      <c r="AU8">
        <f t="shared" si="9"/>
        <v>410.48061346415847</v>
      </c>
      <c r="AW8">
        <v>5</v>
      </c>
      <c r="AX8">
        <f>(R8*SUMPRODUCT(K9:$K$23, X9:$X$23)-$AZ$3*SUMPRODUCT(K8:$K$22, W9:$W$23))/Z8</f>
        <v>1362.5312442229595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1.843244E-3</v>
      </c>
      <c r="O9">
        <f t="shared" si="21"/>
        <v>4673.5334565272851</v>
      </c>
      <c r="P9">
        <f t="shared" si="22"/>
        <v>233.67667282636427</v>
      </c>
      <c r="Q9" s="4">
        <f t="shared" si="23"/>
        <v>50</v>
      </c>
      <c r="R9">
        <f t="shared" si="0"/>
        <v>2000000</v>
      </c>
      <c r="S9">
        <f t="shared" si="1"/>
        <v>1456.3261123863308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1283.9988559474914</v>
      </c>
      <c r="AC9">
        <f t="shared" si="2"/>
        <v>1356.1341353636381</v>
      </c>
      <c r="AE9">
        <f t="shared" si="3"/>
        <v>4352.0048148936512</v>
      </c>
      <c r="AF9">
        <f t="shared" si="4"/>
        <v>-217.60024074468259</v>
      </c>
      <c r="AG9">
        <f t="shared" si="4"/>
        <v>-46.560111908639797</v>
      </c>
      <c r="AH9">
        <f t="shared" si="5"/>
        <v>-3474.0094177903434</v>
      </c>
      <c r="AI9">
        <f t="shared" si="6"/>
        <v>613.83504444998562</v>
      </c>
      <c r="AJ9">
        <f t="shared" si="7"/>
        <v>-72.135279416146659</v>
      </c>
      <c r="AK9">
        <f t="shared" si="24"/>
        <v>31.968580237569114</v>
      </c>
      <c r="AL9">
        <f t="shared" si="8"/>
        <v>573.66834527140804</v>
      </c>
      <c r="AN9">
        <f t="shared" si="9"/>
        <v>2718.8796141728867</v>
      </c>
      <c r="AO9">
        <f t="shared" si="9"/>
        <v>-135.94398070864435</v>
      </c>
      <c r="AP9">
        <f t="shared" si="9"/>
        <v>-29.088051251409858</v>
      </c>
      <c r="AQ9">
        <f t="shared" si="9"/>
        <v>-2170.3591303829012</v>
      </c>
      <c r="AR9">
        <f t="shared" si="9"/>
        <v>383.48845182993142</v>
      </c>
      <c r="AS9">
        <f t="shared" si="9"/>
        <v>-45.065929154312968</v>
      </c>
      <c r="AT9">
        <f t="shared" si="9"/>
        <v>19.97211050974007</v>
      </c>
      <c r="AU9">
        <f t="shared" si="9"/>
        <v>358.39463318535854</v>
      </c>
      <c r="AW9">
        <v>6</v>
      </c>
      <c r="AX9">
        <f>(R9*SUMPRODUCT(K10:$K$23, X10:$X$23)-$AZ$3*SUMPRODUCT(K9:$K$22, W10:$W$23))/Z9</f>
        <v>1456.3261123863308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1.8660479999999999E-3</v>
      </c>
      <c r="O10">
        <f t="shared" si="21"/>
        <v>4673.5334565272851</v>
      </c>
      <c r="P10">
        <f t="shared" si="22"/>
        <v>233.67667282636427</v>
      </c>
      <c r="Q10" s="4">
        <f t="shared" si="23"/>
        <v>50</v>
      </c>
      <c r="R10">
        <f t="shared" si="0"/>
        <v>2000000</v>
      </c>
      <c r="S10">
        <f t="shared" si="1"/>
        <v>1520.6721381666653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1356.1341353636381</v>
      </c>
      <c r="AC10">
        <f t="shared" si="2"/>
        <v>1399.2503421762085</v>
      </c>
      <c r="AE10">
        <f t="shared" si="3"/>
        <v>4300.3637168638925</v>
      </c>
      <c r="AF10">
        <f t="shared" si="4"/>
        <v>-215.0181858431946</v>
      </c>
      <c r="AG10">
        <f t="shared" si="4"/>
        <v>-46.007627385846504</v>
      </c>
      <c r="AH10">
        <f t="shared" si="5"/>
        <v>-3475.3361482757391</v>
      </c>
      <c r="AI10">
        <f t="shared" si="6"/>
        <v>564.00175535911194</v>
      </c>
      <c r="AJ10">
        <f t="shared" si="7"/>
        <v>-43.116206812570454</v>
      </c>
      <c r="AK10">
        <f t="shared" si="24"/>
        <v>22.310066632175779</v>
      </c>
      <c r="AL10">
        <f t="shared" si="8"/>
        <v>543.19561517871728</v>
      </c>
      <c r="AN10">
        <f t="shared" si="9"/>
        <v>2552.605470940513</v>
      </c>
      <c r="AO10">
        <f t="shared" si="9"/>
        <v>-127.63027354702564</v>
      </c>
      <c r="AP10">
        <f t="shared" si="9"/>
        <v>-27.30916013209897</v>
      </c>
      <c r="AQ10">
        <f t="shared" si="9"/>
        <v>-2062.8864555473961</v>
      </c>
      <c r="AR10">
        <f t="shared" si="9"/>
        <v>334.779581713992</v>
      </c>
      <c r="AS10">
        <f t="shared" si="9"/>
        <v>-25.592873682840938</v>
      </c>
      <c r="AT10">
        <f t="shared" si="9"/>
        <v>13.242786399442064</v>
      </c>
      <c r="AU10">
        <f t="shared" si="9"/>
        <v>322.42949443059314</v>
      </c>
      <c r="AW10">
        <v>7</v>
      </c>
      <c r="AX10">
        <f>(R10*SUMPRODUCT(K11:$K$23, X11:$X$23)-$AZ$3*SUMPRODUCT(K10:$K$22, W11:$W$23))/Z10</f>
        <v>1520.6721381666653</v>
      </c>
    </row>
    <row r="11" spans="1:52" x14ac:dyDescent="0.25">
      <c r="A11" t="s">
        <v>33</v>
      </c>
      <c r="C11" s="7">
        <f>AU25</f>
        <v>-500.60920943286413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1.8888519999999999E-3</v>
      </c>
      <c r="O11">
        <f t="shared" si="21"/>
        <v>4673.5334565272851</v>
      </c>
      <c r="P11">
        <f t="shared" si="22"/>
        <v>233.67667282636427</v>
      </c>
      <c r="Q11" s="4">
        <f t="shared" si="23"/>
        <v>50</v>
      </c>
      <c r="R11">
        <f t="shared" si="0"/>
        <v>2000000</v>
      </c>
      <c r="S11">
        <f t="shared" si="1"/>
        <v>1555.4084994023001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1399.2503421762085</v>
      </c>
      <c r="AC11">
        <f t="shared" si="2"/>
        <v>1414.197612816919</v>
      </c>
      <c r="AE11">
        <f t="shared" si="3"/>
        <v>4249.2373290879277</v>
      </c>
      <c r="AF11">
        <f t="shared" si="4"/>
        <v>-212.46186645439639</v>
      </c>
      <c r="AG11">
        <f t="shared" si="4"/>
        <v>-45.460649512985029</v>
      </c>
      <c r="AH11">
        <f t="shared" si="5"/>
        <v>-3476.0639601204375</v>
      </c>
      <c r="AI11">
        <f t="shared" si="6"/>
        <v>515.25085300010869</v>
      </c>
      <c r="AJ11">
        <f t="shared" si="7"/>
        <v>-14.947270640710485</v>
      </c>
      <c r="AK11">
        <f t="shared" si="24"/>
        <v>13.046461931543375</v>
      </c>
      <c r="AL11">
        <f t="shared" si="8"/>
        <v>513.35004429094158</v>
      </c>
      <c r="AN11">
        <f t="shared" si="9"/>
        <v>2398.7236540961585</v>
      </c>
      <c r="AO11">
        <f t="shared" si="9"/>
        <v>-119.93618270480793</v>
      </c>
      <c r="AP11">
        <f t="shared" si="9"/>
        <v>-25.662848853109029</v>
      </c>
      <c r="AQ11">
        <f t="shared" si="9"/>
        <v>-1962.2619775115702</v>
      </c>
      <c r="AR11">
        <f t="shared" si="9"/>
        <v>290.86264502667143</v>
      </c>
      <c r="AS11">
        <f t="shared" si="9"/>
        <v>-8.4378369277258525</v>
      </c>
      <c r="AT11">
        <f t="shared" si="9"/>
        <v>7.3648173575128117</v>
      </c>
      <c r="AU11">
        <f t="shared" si="9"/>
        <v>289.7896254564584</v>
      </c>
      <c r="AW11">
        <v>8</v>
      </c>
      <c r="AX11">
        <f>(R11*SUMPRODUCT(K12:$K$23, X12:$X$23)-$AZ$3*SUMPRODUCT(K11:$K$22, W12:$W$23))/Z11</f>
        <v>1555.4084994023001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1.917357E-3</v>
      </c>
      <c r="O12">
        <f t="shared" si="21"/>
        <v>4673.5334565272851</v>
      </c>
      <c r="P12">
        <f t="shared" si="22"/>
        <v>233.67667282636427</v>
      </c>
      <c r="Q12" s="4">
        <f t="shared" si="23"/>
        <v>50</v>
      </c>
      <c r="R12">
        <f t="shared" si="0"/>
        <v>2000000</v>
      </c>
      <c r="S12">
        <f t="shared" si="1"/>
        <v>1559.620320087359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1414.197612816919</v>
      </c>
      <c r="AC12">
        <f t="shared" si="2"/>
        <v>1401.1279202475598</v>
      </c>
      <c r="AE12">
        <f t="shared" si="3"/>
        <v>4198.5976508594595</v>
      </c>
      <c r="AF12">
        <f t="shared" si="4"/>
        <v>-209.92988254297299</v>
      </c>
      <c r="AG12">
        <f t="shared" si="4"/>
        <v>-44.918878723286909</v>
      </c>
      <c r="AH12">
        <f t="shared" si="5"/>
        <v>-3486.5717827307376</v>
      </c>
      <c r="AI12">
        <f t="shared" si="6"/>
        <v>457.1771068624621</v>
      </c>
      <c r="AJ12">
        <f t="shared" si="7"/>
        <v>13.069692569359177</v>
      </c>
      <c r="AK12">
        <f t="shared" si="24"/>
        <v>12.426590376606832</v>
      </c>
      <c r="AL12">
        <f t="shared" si="8"/>
        <v>482.67338980842811</v>
      </c>
      <c r="AN12">
        <f t="shared" si="9"/>
        <v>2253.1963190093634</v>
      </c>
      <c r="AO12">
        <f t="shared" si="9"/>
        <v>-112.65981595046819</v>
      </c>
      <c r="AP12">
        <f t="shared" si="9"/>
        <v>-24.105918358864425</v>
      </c>
      <c r="AQ12">
        <f t="shared" si="9"/>
        <v>-1871.0844334423641</v>
      </c>
      <c r="AR12">
        <f t="shared" si="9"/>
        <v>245.34615125766695</v>
      </c>
      <c r="AS12">
        <f t="shared" si="9"/>
        <v>7.0139093184687411</v>
      </c>
      <c r="AT12">
        <f t="shared" si="9"/>
        <v>6.6687856333831235</v>
      </c>
      <c r="AU12">
        <f t="shared" si="9"/>
        <v>259.0288462095188</v>
      </c>
      <c r="AW12">
        <v>9</v>
      </c>
      <c r="AX12">
        <f>(R12*SUMPRODUCT(K13:$K$23, X13:$X$23)-$AZ$3*SUMPRODUCT(K12:$K$22, W13:$W$23))/Z12</f>
        <v>1559.620320087359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1.947287E-3</v>
      </c>
      <c r="O13">
        <f t="shared" si="21"/>
        <v>4673.5334565272851</v>
      </c>
      <c r="P13">
        <f t="shared" si="22"/>
        <v>233.67667282636427</v>
      </c>
      <c r="Q13" s="4">
        <f t="shared" si="23"/>
        <v>50</v>
      </c>
      <c r="R13">
        <f t="shared" si="0"/>
        <v>2000000</v>
      </c>
      <c r="S13">
        <f t="shared" si="1"/>
        <v>1533.3572819916933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1401.1279202475598</v>
      </c>
      <c r="AC13">
        <f t="shared" si="2"/>
        <v>1361.0760041746307</v>
      </c>
      <c r="AE13">
        <f t="shared" si="3"/>
        <v>4148.4357997271163</v>
      </c>
      <c r="AF13">
        <f t="shared" si="4"/>
        <v>-207.4217899863558</v>
      </c>
      <c r="AG13">
        <f t="shared" si="4"/>
        <v>-44.38221998746161</v>
      </c>
      <c r="AH13">
        <f t="shared" si="5"/>
        <v>-3498.7979436973278</v>
      </c>
      <c r="AI13">
        <f t="shared" si="6"/>
        <v>397.83384605597121</v>
      </c>
      <c r="AJ13">
        <f t="shared" si="7"/>
        <v>40.051916072929089</v>
      </c>
      <c r="AK13">
        <f t="shared" si="24"/>
        <v>10.68428385997664</v>
      </c>
      <c r="AL13">
        <f t="shared" si="8"/>
        <v>448.57004598887693</v>
      </c>
      <c r="AN13">
        <f t="shared" si="9"/>
        <v>2116.8362992477087</v>
      </c>
      <c r="AO13">
        <f t="shared" si="9"/>
        <v>-105.84181496238543</v>
      </c>
      <c r="AP13">
        <f t="shared" si="9"/>
        <v>-22.647064784475134</v>
      </c>
      <c r="AQ13">
        <f t="shared" si="9"/>
        <v>-1785.3434037568895</v>
      </c>
      <c r="AR13">
        <f t="shared" si="9"/>
        <v>203.00401574395852</v>
      </c>
      <c r="AS13">
        <f t="shared" si="9"/>
        <v>20.437426030113826</v>
      </c>
      <c r="AT13">
        <f t="shared" si="9"/>
        <v>5.4519054887513771</v>
      </c>
      <c r="AU13">
        <f t="shared" si="9"/>
        <v>228.89334726282374</v>
      </c>
      <c r="AW13">
        <v>10</v>
      </c>
      <c r="AX13">
        <f>(R13*SUMPRODUCT(K14:$K$23, X14:$X$23)-$AZ$3*SUMPRODUCT(K13:$K$22, W14:$W$23))/Z13</f>
        <v>1533.3572819916933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1.9819680000000002E-3</v>
      </c>
      <c r="O14">
        <f t="shared" si="21"/>
        <v>4673.5334565272851</v>
      </c>
      <c r="P14">
        <f t="shared" si="22"/>
        <v>233.67667282636427</v>
      </c>
      <c r="Q14" s="4">
        <f t="shared" si="23"/>
        <v>50</v>
      </c>
      <c r="R14">
        <f t="shared" si="0"/>
        <v>2000000</v>
      </c>
      <c r="S14">
        <f t="shared" si="1"/>
        <v>1535.7231742481661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1361.0760041746307</v>
      </c>
      <c r="AC14">
        <f t="shared" si="2"/>
        <v>1346.8425430752486</v>
      </c>
      <c r="AE14">
        <f t="shared" si="3"/>
        <v>4098.7293747247313</v>
      </c>
      <c r="AF14">
        <f t="shared" si="4"/>
        <v>-204.93646873623658</v>
      </c>
      <c r="AG14">
        <f t="shared" si="4"/>
        <v>-43.85043364780288</v>
      </c>
      <c r="AH14">
        <f t="shared" si="5"/>
        <v>-3518.5655913643727</v>
      </c>
      <c r="AI14">
        <f t="shared" si="6"/>
        <v>331.37688097631917</v>
      </c>
      <c r="AJ14">
        <f t="shared" si="7"/>
        <v>14.233461099382112</v>
      </c>
      <c r="AK14">
        <f t="shared" si="24"/>
        <v>367.84082371141881</v>
      </c>
      <c r="AL14">
        <f t="shared" si="8"/>
        <v>713.45116578712009</v>
      </c>
      <c r="AN14">
        <f t="shared" si="9"/>
        <v>1926.6086767610848</v>
      </c>
      <c r="AO14">
        <f t="shared" si="9"/>
        <v>-96.330433838054248</v>
      </c>
      <c r="AP14">
        <f t="shared" si="9"/>
        <v>-20.611906330426383</v>
      </c>
      <c r="AQ14">
        <f t="shared" si="9"/>
        <v>-1653.9025581631297</v>
      </c>
      <c r="AR14">
        <f t="shared" si="9"/>
        <v>155.76377842947454</v>
      </c>
      <c r="AS14">
        <f t="shared" si="9"/>
        <v>6.6904416338179473</v>
      </c>
      <c r="AT14">
        <f t="shared" si="9"/>
        <v>172.90366302287498</v>
      </c>
      <c r="AU14">
        <f t="shared" si="9"/>
        <v>335.35788308616748</v>
      </c>
      <c r="AW14">
        <v>11</v>
      </c>
      <c r="AX14">
        <f>(R14*SUMPRODUCT(K15:$K$23, X15:$X$23)-$AZ$3*SUMPRODUCT(K14:$K$22, W15:$W$23))/Z14</f>
        <v>1535.7231742481661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2.0299509999999999E-3</v>
      </c>
      <c r="O15">
        <f t="shared" si="21"/>
        <v>4673.5334565272851</v>
      </c>
      <c r="P15">
        <f t="shared" si="22"/>
        <v>233.67667282636427</v>
      </c>
      <c r="Q15" s="4">
        <f t="shared" si="23"/>
        <v>50</v>
      </c>
      <c r="R15">
        <f t="shared" si="0"/>
        <v>2000000</v>
      </c>
      <c r="S15">
        <f t="shared" si="1"/>
        <v>1497.4128144283284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1346.8425430752486</v>
      </c>
      <c r="AC15">
        <f t="shared" si="2"/>
        <v>1297.4457639743932</v>
      </c>
      <c r="AE15">
        <f t="shared" si="3"/>
        <v>4049.4218611845322</v>
      </c>
      <c r="AF15">
        <f t="shared" si="4"/>
        <v>-202.4710930592266</v>
      </c>
      <c r="AG15">
        <f t="shared" si="4"/>
        <v>-43.322915079691057</v>
      </c>
      <c r="AH15">
        <f t="shared" si="5"/>
        <v>-3560.5692653516444</v>
      </c>
      <c r="AI15">
        <f t="shared" si="6"/>
        <v>243.05858769397037</v>
      </c>
      <c r="AJ15">
        <f t="shared" si="7"/>
        <v>49.396779100855383</v>
      </c>
      <c r="AK15">
        <f t="shared" si="24"/>
        <v>363.5655317840388</v>
      </c>
      <c r="AL15">
        <f t="shared" si="8"/>
        <v>656.02089857886449</v>
      </c>
      <c r="AN15">
        <f t="shared" si="9"/>
        <v>1753.3905340073936</v>
      </c>
      <c r="AO15">
        <f t="shared" si="9"/>
        <v>-87.669526700369673</v>
      </c>
      <c r="AP15">
        <f t="shared" si="9"/>
        <v>-18.758724531633796</v>
      </c>
      <c r="AQ15">
        <f t="shared" si="9"/>
        <v>-1541.7184624273791</v>
      </c>
      <c r="AR15">
        <f t="shared" si="9"/>
        <v>105.24382034801108</v>
      </c>
      <c r="AS15">
        <f t="shared" si="9"/>
        <v>21.388693955575793</v>
      </c>
      <c r="AT15">
        <f t="shared" si="9"/>
        <v>157.42305538278126</v>
      </c>
      <c r="AU15">
        <f t="shared" si="9"/>
        <v>284.05556968636813</v>
      </c>
      <c r="AW15">
        <v>12</v>
      </c>
      <c r="AX15">
        <f>(R15*SUMPRODUCT(K16:$K$23, X16:$X$23)-$AZ$3*SUMPRODUCT(K15:$K$22, W16:$W$23))/Z15</f>
        <v>1497.4128144283284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2.0855349999999999E-3</v>
      </c>
      <c r="O16">
        <f t="shared" si="21"/>
        <v>4673.5334565272851</v>
      </c>
      <c r="P16">
        <f t="shared" si="22"/>
        <v>233.67667282636427</v>
      </c>
      <c r="Q16" s="4">
        <f t="shared" si="23"/>
        <v>50</v>
      </c>
      <c r="R16">
        <f t="shared" si="0"/>
        <v>2000000</v>
      </c>
      <c r="S16">
        <f t="shared" si="1"/>
        <v>1418.3286230772221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1297.4457639743932</v>
      </c>
      <c r="AC16">
        <f t="shared" si="2"/>
        <v>1214.0704226397183</v>
      </c>
      <c r="AE16">
        <f t="shared" si="3"/>
        <v>4000.4824315514215</v>
      </c>
      <c r="AF16">
        <f t="shared" si="4"/>
        <v>-200.02412157757109</v>
      </c>
      <c r="AG16">
        <f t="shared" si="4"/>
        <v>-42.799334473193426</v>
      </c>
      <c r="AH16">
        <f t="shared" si="5"/>
        <v>-3614.05822802894</v>
      </c>
      <c r="AI16">
        <f t="shared" si="6"/>
        <v>143.60074747171711</v>
      </c>
      <c r="AJ16">
        <f t="shared" si="7"/>
        <v>83.375341334674886</v>
      </c>
      <c r="AK16">
        <f t="shared" si="24"/>
        <v>356.85328517637709</v>
      </c>
      <c r="AL16">
        <f t="shared" si="8"/>
        <v>583.82937398276908</v>
      </c>
      <c r="AN16">
        <f t="shared" si="9"/>
        <v>1595.6563648841152</v>
      </c>
      <c r="AO16">
        <f t="shared" si="9"/>
        <v>-79.782818244205771</v>
      </c>
      <c r="AP16">
        <f t="shared" si="9"/>
        <v>-17.071198695021039</v>
      </c>
      <c r="AQ16">
        <f t="shared" si="9"/>
        <v>-1441.5248943812442</v>
      </c>
      <c r="AR16">
        <f t="shared" si="9"/>
        <v>57.277453563644436</v>
      </c>
      <c r="AS16">
        <f t="shared" si="9"/>
        <v>33.255587632581154</v>
      </c>
      <c r="AT16">
        <f t="shared" si="9"/>
        <v>142.33663703421595</v>
      </c>
      <c r="AU16">
        <f t="shared" si="9"/>
        <v>232.86967823044156</v>
      </c>
      <c r="AW16">
        <v>13</v>
      </c>
      <c r="AX16">
        <f>(R16*SUMPRODUCT(K17:$K$23, X17:$X$23)-$AZ$3*SUMPRODUCT(K16:$K$22, W17:$W$23))/Z16</f>
        <v>1418.3286230772221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2.1420699999999998E-3</v>
      </c>
      <c r="O17">
        <f t="shared" si="21"/>
        <v>4673.5334565272851</v>
      </c>
      <c r="P17">
        <f t="shared" si="22"/>
        <v>233.67667282636427</v>
      </c>
      <c r="Q17" s="4">
        <f t="shared" si="23"/>
        <v>50</v>
      </c>
      <c r="R17">
        <f t="shared" si="0"/>
        <v>2000000</v>
      </c>
      <c r="S17">
        <f t="shared" si="1"/>
        <v>1303.9765631004177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1214.0704226397183</v>
      </c>
      <c r="AC17">
        <f t="shared" si="2"/>
        <v>1102.6337657825406</v>
      </c>
      <c r="AE17">
        <f t="shared" si="3"/>
        <v>3951.9082938337538</v>
      </c>
      <c r="AF17">
        <f t="shared" si="4"/>
        <v>-197.59541469168769</v>
      </c>
      <c r="AG17">
        <f t="shared" si="4"/>
        <v>-42.279661958066498</v>
      </c>
      <c r="AH17">
        <f t="shared" si="5"/>
        <v>-3667.1668157997374</v>
      </c>
      <c r="AI17">
        <f t="shared" si="6"/>
        <v>44.86640138426219</v>
      </c>
      <c r="AJ17">
        <f t="shared" si="7"/>
        <v>111.4366568571777</v>
      </c>
      <c r="AK17">
        <f t="shared" si="24"/>
        <v>347.78683112472493</v>
      </c>
      <c r="AL17">
        <f t="shared" si="8"/>
        <v>504.08988936616481</v>
      </c>
      <c r="AN17">
        <f t="shared" si="9"/>
        <v>1452.0287863041299</v>
      </c>
      <c r="AO17">
        <f t="shared" si="9"/>
        <v>-72.601439315206491</v>
      </c>
      <c r="AP17">
        <f t="shared" si="9"/>
        <v>-15.534592828004211</v>
      </c>
      <c r="AQ17">
        <f t="shared" si="9"/>
        <v>-1347.4077293314019</v>
      </c>
      <c r="AR17">
        <f t="shared" si="9"/>
        <v>16.485024829517144</v>
      </c>
      <c r="AS17">
        <f t="shared" si="9"/>
        <v>40.94458210444607</v>
      </c>
      <c r="AT17">
        <f t="shared" si="9"/>
        <v>127.78547798757133</v>
      </c>
      <c r="AU17">
        <f t="shared" si="9"/>
        <v>185.21508492153455</v>
      </c>
      <c r="AW17">
        <v>14</v>
      </c>
      <c r="AX17">
        <f>(R17*SUMPRODUCT(K18:$K$23, X18:$X$23)-$AZ$3*SUMPRODUCT(K17:$K$22, W18:$W$23))/Z17</f>
        <v>1303.9765631004177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2.2014550000000002E-3</v>
      </c>
      <c r="O18">
        <f t="shared" si="21"/>
        <v>4673.5334565272851</v>
      </c>
      <c r="P18">
        <f t="shared" si="22"/>
        <v>233.67667282636427</v>
      </c>
      <c r="Q18" s="4">
        <f t="shared" si="23"/>
        <v>50</v>
      </c>
      <c r="R18">
        <f t="shared" si="0"/>
        <v>2000000</v>
      </c>
      <c r="S18">
        <f t="shared" si="1"/>
        <v>1157.9835472650582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1102.6337657825406</v>
      </c>
      <c r="AC18">
        <f t="shared" si="2"/>
        <v>967.23560060078319</v>
      </c>
      <c r="AE18">
        <f t="shared" si="3"/>
        <v>3903.6892626224144</v>
      </c>
      <c r="AF18">
        <f t="shared" si="4"/>
        <v>-195.18446313112074</v>
      </c>
      <c r="AG18">
        <f t="shared" si="4"/>
        <v>-41.763788565269941</v>
      </c>
      <c r="AH18">
        <f t="shared" si="5"/>
        <v>-3723.0709286358115</v>
      </c>
      <c r="AI18">
        <f t="shared" si="6"/>
        <v>-56.329917709787424</v>
      </c>
      <c r="AJ18">
        <f t="shared" si="7"/>
        <v>135.39816518175746</v>
      </c>
      <c r="AK18">
        <f t="shared" si="24"/>
        <v>336.77969956916843</v>
      </c>
      <c r="AL18">
        <f t="shared" si="8"/>
        <v>415.84794704113847</v>
      </c>
      <c r="AN18">
        <f t="shared" si="9"/>
        <v>1321.2499239196804</v>
      </c>
      <c r="AO18">
        <f t="shared" si="9"/>
        <v>-66.062496195984039</v>
      </c>
      <c r="AP18">
        <f t="shared" si="9"/>
        <v>-14.135449507420969</v>
      </c>
      <c r="AQ18">
        <f t="shared" si="9"/>
        <v>-1260.1175068691532</v>
      </c>
      <c r="AR18">
        <f t="shared" si="9"/>
        <v>-19.065528652877656</v>
      </c>
      <c r="AS18">
        <f t="shared" si="9"/>
        <v>45.827114662575298</v>
      </c>
      <c r="AT18">
        <f t="shared" si="9"/>
        <v>113.98708311494427</v>
      </c>
      <c r="AU18">
        <f t="shared" si="9"/>
        <v>140.74866912464191</v>
      </c>
      <c r="AW18">
        <v>15</v>
      </c>
      <c r="AX18">
        <f>(R18*SUMPRODUCT(K19:$K$23, X19:$X$23)-$AZ$3*SUMPRODUCT(K18:$K$22, W19:$W$23))/Z18</f>
        <v>1157.9835472650582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2.2708170000000001E-3</v>
      </c>
      <c r="O19">
        <f t="shared" si="21"/>
        <v>4673.5334565272851</v>
      </c>
      <c r="P19">
        <f t="shared" si="22"/>
        <v>233.67667282636427</v>
      </c>
      <c r="Q19" s="4">
        <f t="shared" si="23"/>
        <v>50</v>
      </c>
      <c r="R19">
        <f t="shared" si="0"/>
        <v>2000000</v>
      </c>
      <c r="S19">
        <f t="shared" si="1"/>
        <v>979.24785414095402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967.23560060078319</v>
      </c>
      <c r="AC19">
        <f t="shared" si="2"/>
        <v>807.9051899863216</v>
      </c>
      <c r="AE19">
        <f t="shared" si="3"/>
        <v>3855.7878060559096</v>
      </c>
      <c r="AF19">
        <f t="shared" si="4"/>
        <v>-192.78939030279548</v>
      </c>
      <c r="AG19">
        <f t="shared" si="4"/>
        <v>-41.251312758558818</v>
      </c>
      <c r="AH19">
        <f t="shared" si="5"/>
        <v>-3793.5168423368232</v>
      </c>
      <c r="AI19">
        <f t="shared" si="6"/>
        <v>-171.76973934226771</v>
      </c>
      <c r="AJ19">
        <f t="shared" si="7"/>
        <v>159.33041061446158</v>
      </c>
      <c r="AK19">
        <f t="shared" si="24"/>
        <v>324.11638114477284</v>
      </c>
      <c r="AL19">
        <f t="shared" si="8"/>
        <v>311.67705241696672</v>
      </c>
      <c r="AN19">
        <f t="shared" si="9"/>
        <v>1202.1654094726082</v>
      </c>
      <c r="AO19">
        <f t="shared" si="9"/>
        <v>-60.108270473630412</v>
      </c>
      <c r="AP19">
        <f t="shared" si="9"/>
        <v>-12.86141867448927</v>
      </c>
      <c r="AQ19">
        <f t="shared" si="9"/>
        <v>-1182.7504410243876</v>
      </c>
      <c r="AR19">
        <f t="shared" si="9"/>
        <v>-53.554720699898965</v>
      </c>
      <c r="AS19">
        <f t="shared" si="9"/>
        <v>49.676361343572239</v>
      </c>
      <c r="AT19">
        <f t="shared" si="9"/>
        <v>101.05366831746133</v>
      </c>
      <c r="AU19">
        <f t="shared" si="9"/>
        <v>97.175308961134604</v>
      </c>
      <c r="AW19">
        <v>16</v>
      </c>
      <c r="AX19">
        <f>(R19*SUMPRODUCT(K20:$K$23, X20:$X$23)-$AZ$3*SUMPRODUCT(K19:$K$22, W20:$W$23))/Z19</f>
        <v>979.24785414095402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2.3392280000000001E-3</v>
      </c>
      <c r="O20">
        <f t="shared" si="21"/>
        <v>4673.5334565272851</v>
      </c>
      <c r="P20">
        <f t="shared" si="22"/>
        <v>233.67667282636427</v>
      </c>
      <c r="Q20" s="4">
        <f t="shared" si="23"/>
        <v>50</v>
      </c>
      <c r="R20">
        <f t="shared" si="0"/>
        <v>2000000</v>
      </c>
      <c r="S20">
        <f t="shared" si="1"/>
        <v>773.7842140932853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807.9051899863216</v>
      </c>
      <c r="AC20">
        <f t="shared" si="2"/>
        <v>630.51502441379944</v>
      </c>
      <c r="AE20">
        <f t="shared" si="3"/>
        <v>3808.2103611973657</v>
      </c>
      <c r="AF20">
        <f t="shared" si="4"/>
        <v>-190.41051805986828</v>
      </c>
      <c r="AG20">
        <f t="shared" si="4"/>
        <v>-40.742303405131644</v>
      </c>
      <c r="AH20">
        <f t="shared" si="5"/>
        <v>-3859.8490336631212</v>
      </c>
      <c r="AI20">
        <f t="shared" si="6"/>
        <v>-282.79149393075522</v>
      </c>
      <c r="AJ20">
        <f t="shared" si="7"/>
        <v>177.39016557252216</v>
      </c>
      <c r="AK20">
        <f t="shared" si="24"/>
        <v>309.79935231866739</v>
      </c>
      <c r="AL20">
        <f t="shared" si="8"/>
        <v>204.39802396043433</v>
      </c>
      <c r="AN20">
        <f t="shared" si="9"/>
        <v>1093.738247109738</v>
      </c>
      <c r="AO20">
        <f t="shared" si="9"/>
        <v>-54.686912355486896</v>
      </c>
      <c r="AP20">
        <f t="shared" si="9"/>
        <v>-11.701405984182799</v>
      </c>
      <c r="AQ20">
        <f t="shared" si="9"/>
        <v>-1108.5691481758258</v>
      </c>
      <c r="AR20">
        <f t="shared" si="9"/>
        <v>-81.219219405757613</v>
      </c>
      <c r="AS20">
        <f t="shared" si="9"/>
        <v>50.947397949622172</v>
      </c>
      <c r="AT20">
        <f t="shared" si="9"/>
        <v>88.976019815831435</v>
      </c>
      <c r="AU20">
        <f t="shared" si="9"/>
        <v>58.704198359695987</v>
      </c>
      <c r="AW20">
        <v>17</v>
      </c>
      <c r="AX20">
        <f>(R20*SUMPRODUCT(K21:$K$23, X21:$X$23)-$AZ$3*SUMPRODUCT(K20:$K$22, W21:$W$23))/Z20</f>
        <v>773.7842140932853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2.4176169999999999E-3</v>
      </c>
      <c r="O21">
        <f t="shared" si="21"/>
        <v>4673.5334565272851</v>
      </c>
      <c r="P21">
        <f t="shared" si="22"/>
        <v>233.67667282636427</v>
      </c>
      <c r="Q21" s="4">
        <f t="shared" si="23"/>
        <v>50</v>
      </c>
      <c r="R21">
        <f t="shared" si="0"/>
        <v>2000000</v>
      </c>
      <c r="S21">
        <f t="shared" si="1"/>
        <v>540.9606452080983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630.51502441379944</v>
      </c>
      <c r="AC21">
        <f t="shared" si="2"/>
        <v>435.32597345971323</v>
      </c>
      <c r="AE21">
        <f t="shared" si="3"/>
        <v>3760.9214634765849</v>
      </c>
      <c r="AF21">
        <f t="shared" si="4"/>
        <v>-188.04607317382926</v>
      </c>
      <c r="AG21">
        <f t="shared" si="4"/>
        <v>-40.236381085748924</v>
      </c>
      <c r="AH21">
        <f t="shared" si="5"/>
        <v>-3939.9714132561658</v>
      </c>
      <c r="AI21">
        <f t="shared" si="6"/>
        <v>-407.33240403915943</v>
      </c>
      <c r="AJ21">
        <f t="shared" si="7"/>
        <v>195.18905095408621</v>
      </c>
      <c r="AK21">
        <f t="shared" si="24"/>
        <v>294.23732903015889</v>
      </c>
      <c r="AL21">
        <f t="shared" si="8"/>
        <v>82.093975945085674</v>
      </c>
      <c r="AN21">
        <f t="shared" si="9"/>
        <v>995.01150035085448</v>
      </c>
      <c r="AO21">
        <f t="shared" si="9"/>
        <v>-49.750575017542729</v>
      </c>
      <c r="AP21">
        <f t="shared" si="9"/>
        <v>-10.645173610142587</v>
      </c>
      <c r="AQ21">
        <f t="shared" si="9"/>
        <v>-1042.3820080570267</v>
      </c>
      <c r="AR21">
        <f t="shared" si="9"/>
        <v>-107.7662563338576</v>
      </c>
      <c r="AS21">
        <f t="shared" si="9"/>
        <v>51.640363226929125</v>
      </c>
      <c r="AT21">
        <f t="shared" si="9"/>
        <v>77.845158177509816</v>
      </c>
      <c r="AU21">
        <f t="shared" si="9"/>
        <v>21.719265070581343</v>
      </c>
      <c r="AW21">
        <v>18</v>
      </c>
      <c r="AX21">
        <f>(R21*SUMPRODUCT(K22:$K$23, X22:$X$23)-$AZ$3*SUMPRODUCT(K21:$K$22, W22:$W$23))/Z21</f>
        <v>540.9606452080983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2.502181E-3</v>
      </c>
      <c r="O22">
        <f t="shared" si="21"/>
        <v>4673.5334565272851</v>
      </c>
      <c r="P22">
        <f t="shared" si="22"/>
        <v>233.67667282636427</v>
      </c>
      <c r="Q22" s="4">
        <f t="shared" si="23"/>
        <v>50</v>
      </c>
      <c r="R22">
        <f t="shared" si="0"/>
        <v>2000000</v>
      </c>
      <c r="S22">
        <f t="shared" si="1"/>
        <v>282.61681456355075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435.32597345971323</v>
      </c>
      <c r="AC22">
        <f t="shared" si="2"/>
        <v>224.58619155352054</v>
      </c>
      <c r="AE22">
        <f t="shared" si="3"/>
        <v>3713.901742613416</v>
      </c>
      <c r="AF22">
        <f t="shared" si="4"/>
        <v>-185.6950871306708</v>
      </c>
      <c r="AG22">
        <f t="shared" si="4"/>
        <v>-39.733338566629918</v>
      </c>
      <c r="AH22">
        <f t="shared" si="5"/>
        <v>-4027.1483304608128</v>
      </c>
      <c r="AI22">
        <f t="shared" si="6"/>
        <v>-538.67501354469732</v>
      </c>
      <c r="AJ22">
        <f t="shared" si="7"/>
        <v>210.73978190619269</v>
      </c>
      <c r="AK22">
        <f t="shared" si="24"/>
        <v>277.44728402597212</v>
      </c>
      <c r="AL22">
        <f t="shared" si="8"/>
        <v>-50.487947612532537</v>
      </c>
      <c r="AN22">
        <f t="shared" si="9"/>
        <v>905.11885575197846</v>
      </c>
      <c r="AO22">
        <f t="shared" si="9"/>
        <v>-45.255942787598926</v>
      </c>
      <c r="AP22">
        <f t="shared" si="9"/>
        <v>-9.6834532604858676</v>
      </c>
      <c r="AQ22">
        <f t="shared" si="9"/>
        <v>-981.46050741913723</v>
      </c>
      <c r="AR22">
        <f t="shared" si="9"/>
        <v>-131.28104771524352</v>
      </c>
      <c r="AS22">
        <f t="shared" si="9"/>
        <v>51.359611395139005</v>
      </c>
      <c r="AT22">
        <f t="shared" si="9"/>
        <v>67.616966105401275</v>
      </c>
      <c r="AU22">
        <f t="shared" si="9"/>
        <v>-12.304470214703253</v>
      </c>
      <c r="AW22">
        <v>19</v>
      </c>
      <c r="AX22">
        <f>(R22*SUMPRODUCT(K23:$K$23, X23:$X$23)-$AZ$3*SUMPRODUCT(K22:$K$22, W23:$W$23))/Z22</f>
        <v>282.61681456355075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2.5943469999999999E-3</v>
      </c>
      <c r="O23">
        <f t="shared" si="21"/>
        <v>4673.5334565272851</v>
      </c>
      <c r="P23">
        <f t="shared" si="22"/>
        <v>233.67667282636427</v>
      </c>
      <c r="Q23" s="4">
        <f t="shared" si="23"/>
        <v>50</v>
      </c>
      <c r="R23">
        <f t="shared" si="0"/>
        <v>2000000</v>
      </c>
      <c r="S23">
        <f t="shared" si="1"/>
        <v>286.22158856887842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224.58619155352054</v>
      </c>
      <c r="AC23">
        <f t="shared" si="2"/>
        <v>224.58619155352054</v>
      </c>
      <c r="AE23">
        <f t="shared" si="3"/>
        <v>3667.1275753430382</v>
      </c>
      <c r="AF23">
        <f t="shared" si="4"/>
        <v>-183.35637876715191</v>
      </c>
      <c r="AG23">
        <f t="shared" si="4"/>
        <v>-39.2329231132533</v>
      </c>
      <c r="AH23">
        <f t="shared" si="5"/>
        <v>-4123.2827084128248</v>
      </c>
      <c r="AI23">
        <f t="shared" si="6"/>
        <v>-678.74443495019204</v>
      </c>
      <c r="AJ23">
        <f t="shared" si="7"/>
        <v>0</v>
      </c>
      <c r="AK23">
        <f t="shared" si="24"/>
        <v>259.58501716905852</v>
      </c>
      <c r="AL23">
        <f t="shared" si="8"/>
        <v>-419.15941778113353</v>
      </c>
      <c r="AN23">
        <f t="shared" si="9"/>
        <v>823.27056593795271</v>
      </c>
      <c r="AO23">
        <f t="shared" si="9"/>
        <v>-41.163528296897631</v>
      </c>
      <c r="AP23">
        <f t="shared" si="9"/>
        <v>-8.8077957887316796</v>
      </c>
      <c r="AQ23">
        <f t="shared" si="9"/>
        <v>-925.67744621201462</v>
      </c>
      <c r="AR23">
        <f t="shared" si="9"/>
        <v>-152.37820435969124</v>
      </c>
      <c r="AS23">
        <f t="shared" si="9"/>
        <v>0</v>
      </c>
      <c r="AT23">
        <f t="shared" si="9"/>
        <v>58.276866458291344</v>
      </c>
      <c r="AU23">
        <f t="shared" si="9"/>
        <v>-94.101337901399901</v>
      </c>
      <c r="AW23">
        <v>20</v>
      </c>
      <c r="AX23">
        <f>(R23*SUMPRODUCT(K$23:$K24, X$23:$X24)-$AZ$3*SUMPRODUCT(K$22:$K23, W$23:$W24))/Z23</f>
        <v>286.22158856887842</v>
      </c>
    </row>
    <row r="25" spans="5:50" x14ac:dyDescent="0.25">
      <c r="AN25" s="8">
        <f t="shared" ref="AN25:AU25" si="25">SUM(AN3:AN23)</f>
        <v>43273.148075598561</v>
      </c>
      <c r="AO25" s="8">
        <f t="shared" si="25"/>
        <v>-5668.807496175391</v>
      </c>
      <c r="AP25" s="8">
        <f t="shared" si="25"/>
        <v>-2932.8678519635901</v>
      </c>
      <c r="AQ25" s="8">
        <f t="shared" si="25"/>
        <v>-36237.239161975151</v>
      </c>
      <c r="AR25" s="8">
        <f t="shared" si="25"/>
        <v>-1565.7664345155749</v>
      </c>
      <c r="AS25" s="8">
        <f t="shared" si="25"/>
        <v>-731.50745123379238</v>
      </c>
      <c r="AT25" s="8">
        <f t="shared" si="25"/>
        <v>1796.6646763165031</v>
      </c>
      <c r="AU25" s="9">
        <f t="shared" si="25"/>
        <v>-500.60920943286413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10317.871487680959</v>
      </c>
      <c r="K3">
        <v>1</v>
      </c>
      <c r="L3" s="2">
        <v>0</v>
      </c>
      <c r="O3">
        <f>$C$3</f>
        <v>10317.871487680959</v>
      </c>
      <c r="P3">
        <f>O3*B5</f>
        <v>8254.2971901447672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10317.871487680959</v>
      </c>
      <c r="AF3">
        <f t="shared" ref="AF3:AG23" si="4">-$Z3*P3</f>
        <v>-8254.2971901447672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-456.33390646380803</v>
      </c>
      <c r="AJ3">
        <f t="shared" ref="AJ3:AJ23" si="7">AB3-AC3</f>
        <v>0</v>
      </c>
      <c r="AL3">
        <f t="shared" ref="AL3:AL23" si="8">SUM(AI3:AK3)</f>
        <v>-456.33390646380803</v>
      </c>
      <c r="AN3">
        <f t="shared" ref="AN3:AU23" si="9">AE3*$K3</f>
        <v>10317.871487680959</v>
      </c>
      <c r="AO3">
        <f t="shared" si="9"/>
        <v>-8254.2971901447672</v>
      </c>
      <c r="AP3">
        <f t="shared" si="9"/>
        <v>-2519.9082039999998</v>
      </c>
      <c r="AQ3">
        <f t="shared" si="9"/>
        <v>0</v>
      </c>
      <c r="AR3">
        <f t="shared" si="9"/>
        <v>-456.33390646380803</v>
      </c>
      <c r="AS3">
        <f t="shared" si="9"/>
        <v>0</v>
      </c>
      <c r="AT3">
        <f t="shared" si="9"/>
        <v>0</v>
      </c>
      <c r="AU3">
        <f t="shared" si="9"/>
        <v>-456.33390646380803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5243.6322108235818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1.947287E-3</v>
      </c>
      <c r="R4">
        <f t="shared" si="0"/>
        <v>2000000</v>
      </c>
      <c r="S4">
        <f t="shared" si="1"/>
        <v>1609.0669089375108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1589.8429247742315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-1589.8429247742315</v>
      </c>
      <c r="AK4">
        <f>G4*MAX(0, SUM(AB4, AE4:AF4))</f>
        <v>0</v>
      </c>
      <c r="AL4">
        <f t="shared" si="8"/>
        <v>-5484.416924774232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-3653.7892860493475</v>
      </c>
      <c r="AR4">
        <f t="shared" si="9"/>
        <v>-3653.7892860493475</v>
      </c>
      <c r="AS4">
        <f t="shared" si="9"/>
        <v>-1491.5497933898407</v>
      </c>
      <c r="AT4">
        <f t="shared" si="9"/>
        <v>0</v>
      </c>
      <c r="AU4">
        <f t="shared" si="9"/>
        <v>-5145.3390794391889</v>
      </c>
      <c r="AW4">
        <v>1</v>
      </c>
      <c r="AX4">
        <f>(R4*SUMPRODUCT(K5:$K$23, X5:$X$23)-$AZ$3*SUMPRODUCT(K4:$K$22, W5:$W$23))/Z4</f>
        <v>1609.0669089375108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1.9819680000000002E-3</v>
      </c>
      <c r="O5">
        <f t="shared" ref="O5:O23" si="21">$C$3</f>
        <v>10317.871487680959</v>
      </c>
      <c r="P5">
        <f t="shared" ref="P5:P23" si="22">O5*$C$5</f>
        <v>515.89357438404795</v>
      </c>
      <c r="Q5" s="4">
        <f t="shared" ref="Q5:Q23" si="23">$C$8</f>
        <v>50</v>
      </c>
      <c r="R5">
        <f t="shared" si="0"/>
        <v>2000000</v>
      </c>
      <c r="S5">
        <f t="shared" si="1"/>
        <v>3143.0614883549088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1589.8429247742315</v>
      </c>
      <c r="AC5">
        <f t="shared" si="2"/>
        <v>3068.3003040906333</v>
      </c>
      <c r="AE5">
        <f t="shared" si="3"/>
        <v>10072.44953384277</v>
      </c>
      <c r="AF5">
        <f t="shared" si="4"/>
        <v>-503.62247669213849</v>
      </c>
      <c r="AG5">
        <f t="shared" si="4"/>
        <v>-48.810694850526041</v>
      </c>
      <c r="AH5">
        <f t="shared" si="5"/>
        <v>-3916.5777189583687</v>
      </c>
      <c r="AI5">
        <f t="shared" si="6"/>
        <v>5603.4386433417358</v>
      </c>
      <c r="AJ5">
        <f t="shared" si="7"/>
        <v>-1478.4573793164018</v>
      </c>
      <c r="AK5">
        <f>G5*SUM(AB5, AE5:AF5)</f>
        <v>457.50546925891939</v>
      </c>
      <c r="AL5">
        <f t="shared" si="8"/>
        <v>4582.4867332842532</v>
      </c>
      <c r="AN5">
        <f t="shared" si="9"/>
        <v>8698.1898191254222</v>
      </c>
      <c r="AO5">
        <f t="shared" si="9"/>
        <v>-434.90949095627116</v>
      </c>
      <c r="AP5">
        <f t="shared" si="9"/>
        <v>-42.151086246376693</v>
      </c>
      <c r="AQ5">
        <f t="shared" si="9"/>
        <v>-3382.2096925275041</v>
      </c>
      <c r="AR5">
        <f t="shared" si="9"/>
        <v>4838.9195493952702</v>
      </c>
      <c r="AS5">
        <f t="shared" si="9"/>
        <v>-1276.7403680278912</v>
      </c>
      <c r="AT5">
        <f t="shared" si="9"/>
        <v>395.08457218190824</v>
      </c>
      <c r="AU5">
        <f t="shared" si="9"/>
        <v>3957.2637535492872</v>
      </c>
      <c r="AW5">
        <v>2</v>
      </c>
      <c r="AX5">
        <f>(R5*SUMPRODUCT(K6:$K$23, X6:$X$23)-$AZ$3*SUMPRODUCT(K5:$K$22, W6:$W$23))/Z5</f>
        <v>3143.0614883549088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2.0299509999999999E-3</v>
      </c>
      <c r="O6">
        <f t="shared" si="21"/>
        <v>10317.871487680959</v>
      </c>
      <c r="P6">
        <f t="shared" si="22"/>
        <v>515.89357438404795</v>
      </c>
      <c r="Q6" s="4">
        <f t="shared" si="23"/>
        <v>50</v>
      </c>
      <c r="R6">
        <f t="shared" si="0"/>
        <v>2000000</v>
      </c>
      <c r="S6">
        <f t="shared" si="1"/>
        <v>4564.2148474067362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3068.3003040906333</v>
      </c>
      <c r="AC6">
        <f t="shared" si="2"/>
        <v>4402.0487122524064</v>
      </c>
      <c r="AE6">
        <f t="shared" si="3"/>
        <v>9951.2784595006688</v>
      </c>
      <c r="AF6">
        <f t="shared" si="4"/>
        <v>-497.56392297503339</v>
      </c>
      <c r="AG6">
        <f t="shared" si="4"/>
        <v>-48.223504583198263</v>
      </c>
      <c r="AH6">
        <f t="shared" si="5"/>
        <v>-3963.3327529008075</v>
      </c>
      <c r="AI6">
        <f t="shared" si="6"/>
        <v>5442.1582790416287</v>
      </c>
      <c r="AJ6">
        <f t="shared" si="7"/>
        <v>-1333.7484081617731</v>
      </c>
      <c r="AK6">
        <f>G6*SUM(AB6, AE6:AF6)</f>
        <v>732.53786817605169</v>
      </c>
      <c r="AL6">
        <f t="shared" si="8"/>
        <v>4840.9477390559077</v>
      </c>
      <c r="AN6">
        <f t="shared" si="9"/>
        <v>7750.3165781138578</v>
      </c>
      <c r="AO6">
        <f t="shared" si="9"/>
        <v>-387.51582890569284</v>
      </c>
      <c r="AP6">
        <f t="shared" si="9"/>
        <v>-37.557729747687603</v>
      </c>
      <c r="AQ6">
        <f t="shared" si="9"/>
        <v>-3086.747463092302</v>
      </c>
      <c r="AR6">
        <f t="shared" si="9"/>
        <v>4238.4955563681742</v>
      </c>
      <c r="AS6">
        <f t="shared" si="9"/>
        <v>-1038.7582299981025</v>
      </c>
      <c r="AT6">
        <f t="shared" si="9"/>
        <v>570.5196982404525</v>
      </c>
      <c r="AU6">
        <f t="shared" si="9"/>
        <v>3770.2570246105247</v>
      </c>
      <c r="AW6">
        <v>3</v>
      </c>
      <c r="AX6">
        <f>(R6*SUMPRODUCT(K7:$K$23, X7:$X$23)-$AZ$3*SUMPRODUCT(K6:$K$22, W7:$W$23))/Z6</f>
        <v>4564.2148474067362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2.0855349999999999E-3</v>
      </c>
      <c r="O7">
        <f t="shared" si="21"/>
        <v>10317.871487680959</v>
      </c>
      <c r="P7">
        <f t="shared" si="22"/>
        <v>515.89357438404795</v>
      </c>
      <c r="Q7" s="4">
        <f t="shared" si="23"/>
        <v>50</v>
      </c>
      <c r="R7">
        <f t="shared" si="0"/>
        <v>2000000</v>
      </c>
      <c r="S7">
        <f t="shared" si="1"/>
        <v>5777.262024831427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4402.0487122524064</v>
      </c>
      <c r="AC7">
        <f t="shared" si="2"/>
        <v>5504.6558767250026</v>
      </c>
      <c r="AE7">
        <f t="shared" si="3"/>
        <v>9831.0119353836271</v>
      </c>
      <c r="AF7">
        <f t="shared" si="4"/>
        <v>-491.55059676918131</v>
      </c>
      <c r="AG7">
        <f t="shared" si="4"/>
        <v>-47.640697730735361</v>
      </c>
      <c r="AH7">
        <f t="shared" si="5"/>
        <v>-4022.8722652368156</v>
      </c>
      <c r="AI7">
        <f t="shared" si="6"/>
        <v>5268.9483756468944</v>
      </c>
      <c r="AJ7">
        <f t="shared" si="7"/>
        <v>-1102.6071644725962</v>
      </c>
      <c r="AK7">
        <f>G7*SUM(AB7, AE7:AF7)</f>
        <v>674.70814349756245</v>
      </c>
      <c r="AL7">
        <f t="shared" si="8"/>
        <v>4841.0493546718608</v>
      </c>
      <c r="AN7">
        <f t="shared" si="9"/>
        <v>6930.9766052756249</v>
      </c>
      <c r="AO7">
        <f t="shared" si="9"/>
        <v>-346.54883026378121</v>
      </c>
      <c r="AP7">
        <f t="shared" si="9"/>
        <v>-33.587240418485905</v>
      </c>
      <c r="AQ7">
        <f t="shared" si="9"/>
        <v>-2836.171264935047</v>
      </c>
      <c r="AR7">
        <f t="shared" si="9"/>
        <v>3714.66926965831</v>
      </c>
      <c r="AS7">
        <f t="shared" si="9"/>
        <v>-777.35074598611436</v>
      </c>
      <c r="AT7">
        <f t="shared" si="9"/>
        <v>475.67700951917027</v>
      </c>
      <c r="AU7">
        <f t="shared" si="9"/>
        <v>3412.9955331913661</v>
      </c>
      <c r="AW7">
        <v>4</v>
      </c>
      <c r="AX7">
        <f>(R7*SUMPRODUCT(K8:$K$23, X8:$X$23)-$AZ$3*SUMPRODUCT(K7:$K$22, W8:$W$23))/Z7</f>
        <v>5777.262024831427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2.1420699999999998E-3</v>
      </c>
      <c r="O8">
        <f t="shared" si="21"/>
        <v>10317.871487680959</v>
      </c>
      <c r="P8">
        <f t="shared" si="22"/>
        <v>515.89357438404795</v>
      </c>
      <c r="Q8" s="4">
        <f t="shared" si="23"/>
        <v>50</v>
      </c>
      <c r="R8">
        <f t="shared" si="0"/>
        <v>2000000</v>
      </c>
      <c r="S8">
        <f t="shared" si="1"/>
        <v>6739.7233356107263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5504.6558767250026</v>
      </c>
      <c r="AC8">
        <f t="shared" si="2"/>
        <v>6343.7296838130569</v>
      </c>
      <c r="AE8">
        <f t="shared" si="3"/>
        <v>9711.6431002933641</v>
      </c>
      <c r="AF8">
        <f t="shared" si="4"/>
        <v>-485.58215501466816</v>
      </c>
      <c r="AG8">
        <f t="shared" si="4"/>
        <v>-47.062241044039929</v>
      </c>
      <c r="AH8">
        <f t="shared" si="5"/>
        <v>-4081.9883755230508</v>
      </c>
      <c r="AI8">
        <f t="shared" si="6"/>
        <v>5097.0103287116053</v>
      </c>
      <c r="AJ8">
        <f t="shared" si="7"/>
        <v>-839.07380708805431</v>
      </c>
      <c r="AK8">
        <f t="shared" ref="AK8:AK23" si="24">G8*SUM(AB8:AB8, AE8:AF8)</f>
        <v>313.76426830867877</v>
      </c>
      <c r="AL8">
        <f t="shared" si="8"/>
        <v>4571.7007899322298</v>
      </c>
      <c r="AN8">
        <f t="shared" si="9"/>
        <v>6383.9815404811234</v>
      </c>
      <c r="AO8">
        <f t="shared" si="9"/>
        <v>-319.19907702405612</v>
      </c>
      <c r="AP8">
        <f t="shared" si="9"/>
        <v>-30.93652381745251</v>
      </c>
      <c r="AQ8">
        <f t="shared" si="9"/>
        <v>-2683.3089075329076</v>
      </c>
      <c r="AR8">
        <f t="shared" si="9"/>
        <v>3350.5370321067076</v>
      </c>
      <c r="AS8">
        <f t="shared" si="9"/>
        <v>-551.56801379877186</v>
      </c>
      <c r="AT8">
        <f t="shared" si="9"/>
        <v>206.25400627466058</v>
      </c>
      <c r="AU8">
        <f t="shared" si="9"/>
        <v>3005.2230245825963</v>
      </c>
      <c r="AW8">
        <v>5</v>
      </c>
      <c r="AX8">
        <f>(R8*SUMPRODUCT(K9:$K$23, X9:$X$23)-$AZ$3*SUMPRODUCT(K8:$K$22, W9:$W$23))/Z8</f>
        <v>6739.7233356107263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2.2014550000000002E-3</v>
      </c>
      <c r="O9">
        <f t="shared" si="21"/>
        <v>10317.871487680959</v>
      </c>
      <c r="P9">
        <f t="shared" si="22"/>
        <v>515.89357438404795</v>
      </c>
      <c r="Q9" s="4">
        <f t="shared" si="23"/>
        <v>50</v>
      </c>
      <c r="R9">
        <f t="shared" si="0"/>
        <v>2000000</v>
      </c>
      <c r="S9">
        <f t="shared" si="1"/>
        <v>7527.8107893932465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6343.7296838130569</v>
      </c>
      <c r="AC9">
        <f t="shared" si="2"/>
        <v>6999.0593510650324</v>
      </c>
      <c r="AE9">
        <f t="shared" si="3"/>
        <v>9593.1469240290735</v>
      </c>
      <c r="AF9">
        <f t="shared" si="4"/>
        <v>-479.65734620145366</v>
      </c>
      <c r="AG9">
        <f t="shared" si="4"/>
        <v>-46.488013227741924</v>
      </c>
      <c r="AH9">
        <f t="shared" si="5"/>
        <v>-4144.2162343042774</v>
      </c>
      <c r="AI9">
        <f t="shared" si="6"/>
        <v>4922.7853302956019</v>
      </c>
      <c r="AJ9">
        <f t="shared" si="7"/>
        <v>-655.32966725197548</v>
      </c>
      <c r="AK9">
        <f t="shared" si="24"/>
        <v>91.197593643679994</v>
      </c>
      <c r="AL9">
        <f t="shared" si="8"/>
        <v>4358.6532566873066</v>
      </c>
      <c r="AN9">
        <f t="shared" si="9"/>
        <v>5993.2405217583282</v>
      </c>
      <c r="AO9">
        <f t="shared" si="9"/>
        <v>-299.66202608791639</v>
      </c>
      <c r="AP9">
        <f t="shared" si="9"/>
        <v>-29.043008186882187</v>
      </c>
      <c r="AQ9">
        <f t="shared" si="9"/>
        <v>-2589.0653883501209</v>
      </c>
      <c r="AR9">
        <f t="shared" si="9"/>
        <v>3075.4700991334093</v>
      </c>
      <c r="AS9">
        <f t="shared" si="9"/>
        <v>-409.41187995851004</v>
      </c>
      <c r="AT9">
        <f t="shared" si="9"/>
        <v>56.9749549382067</v>
      </c>
      <c r="AU9">
        <f t="shared" si="9"/>
        <v>2723.0331741131063</v>
      </c>
      <c r="AW9">
        <v>6</v>
      </c>
      <c r="AX9">
        <f>(R9*SUMPRODUCT(K10:$K$23, X10:$X$23)-$AZ$3*SUMPRODUCT(K9:$K$22, W10:$W$23))/Z9</f>
        <v>7527.8107893932465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2.2708170000000001E-3</v>
      </c>
      <c r="O10">
        <f t="shared" si="21"/>
        <v>10317.871487680959</v>
      </c>
      <c r="P10">
        <f t="shared" si="22"/>
        <v>515.89357438404795</v>
      </c>
      <c r="Q10" s="4">
        <f t="shared" si="23"/>
        <v>50</v>
      </c>
      <c r="R10">
        <f t="shared" si="0"/>
        <v>2000000</v>
      </c>
      <c r="S10">
        <f t="shared" si="1"/>
        <v>8208.6355955788313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6999.0593510650324</v>
      </c>
      <c r="AC10">
        <f t="shared" si="2"/>
        <v>7538.4115520834421</v>
      </c>
      <c r="AE10">
        <f t="shared" si="3"/>
        <v>9475.4311736702002</v>
      </c>
      <c r="AF10">
        <f t="shared" si="4"/>
        <v>-473.77155868351002</v>
      </c>
      <c r="AG10">
        <f t="shared" si="4"/>
        <v>-45.917567324730726</v>
      </c>
      <c r="AH10">
        <f t="shared" si="5"/>
        <v>-4222.6308293512502</v>
      </c>
      <c r="AI10">
        <f t="shared" si="6"/>
        <v>4733.1112183107107</v>
      </c>
      <c r="AJ10">
        <f t="shared" si="7"/>
        <v>-539.35220101840969</v>
      </c>
      <c r="AK10">
        <f t="shared" si="24"/>
        <v>65.602947760812071</v>
      </c>
      <c r="AL10">
        <f t="shared" si="8"/>
        <v>4259.3619650531127</v>
      </c>
      <c r="AN10">
        <f t="shared" si="9"/>
        <v>5624.4166879609002</v>
      </c>
      <c r="AO10">
        <f t="shared" si="9"/>
        <v>-281.22083439804499</v>
      </c>
      <c r="AP10">
        <f t="shared" si="9"/>
        <v>-27.255702373673593</v>
      </c>
      <c r="AQ10">
        <f t="shared" si="9"/>
        <v>-2506.4648635405706</v>
      </c>
      <c r="AR10">
        <f t="shared" si="9"/>
        <v>2809.4752876486114</v>
      </c>
      <c r="AS10">
        <f t="shared" si="9"/>
        <v>-320.14812460733413</v>
      </c>
      <c r="AT10">
        <f t="shared" si="9"/>
        <v>38.94053024105488</v>
      </c>
      <c r="AU10">
        <f t="shared" si="9"/>
        <v>2528.2676932823319</v>
      </c>
      <c r="AW10">
        <v>7</v>
      </c>
      <c r="AX10">
        <f>(R10*SUMPRODUCT(K11:$K$23, X11:$X$23)-$AZ$3*SUMPRODUCT(K10:$K$22, W11:$W$23))/Z10</f>
        <v>8208.6355955788313</v>
      </c>
    </row>
    <row r="11" spans="1:52" x14ac:dyDescent="0.25">
      <c r="A11" t="s">
        <v>33</v>
      </c>
      <c r="C11" s="7">
        <f>AU25</f>
        <v>28134.760284363707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2.3392280000000001E-3</v>
      </c>
      <c r="O11">
        <f t="shared" si="21"/>
        <v>10317.871487680959</v>
      </c>
      <c r="P11">
        <f t="shared" si="22"/>
        <v>515.89357438404795</v>
      </c>
      <c r="Q11" s="4">
        <f t="shared" si="23"/>
        <v>50</v>
      </c>
      <c r="R11">
        <f t="shared" si="0"/>
        <v>2000000</v>
      </c>
      <c r="S11">
        <f t="shared" si="1"/>
        <v>8788.5690242303444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7538.4115520834421</v>
      </c>
      <c r="AC11">
        <f t="shared" si="2"/>
        <v>7971.4043595773283</v>
      </c>
      <c r="AE11">
        <f t="shared" si="3"/>
        <v>9358.5116680199753</v>
      </c>
      <c r="AF11">
        <f t="shared" si="4"/>
        <v>-467.92558340099879</v>
      </c>
      <c r="AG11">
        <f t="shared" si="4"/>
        <v>-45.350979992305525</v>
      </c>
      <c r="AH11">
        <f t="shared" si="5"/>
        <v>-4296.4663671158087</v>
      </c>
      <c r="AI11">
        <f t="shared" si="6"/>
        <v>4548.7687375108635</v>
      </c>
      <c r="AJ11">
        <f t="shared" si="7"/>
        <v>-432.99280749388618</v>
      </c>
      <c r="AK11">
        <f t="shared" si="24"/>
        <v>39.429594328085798</v>
      </c>
      <c r="AL11">
        <f t="shared" si="8"/>
        <v>4155.2055243450632</v>
      </c>
      <c r="AN11">
        <f t="shared" si="9"/>
        <v>5282.9441065916735</v>
      </c>
      <c r="AO11">
        <f t="shared" si="9"/>
        <v>-264.1472053295837</v>
      </c>
      <c r="AP11">
        <f t="shared" si="9"/>
        <v>-25.600939655525146</v>
      </c>
      <c r="AQ11">
        <f t="shared" si="9"/>
        <v>-2425.3847704104128</v>
      </c>
      <c r="AR11">
        <f t="shared" si="9"/>
        <v>2567.8111911961523</v>
      </c>
      <c r="AS11">
        <f t="shared" si="9"/>
        <v>-244.42741342762906</v>
      </c>
      <c r="AT11">
        <f t="shared" si="9"/>
        <v>22.258276782694153</v>
      </c>
      <c r="AU11">
        <f t="shared" si="9"/>
        <v>2345.6420545512174</v>
      </c>
      <c r="AW11">
        <v>8</v>
      </c>
      <c r="AX11">
        <f>(R11*SUMPRODUCT(K12:$K$23, X12:$X$23)-$AZ$3*SUMPRODUCT(K11:$K$22, W12:$W$23))/Z11</f>
        <v>8788.5690242303444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2.4176169999999999E-3</v>
      </c>
      <c r="O12">
        <f t="shared" si="21"/>
        <v>10317.871487680959</v>
      </c>
      <c r="P12">
        <f t="shared" si="22"/>
        <v>515.89357438404795</v>
      </c>
      <c r="Q12" s="4">
        <f t="shared" si="23"/>
        <v>50</v>
      </c>
      <c r="R12">
        <f t="shared" si="0"/>
        <v>2000000</v>
      </c>
      <c r="S12">
        <f t="shared" si="1"/>
        <v>9268.8827743970451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7971.4043595773283</v>
      </c>
      <c r="AC12">
        <f t="shared" si="2"/>
        <v>8302.6627144285776</v>
      </c>
      <c r="AE12">
        <f t="shared" si="3"/>
        <v>9242.3012544364719</v>
      </c>
      <c r="AF12">
        <f t="shared" si="4"/>
        <v>-462.11506272182362</v>
      </c>
      <c r="AG12">
        <f t="shared" si="4"/>
        <v>-44.787828892186411</v>
      </c>
      <c r="AH12">
        <f t="shared" si="5"/>
        <v>-4385.6520078423082</v>
      </c>
      <c r="AI12">
        <f t="shared" si="6"/>
        <v>4349.746354980155</v>
      </c>
      <c r="AJ12">
        <f t="shared" si="7"/>
        <v>-331.25835485124935</v>
      </c>
      <c r="AK12">
        <f t="shared" si="24"/>
        <v>38.528658267971551</v>
      </c>
      <c r="AL12">
        <f t="shared" si="8"/>
        <v>4057.0166583968771</v>
      </c>
      <c r="AN12">
        <f t="shared" si="9"/>
        <v>4959.9225497134812</v>
      </c>
      <c r="AO12">
        <f t="shared" si="9"/>
        <v>-247.99612748567407</v>
      </c>
      <c r="AP12">
        <f t="shared" si="9"/>
        <v>-24.035589877405382</v>
      </c>
      <c r="AQ12">
        <f t="shared" si="9"/>
        <v>-2353.5798812499947</v>
      </c>
      <c r="AR12">
        <f t="shared" si="9"/>
        <v>2334.3109511004077</v>
      </c>
      <c r="AS12">
        <f t="shared" si="9"/>
        <v>-177.77128647684194</v>
      </c>
      <c r="AT12">
        <f t="shared" si="9"/>
        <v>20.676577801636338</v>
      </c>
      <c r="AU12">
        <f t="shared" si="9"/>
        <v>2177.2162424252019</v>
      </c>
      <c r="AW12">
        <v>9</v>
      </c>
      <c r="AX12">
        <f>(R12*SUMPRODUCT(K13:$K$23, X13:$X$23)-$AZ$3*SUMPRODUCT(K12:$K$22, W13:$W$23))/Z12</f>
        <v>9268.8827743970451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2.502181E-3</v>
      </c>
      <c r="O13">
        <f t="shared" si="21"/>
        <v>10317.871487680959</v>
      </c>
      <c r="P13">
        <f t="shared" si="22"/>
        <v>515.89357438404795</v>
      </c>
      <c r="Q13" s="4">
        <f t="shared" si="23"/>
        <v>50</v>
      </c>
      <c r="R13">
        <f t="shared" si="0"/>
        <v>2000000</v>
      </c>
      <c r="S13">
        <f t="shared" si="1"/>
        <v>9649.9544260171624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8302.6627144285776</v>
      </c>
      <c r="AC13">
        <f t="shared" si="2"/>
        <v>8535.9411734984642</v>
      </c>
      <c r="AE13">
        <f t="shared" si="3"/>
        <v>9126.7523312969806</v>
      </c>
      <c r="AF13">
        <f t="shared" si="4"/>
        <v>-456.33761656484899</v>
      </c>
      <c r="AG13">
        <f t="shared" si="4"/>
        <v>-44.227883348779265</v>
      </c>
      <c r="AH13">
        <f t="shared" si="5"/>
        <v>-4482.6901794111955</v>
      </c>
      <c r="AI13">
        <f t="shared" si="6"/>
        <v>4143.4966519721556</v>
      </c>
      <c r="AJ13">
        <f t="shared" si="7"/>
        <v>-233.27845906988659</v>
      </c>
      <c r="AK13">
        <f t="shared" si="24"/>
        <v>33.946154858321428</v>
      </c>
      <c r="AL13">
        <f t="shared" si="8"/>
        <v>3944.1643477605903</v>
      </c>
      <c r="AN13">
        <f t="shared" si="9"/>
        <v>4657.1386329285742</v>
      </c>
      <c r="AO13">
        <f t="shared" si="9"/>
        <v>-232.85693164642868</v>
      </c>
      <c r="AP13">
        <f t="shared" si="9"/>
        <v>-22.568310908354366</v>
      </c>
      <c r="AQ13">
        <f t="shared" si="9"/>
        <v>-2287.3974066762789</v>
      </c>
      <c r="AR13">
        <f t="shared" si="9"/>
        <v>2114.315983697511</v>
      </c>
      <c r="AS13">
        <f t="shared" si="9"/>
        <v>-119.03578452972316</v>
      </c>
      <c r="AT13">
        <f t="shared" si="9"/>
        <v>17.321818703017072</v>
      </c>
      <c r="AU13">
        <f t="shared" si="9"/>
        <v>2012.602017870805</v>
      </c>
      <c r="AW13">
        <v>10</v>
      </c>
      <c r="AX13">
        <f>(R13*SUMPRODUCT(K14:$K$23, X14:$X$23)-$AZ$3*SUMPRODUCT(K13:$K$22, W14:$W$23))/Z13</f>
        <v>9649.9544260171624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2.5943469999999999E-3</v>
      </c>
      <c r="O14">
        <f t="shared" si="21"/>
        <v>10317.871487680959</v>
      </c>
      <c r="P14">
        <f t="shared" si="22"/>
        <v>515.89357438404795</v>
      </c>
      <c r="Q14" s="4">
        <f t="shared" si="23"/>
        <v>50</v>
      </c>
      <c r="R14">
        <f t="shared" si="0"/>
        <v>2000000</v>
      </c>
      <c r="S14">
        <f t="shared" si="1"/>
        <v>10012.798141348376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8535.9411734984642</v>
      </c>
      <c r="AC14">
        <f t="shared" si="2"/>
        <v>8745.3505250654052</v>
      </c>
      <c r="AE14">
        <f t="shared" si="3"/>
        <v>9011.8068454535678</v>
      </c>
      <c r="AF14">
        <f t="shared" si="4"/>
        <v>-450.59034227267836</v>
      </c>
      <c r="AG14">
        <f t="shared" si="4"/>
        <v>-43.670862038809219</v>
      </c>
      <c r="AH14">
        <f t="shared" si="5"/>
        <v>-4589.6990592902166</v>
      </c>
      <c r="AI14">
        <f t="shared" si="6"/>
        <v>3927.8465818518634</v>
      </c>
      <c r="AJ14">
        <f t="shared" si="7"/>
        <v>-209.40935156694104</v>
      </c>
      <c r="AK14">
        <f t="shared" si="24"/>
        <v>1196.801037367555</v>
      </c>
      <c r="AL14">
        <f t="shared" si="8"/>
        <v>4915.2382676524776</v>
      </c>
      <c r="AN14">
        <f t="shared" si="9"/>
        <v>4236.001861652996</v>
      </c>
      <c r="AO14">
        <f t="shared" si="9"/>
        <v>-211.80009308264979</v>
      </c>
      <c r="AP14">
        <f t="shared" si="9"/>
        <v>-20.527498654691417</v>
      </c>
      <c r="AQ14">
        <f t="shared" si="9"/>
        <v>-2157.389088891623</v>
      </c>
      <c r="AR14">
        <f t="shared" si="9"/>
        <v>1846.285181024032</v>
      </c>
      <c r="AS14">
        <f t="shared" si="9"/>
        <v>-98.432913432074685</v>
      </c>
      <c r="AT14">
        <f t="shared" si="9"/>
        <v>562.55660038639485</v>
      </c>
      <c r="AU14">
        <f t="shared" si="9"/>
        <v>2310.4088679783522</v>
      </c>
      <c r="AW14">
        <v>11</v>
      </c>
      <c r="AX14">
        <f>(R14*SUMPRODUCT(K15:$K$23, X15:$X$23)-$AZ$3*SUMPRODUCT(K14:$K$22, W15:$W$23))/Z14</f>
        <v>10012.798141348376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2.6922130000000002E-3</v>
      </c>
      <c r="O15">
        <f t="shared" si="21"/>
        <v>10317.871487680959</v>
      </c>
      <c r="P15">
        <f t="shared" si="22"/>
        <v>515.89357438404795</v>
      </c>
      <c r="Q15" s="4">
        <f t="shared" si="23"/>
        <v>50</v>
      </c>
      <c r="R15">
        <f t="shared" si="0"/>
        <v>2000000</v>
      </c>
      <c r="S15">
        <f t="shared" si="1"/>
        <v>10276.556586730976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8745.3505250654052</v>
      </c>
      <c r="AC15">
        <f t="shared" si="2"/>
        <v>8861.7999270347409</v>
      </c>
      <c r="AE15">
        <f t="shared" si="3"/>
        <v>8897.4270734562124</v>
      </c>
      <c r="AF15">
        <f t="shared" si="4"/>
        <v>-444.87135367281064</v>
      </c>
      <c r="AG15">
        <f t="shared" si="4"/>
        <v>-43.116582155919033</v>
      </c>
      <c r="AH15">
        <f t="shared" si="5"/>
        <v>-4702.8505000835476</v>
      </c>
      <c r="AI15">
        <f t="shared" si="6"/>
        <v>3706.5886375439359</v>
      </c>
      <c r="AJ15">
        <f t="shared" si="7"/>
        <v>-116.44940196933567</v>
      </c>
      <c r="AK15">
        <f t="shared" si="24"/>
        <v>1203.8534371394167</v>
      </c>
      <c r="AL15">
        <f t="shared" si="8"/>
        <v>4793.9926727140173</v>
      </c>
      <c r="AN15">
        <f t="shared" si="9"/>
        <v>3852.5658581434491</v>
      </c>
      <c r="AO15">
        <f t="shared" si="9"/>
        <v>-192.62829290717247</v>
      </c>
      <c r="AP15">
        <f t="shared" si="9"/>
        <v>-18.669382840943634</v>
      </c>
      <c r="AQ15">
        <f t="shared" si="9"/>
        <v>-2036.3236610982137</v>
      </c>
      <c r="AR15">
        <f t="shared" si="9"/>
        <v>1604.9445212971193</v>
      </c>
      <c r="AS15">
        <f t="shared" si="9"/>
        <v>-50.422328446690472</v>
      </c>
      <c r="AT15">
        <f t="shared" si="9"/>
        <v>521.26582346129328</v>
      </c>
      <c r="AU15">
        <f t="shared" si="9"/>
        <v>2075.7880163117225</v>
      </c>
      <c r="AW15">
        <v>12</v>
      </c>
      <c r="AX15">
        <f>(R15*SUMPRODUCT(K16:$K$23, X16:$X$23)-$AZ$3*SUMPRODUCT(K15:$K$22, W16:$W$23))/Z15</f>
        <v>10276.556586730976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2.807183E-3</v>
      </c>
      <c r="O16">
        <f t="shared" si="21"/>
        <v>10317.871487680959</v>
      </c>
      <c r="P16">
        <f t="shared" si="22"/>
        <v>515.89357438404795</v>
      </c>
      <c r="Q16" s="4">
        <f t="shared" si="23"/>
        <v>50</v>
      </c>
      <c r="R16">
        <f t="shared" si="0"/>
        <v>2000000</v>
      </c>
      <c r="S16">
        <f t="shared" si="1"/>
        <v>10441.382582742708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8861.7999270347409</v>
      </c>
      <c r="AC16">
        <f t="shared" si="2"/>
        <v>8888.6195608746821</v>
      </c>
      <c r="AE16">
        <f t="shared" si="3"/>
        <v>8783.4760966973045</v>
      </c>
      <c r="AF16">
        <f t="shared" si="4"/>
        <v>-439.17380483486517</v>
      </c>
      <c r="AG16">
        <f t="shared" si="4"/>
        <v>-42.564380197913643</v>
      </c>
      <c r="AH16">
        <f t="shared" si="5"/>
        <v>-4841.4454578479708</v>
      </c>
      <c r="AI16">
        <f t="shared" si="6"/>
        <v>3460.2924538165553</v>
      </c>
      <c r="AJ16">
        <f t="shared" si="7"/>
        <v>-26.819633839941162</v>
      </c>
      <c r="AK16">
        <f t="shared" si="24"/>
        <v>1204.4271553228029</v>
      </c>
      <c r="AL16">
        <f t="shared" si="8"/>
        <v>4637.8999752994168</v>
      </c>
      <c r="AN16">
        <f t="shared" si="9"/>
        <v>3503.4298436019485</v>
      </c>
      <c r="AO16">
        <f t="shared" si="9"/>
        <v>-175.1714921800974</v>
      </c>
      <c r="AP16">
        <f t="shared" si="9"/>
        <v>-16.977483426619891</v>
      </c>
      <c r="AQ16">
        <f t="shared" si="9"/>
        <v>-1931.0879105794429</v>
      </c>
      <c r="AR16">
        <f t="shared" si="9"/>
        <v>1380.1929574157882</v>
      </c>
      <c r="AS16">
        <f t="shared" si="9"/>
        <v>-10.69743966453748</v>
      </c>
      <c r="AT16">
        <f t="shared" si="9"/>
        <v>480.40502347232876</v>
      </c>
      <c r="AU16">
        <f t="shared" si="9"/>
        <v>1849.9005412235795</v>
      </c>
      <c r="AW16">
        <v>13</v>
      </c>
      <c r="AX16">
        <f>(R16*SUMPRODUCT(K17:$K$23, X17:$X$23)-$AZ$3*SUMPRODUCT(K16:$K$22, W17:$W$23))/Z16</f>
        <v>10441.382582742708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2.939255E-3</v>
      </c>
      <c r="O17">
        <f t="shared" si="21"/>
        <v>10317.871487680959</v>
      </c>
      <c r="P17">
        <f t="shared" si="22"/>
        <v>515.89357438404795</v>
      </c>
      <c r="Q17" s="4">
        <f t="shared" si="23"/>
        <v>50</v>
      </c>
      <c r="R17">
        <f t="shared" si="0"/>
        <v>2000000</v>
      </c>
      <c r="S17">
        <f t="shared" si="1"/>
        <v>10508.957314226856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8888.6195608746821</v>
      </c>
      <c r="AC17">
        <f t="shared" si="2"/>
        <v>8830.3886395139052</v>
      </c>
      <c r="AE17">
        <f t="shared" si="3"/>
        <v>8669.8244596957338</v>
      </c>
      <c r="AF17">
        <f t="shared" si="4"/>
        <v>-433.49122298478665</v>
      </c>
      <c r="AG17">
        <f t="shared" si="4"/>
        <v>-42.013628828615893</v>
      </c>
      <c r="AH17">
        <f t="shared" si="5"/>
        <v>-5004.3026927447463</v>
      </c>
      <c r="AI17">
        <f t="shared" si="6"/>
        <v>3190.0169151375849</v>
      </c>
      <c r="AJ17">
        <f t="shared" si="7"/>
        <v>58.230921360776847</v>
      </c>
      <c r="AK17">
        <f t="shared" si="24"/>
        <v>1198.7466958309942</v>
      </c>
      <c r="AL17">
        <f t="shared" si="8"/>
        <v>4446.9945323293559</v>
      </c>
      <c r="AN17">
        <f t="shared" si="9"/>
        <v>3185.5077981754994</v>
      </c>
      <c r="AO17">
        <f t="shared" si="9"/>
        <v>-159.27538990877494</v>
      </c>
      <c r="AP17">
        <f t="shared" si="9"/>
        <v>-15.436845680714486</v>
      </c>
      <c r="AQ17">
        <f t="shared" si="9"/>
        <v>-1838.7045004517306</v>
      </c>
      <c r="AR17">
        <f t="shared" si="9"/>
        <v>1172.0910621342794</v>
      </c>
      <c r="AS17">
        <f t="shared" si="9"/>
        <v>21.395479799161794</v>
      </c>
      <c r="AT17">
        <f t="shared" si="9"/>
        <v>440.4491654195221</v>
      </c>
      <c r="AU17">
        <f t="shared" si="9"/>
        <v>1633.9357073529632</v>
      </c>
      <c r="AW17">
        <v>14</v>
      </c>
      <c r="AX17">
        <f>(R17*SUMPRODUCT(K18:$K$23, X18:$X$23)-$AZ$3*SUMPRODUCT(K17:$K$22, W18:$W$23))/Z17</f>
        <v>10508.957314226856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3.7729310000000002E-3</v>
      </c>
      <c r="O18">
        <f t="shared" si="21"/>
        <v>10317.871487680959</v>
      </c>
      <c r="P18">
        <f t="shared" si="22"/>
        <v>515.89357438404795</v>
      </c>
      <c r="Q18" s="4">
        <f t="shared" si="23"/>
        <v>50</v>
      </c>
      <c r="R18">
        <f t="shared" si="0"/>
        <v>2000000</v>
      </c>
      <c r="S18">
        <f t="shared" si="1"/>
        <v>10019.610318072206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8830.3886395139052</v>
      </c>
      <c r="AC18">
        <f t="shared" si="2"/>
        <v>8303.2466655047901</v>
      </c>
      <c r="AE18">
        <f t="shared" si="3"/>
        <v>8550.4155656302319</v>
      </c>
      <c r="AF18">
        <f t="shared" si="4"/>
        <v>-427.52077828151158</v>
      </c>
      <c r="AG18">
        <f t="shared" si="4"/>
        <v>-41.434978017699756</v>
      </c>
      <c r="AH18">
        <f t="shared" si="5"/>
        <v>-6340.5809051991437</v>
      </c>
      <c r="AI18">
        <f t="shared" si="6"/>
        <v>1740.8789041318769</v>
      </c>
      <c r="AJ18">
        <f t="shared" si="7"/>
        <v>527.14197400911507</v>
      </c>
      <c r="AK18">
        <f t="shared" si="24"/>
        <v>1186.7298398803839</v>
      </c>
      <c r="AL18">
        <f t="shared" si="8"/>
        <v>3454.7507180213761</v>
      </c>
      <c r="AN18">
        <f t="shared" si="9"/>
        <v>2893.9895456692566</v>
      </c>
      <c r="AO18">
        <f t="shared" si="9"/>
        <v>-144.69947728346281</v>
      </c>
      <c r="AP18">
        <f t="shared" si="9"/>
        <v>-14.024159678304487</v>
      </c>
      <c r="AQ18">
        <f t="shared" si="9"/>
        <v>-2146.0447989072595</v>
      </c>
      <c r="AR18">
        <f t="shared" si="9"/>
        <v>589.22110980022967</v>
      </c>
      <c r="AS18">
        <f t="shared" si="9"/>
        <v>178.41745236313432</v>
      </c>
      <c r="AT18">
        <f t="shared" si="9"/>
        <v>401.66278747346956</v>
      </c>
      <c r="AU18">
        <f t="shared" si="9"/>
        <v>1169.3013496368335</v>
      </c>
      <c r="AW18">
        <v>15</v>
      </c>
      <c r="AX18">
        <f>(R18*SUMPRODUCT(K19:$K$23, X19:$X$23)-$AZ$3*SUMPRODUCT(K18:$K$22, W19:$W$23))/Z18</f>
        <v>10019.610318072206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4.6883589999999996E-3</v>
      </c>
      <c r="O19">
        <f t="shared" si="21"/>
        <v>10317.871487680959</v>
      </c>
      <c r="P19">
        <f t="shared" si="22"/>
        <v>515.89357438404795</v>
      </c>
      <c r="Q19" s="4">
        <f t="shared" si="23"/>
        <v>50</v>
      </c>
      <c r="R19">
        <f t="shared" si="0"/>
        <v>2000000</v>
      </c>
      <c r="S19">
        <f t="shared" si="1"/>
        <v>9003.128690411264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8303.2466655047901</v>
      </c>
      <c r="AC19">
        <f t="shared" si="2"/>
        <v>7351.3005745835826</v>
      </c>
      <c r="AE19">
        <f t="shared" si="3"/>
        <v>8424.823992203068</v>
      </c>
      <c r="AF19">
        <f t="shared" si="4"/>
        <v>-421.24119961015333</v>
      </c>
      <c r="AG19">
        <f t="shared" si="4"/>
        <v>-40.826366185418671</v>
      </c>
      <c r="AH19">
        <f t="shared" si="5"/>
        <v>-7770.4820841633909</v>
      </c>
      <c r="AI19">
        <f t="shared" si="6"/>
        <v>192.27434224410445</v>
      </c>
      <c r="AJ19">
        <f t="shared" si="7"/>
        <v>951.94609092120754</v>
      </c>
      <c r="AK19">
        <f t="shared" si="24"/>
        <v>1141.4780620668396</v>
      </c>
      <c r="AL19">
        <f t="shared" si="8"/>
        <v>2285.6984952321518</v>
      </c>
      <c r="AN19">
        <f t="shared" si="9"/>
        <v>2626.7088578926318</v>
      </c>
      <c r="AO19">
        <f t="shared" si="9"/>
        <v>-131.33544289463157</v>
      </c>
      <c r="AP19">
        <f t="shared" si="9"/>
        <v>-12.72892796265584</v>
      </c>
      <c r="AQ19">
        <f t="shared" si="9"/>
        <v>-2422.6967992990217</v>
      </c>
      <c r="AR19">
        <f t="shared" si="9"/>
        <v>59.947687736322642</v>
      </c>
      <c r="AS19">
        <f t="shared" si="9"/>
        <v>296.79969950388607</v>
      </c>
      <c r="AT19">
        <f t="shared" si="9"/>
        <v>355.89236516940315</v>
      </c>
      <c r="AU19">
        <f t="shared" si="9"/>
        <v>712.6397524096119</v>
      </c>
      <c r="AW19">
        <v>16</v>
      </c>
      <c r="AX19">
        <f>(R19*SUMPRODUCT(K20:$K$23, X20:$X$23)-$AZ$3*SUMPRODUCT(K19:$K$22, W20:$W$23))/Z19</f>
        <v>9003.128690411264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5.6712799999999999E-3</v>
      </c>
      <c r="O20">
        <f t="shared" si="21"/>
        <v>10317.871487680959</v>
      </c>
      <c r="P20">
        <f t="shared" si="22"/>
        <v>515.89357438404795</v>
      </c>
      <c r="Q20" s="4">
        <f t="shared" si="23"/>
        <v>50</v>
      </c>
      <c r="R20">
        <f t="shared" si="0"/>
        <v>2000000</v>
      </c>
      <c r="S20">
        <f t="shared" si="1"/>
        <v>7497.8565872057397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7351.3005745835826</v>
      </c>
      <c r="AC20">
        <f t="shared" si="2"/>
        <v>6026.2619874899792</v>
      </c>
      <c r="AE20">
        <f t="shared" si="3"/>
        <v>8292.796216470535</v>
      </c>
      <c r="AF20">
        <f t="shared" si="4"/>
        <v>-414.63981082352677</v>
      </c>
      <c r="AG20">
        <f t="shared" si="4"/>
        <v>-40.186564769544447</v>
      </c>
      <c r="AH20">
        <f t="shared" si="5"/>
        <v>-9261.5101608016485</v>
      </c>
      <c r="AI20">
        <f t="shared" si="6"/>
        <v>-1423.5403199241846</v>
      </c>
      <c r="AJ20">
        <f t="shared" si="7"/>
        <v>1325.0385870936034</v>
      </c>
      <c r="AK20">
        <f t="shared" si="24"/>
        <v>1066.0619886161417</v>
      </c>
      <c r="AL20">
        <f t="shared" si="8"/>
        <v>967.56025578556046</v>
      </c>
      <c r="AN20">
        <f t="shared" si="9"/>
        <v>2381.7351294083824</v>
      </c>
      <c r="AO20">
        <f t="shared" si="9"/>
        <v>-119.08675647041912</v>
      </c>
      <c r="AP20">
        <f t="shared" si="9"/>
        <v>-11.54179489564325</v>
      </c>
      <c r="AQ20">
        <f t="shared" si="9"/>
        <v>-2659.9549205783064</v>
      </c>
      <c r="AR20">
        <f t="shared" si="9"/>
        <v>-408.84834253598643</v>
      </c>
      <c r="AS20">
        <f t="shared" si="9"/>
        <v>380.55812156995819</v>
      </c>
      <c r="AT20">
        <f t="shared" si="9"/>
        <v>306.17866665662143</v>
      </c>
      <c r="AU20">
        <f t="shared" si="9"/>
        <v>277.88844569059324</v>
      </c>
      <c r="AW20">
        <v>17</v>
      </c>
      <c r="AX20">
        <f>(R20*SUMPRODUCT(K21:$K$23, X21:$X$23)-$AZ$3*SUMPRODUCT(K20:$K$22, W21:$W$23))/Z20</f>
        <v>7497.8565872057397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6.8024940000000001E-3</v>
      </c>
      <c r="O21">
        <f t="shared" si="21"/>
        <v>10317.871487680959</v>
      </c>
      <c r="P21">
        <f t="shared" si="22"/>
        <v>515.89357438404795</v>
      </c>
      <c r="Q21" s="4">
        <f t="shared" si="23"/>
        <v>50</v>
      </c>
      <c r="R21">
        <f t="shared" si="0"/>
        <v>2000000</v>
      </c>
      <c r="S21">
        <f t="shared" si="1"/>
        <v>5496.7999269002212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6026.2619874899792</v>
      </c>
      <c r="AC21">
        <f t="shared" si="2"/>
        <v>4343.7175452718102</v>
      </c>
      <c r="AE21">
        <f t="shared" si="3"/>
        <v>8153.4565578000675</v>
      </c>
      <c r="AF21">
        <f t="shared" si="4"/>
        <v>-407.67282789000336</v>
      </c>
      <c r="AG21">
        <f t="shared" si="4"/>
        <v>-39.511330256123564</v>
      </c>
      <c r="AH21">
        <f t="shared" si="5"/>
        <v>-10934.7546290175</v>
      </c>
      <c r="AI21">
        <f t="shared" si="6"/>
        <v>-3228.4822293635598</v>
      </c>
      <c r="AJ21">
        <f t="shared" si="7"/>
        <v>1682.544442218169</v>
      </c>
      <c r="AK21">
        <f t="shared" si="24"/>
        <v>964.04320021800322</v>
      </c>
      <c r="AL21">
        <f t="shared" si="8"/>
        <v>-581.89458692738754</v>
      </c>
      <c r="AN21">
        <f t="shared" si="9"/>
        <v>2157.1264173973805</v>
      </c>
      <c r="AO21">
        <f t="shared" si="9"/>
        <v>-107.85632086986902</v>
      </c>
      <c r="AP21">
        <f t="shared" si="9"/>
        <v>-10.453349898634061</v>
      </c>
      <c r="AQ21">
        <f t="shared" si="9"/>
        <v>-2892.9629919284521</v>
      </c>
      <c r="AR21">
        <f t="shared" si="9"/>
        <v>-854.14624529957484</v>
      </c>
      <c r="AS21">
        <f t="shared" si="9"/>
        <v>445.14385267458141</v>
      </c>
      <c r="AT21">
        <f t="shared" si="9"/>
        <v>255.05293858629034</v>
      </c>
      <c r="AU21">
        <f t="shared" si="9"/>
        <v>-153.94945403870312</v>
      </c>
      <c r="AW21">
        <v>18</v>
      </c>
      <c r="AX21">
        <f>(R21*SUMPRODUCT(K22:$K$23, X22:$X$23)-$AZ$3*SUMPRODUCT(K21:$K$22, W22:$W$23))/Z21</f>
        <v>5496.7999269002212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8.090557E-3</v>
      </c>
      <c r="O22">
        <f t="shared" si="21"/>
        <v>10317.871487680959</v>
      </c>
      <c r="P22">
        <f t="shared" si="22"/>
        <v>515.89357438404795</v>
      </c>
      <c r="Q22" s="4">
        <f t="shared" si="23"/>
        <v>50</v>
      </c>
      <c r="R22">
        <f t="shared" si="0"/>
        <v>2000000</v>
      </c>
      <c r="S22">
        <f t="shared" si="1"/>
        <v>2994.7466172041063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4343.7175452718102</v>
      </c>
      <c r="AC22">
        <f t="shared" si="2"/>
        <v>2323.7166346528584</v>
      </c>
      <c r="AE22">
        <f t="shared" si="3"/>
        <v>8005.9559871941619</v>
      </c>
      <c r="AF22">
        <f t="shared" si="4"/>
        <v>-400.29779935970811</v>
      </c>
      <c r="AG22">
        <f t="shared" si="4"/>
        <v>-38.796548283979341</v>
      </c>
      <c r="AH22">
        <f t="shared" si="5"/>
        <v>-12786.746783319692</v>
      </c>
      <c r="AI22">
        <f t="shared" si="6"/>
        <v>-5219.8851437692165</v>
      </c>
      <c r="AJ22">
        <f t="shared" si="7"/>
        <v>2020.0009106189518</v>
      </c>
      <c r="AK22">
        <f t="shared" si="24"/>
        <v>836.45630131743849</v>
      </c>
      <c r="AL22">
        <f t="shared" si="8"/>
        <v>-2363.4279318328263</v>
      </c>
      <c r="AN22">
        <f t="shared" si="9"/>
        <v>1951.1398589750361</v>
      </c>
      <c r="AO22">
        <f t="shared" si="9"/>
        <v>-97.556992948751798</v>
      </c>
      <c r="AP22">
        <f t="shared" si="9"/>
        <v>-9.4551471265396305</v>
      </c>
      <c r="AQ22">
        <f t="shared" si="9"/>
        <v>-3116.2713554086913</v>
      </c>
      <c r="AR22">
        <f t="shared" si="9"/>
        <v>-1272.1436365089467</v>
      </c>
      <c r="AS22">
        <f t="shared" si="9"/>
        <v>492.29652251133723</v>
      </c>
      <c r="AT22">
        <f t="shared" si="9"/>
        <v>203.85363501895387</v>
      </c>
      <c r="AU22">
        <f t="shared" si="9"/>
        <v>-575.9934789786555</v>
      </c>
      <c r="AW22">
        <v>19</v>
      </c>
      <c r="AX22">
        <f>(R22*SUMPRODUCT(K23:$K$23, X23:$X$23)-$AZ$3*SUMPRODUCT(K22:$K$22, W23:$W$23))/Z22</f>
        <v>2994.7466172041063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9.5159809999999997E-3</v>
      </c>
      <c r="O23">
        <f t="shared" si="21"/>
        <v>10317.871487680959</v>
      </c>
      <c r="P23">
        <f t="shared" si="22"/>
        <v>515.89357438404795</v>
      </c>
      <c r="Q23" s="4">
        <f t="shared" si="23"/>
        <v>50</v>
      </c>
      <c r="R23">
        <f t="shared" si="0"/>
        <v>2000000</v>
      </c>
      <c r="S23">
        <f t="shared" si="1"/>
        <v>3054.355358344812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2323.7166346528584</v>
      </c>
      <c r="AC23">
        <f t="shared" si="2"/>
        <v>2323.7166346528584</v>
      </c>
      <c r="AE23">
        <f t="shared" si="3"/>
        <v>7849.7119022612451</v>
      </c>
      <c r="AF23">
        <f t="shared" si="4"/>
        <v>-392.48559511306223</v>
      </c>
      <c r="AG23">
        <f t="shared" si="4"/>
        <v>-38.039395584803621</v>
      </c>
      <c r="AH23">
        <f t="shared" si="5"/>
        <v>-14767.4886534372</v>
      </c>
      <c r="AI23">
        <f t="shared" si="6"/>
        <v>-7348.3017418738209</v>
      </c>
      <c r="AJ23">
        <f t="shared" si="7"/>
        <v>0</v>
      </c>
      <c r="AK23">
        <f t="shared" si="24"/>
        <v>684.6660059260729</v>
      </c>
      <c r="AL23">
        <f t="shared" si="8"/>
        <v>-6663.6357359477479</v>
      </c>
      <c r="AN23">
        <f t="shared" si="9"/>
        <v>1762.2612323815802</v>
      </c>
      <c r="AO23">
        <f t="shared" si="9"/>
        <v>-88.113061619079005</v>
      </c>
      <c r="AP23">
        <f t="shared" si="9"/>
        <v>-8.5398487201824285</v>
      </c>
      <c r="AQ23">
        <f t="shared" si="9"/>
        <v>-3315.3029152688432</v>
      </c>
      <c r="AR23">
        <f t="shared" si="9"/>
        <v>-1649.6945932265244</v>
      </c>
      <c r="AS23">
        <f t="shared" si="9"/>
        <v>0</v>
      </c>
      <c r="AT23">
        <f t="shared" si="9"/>
        <v>153.70759773049568</v>
      </c>
      <c r="AU23">
        <f t="shared" si="9"/>
        <v>-1495.9869954960286</v>
      </c>
      <c r="AW23">
        <v>20</v>
      </c>
      <c r="AX23">
        <f>(R23*SUMPRODUCT(K$23:$K24, X$23:$X24)-$AZ$3*SUMPRODUCT(K$22:$K23, W$23:$W24))/Z23</f>
        <v>3054.355358344812</v>
      </c>
    </row>
    <row r="25" spans="5:50" x14ac:dyDescent="0.25">
      <c r="AN25" s="8">
        <f t="shared" ref="AN25:AU25" si="25">SUM(AN3:AN23)</f>
        <v>95149.464932928124</v>
      </c>
      <c r="AO25" s="8">
        <f t="shared" si="25"/>
        <v>-12495.876862407124</v>
      </c>
      <c r="AP25" s="8">
        <f t="shared" si="25"/>
        <v>-2930.998774116772</v>
      </c>
      <c r="AQ25" s="8">
        <f t="shared" si="25"/>
        <v>-52320.857866776059</v>
      </c>
      <c r="AR25" s="8">
        <f t="shared" si="25"/>
        <v>27401.731429628133</v>
      </c>
      <c r="AS25" s="8">
        <f t="shared" si="25"/>
        <v>-4751.7031933220023</v>
      </c>
      <c r="AT25" s="8">
        <f t="shared" si="25"/>
        <v>5484.7320480575736</v>
      </c>
      <c r="AU25" s="9">
        <f t="shared" si="25"/>
        <v>28134.760284363707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43729.51912901624</v>
      </c>
      <c r="K3">
        <v>1</v>
      </c>
      <c r="L3" s="2">
        <v>0</v>
      </c>
      <c r="O3">
        <f>$C$3</f>
        <v>43729.51912901624</v>
      </c>
      <c r="P3">
        <f>O3*B5</f>
        <v>34983.615303212995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43729.51912901624</v>
      </c>
      <c r="AF3">
        <f t="shared" ref="AF3:AG23" si="4">-$Z3*P3</f>
        <v>-34983.615303212995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6225.9956218032457</v>
      </c>
      <c r="AJ3">
        <f t="shared" ref="AJ3:AJ23" si="7">AB3-AC3</f>
        <v>0</v>
      </c>
      <c r="AL3">
        <f t="shared" ref="AL3:AL23" si="8">SUM(AI3:AK3)</f>
        <v>6225.9956218032457</v>
      </c>
      <c r="AN3">
        <f t="shared" ref="AN3:AU23" si="9">AE3*$K3</f>
        <v>43729.51912901624</v>
      </c>
      <c r="AO3">
        <f t="shared" si="9"/>
        <v>-34983.615303212995</v>
      </c>
      <c r="AP3">
        <f t="shared" si="9"/>
        <v>-2519.9082039999998</v>
      </c>
      <c r="AQ3">
        <f t="shared" si="9"/>
        <v>0</v>
      </c>
      <c r="AR3">
        <f t="shared" si="9"/>
        <v>6225.9956218032457</v>
      </c>
      <c r="AS3">
        <f t="shared" si="9"/>
        <v>0</v>
      </c>
      <c r="AT3">
        <f t="shared" si="9"/>
        <v>0</v>
      </c>
      <c r="AU3">
        <f t="shared" si="9"/>
        <v>6225.9956218032457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16161.221808168822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2.5943469999999999E-3</v>
      </c>
      <c r="R4">
        <f t="shared" si="0"/>
        <v>2000000</v>
      </c>
      <c r="S4">
        <f t="shared" si="1"/>
        <v>11437.368568979837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11293.322380455211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-11293.322380455211</v>
      </c>
      <c r="AK4">
        <f>H4*SUM(AB4, AE4:AF4)</f>
        <v>0</v>
      </c>
      <c r="AL4">
        <f t="shared" si="8"/>
        <v>-16482.01638045521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-4867.899427713668</v>
      </c>
      <c r="AR4">
        <f t="shared" si="9"/>
        <v>-4867.899427713668</v>
      </c>
      <c r="AS4">
        <f t="shared" si="9"/>
        <v>-10595.10496336918</v>
      </c>
      <c r="AT4">
        <f t="shared" si="9"/>
        <v>0</v>
      </c>
      <c r="AU4">
        <f t="shared" si="9"/>
        <v>-15463.004391082848</v>
      </c>
      <c r="AW4">
        <v>1</v>
      </c>
      <c r="AX4">
        <f>(R4*SUMPRODUCT(K5:$K$23, X5:$X$23)-$AZ$3*SUMPRODUCT(K4:$K$22, W5:$W$23))/Z4</f>
        <v>11437.368568979837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2.6922130000000002E-3</v>
      </c>
      <c r="O5">
        <f t="shared" ref="O5:O23" si="21">$C$3</f>
        <v>43729.51912901624</v>
      </c>
      <c r="P5">
        <f t="shared" ref="P5:P23" si="22">O5*$C$5</f>
        <v>2186.4759564508122</v>
      </c>
      <c r="Q5" s="4">
        <f t="shared" ref="Q5:Q23" si="23">$C$8</f>
        <v>50</v>
      </c>
      <c r="R5">
        <f t="shared" si="0"/>
        <v>2000000</v>
      </c>
      <c r="S5">
        <f t="shared" si="1"/>
        <v>22231.79395592097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11293.322380455211</v>
      </c>
      <c r="AC5">
        <f t="shared" si="2"/>
        <v>21673.182119405858</v>
      </c>
      <c r="AE5">
        <f t="shared" si="3"/>
        <v>42630.740189313234</v>
      </c>
      <c r="AF5">
        <f t="shared" si="4"/>
        <v>-2131.5370094656619</v>
      </c>
      <c r="AG5">
        <f t="shared" si="4"/>
        <v>-48.743664506735996</v>
      </c>
      <c r="AH5">
        <f t="shared" si="5"/>
        <v>-5316.6126705601773</v>
      </c>
      <c r="AI5">
        <f t="shared" si="6"/>
        <v>35133.846844780659</v>
      </c>
      <c r="AJ5">
        <f t="shared" si="7"/>
        <v>-10379.859738950647</v>
      </c>
      <c r="AK5">
        <f>H5*SUM(AB5, AE5:AF5)</f>
        <v>4474.8742084101605</v>
      </c>
      <c r="AL5">
        <f t="shared" si="8"/>
        <v>29228.861314240174</v>
      </c>
      <c r="AN5">
        <f t="shared" si="9"/>
        <v>36814.309076512836</v>
      </c>
      <c r="AO5">
        <f t="shared" si="9"/>
        <v>-1840.715453825642</v>
      </c>
      <c r="AP5">
        <f t="shared" si="9"/>
        <v>-42.093201354328535</v>
      </c>
      <c r="AQ5">
        <f t="shared" si="9"/>
        <v>-4591.2273918990522</v>
      </c>
      <c r="AR5">
        <f t="shared" si="9"/>
        <v>30340.273029433814</v>
      </c>
      <c r="AS5">
        <f t="shared" si="9"/>
        <v>-8963.6577479922216</v>
      </c>
      <c r="AT5">
        <f t="shared" si="9"/>
        <v>3864.3336112710658</v>
      </c>
      <c r="AU5">
        <f t="shared" si="9"/>
        <v>25240.948892712659</v>
      </c>
      <c r="AW5">
        <v>2</v>
      </c>
      <c r="AX5">
        <f>(R5*SUMPRODUCT(K6:$K$23, X6:$X$23)-$AZ$3*SUMPRODUCT(K5:$K$22, W6:$W$23))/Z5</f>
        <v>22231.79395592097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2.807183E-3</v>
      </c>
      <c r="O6">
        <f t="shared" si="21"/>
        <v>43729.51912901624</v>
      </c>
      <c r="P6">
        <f t="shared" si="22"/>
        <v>2186.4759564508122</v>
      </c>
      <c r="Q6" s="4">
        <f t="shared" si="23"/>
        <v>50</v>
      </c>
      <c r="R6">
        <f t="shared" si="0"/>
        <v>2000000</v>
      </c>
      <c r="S6">
        <f t="shared" si="1"/>
        <v>32228.155697038532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21673.182119405858</v>
      </c>
      <c r="AC6">
        <f t="shared" si="2"/>
        <v>31015.987388511712</v>
      </c>
      <c r="AE6">
        <f t="shared" si="3"/>
        <v>42084.760498283249</v>
      </c>
      <c r="AF6">
        <f t="shared" si="4"/>
        <v>-2104.2380249141625</v>
      </c>
      <c r="AG6">
        <f t="shared" si="4"/>
        <v>-48.119395475307627</v>
      </c>
      <c r="AH6">
        <f t="shared" si="5"/>
        <v>-5473.2954544405065</v>
      </c>
      <c r="AI6">
        <f t="shared" si="6"/>
        <v>34459.107623453267</v>
      </c>
      <c r="AJ6">
        <f t="shared" si="7"/>
        <v>-9342.8052691058547</v>
      </c>
      <c r="AK6">
        <f>H6*SUM(AB6, AE6:AF6)</f>
        <v>6707.9230596939142</v>
      </c>
      <c r="AL6">
        <f t="shared" si="8"/>
        <v>31824.225414041328</v>
      </c>
      <c r="AN6">
        <f t="shared" si="9"/>
        <v>32776.714901832049</v>
      </c>
      <c r="AO6">
        <f t="shared" si="9"/>
        <v>-1638.8357450916026</v>
      </c>
      <c r="AP6">
        <f t="shared" si="9"/>
        <v>-37.47664684481223</v>
      </c>
      <c r="AQ6">
        <f t="shared" si="9"/>
        <v>-4262.7460049584424</v>
      </c>
      <c r="AR6">
        <f t="shared" si="9"/>
        <v>26837.656504937189</v>
      </c>
      <c r="AS6">
        <f t="shared" si="9"/>
        <v>-7276.4217037972376</v>
      </c>
      <c r="AT6">
        <f t="shared" si="9"/>
        <v>5224.3063547903812</v>
      </c>
      <c r="AU6">
        <f t="shared" si="9"/>
        <v>24785.541155930336</v>
      </c>
      <c r="AW6">
        <v>3</v>
      </c>
      <c r="AX6">
        <f>(R6*SUMPRODUCT(K7:$K$23, X7:$X$23)-$AZ$3*SUMPRODUCT(K6:$K$22, W7:$W$23))/Z6</f>
        <v>32228.155697038532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2.939255E-3</v>
      </c>
      <c r="O7">
        <f t="shared" si="21"/>
        <v>43729.51912901624</v>
      </c>
      <c r="P7">
        <f t="shared" si="22"/>
        <v>2186.4759564508122</v>
      </c>
      <c r="Q7" s="4">
        <f t="shared" si="23"/>
        <v>50</v>
      </c>
      <c r="R7">
        <f t="shared" si="0"/>
        <v>2000000</v>
      </c>
      <c r="S7">
        <f t="shared" si="1"/>
        <v>41203.666488930423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31015.987388511712</v>
      </c>
      <c r="AC7">
        <f t="shared" si="2"/>
        <v>39140.818397129609</v>
      </c>
      <c r="AE7">
        <f t="shared" si="3"/>
        <v>41540.215050582032</v>
      </c>
      <c r="AF7">
        <f t="shared" si="4"/>
        <v>-2077.0107525291019</v>
      </c>
      <c r="AG7">
        <f t="shared" si="4"/>
        <v>-47.496766346806773</v>
      </c>
      <c r="AH7">
        <f t="shared" si="5"/>
        <v>-5657.4069499110119</v>
      </c>
      <c r="AI7">
        <f t="shared" si="6"/>
        <v>33758.300581795113</v>
      </c>
      <c r="AJ7">
        <f t="shared" si="7"/>
        <v>-8124.8310086178972</v>
      </c>
      <c r="AK7">
        <f>H7*SUM(AB7, AE7:AF7)</f>
        <v>7379.1713695833187</v>
      </c>
      <c r="AL7">
        <f t="shared" si="8"/>
        <v>33012.640942760532</v>
      </c>
      <c r="AN7">
        <f t="shared" si="9"/>
        <v>29286.329890155648</v>
      </c>
      <c r="AO7">
        <f t="shared" si="9"/>
        <v>-1464.3164945077826</v>
      </c>
      <c r="AP7">
        <f t="shared" si="9"/>
        <v>-33.485767135640678</v>
      </c>
      <c r="AQ7">
        <f t="shared" si="9"/>
        <v>-3988.5370370905607</v>
      </c>
      <c r="AR7">
        <f t="shared" si="9"/>
        <v>23799.990591421665</v>
      </c>
      <c r="AS7">
        <f t="shared" si="9"/>
        <v>-5728.0994075358276</v>
      </c>
      <c r="AT7">
        <f t="shared" si="9"/>
        <v>5202.4007767523772</v>
      </c>
      <c r="AU7">
        <f t="shared" si="9"/>
        <v>23274.291960638213</v>
      </c>
      <c r="AW7">
        <v>4</v>
      </c>
      <c r="AX7">
        <f>(R7*SUMPRODUCT(K8:$K$23, X8:$X$23)-$AZ$3*SUMPRODUCT(K7:$K$22, W8:$W$23))/Z7</f>
        <v>41203.666488930423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3.7729310000000002E-3</v>
      </c>
      <c r="O8">
        <f t="shared" si="21"/>
        <v>43729.51912901624</v>
      </c>
      <c r="P8">
        <f t="shared" si="22"/>
        <v>2186.4759564508122</v>
      </c>
      <c r="Q8" s="4">
        <f t="shared" si="23"/>
        <v>50</v>
      </c>
      <c r="R8">
        <f t="shared" si="0"/>
        <v>2000000</v>
      </c>
      <c r="S8">
        <f t="shared" si="1"/>
        <v>48302.482713482001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39140.818397129609</v>
      </c>
      <c r="AC8">
        <f t="shared" si="2"/>
        <v>45252.274309633911</v>
      </c>
      <c r="AE8">
        <f t="shared" si="3"/>
        <v>40968.084534965208</v>
      </c>
      <c r="AF8">
        <f t="shared" si="4"/>
        <v>-2048.4042267482605</v>
      </c>
      <c r="AG8">
        <f t="shared" si="4"/>
        <v>-46.842596661189084</v>
      </c>
      <c r="AH8">
        <f t="shared" si="5"/>
        <v>-7168.0808859849612</v>
      </c>
      <c r="AI8">
        <f t="shared" si="6"/>
        <v>31704.756825570799</v>
      </c>
      <c r="AJ8">
        <f t="shared" si="7"/>
        <v>-6111.4559125043015</v>
      </c>
      <c r="AK8">
        <f t="shared" ref="AK8:AK23" si="24">H8*SUM(AB8:AB8, AE8:AF8)</f>
        <v>5659.3861561376261</v>
      </c>
      <c r="AL8">
        <f t="shared" si="8"/>
        <v>31252.687069204123</v>
      </c>
      <c r="AN8">
        <f t="shared" si="9"/>
        <v>26930.509360685592</v>
      </c>
      <c r="AO8">
        <f t="shared" si="9"/>
        <v>-1346.5254680342796</v>
      </c>
      <c r="AP8">
        <f t="shared" si="9"/>
        <v>-30.792139837202267</v>
      </c>
      <c r="AQ8">
        <f t="shared" si="9"/>
        <v>-4711.962289411279</v>
      </c>
      <c r="AR8">
        <f t="shared" si="9"/>
        <v>20841.229463402833</v>
      </c>
      <c r="AS8">
        <f t="shared" si="9"/>
        <v>-4017.386278302703</v>
      </c>
      <c r="AT8">
        <f t="shared" si="9"/>
        <v>3720.21669022677</v>
      </c>
      <c r="AU8">
        <f t="shared" si="9"/>
        <v>20544.059875326901</v>
      </c>
      <c r="AW8">
        <v>5</v>
      </c>
      <c r="AX8">
        <f>(R8*SUMPRODUCT(K9:$K$23, X9:$X$23)-$AZ$3*SUMPRODUCT(K8:$K$22, W9:$W$23))/Z8</f>
        <v>48302.482713482001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4.6883589999999996E-3</v>
      </c>
      <c r="O9">
        <f t="shared" si="21"/>
        <v>43729.51912901624</v>
      </c>
      <c r="P9">
        <f t="shared" si="22"/>
        <v>2186.4759564508122</v>
      </c>
      <c r="Q9" s="4">
        <f t="shared" si="23"/>
        <v>50</v>
      </c>
      <c r="R9">
        <f t="shared" si="0"/>
        <v>2000000</v>
      </c>
      <c r="S9">
        <f t="shared" si="1"/>
        <v>53859.191527915777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45252.274309633911</v>
      </c>
      <c r="AC9">
        <f t="shared" si="2"/>
        <v>49716.941198136265</v>
      </c>
      <c r="AE9">
        <f t="shared" si="3"/>
        <v>40366.33060177329</v>
      </c>
      <c r="AF9">
        <f t="shared" si="4"/>
        <v>-2018.3165300886646</v>
      </c>
      <c r="AG9">
        <f t="shared" si="4"/>
        <v>-46.154555784937337</v>
      </c>
      <c r="AH9">
        <f t="shared" si="5"/>
        <v>-8784.59638559423</v>
      </c>
      <c r="AI9">
        <f t="shared" si="6"/>
        <v>29517.263130305459</v>
      </c>
      <c r="AJ9">
        <f t="shared" si="7"/>
        <v>-4464.6668885023537</v>
      </c>
      <c r="AK9">
        <f t="shared" si="24"/>
        <v>4363.9350535048279</v>
      </c>
      <c r="AL9">
        <f t="shared" si="8"/>
        <v>29416.531295307934</v>
      </c>
      <c r="AN9">
        <f t="shared" si="9"/>
        <v>25218.536752654421</v>
      </c>
      <c r="AO9">
        <f t="shared" si="9"/>
        <v>-1260.9268376327211</v>
      </c>
      <c r="AP9">
        <f t="shared" si="9"/>
        <v>-28.834683361428663</v>
      </c>
      <c r="AQ9">
        <f t="shared" si="9"/>
        <v>-5488.1051486411625</v>
      </c>
      <c r="AR9">
        <f t="shared" si="9"/>
        <v>18440.670083019111</v>
      </c>
      <c r="AS9">
        <f t="shared" si="9"/>
        <v>-2789.2643284031792</v>
      </c>
      <c r="AT9">
        <f t="shared" si="9"/>
        <v>2726.3329337191194</v>
      </c>
      <c r="AU9">
        <f t="shared" si="9"/>
        <v>18377.738688335052</v>
      </c>
      <c r="AW9">
        <v>6</v>
      </c>
      <c r="AX9">
        <f>(R9*SUMPRODUCT(K10:$K$23, X10:$X$23)-$AZ$3*SUMPRODUCT(K9:$K$22, W10:$W$23))/Z9</f>
        <v>53859.191527915777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5.6712799999999999E-3</v>
      </c>
      <c r="O10">
        <f t="shared" si="21"/>
        <v>43729.51912901624</v>
      </c>
      <c r="P10">
        <f t="shared" si="22"/>
        <v>2186.4759564508122</v>
      </c>
      <c r="Q10" s="4">
        <f t="shared" si="23"/>
        <v>50</v>
      </c>
      <c r="R10">
        <f t="shared" si="0"/>
        <v>2000000</v>
      </c>
      <c r="S10">
        <f t="shared" si="1"/>
        <v>58134.114303752409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49716.941198136265</v>
      </c>
      <c r="AC10">
        <f t="shared" si="2"/>
        <v>52822.115210999094</v>
      </c>
      <c r="AE10">
        <f t="shared" si="3"/>
        <v>39733.738532340336</v>
      </c>
      <c r="AF10">
        <f t="shared" si="4"/>
        <v>-1986.686926617017</v>
      </c>
      <c r="AG10">
        <f t="shared" si="4"/>
        <v>-45.431254817955967</v>
      </c>
      <c r="AH10">
        <f t="shared" si="5"/>
        <v>-10470.216365279977</v>
      </c>
      <c r="AI10">
        <f t="shared" si="6"/>
        <v>27231.40398562538</v>
      </c>
      <c r="AJ10">
        <f t="shared" si="7"/>
        <v>-3105.1740128628298</v>
      </c>
      <c r="AK10">
        <f t="shared" si="24"/>
        <v>4591.859622202629</v>
      </c>
      <c r="AL10">
        <f t="shared" si="8"/>
        <v>28718.089594965179</v>
      </c>
      <c r="AN10">
        <f t="shared" si="9"/>
        <v>23585.11164086773</v>
      </c>
      <c r="AO10">
        <f t="shared" si="9"/>
        <v>-1179.2555820433865</v>
      </c>
      <c r="AP10">
        <f t="shared" si="9"/>
        <v>-26.967037496209382</v>
      </c>
      <c r="AQ10">
        <f t="shared" si="9"/>
        <v>-6214.9002585844428</v>
      </c>
      <c r="AR10">
        <f t="shared" si="9"/>
        <v>16163.988762743687</v>
      </c>
      <c r="AS10">
        <f t="shared" si="9"/>
        <v>-1843.1659960233162</v>
      </c>
      <c r="AT10">
        <f t="shared" si="9"/>
        <v>2725.6313105471786</v>
      </c>
      <c r="AU10">
        <f t="shared" si="9"/>
        <v>17046.45407726755</v>
      </c>
      <c r="AW10">
        <v>7</v>
      </c>
      <c r="AX10">
        <f>(R10*SUMPRODUCT(K11:$K$23, X11:$X$23)-$AZ$3*SUMPRODUCT(K10:$K$22, W11:$W$23))/Z10</f>
        <v>58134.114303752409</v>
      </c>
    </row>
    <row r="11" spans="1:52" x14ac:dyDescent="0.25">
      <c r="A11" t="s">
        <v>33</v>
      </c>
      <c r="C11" s="7">
        <f>AU25</f>
        <v>202293.11987135044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6.8024940000000001E-3</v>
      </c>
      <c r="O11">
        <f t="shared" si="21"/>
        <v>43729.51912901624</v>
      </c>
      <c r="P11">
        <f t="shared" si="22"/>
        <v>2186.4759564508122</v>
      </c>
      <c r="Q11" s="4">
        <f t="shared" si="23"/>
        <v>50</v>
      </c>
      <c r="R11">
        <f t="shared" si="0"/>
        <v>2000000</v>
      </c>
      <c r="S11">
        <f t="shared" si="1"/>
        <v>61073.147758261111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52822.115210999094</v>
      </c>
      <c r="AC11">
        <f t="shared" si="2"/>
        <v>54560.180776191068</v>
      </c>
      <c r="AE11">
        <f t="shared" si="3"/>
        <v>39066.112629053117</v>
      </c>
      <c r="AF11">
        <f t="shared" si="4"/>
        <v>-1953.3056314526561</v>
      </c>
      <c r="AG11">
        <f t="shared" si="4"/>
        <v>-44.66789643146479</v>
      </c>
      <c r="AH11">
        <f t="shared" si="5"/>
        <v>-12361.833532464663</v>
      </c>
      <c r="AI11">
        <f t="shared" si="6"/>
        <v>24706.305568704338</v>
      </c>
      <c r="AJ11">
        <f t="shared" si="7"/>
        <v>-1738.0655651919733</v>
      </c>
      <c r="AK11">
        <f t="shared" si="24"/>
        <v>4631.6484937428777</v>
      </c>
      <c r="AL11">
        <f t="shared" si="8"/>
        <v>27599.888497255241</v>
      </c>
      <c r="AN11">
        <f t="shared" si="9"/>
        <v>22053.088867363498</v>
      </c>
      <c r="AO11">
        <f t="shared" si="9"/>
        <v>-1102.654443368175</v>
      </c>
      <c r="AP11">
        <f t="shared" si="9"/>
        <v>-25.215334294323871</v>
      </c>
      <c r="AQ11">
        <f t="shared" si="9"/>
        <v>-6978.3399245169512</v>
      </c>
      <c r="AR11">
        <f t="shared" si="9"/>
        <v>13946.879165184051</v>
      </c>
      <c r="AS11">
        <f t="shared" si="9"/>
        <v>-981.14994779330789</v>
      </c>
      <c r="AT11">
        <f t="shared" si="9"/>
        <v>2614.5973827695302</v>
      </c>
      <c r="AU11">
        <f t="shared" si="9"/>
        <v>15580.326600160271</v>
      </c>
      <c r="AW11">
        <v>8</v>
      </c>
      <c r="AX11">
        <f>(R11*SUMPRODUCT(K12:$K$23, X12:$X$23)-$AZ$3*SUMPRODUCT(K11:$K$22, W12:$W$23))/Z11</f>
        <v>61073.147758261111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8.090557E-3</v>
      </c>
      <c r="O12">
        <f t="shared" si="21"/>
        <v>43729.51912901624</v>
      </c>
      <c r="P12">
        <f t="shared" si="22"/>
        <v>2186.4759564508122</v>
      </c>
      <c r="Q12" s="4">
        <f t="shared" si="23"/>
        <v>50</v>
      </c>
      <c r="R12">
        <f t="shared" si="0"/>
        <v>2000000</v>
      </c>
      <c r="S12">
        <f t="shared" si="1"/>
        <v>62645.900054997859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54560.180776191068</v>
      </c>
      <c r="AC12">
        <f t="shared" si="2"/>
        <v>54952.769661407532</v>
      </c>
      <c r="AE12">
        <f t="shared" si="3"/>
        <v>38359.384891768816</v>
      </c>
      <c r="AF12">
        <f t="shared" si="4"/>
        <v>-1917.9692445884409</v>
      </c>
      <c r="AG12">
        <f t="shared" si="4"/>
        <v>-43.859829305001284</v>
      </c>
      <c r="AH12">
        <f t="shared" si="5"/>
        <v>-14455.5264859545</v>
      </c>
      <c r="AI12">
        <f t="shared" si="6"/>
        <v>21942.029331920872</v>
      </c>
      <c r="AJ12">
        <f t="shared" si="7"/>
        <v>-392.5888852164644</v>
      </c>
      <c r="AK12">
        <f t="shared" si="24"/>
        <v>4722.9828543729782</v>
      </c>
      <c r="AL12">
        <f t="shared" si="8"/>
        <v>26272.423301077386</v>
      </c>
      <c r="AN12">
        <f t="shared" si="9"/>
        <v>20585.736482728771</v>
      </c>
      <c r="AO12">
        <f t="shared" si="9"/>
        <v>-1029.2868241364386</v>
      </c>
      <c r="AP12">
        <f t="shared" si="9"/>
        <v>-23.537574723831497</v>
      </c>
      <c r="AQ12">
        <f t="shared" si="9"/>
        <v>-7757.6233247374103</v>
      </c>
      <c r="AR12">
        <f t="shared" si="9"/>
        <v>11775.28875913109</v>
      </c>
      <c r="AS12">
        <f t="shared" si="9"/>
        <v>-210.6845915260902</v>
      </c>
      <c r="AT12">
        <f t="shared" si="9"/>
        <v>2534.6099977070053</v>
      </c>
      <c r="AU12">
        <f t="shared" si="9"/>
        <v>14099.214165312005</v>
      </c>
      <c r="AW12">
        <v>9</v>
      </c>
      <c r="AX12">
        <f>(R12*SUMPRODUCT(K13:$K$23, X13:$X$23)-$AZ$3*SUMPRODUCT(K12:$K$22, W13:$W$23))/Z12</f>
        <v>62645.900054997859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9.5159809999999997E-3</v>
      </c>
      <c r="O13">
        <f t="shared" si="21"/>
        <v>43729.51912901624</v>
      </c>
      <c r="P13">
        <f t="shared" si="22"/>
        <v>2186.4759564508122</v>
      </c>
      <c r="Q13" s="4">
        <f t="shared" si="23"/>
        <v>50</v>
      </c>
      <c r="R13">
        <f t="shared" si="0"/>
        <v>2000000</v>
      </c>
      <c r="S13">
        <f t="shared" si="1"/>
        <v>62833.649445418494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54952.769661407532</v>
      </c>
      <c r="AC13">
        <f t="shared" si="2"/>
        <v>54041.791429232428</v>
      </c>
      <c r="AE13">
        <f t="shared" si="3"/>
        <v>37610.763865049368</v>
      </c>
      <c r="AF13">
        <f t="shared" si="4"/>
        <v>-1880.5381932524685</v>
      </c>
      <c r="AG13">
        <f t="shared" si="4"/>
        <v>-43.003861709621638</v>
      </c>
      <c r="AH13">
        <f t="shared" si="5"/>
        <v>-16694.772093185416</v>
      </c>
      <c r="AI13">
        <f t="shared" si="6"/>
        <v>18992.449716901861</v>
      </c>
      <c r="AJ13">
        <f t="shared" si="7"/>
        <v>910.97823217510449</v>
      </c>
      <c r="AK13">
        <f t="shared" si="24"/>
        <v>4688.3108587266697</v>
      </c>
      <c r="AL13">
        <f t="shared" si="8"/>
        <v>24591.738807803635</v>
      </c>
      <c r="AN13">
        <f t="shared" si="9"/>
        <v>19191.771076030072</v>
      </c>
      <c r="AO13">
        <f t="shared" si="9"/>
        <v>-959.58855380150362</v>
      </c>
      <c r="AP13">
        <f t="shared" si="9"/>
        <v>-21.943725266459179</v>
      </c>
      <c r="AQ13">
        <f t="shared" si="9"/>
        <v>-8518.8975509388874</v>
      </c>
      <c r="AR13">
        <f t="shared" si="9"/>
        <v>9691.3412460232212</v>
      </c>
      <c r="AS13">
        <f t="shared" si="9"/>
        <v>464.84792890361649</v>
      </c>
      <c r="AT13">
        <f t="shared" si="9"/>
        <v>2392.320162834058</v>
      </c>
      <c r="AU13">
        <f t="shared" si="9"/>
        <v>12548.509337760896</v>
      </c>
      <c r="AW13">
        <v>10</v>
      </c>
      <c r="AX13">
        <f>(R13*SUMPRODUCT(K14:$K$23, X14:$X$23)-$AZ$3*SUMPRODUCT(K13:$K$22, W14:$W$23))/Z13</f>
        <v>62833.649445418494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1.1135328E-2</v>
      </c>
      <c r="O14">
        <f t="shared" si="21"/>
        <v>43729.51912901624</v>
      </c>
      <c r="P14">
        <f t="shared" si="22"/>
        <v>2186.4759564508122</v>
      </c>
      <c r="Q14" s="4">
        <f t="shared" si="23"/>
        <v>50</v>
      </c>
      <c r="R14">
        <f t="shared" si="0"/>
        <v>2000000</v>
      </c>
      <c r="S14">
        <f t="shared" si="1"/>
        <v>61920.67739452621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54041.791429232428</v>
      </c>
      <c r="AC14">
        <f t="shared" si="2"/>
        <v>52130.969984375137</v>
      </c>
      <c r="AE14">
        <f t="shared" si="3"/>
        <v>36815.848034431001</v>
      </c>
      <c r="AF14">
        <f t="shared" si="4"/>
        <v>-1840.7924017215503</v>
      </c>
      <c r="AG14">
        <f t="shared" si="4"/>
        <v>-42.094960987122143</v>
      </c>
      <c r="AH14">
        <f t="shared" si="5"/>
        <v>-19154.48421613111</v>
      </c>
      <c r="AI14">
        <f t="shared" si="6"/>
        <v>15778.476455591219</v>
      </c>
      <c r="AJ14">
        <f t="shared" si="7"/>
        <v>1910.8214448572908</v>
      </c>
      <c r="AK14">
        <f t="shared" si="24"/>
        <v>7617.34963678449</v>
      </c>
      <c r="AL14">
        <f t="shared" si="8"/>
        <v>25306.647537232999</v>
      </c>
      <c r="AN14">
        <f t="shared" si="9"/>
        <v>17305.297759556495</v>
      </c>
      <c r="AO14">
        <f t="shared" si="9"/>
        <v>-865.26488797782497</v>
      </c>
      <c r="AP14">
        <f t="shared" si="9"/>
        <v>-19.786746006170645</v>
      </c>
      <c r="AQ14">
        <f t="shared" si="9"/>
        <v>-9003.5696714325859</v>
      </c>
      <c r="AR14">
        <f t="shared" si="9"/>
        <v>7416.6764541399143</v>
      </c>
      <c r="AS14">
        <f t="shared" si="9"/>
        <v>898.18205566461688</v>
      </c>
      <c r="AT14">
        <f t="shared" si="9"/>
        <v>3580.536932897041</v>
      </c>
      <c r="AU14">
        <f t="shared" si="9"/>
        <v>11895.395442701572</v>
      </c>
      <c r="AW14">
        <v>11</v>
      </c>
      <c r="AX14">
        <f>(R14*SUMPRODUCT(K15:$K$23, X15:$X$23)-$AZ$3*SUMPRODUCT(K14:$K$22, W15:$W$23))/Z14</f>
        <v>61920.67739452621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1.2969985999999999E-2</v>
      </c>
      <c r="O15">
        <f t="shared" si="21"/>
        <v>43729.51912901624</v>
      </c>
      <c r="P15">
        <f t="shared" si="22"/>
        <v>2186.4759564508122</v>
      </c>
      <c r="Q15" s="4">
        <f t="shared" si="23"/>
        <v>50</v>
      </c>
      <c r="R15">
        <f t="shared" si="0"/>
        <v>2000000</v>
      </c>
      <c r="S15">
        <f t="shared" si="1"/>
        <v>59655.602361392717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52130.969984375137</v>
      </c>
      <c r="AC15">
        <f t="shared" si="2"/>
        <v>49070.36038774006</v>
      </c>
      <c r="AE15">
        <f t="shared" si="3"/>
        <v>35970.188520501993</v>
      </c>
      <c r="AF15">
        <f t="shared" si="4"/>
        <v>-1798.5094260250996</v>
      </c>
      <c r="AG15">
        <f t="shared" si="4"/>
        <v>-41.128040322577398</v>
      </c>
      <c r="AH15">
        <f t="shared" si="5"/>
        <v>-21838.842186940816</v>
      </c>
      <c r="AI15">
        <f t="shared" si="6"/>
        <v>12291.708867213503</v>
      </c>
      <c r="AJ15">
        <f t="shared" si="7"/>
        <v>3060.6095966350767</v>
      </c>
      <c r="AK15">
        <f t="shared" si="24"/>
        <v>7385.0902869755255</v>
      </c>
      <c r="AL15">
        <f t="shared" si="8"/>
        <v>22737.408750824106</v>
      </c>
      <c r="AN15">
        <f t="shared" si="9"/>
        <v>15575.010512700819</v>
      </c>
      <c r="AO15">
        <f t="shared" si="9"/>
        <v>-778.75052563504096</v>
      </c>
      <c r="AP15">
        <f t="shared" si="9"/>
        <v>-17.808348711484221</v>
      </c>
      <c r="AQ15">
        <f t="shared" si="9"/>
        <v>-9456.1694179875376</v>
      </c>
      <c r="AR15">
        <f t="shared" si="9"/>
        <v>5322.2822203667574</v>
      </c>
      <c r="AS15">
        <f t="shared" si="9"/>
        <v>1325.2370533363853</v>
      </c>
      <c r="AT15">
        <f t="shared" si="9"/>
        <v>3197.7274400807974</v>
      </c>
      <c r="AU15">
        <f t="shared" si="9"/>
        <v>9845.2467137839412</v>
      </c>
      <c r="AW15">
        <v>12</v>
      </c>
      <c r="AX15">
        <f>(R15*SUMPRODUCT(K16:$K$23, X16:$X$23)-$AZ$3*SUMPRODUCT(K15:$K$22, W16:$W$23))/Z15</f>
        <v>59655.602361392717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1.4883069000000001E-2</v>
      </c>
      <c r="O16">
        <f t="shared" si="21"/>
        <v>43729.51912901624</v>
      </c>
      <c r="P16">
        <f t="shared" si="22"/>
        <v>2186.4759564508122</v>
      </c>
      <c r="Q16" s="4">
        <f t="shared" si="23"/>
        <v>50</v>
      </c>
      <c r="R16">
        <f t="shared" si="0"/>
        <v>2000000</v>
      </c>
      <c r="S16">
        <f t="shared" si="1"/>
        <v>56178.570250726072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49070.36038774006</v>
      </c>
      <c r="AC16">
        <f t="shared" si="2"/>
        <v>45060.4362148898</v>
      </c>
      <c r="AE16">
        <f t="shared" si="3"/>
        <v>35075.139837603332</v>
      </c>
      <c r="AF16">
        <f t="shared" si="4"/>
        <v>-1753.7569918801669</v>
      </c>
      <c r="AG16">
        <f t="shared" si="4"/>
        <v>-40.104648457395925</v>
      </c>
      <c r="AH16">
        <f t="shared" si="5"/>
        <v>-24484.458478228069</v>
      </c>
      <c r="AI16">
        <f t="shared" si="6"/>
        <v>8796.8197190376995</v>
      </c>
      <c r="AJ16">
        <f t="shared" si="7"/>
        <v>4009.9241728502602</v>
      </c>
      <c r="AK16">
        <f t="shared" si="24"/>
        <v>7050.4262519739168</v>
      </c>
      <c r="AL16">
        <f t="shared" si="8"/>
        <v>19857.170143861877</v>
      </c>
      <c r="AN16">
        <f t="shared" si="9"/>
        <v>13990.280194623259</v>
      </c>
      <c r="AO16">
        <f t="shared" si="9"/>
        <v>-699.51400973116301</v>
      </c>
      <c r="AP16">
        <f t="shared" si="9"/>
        <v>-15.996380103503315</v>
      </c>
      <c r="AQ16">
        <f t="shared" si="9"/>
        <v>-9766.0176441205476</v>
      </c>
      <c r="AR16">
        <f t="shared" si="9"/>
        <v>3508.7521606680439</v>
      </c>
      <c r="AS16">
        <f t="shared" si="9"/>
        <v>1599.4223543258533</v>
      </c>
      <c r="AT16">
        <f t="shared" si="9"/>
        <v>2812.1752105146397</v>
      </c>
      <c r="AU16">
        <f t="shared" si="9"/>
        <v>7920.3497255085367</v>
      </c>
      <c r="AW16">
        <v>13</v>
      </c>
      <c r="AX16">
        <f>(R16*SUMPRODUCT(K17:$K$23, X17:$X$23)-$AZ$3*SUMPRODUCT(K16:$K$22, W17:$W$23))/Z16</f>
        <v>56178.570250726072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1.6930661E-2</v>
      </c>
      <c r="O17">
        <f t="shared" si="21"/>
        <v>43729.51912901624</v>
      </c>
      <c r="P17">
        <f t="shared" si="22"/>
        <v>2186.4759564508122</v>
      </c>
      <c r="Q17" s="4">
        <f t="shared" si="23"/>
        <v>50</v>
      </c>
      <c r="R17">
        <f t="shared" si="0"/>
        <v>2000000</v>
      </c>
      <c r="S17">
        <f t="shared" si="1"/>
        <v>51572.11643655791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45060.4362148898</v>
      </c>
      <c r="AC17">
        <f t="shared" si="2"/>
        <v>40251.628185456299</v>
      </c>
      <c r="AE17">
        <f t="shared" si="3"/>
        <v>34130.543137109249</v>
      </c>
      <c r="AF17">
        <f t="shared" si="4"/>
        <v>-1706.5271568554624</v>
      </c>
      <c r="AG17">
        <f t="shared" si="4"/>
        <v>-39.024603765265624</v>
      </c>
      <c r="AH17">
        <f t="shared" si="5"/>
        <v>-27159.928302253731</v>
      </c>
      <c r="AI17">
        <f t="shared" si="6"/>
        <v>5225.0630742347894</v>
      </c>
      <c r="AJ17">
        <f t="shared" si="7"/>
        <v>4808.8080294335014</v>
      </c>
      <c r="AK17">
        <f t="shared" si="24"/>
        <v>6630.4995432428277</v>
      </c>
      <c r="AL17">
        <f t="shared" si="8"/>
        <v>16664.37064691112</v>
      </c>
      <c r="AN17">
        <f t="shared" si="9"/>
        <v>12540.405151760408</v>
      </c>
      <c r="AO17">
        <f t="shared" si="9"/>
        <v>-627.0202575880204</v>
      </c>
      <c r="AP17">
        <f t="shared" si="9"/>
        <v>-14.338603992833939</v>
      </c>
      <c r="AQ17">
        <f t="shared" si="9"/>
        <v>-9979.228969043399</v>
      </c>
      <c r="AR17">
        <f t="shared" si="9"/>
        <v>1919.8173211361541</v>
      </c>
      <c r="AS17">
        <f t="shared" si="9"/>
        <v>1766.8749291178815</v>
      </c>
      <c r="AT17">
        <f t="shared" si="9"/>
        <v>2436.2094179632754</v>
      </c>
      <c r="AU17">
        <f t="shared" si="9"/>
        <v>6122.9016682173115</v>
      </c>
      <c r="AW17">
        <v>14</v>
      </c>
      <c r="AX17">
        <f>(R17*SUMPRODUCT(K18:$K$23, X18:$X$23)-$AZ$3*SUMPRODUCT(K17:$K$22, W18:$W$23))/Z17</f>
        <v>51572.11643655791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1.9185959999999998E-2</v>
      </c>
      <c r="O18">
        <f t="shared" si="21"/>
        <v>43729.51912901624</v>
      </c>
      <c r="P18">
        <f t="shared" si="22"/>
        <v>2186.4759564508122</v>
      </c>
      <c r="Q18" s="4">
        <f t="shared" si="23"/>
        <v>50</v>
      </c>
      <c r="R18">
        <f t="shared" si="0"/>
        <v>2000000</v>
      </c>
      <c r="S18">
        <f t="shared" si="1"/>
        <v>45861.221184053371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40251.628185456299</v>
      </c>
      <c r="AC18">
        <f t="shared" si="2"/>
        <v>34749.628115045387</v>
      </c>
      <c r="AE18">
        <f t="shared" si="3"/>
        <v>33134.410470331299</v>
      </c>
      <c r="AF18">
        <f t="shared" si="4"/>
        <v>-1656.7205235165652</v>
      </c>
      <c r="AG18">
        <f t="shared" si="4"/>
        <v>-37.885633240756732</v>
      </c>
      <c r="AH18">
        <f t="shared" si="5"/>
        <v>-29948.979474249423</v>
      </c>
      <c r="AI18">
        <f t="shared" si="6"/>
        <v>1490.8248393245558</v>
      </c>
      <c r="AJ18">
        <f t="shared" si="7"/>
        <v>5502.0000704109116</v>
      </c>
      <c r="AK18">
        <f t="shared" si="24"/>
        <v>6138.0212112146974</v>
      </c>
      <c r="AL18">
        <f t="shared" si="8"/>
        <v>13130.846120950166</v>
      </c>
      <c r="AN18">
        <f t="shared" si="9"/>
        <v>11214.734157308159</v>
      </c>
      <c r="AO18">
        <f t="shared" si="9"/>
        <v>-560.73670786540811</v>
      </c>
      <c r="AP18">
        <f t="shared" si="9"/>
        <v>-12.822841847655658</v>
      </c>
      <c r="AQ18">
        <f t="shared" si="9"/>
        <v>-10136.587261364597</v>
      </c>
      <c r="AR18">
        <f t="shared" si="9"/>
        <v>504.58734623049946</v>
      </c>
      <c r="AS18">
        <f t="shared" si="9"/>
        <v>1862.2171708290605</v>
      </c>
      <c r="AT18">
        <f t="shared" si="9"/>
        <v>2077.4860683677407</v>
      </c>
      <c r="AU18">
        <f t="shared" si="9"/>
        <v>4444.2905854273013</v>
      </c>
      <c r="AW18">
        <v>15</v>
      </c>
      <c r="AX18">
        <f>(R18*SUMPRODUCT(K19:$K$23, X19:$X$23)-$AZ$3*SUMPRODUCT(K18:$K$22, W19:$W$23))/Z18</f>
        <v>45861.221184053371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2.1884238E-2</v>
      </c>
      <c r="O19">
        <f t="shared" si="21"/>
        <v>43729.51912901624</v>
      </c>
      <c r="P19">
        <f t="shared" si="22"/>
        <v>2186.4759564508122</v>
      </c>
      <c r="Q19" s="4">
        <f t="shared" si="23"/>
        <v>50</v>
      </c>
      <c r="R19">
        <f t="shared" si="0"/>
        <v>2000000</v>
      </c>
      <c r="S19">
        <f t="shared" si="1"/>
        <v>38926.081836092126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34749.628115045387</v>
      </c>
      <c r="AC19">
        <f t="shared" si="2"/>
        <v>28554.366447798766</v>
      </c>
      <c r="AE19">
        <f t="shared" si="3"/>
        <v>32077.945040905564</v>
      </c>
      <c r="AF19">
        <f t="shared" si="4"/>
        <v>-1603.8972520452785</v>
      </c>
      <c r="AG19">
        <f t="shared" si="4"/>
        <v>-36.677678693727735</v>
      </c>
      <c r="AH19">
        <f t="shared" si="5"/>
        <v>-33163.928584857269</v>
      </c>
      <c r="AI19">
        <f t="shared" si="6"/>
        <v>-2726.558474690708</v>
      </c>
      <c r="AJ19">
        <f t="shared" si="7"/>
        <v>6195.2616672466211</v>
      </c>
      <c r="AK19">
        <f t="shared" si="24"/>
        <v>5581.3203944490169</v>
      </c>
      <c r="AL19">
        <f t="shared" si="8"/>
        <v>9050.0235870049291</v>
      </c>
      <c r="AN19">
        <f t="shared" si="9"/>
        <v>10001.327322673962</v>
      </c>
      <c r="AO19">
        <f t="shared" si="9"/>
        <v>-500.06636613369818</v>
      </c>
      <c r="AP19">
        <f t="shared" si="9"/>
        <v>-11.43544169004787</v>
      </c>
      <c r="AQ19">
        <f t="shared" si="9"/>
        <v>-10339.917493467266</v>
      </c>
      <c r="AR19">
        <f t="shared" si="9"/>
        <v>-850.0919786170507</v>
      </c>
      <c r="AS19">
        <f t="shared" si="9"/>
        <v>1931.5713554822871</v>
      </c>
      <c r="AT19">
        <f t="shared" si="9"/>
        <v>1740.1554895869522</v>
      </c>
      <c r="AU19">
        <f t="shared" si="9"/>
        <v>2821.6348664521884</v>
      </c>
      <c r="AW19">
        <v>16</v>
      </c>
      <c r="AX19">
        <f>(R19*SUMPRODUCT(K20:$K$23, X20:$X$23)-$AZ$3*SUMPRODUCT(K19:$K$22, W20:$W$23))/Z19</f>
        <v>38926.081836092126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2.4761703999999999E-2</v>
      </c>
      <c r="O20">
        <f t="shared" si="21"/>
        <v>43729.51912901624</v>
      </c>
      <c r="P20">
        <f t="shared" si="22"/>
        <v>2186.4759564508122</v>
      </c>
      <c r="Q20" s="4">
        <f t="shared" si="23"/>
        <v>50</v>
      </c>
      <c r="R20">
        <f t="shared" si="0"/>
        <v>2000000</v>
      </c>
      <c r="S20">
        <f t="shared" si="1"/>
        <v>30812.572273225534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28554.366447798766</v>
      </c>
      <c r="AC20">
        <f t="shared" si="2"/>
        <v>21816.965099846111</v>
      </c>
      <c r="AE20">
        <f t="shared" si="3"/>
        <v>30962.861010465338</v>
      </c>
      <c r="AF20">
        <f t="shared" si="4"/>
        <v>-1548.143050523267</v>
      </c>
      <c r="AG20">
        <f t="shared" si="4"/>
        <v>-35.402700083569258</v>
      </c>
      <c r="AH20">
        <f t="shared" si="5"/>
        <v>-36328.072928847709</v>
      </c>
      <c r="AI20">
        <f t="shared" si="6"/>
        <v>-6948.7576689892085</v>
      </c>
      <c r="AJ20">
        <f t="shared" si="7"/>
        <v>6737.4013479526548</v>
      </c>
      <c r="AK20">
        <f t="shared" si="24"/>
        <v>4960.5304909391998</v>
      </c>
      <c r="AL20">
        <f t="shared" si="8"/>
        <v>4749.1741699026461</v>
      </c>
      <c r="AN20">
        <f t="shared" si="9"/>
        <v>8892.6981744887107</v>
      </c>
      <c r="AO20">
        <f t="shared" si="9"/>
        <v>-444.63490872443555</v>
      </c>
      <c r="AP20">
        <f t="shared" si="9"/>
        <v>-10.167843543228054</v>
      </c>
      <c r="AQ20">
        <f t="shared" si="9"/>
        <v>-10433.615540497549</v>
      </c>
      <c r="AR20">
        <f t="shared" si="9"/>
        <v>-1995.7201182765016</v>
      </c>
      <c r="AS20">
        <f t="shared" si="9"/>
        <v>1935.0174600301225</v>
      </c>
      <c r="AT20">
        <f t="shared" si="9"/>
        <v>1424.6907101498387</v>
      </c>
      <c r="AU20">
        <f t="shared" si="9"/>
        <v>1363.9880519034596</v>
      </c>
      <c r="AW20">
        <v>17</v>
      </c>
      <c r="AX20">
        <f>(R20*SUMPRODUCT(K21:$K$23, X21:$X$23)-$AZ$3*SUMPRODUCT(K20:$K$22, W21:$W$23))/Z20</f>
        <v>30812.572273225534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2.7627288E-2</v>
      </c>
      <c r="O21">
        <f t="shared" si="21"/>
        <v>43729.51912901624</v>
      </c>
      <c r="P21">
        <f t="shared" si="22"/>
        <v>2186.4759564508122</v>
      </c>
      <c r="Q21" s="4">
        <f t="shared" si="23"/>
        <v>50</v>
      </c>
      <c r="R21">
        <f t="shared" si="0"/>
        <v>2000000</v>
      </c>
      <c r="S21">
        <f t="shared" si="1"/>
        <v>21650.328605193852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21816.965099846111</v>
      </c>
      <c r="AC21">
        <f t="shared" si="2"/>
        <v>14752.790464312933</v>
      </c>
      <c r="AE21">
        <f t="shared" si="3"/>
        <v>29797.812521920587</v>
      </c>
      <c r="AF21">
        <f t="shared" si="4"/>
        <v>-1489.8906260960293</v>
      </c>
      <c r="AG21">
        <f t="shared" si="4"/>
        <v>-34.070592491547174</v>
      </c>
      <c r="AH21">
        <f t="shared" si="5"/>
        <v>-39123.223647455678</v>
      </c>
      <c r="AI21">
        <f t="shared" si="6"/>
        <v>-10849.372344122665</v>
      </c>
      <c r="AJ21">
        <f t="shared" si="7"/>
        <v>7064.1746355331779</v>
      </c>
      <c r="AK21">
        <f t="shared" si="24"/>
        <v>4289.2868299935308</v>
      </c>
      <c r="AL21">
        <f t="shared" si="8"/>
        <v>504.08912140404391</v>
      </c>
      <c r="AN21">
        <f t="shared" si="9"/>
        <v>7883.4845216900858</v>
      </c>
      <c r="AO21">
        <f t="shared" si="9"/>
        <v>-394.17422608450431</v>
      </c>
      <c r="AP21">
        <f t="shared" si="9"/>
        <v>-9.0139163186670928</v>
      </c>
      <c r="AQ21">
        <f t="shared" si="9"/>
        <v>-10350.670131790501</v>
      </c>
      <c r="AR21">
        <f t="shared" si="9"/>
        <v>-2870.3737525035854</v>
      </c>
      <c r="AS21">
        <f t="shared" si="9"/>
        <v>1868.9395859771003</v>
      </c>
      <c r="AT21">
        <f t="shared" si="9"/>
        <v>1134.7989490325062</v>
      </c>
      <c r="AU21">
        <f t="shared" si="9"/>
        <v>133.36478250602121</v>
      </c>
      <c r="AW21">
        <v>18</v>
      </c>
      <c r="AX21">
        <f>(R21*SUMPRODUCT(K22:$K$23, X22:$X$23)-$AZ$3*SUMPRODUCT(K21:$K$22, W22:$W$23))/Z21</f>
        <v>21650.328605193852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3.0780427999999999E-2</v>
      </c>
      <c r="O22">
        <f t="shared" si="21"/>
        <v>43729.51912901624</v>
      </c>
      <c r="P22">
        <f t="shared" si="22"/>
        <v>2186.4759564508122</v>
      </c>
      <c r="Q22" s="4">
        <f t="shared" si="23"/>
        <v>50</v>
      </c>
      <c r="R22">
        <f t="shared" si="0"/>
        <v>2000000</v>
      </c>
      <c r="S22">
        <f t="shared" si="1"/>
        <v>11387.357574094223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14752.790464312933</v>
      </c>
      <c r="AC22">
        <f t="shared" si="2"/>
        <v>7443.0454579187299</v>
      </c>
      <c r="AE22">
        <f t="shared" si="3"/>
        <v>28582.644973812905</v>
      </c>
      <c r="AF22">
        <f t="shared" si="4"/>
        <v>-1429.1322486906454</v>
      </c>
      <c r="AG22">
        <f t="shared" si="4"/>
        <v>-32.681179147528297</v>
      </c>
      <c r="AH22">
        <f t="shared" si="5"/>
        <v>-41948.296764136336</v>
      </c>
      <c r="AI22">
        <f t="shared" si="6"/>
        <v>-14827.465218161604</v>
      </c>
      <c r="AJ22">
        <f t="shared" si="7"/>
        <v>7309.7450063942033</v>
      </c>
      <c r="AK22">
        <f t="shared" si="24"/>
        <v>3586.006176526349</v>
      </c>
      <c r="AL22">
        <f t="shared" si="8"/>
        <v>-3931.7140352410515</v>
      </c>
      <c r="AN22">
        <f t="shared" si="9"/>
        <v>6965.9061294545081</v>
      </c>
      <c r="AO22">
        <f t="shared" si="9"/>
        <v>-348.29530647272543</v>
      </c>
      <c r="AP22">
        <f t="shared" si="9"/>
        <v>-7.9647641549668435</v>
      </c>
      <c r="AQ22">
        <f t="shared" si="9"/>
        <v>-10223.263026119226</v>
      </c>
      <c r="AR22">
        <f t="shared" si="9"/>
        <v>-3613.6169672924102</v>
      </c>
      <c r="AS22">
        <f t="shared" si="9"/>
        <v>1781.4655568594956</v>
      </c>
      <c r="AT22">
        <f t="shared" si="9"/>
        <v>873.94929434322171</v>
      </c>
      <c r="AU22">
        <f t="shared" si="9"/>
        <v>-958.20211608969328</v>
      </c>
      <c r="AW22">
        <v>19</v>
      </c>
      <c r="AX22">
        <f>(R22*SUMPRODUCT(K23:$K$23, X23:$X$23)-$AZ$3*SUMPRODUCT(K22:$K$22, W23:$W$23))/Z22</f>
        <v>11387.357574094223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3.4133669999999998E-2</v>
      </c>
      <c r="O23">
        <f t="shared" si="21"/>
        <v>43729.51912901624</v>
      </c>
      <c r="P23">
        <f t="shared" si="22"/>
        <v>2186.4759564508122</v>
      </c>
      <c r="Q23" s="4">
        <f t="shared" si="23"/>
        <v>50</v>
      </c>
      <c r="R23">
        <f t="shared" si="0"/>
        <v>2000000</v>
      </c>
      <c r="S23">
        <f t="shared" si="1"/>
        <v>11913.127617011285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7443.0454579187299</v>
      </c>
      <c r="AC23">
        <f t="shared" si="2"/>
        <v>7443.0454579187299</v>
      </c>
      <c r="AE23">
        <f t="shared" si="3"/>
        <v>27321.187952811488</v>
      </c>
      <c r="AF23">
        <f t="shared" si="4"/>
        <v>-1366.0593976405744</v>
      </c>
      <c r="AG23">
        <f t="shared" si="4"/>
        <v>-31.238838771820397</v>
      </c>
      <c r="AH23">
        <f t="shared" si="5"/>
        <v>-44621.143369304482</v>
      </c>
      <c r="AI23">
        <f t="shared" si="6"/>
        <v>-18697.253652905387</v>
      </c>
      <c r="AJ23">
        <f t="shared" si="7"/>
        <v>0</v>
      </c>
      <c r="AK23">
        <f t="shared" si="24"/>
        <v>2857.9485466481074</v>
      </c>
      <c r="AL23">
        <f t="shared" si="8"/>
        <v>-15839.305106257279</v>
      </c>
      <c r="AN23">
        <f t="shared" si="9"/>
        <v>6133.6098638194298</v>
      </c>
      <c r="AO23">
        <f t="shared" si="9"/>
        <v>-306.6804931909715</v>
      </c>
      <c r="AP23">
        <f t="shared" si="9"/>
        <v>-7.0131229270133231</v>
      </c>
      <c r="AQ23">
        <f t="shared" si="9"/>
        <v>-10017.45186108216</v>
      </c>
      <c r="AR23">
        <f t="shared" si="9"/>
        <v>-4197.5356133807145</v>
      </c>
      <c r="AS23">
        <f t="shared" si="9"/>
        <v>0</v>
      </c>
      <c r="AT23">
        <f t="shared" si="9"/>
        <v>641.60978015618673</v>
      </c>
      <c r="AU23">
        <f t="shared" si="9"/>
        <v>-3555.9258332245277</v>
      </c>
      <c r="AW23">
        <v>20</v>
      </c>
      <c r="AX23">
        <f>(R23*SUMPRODUCT(K$23:$K24, X$23:$X24)-$AZ$3*SUMPRODUCT(K$22:$K23, W$23:$W24))/Z23</f>
        <v>11913.127617011285</v>
      </c>
    </row>
    <row r="25" spans="5:50" x14ac:dyDescent="0.25">
      <c r="AN25" s="8">
        <f t="shared" ref="AN25:AU25" si="25">SUM(AN3:AN23)</f>
        <v>390674.38096592273</v>
      </c>
      <c r="AO25" s="8">
        <f t="shared" si="25"/>
        <v>-52330.85839505832</v>
      </c>
      <c r="AP25" s="8">
        <f t="shared" si="25"/>
        <v>-2916.6023236098072</v>
      </c>
      <c r="AQ25" s="8">
        <f t="shared" si="25"/>
        <v>-157086.72937539723</v>
      </c>
      <c r="AR25" s="8">
        <f t="shared" si="25"/>
        <v>178340.19087185731</v>
      </c>
      <c r="AS25" s="8">
        <f t="shared" si="25"/>
        <v>-26971.159514216633</v>
      </c>
      <c r="AT25" s="8">
        <f t="shared" si="25"/>
        <v>50924.088513709677</v>
      </c>
      <c r="AU25" s="9">
        <f t="shared" si="25"/>
        <v>202293.11987135044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159123.4551975698</v>
      </c>
      <c r="K3">
        <v>1</v>
      </c>
      <c r="L3" s="2">
        <v>0</v>
      </c>
      <c r="O3">
        <f>$C$3</f>
        <v>159123.4551975698</v>
      </c>
      <c r="P3">
        <f>O3*B5</f>
        <v>127298.76415805584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159123.4551975698</v>
      </c>
      <c r="AF3">
        <f t="shared" ref="AF3:AG23" si="4">-$Z3*P3</f>
        <v>-127298.76415805584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29304.782835513957</v>
      </c>
      <c r="AJ3">
        <f t="shared" ref="AJ3:AJ23" si="7">AB3-AC3</f>
        <v>0</v>
      </c>
      <c r="AL3">
        <f t="shared" ref="AL3:AL23" si="8">SUM(AI3:AK3)</f>
        <v>29304.782835513957</v>
      </c>
      <c r="AN3">
        <f t="shared" ref="AN3:AU23" si="9">AE3*$K3</f>
        <v>159123.4551975698</v>
      </c>
      <c r="AO3">
        <f t="shared" si="9"/>
        <v>-127298.76415805584</v>
      </c>
      <c r="AP3">
        <f t="shared" si="9"/>
        <v>-2519.9082039999998</v>
      </c>
      <c r="AQ3">
        <f t="shared" si="9"/>
        <v>0</v>
      </c>
      <c r="AR3">
        <f t="shared" si="9"/>
        <v>29304.782835513957</v>
      </c>
      <c r="AS3">
        <f t="shared" si="9"/>
        <v>0</v>
      </c>
      <c r="AT3">
        <f t="shared" si="9"/>
        <v>0</v>
      </c>
      <c r="AU3">
        <f t="shared" si="9"/>
        <v>29304.782835513957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52416.865514711208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1.1135328E-2</v>
      </c>
      <c r="R4">
        <f t="shared" si="0"/>
        <v>2000000</v>
      </c>
      <c r="S4">
        <f t="shared" si="1"/>
        <v>32203.744836537207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31523.10812658869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-31523.10812658869</v>
      </c>
      <c r="AK4">
        <f>H4*SUM(AB4, AE4:AF4)</f>
        <v>0</v>
      </c>
      <c r="AL4">
        <f t="shared" si="8"/>
        <v>-53793.764126588692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-20893.757388122711</v>
      </c>
      <c r="AR4">
        <f t="shared" si="9"/>
        <v>-20893.757388122711</v>
      </c>
      <c r="AS4">
        <f t="shared" si="9"/>
        <v>-29574.170303582592</v>
      </c>
      <c r="AT4">
        <f t="shared" si="9"/>
        <v>0</v>
      </c>
      <c r="AU4">
        <f t="shared" si="9"/>
        <v>-50467.927691705307</v>
      </c>
      <c r="AW4">
        <v>1</v>
      </c>
      <c r="AX4">
        <f>(R4*SUMPRODUCT(K5:$K$23, X5:$X$23)-$AZ$3*SUMPRODUCT(K4:$K$22, W5:$W$23))/Z4</f>
        <v>32203.744836537207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1.2969985999999999E-2</v>
      </c>
      <c r="O5">
        <f t="shared" ref="O5:O23" si="21">$C$3</f>
        <v>159123.4551975698</v>
      </c>
      <c r="P5">
        <f t="shared" ref="P5:P23" si="22">O5*$C$5</f>
        <v>7956.1727598784901</v>
      </c>
      <c r="Q5" s="4">
        <f t="shared" ref="Q5:Q23" si="23">$C$8</f>
        <v>50</v>
      </c>
      <c r="R5">
        <f t="shared" si="0"/>
        <v>2000000</v>
      </c>
      <c r="S5">
        <f t="shared" si="1"/>
        <v>60365.713845607366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31523.10812658869</v>
      </c>
      <c r="AC5">
        <f t="shared" si="2"/>
        <v>57732.571319003822</v>
      </c>
      <c r="AE5">
        <f t="shared" si="3"/>
        <v>152182.51620805589</v>
      </c>
      <c r="AF5">
        <f t="shared" si="4"/>
        <v>-7609.1258104027957</v>
      </c>
      <c r="AG5">
        <f t="shared" si="4"/>
        <v>-47.819008209413269</v>
      </c>
      <c r="AH5">
        <f t="shared" si="5"/>
        <v>-25391.722183469185</v>
      </c>
      <c r="AI5">
        <f t="shared" si="6"/>
        <v>119133.84920597449</v>
      </c>
      <c r="AJ5">
        <f t="shared" si="7"/>
        <v>-26209.463192415133</v>
      </c>
      <c r="AK5">
        <f>H5*SUM(AB5, AE5:AF5)</f>
        <v>15214.737472494491</v>
      </c>
      <c r="AL5">
        <f t="shared" si="8"/>
        <v>108139.12348605385</v>
      </c>
      <c r="AN5">
        <f t="shared" si="9"/>
        <v>131419.11594416181</v>
      </c>
      <c r="AO5">
        <f t="shared" si="9"/>
        <v>-6570.9557972080911</v>
      </c>
      <c r="AP5">
        <f t="shared" si="9"/>
        <v>-41.294702839688242</v>
      </c>
      <c r="AQ5">
        <f t="shared" si="9"/>
        <v>-21927.339386931741</v>
      </c>
      <c r="AR5">
        <f t="shared" si="9"/>
        <v>102879.52605718227</v>
      </c>
      <c r="AS5">
        <f t="shared" si="9"/>
        <v>-22633.50986659473</v>
      </c>
      <c r="AT5">
        <f t="shared" si="9"/>
        <v>13138.876907673915</v>
      </c>
      <c r="AU5">
        <f t="shared" si="9"/>
        <v>93384.893098261455</v>
      </c>
      <c r="AW5">
        <v>2</v>
      </c>
      <c r="AX5">
        <f>(R5*SUMPRODUCT(K6:$K$23, X6:$X$23)-$AZ$3*SUMPRODUCT(K5:$K$22, W6:$W$23))/Z5</f>
        <v>60365.713845607366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1.4883069000000001E-2</v>
      </c>
      <c r="O6">
        <f t="shared" si="21"/>
        <v>159123.4551975698</v>
      </c>
      <c r="P6">
        <f t="shared" si="22"/>
        <v>7956.1727598784901</v>
      </c>
      <c r="Q6" s="4">
        <f t="shared" si="23"/>
        <v>50</v>
      </c>
      <c r="R6">
        <f t="shared" si="0"/>
        <v>2000000</v>
      </c>
      <c r="S6">
        <f t="shared" si="1"/>
        <v>84552.22399579591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57732.571319003822</v>
      </c>
      <c r="AC6">
        <f t="shared" si="2"/>
        <v>78851.923637446424</v>
      </c>
      <c r="AE6">
        <f t="shared" si="3"/>
        <v>148395.74815665724</v>
      </c>
      <c r="AF6">
        <f t="shared" si="4"/>
        <v>-7419.7874078328614</v>
      </c>
      <c r="AG6">
        <f t="shared" si="4"/>
        <v>-46.629124528626875</v>
      </c>
      <c r="AH6">
        <f t="shared" si="5"/>
        <v>-28467.743947690567</v>
      </c>
      <c r="AI6">
        <f t="shared" si="6"/>
        <v>112461.58767660517</v>
      </c>
      <c r="AJ6">
        <f t="shared" si="7"/>
        <v>-21119.352318442601</v>
      </c>
      <c r="AK6">
        <f>H6*SUM(AB6, AE6:AF6)</f>
        <v>21619.488288979708</v>
      </c>
      <c r="AL6">
        <f t="shared" si="8"/>
        <v>112961.72364714227</v>
      </c>
      <c r="AN6">
        <f t="shared" si="9"/>
        <v>115574.49947168492</v>
      </c>
      <c r="AO6">
        <f t="shared" si="9"/>
        <v>-5778.7249735842452</v>
      </c>
      <c r="AP6">
        <f t="shared" si="9"/>
        <v>-36.315984757930899</v>
      </c>
      <c r="AQ6">
        <f t="shared" si="9"/>
        <v>-22171.425385915441</v>
      </c>
      <c r="AR6">
        <f t="shared" si="9"/>
        <v>87588.03312742729</v>
      </c>
      <c r="AS6">
        <f t="shared" si="9"/>
        <v>-16448.305316628248</v>
      </c>
      <c r="AT6">
        <f t="shared" si="9"/>
        <v>16837.824323612134</v>
      </c>
      <c r="AU6">
        <f t="shared" si="9"/>
        <v>87977.552134411162</v>
      </c>
      <c r="AW6">
        <v>3</v>
      </c>
      <c r="AX6">
        <f>(R6*SUMPRODUCT(K7:$K$23, X7:$X$23)-$AZ$3*SUMPRODUCT(K6:$K$22, W7:$W$23))/Z6</f>
        <v>84552.22399579591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1.6930661E-2</v>
      </c>
      <c r="O7">
        <f t="shared" si="21"/>
        <v>159123.4551975698</v>
      </c>
      <c r="P7">
        <f t="shared" si="22"/>
        <v>7956.1727598784901</v>
      </c>
      <c r="Q7" s="4">
        <f t="shared" si="23"/>
        <v>50</v>
      </c>
      <c r="R7">
        <f t="shared" si="0"/>
        <v>2000000</v>
      </c>
      <c r="S7">
        <f t="shared" si="1"/>
        <v>104312.43410682463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78851.923637446424</v>
      </c>
      <c r="AC7">
        <f t="shared" si="2"/>
        <v>94660.136252331606</v>
      </c>
      <c r="AE7">
        <f t="shared" si="3"/>
        <v>144399.35256920892</v>
      </c>
      <c r="AF7">
        <f t="shared" si="4"/>
        <v>-7219.9676284604457</v>
      </c>
      <c r="AG7">
        <f t="shared" si="4"/>
        <v>-45.373371383219634</v>
      </c>
      <c r="AH7">
        <f t="shared" si="5"/>
        <v>-31578.47600483866</v>
      </c>
      <c r="AI7">
        <f t="shared" si="6"/>
        <v>105555.5355645266</v>
      </c>
      <c r="AJ7">
        <f t="shared" si="7"/>
        <v>-15808.212614885182</v>
      </c>
      <c r="AK7">
        <f>H7*SUM(AB7, AE7:AF7)</f>
        <v>22618.478008137008</v>
      </c>
      <c r="AL7">
        <f t="shared" si="8"/>
        <v>112365.80095777843</v>
      </c>
      <c r="AN7">
        <f t="shared" si="9"/>
        <v>101803.20612489208</v>
      </c>
      <c r="AO7">
        <f t="shared" si="9"/>
        <v>-5090.1603062446038</v>
      </c>
      <c r="AP7">
        <f t="shared" si="9"/>
        <v>-31.988749238285411</v>
      </c>
      <c r="AQ7">
        <f t="shared" si="9"/>
        <v>-22263.189166930217</v>
      </c>
      <c r="AR7">
        <f t="shared" si="9"/>
        <v>74417.867902478974</v>
      </c>
      <c r="AS7">
        <f t="shared" si="9"/>
        <v>-11144.97190372058</v>
      </c>
      <c r="AT7">
        <f t="shared" si="9"/>
        <v>15946.287416974983</v>
      </c>
      <c r="AU7">
        <f t="shared" si="9"/>
        <v>79219.183415733394</v>
      </c>
      <c r="AW7">
        <v>4</v>
      </c>
      <c r="AX7">
        <f>(R7*SUMPRODUCT(K8:$K$23, X8:$X$23)-$AZ$3*SUMPRODUCT(K7:$K$22, W8:$W$23))/Z7</f>
        <v>104312.43410682463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1.9185959999999998E-2</v>
      </c>
      <c r="O8">
        <f t="shared" si="21"/>
        <v>159123.4551975698</v>
      </c>
      <c r="P8">
        <f t="shared" si="22"/>
        <v>7956.1727598784901</v>
      </c>
      <c r="Q8" s="4">
        <f t="shared" si="23"/>
        <v>50</v>
      </c>
      <c r="R8">
        <f t="shared" si="0"/>
        <v>2000000</v>
      </c>
      <c r="S8">
        <f t="shared" si="1"/>
        <v>119531.66232378369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94660.136252331606</v>
      </c>
      <c r="AC8">
        <f t="shared" si="2"/>
        <v>105305.25723562262</v>
      </c>
      <c r="AE8">
        <f t="shared" si="3"/>
        <v>140184.91884109809</v>
      </c>
      <c r="AF8">
        <f t="shared" si="4"/>
        <v>-7009.2459420549039</v>
      </c>
      <c r="AG8">
        <f t="shared" si="4"/>
        <v>-44.049105980963844</v>
      </c>
      <c r="AH8">
        <f t="shared" si="5"/>
        <v>-34821.267536943858</v>
      </c>
      <c r="AI8">
        <f t="shared" si="6"/>
        <v>98310.356256118364</v>
      </c>
      <c r="AJ8">
        <f t="shared" si="7"/>
        <v>-10645.12098329101</v>
      </c>
      <c r="AK8">
        <f t="shared" ref="AK8:AK23" si="24">H8*SUM(AB8:AB8, AE8:AF8)</f>
        <v>16518.096163474675</v>
      </c>
      <c r="AL8">
        <f t="shared" si="8"/>
        <v>104183.33143630203</v>
      </c>
      <c r="AN8">
        <f t="shared" si="9"/>
        <v>92151.032002852415</v>
      </c>
      <c r="AO8">
        <f t="shared" si="9"/>
        <v>-4607.5516001426204</v>
      </c>
      <c r="AP8">
        <f t="shared" si="9"/>
        <v>-28.955829261134529</v>
      </c>
      <c r="AQ8">
        <f t="shared" si="9"/>
        <v>-22889.878352849388</v>
      </c>
      <c r="AR8">
        <f t="shared" si="9"/>
        <v>64624.646220599272</v>
      </c>
      <c r="AS8">
        <f t="shared" si="9"/>
        <v>-6997.6063938619436</v>
      </c>
      <c r="AT8">
        <f t="shared" si="9"/>
        <v>10858.226553684719</v>
      </c>
      <c r="AU8">
        <f t="shared" si="9"/>
        <v>68485.26638042205</v>
      </c>
      <c r="AW8">
        <v>5</v>
      </c>
      <c r="AX8">
        <f>(R8*SUMPRODUCT(K9:$K$23, X9:$X$23)-$AZ$3*SUMPRODUCT(K8:$K$22, W9:$W$23))/Z8</f>
        <v>119531.66232378369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2.1884238E-2</v>
      </c>
      <c r="O9">
        <f t="shared" si="21"/>
        <v>159123.4551975698</v>
      </c>
      <c r="P9">
        <f t="shared" si="22"/>
        <v>7956.1727598784901</v>
      </c>
      <c r="Q9" s="4">
        <f t="shared" si="23"/>
        <v>50</v>
      </c>
      <c r="R9">
        <f t="shared" si="0"/>
        <v>2000000</v>
      </c>
      <c r="S9">
        <f t="shared" si="1"/>
        <v>130815.00400392499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105305.25723562262</v>
      </c>
      <c r="AC9">
        <f t="shared" si="2"/>
        <v>111571.15883156069</v>
      </c>
      <c r="AE9">
        <f t="shared" si="3"/>
        <v>135715.2295247578</v>
      </c>
      <c r="AF9">
        <f t="shared" si="4"/>
        <v>-6785.7614762378907</v>
      </c>
      <c r="AG9">
        <f t="shared" si="4"/>
        <v>-42.644633802179563</v>
      </c>
      <c r="AH9">
        <f t="shared" si="5"/>
        <v>-38559.244758985449</v>
      </c>
      <c r="AI9">
        <f t="shared" si="6"/>
        <v>90327.578655732272</v>
      </c>
      <c r="AJ9">
        <f t="shared" si="7"/>
        <v>-6265.9015959380777</v>
      </c>
      <c r="AK9">
        <f t="shared" si="24"/>
        <v>12227.052659832241</v>
      </c>
      <c r="AL9">
        <f t="shared" si="8"/>
        <v>96288.729719626441</v>
      </c>
      <c r="AN9">
        <f t="shared" si="9"/>
        <v>84786.985902421438</v>
      </c>
      <c r="AO9">
        <f t="shared" si="9"/>
        <v>-4239.3492951210728</v>
      </c>
      <c r="AP9">
        <f t="shared" si="9"/>
        <v>-26.641888148151633</v>
      </c>
      <c r="AQ9">
        <f t="shared" si="9"/>
        <v>-24089.574569018521</v>
      </c>
      <c r="AR9">
        <f t="shared" si="9"/>
        <v>56431.420150133694</v>
      </c>
      <c r="AS9">
        <f t="shared" si="9"/>
        <v>-3914.5710628138872</v>
      </c>
      <c r="AT9">
        <f t="shared" si="9"/>
        <v>7638.7517092047665</v>
      </c>
      <c r="AU9">
        <f t="shared" si="9"/>
        <v>60155.600796524574</v>
      </c>
      <c r="AW9">
        <v>6</v>
      </c>
      <c r="AX9">
        <f>(R9*SUMPRODUCT(K10:$K$23, X10:$X$23)-$AZ$3*SUMPRODUCT(K9:$K$22, W10:$W$23))/Z9</f>
        <v>130815.00400392499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2.4761703999999999E-2</v>
      </c>
      <c r="O10">
        <f t="shared" si="21"/>
        <v>159123.4551975698</v>
      </c>
      <c r="P10">
        <f t="shared" si="22"/>
        <v>7956.1727598784901</v>
      </c>
      <c r="Q10" s="4">
        <f t="shared" si="23"/>
        <v>50</v>
      </c>
      <c r="R10">
        <f t="shared" si="0"/>
        <v>2000000</v>
      </c>
      <c r="S10">
        <f t="shared" si="1"/>
        <v>138997.75985152138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111571.15883156069</v>
      </c>
      <c r="AC10">
        <f t="shared" si="2"/>
        <v>114429.16539772984</v>
      </c>
      <c r="AE10">
        <f t="shared" si="3"/>
        <v>130997.53688772612</v>
      </c>
      <c r="AF10">
        <f t="shared" si="4"/>
        <v>-6549.8768443863064</v>
      </c>
      <c r="AG10">
        <f t="shared" si="4"/>
        <v>-41.162233664759803</v>
      </c>
      <c r="AH10">
        <f t="shared" si="5"/>
        <v>-42238.151975918598</v>
      </c>
      <c r="AI10">
        <f t="shared" si="6"/>
        <v>82168.345833756466</v>
      </c>
      <c r="AJ10">
        <f t="shared" si="7"/>
        <v>-2858.0065661691478</v>
      </c>
      <c r="AK10">
        <f t="shared" si="24"/>
        <v>12390.987990932277</v>
      </c>
      <c r="AL10">
        <f t="shared" si="8"/>
        <v>91701.327258519595</v>
      </c>
      <c r="AN10">
        <f t="shared" si="9"/>
        <v>77757.383178555159</v>
      </c>
      <c r="AO10">
        <f t="shared" si="9"/>
        <v>-3887.8691589277578</v>
      </c>
      <c r="AP10">
        <f t="shared" si="9"/>
        <v>-24.433036311966251</v>
      </c>
      <c r="AQ10">
        <f t="shared" si="9"/>
        <v>-25071.678796223805</v>
      </c>
      <c r="AR10">
        <f t="shared" si="9"/>
        <v>48773.402187091626</v>
      </c>
      <c r="AS10">
        <f t="shared" si="9"/>
        <v>-1696.4525972950803</v>
      </c>
      <c r="AT10">
        <f t="shared" si="9"/>
        <v>7355.0299040933423</v>
      </c>
      <c r="AU10">
        <f t="shared" si="9"/>
        <v>54431.979493889892</v>
      </c>
      <c r="AW10">
        <v>7</v>
      </c>
      <c r="AX10">
        <f>(R10*SUMPRODUCT(K11:$K$23, X11:$X$23)-$AZ$3*SUMPRODUCT(K10:$K$22, W11:$W$23))/Z10</f>
        <v>138997.75985152138</v>
      </c>
    </row>
    <row r="11" spans="1:52" x14ac:dyDescent="0.25">
      <c r="A11" t="s">
        <v>33</v>
      </c>
      <c r="C11" s="7">
        <f>AU25</f>
        <v>685379.53790407989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2.7627288E-2</v>
      </c>
      <c r="O11">
        <f t="shared" si="21"/>
        <v>159123.4551975698</v>
      </c>
      <c r="P11">
        <f t="shared" si="22"/>
        <v>7956.1727598784901</v>
      </c>
      <c r="Q11" s="4">
        <f t="shared" si="23"/>
        <v>50</v>
      </c>
      <c r="R11">
        <f t="shared" si="0"/>
        <v>2000000</v>
      </c>
      <c r="S11">
        <f t="shared" si="1"/>
        <v>144351.26808044888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114429.16539772984</v>
      </c>
      <c r="AC11">
        <f t="shared" si="2"/>
        <v>114364.92061145935</v>
      </c>
      <c r="AE11">
        <f t="shared" si="3"/>
        <v>126068.45483996104</v>
      </c>
      <c r="AF11">
        <f t="shared" si="4"/>
        <v>-6303.4227419980516</v>
      </c>
      <c r="AG11">
        <f t="shared" si="4"/>
        <v>-39.613410443932594</v>
      </c>
      <c r="AH11">
        <f t="shared" si="5"/>
        <v>-45488.035367184588</v>
      </c>
      <c r="AI11">
        <f t="shared" si="6"/>
        <v>74237.383320334484</v>
      </c>
      <c r="AJ11">
        <f t="shared" si="7"/>
        <v>64.244786270486657</v>
      </c>
      <c r="AK11">
        <f t="shared" si="24"/>
        <v>12061.001171028181</v>
      </c>
      <c r="AL11">
        <f t="shared" si="8"/>
        <v>86362.629277633154</v>
      </c>
      <c r="AN11">
        <f t="shared" si="9"/>
        <v>71166.508537869056</v>
      </c>
      <c r="AO11">
        <f t="shared" si="9"/>
        <v>-3558.3254268934525</v>
      </c>
      <c r="AP11">
        <f t="shared" si="9"/>
        <v>-22.362042242455004</v>
      </c>
      <c r="AQ11">
        <f t="shared" si="9"/>
        <v>-25678.308355878249</v>
      </c>
      <c r="AR11">
        <f t="shared" si="9"/>
        <v>41907.512712854907</v>
      </c>
      <c r="AS11">
        <f t="shared" si="9"/>
        <v>36.266623053611895</v>
      </c>
      <c r="AT11">
        <f t="shared" si="9"/>
        <v>6808.5179905064579</v>
      </c>
      <c r="AU11">
        <f t="shared" si="9"/>
        <v>48752.297326414977</v>
      </c>
      <c r="AW11">
        <v>8</v>
      </c>
      <c r="AX11">
        <f>(R11*SUMPRODUCT(K12:$K$23, X12:$X$23)-$AZ$3*SUMPRODUCT(K11:$K$22, W12:$W$23))/Z11</f>
        <v>144351.26808044888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3.0780427999999999E-2</v>
      </c>
      <c r="O12">
        <f t="shared" si="21"/>
        <v>159123.4551975698</v>
      </c>
      <c r="P12">
        <f t="shared" si="22"/>
        <v>7956.1727598784901</v>
      </c>
      <c r="Q12" s="4">
        <f t="shared" si="23"/>
        <v>50</v>
      </c>
      <c r="R12">
        <f t="shared" si="0"/>
        <v>2000000</v>
      </c>
      <c r="S12">
        <f t="shared" si="1"/>
        <v>146894.45713400628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114364.92061145935</v>
      </c>
      <c r="AC12">
        <f t="shared" si="2"/>
        <v>111633.79004870335</v>
      </c>
      <c r="AE12">
        <f t="shared" si="3"/>
        <v>120927.32929428875</v>
      </c>
      <c r="AF12">
        <f t="shared" si="4"/>
        <v>-6046.3664647144378</v>
      </c>
      <c r="AG12">
        <f t="shared" si="4"/>
        <v>-37.997958611489352</v>
      </c>
      <c r="AH12">
        <f t="shared" si="5"/>
        <v>-48772.709120156615</v>
      </c>
      <c r="AI12">
        <f t="shared" si="6"/>
        <v>66070.255750806216</v>
      </c>
      <c r="AJ12">
        <f t="shared" si="7"/>
        <v>2731.1305627560068</v>
      </c>
      <c r="AK12">
        <f t="shared" si="24"/>
        <v>11897.861350589648</v>
      </c>
      <c r="AL12">
        <f t="shared" si="8"/>
        <v>80699.247664151873</v>
      </c>
      <c r="AN12">
        <f t="shared" si="9"/>
        <v>64896.195323157233</v>
      </c>
      <c r="AO12">
        <f t="shared" si="9"/>
        <v>-3244.8097661578618</v>
      </c>
      <c r="AP12">
        <f t="shared" si="9"/>
        <v>-20.391775443344052</v>
      </c>
      <c r="AQ12">
        <f t="shared" si="9"/>
        <v>-26174.093779897135</v>
      </c>
      <c r="AR12">
        <f t="shared" si="9"/>
        <v>35456.900001658898</v>
      </c>
      <c r="AS12">
        <f t="shared" si="9"/>
        <v>1465.6735039796251</v>
      </c>
      <c r="AT12">
        <f t="shared" si="9"/>
        <v>6385.0408227958414</v>
      </c>
      <c r="AU12">
        <f t="shared" si="9"/>
        <v>43307.614328434363</v>
      </c>
      <c r="AW12">
        <v>9</v>
      </c>
      <c r="AX12">
        <f>(R12*SUMPRODUCT(K13:$K$23, X13:$X$23)-$AZ$3*SUMPRODUCT(K12:$K$22, W13:$W$23))/Z12</f>
        <v>146894.45713400628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3.4133669999999998E-2</v>
      </c>
      <c r="O13">
        <f t="shared" si="21"/>
        <v>159123.4551975698</v>
      </c>
      <c r="P13">
        <f t="shared" si="22"/>
        <v>7956.1727598784901</v>
      </c>
      <c r="Q13" s="4">
        <f t="shared" si="23"/>
        <v>50</v>
      </c>
      <c r="R13">
        <f t="shared" si="0"/>
        <v>2000000</v>
      </c>
      <c r="S13">
        <f t="shared" si="1"/>
        <v>146661.92758058404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111633.79004870335</v>
      </c>
      <c r="AC13">
        <f t="shared" si="2"/>
        <v>106538.06722267442</v>
      </c>
      <c r="AE13">
        <f t="shared" si="3"/>
        <v>115590.36244923329</v>
      </c>
      <c r="AF13">
        <f t="shared" si="4"/>
        <v>-5779.5181224616645</v>
      </c>
      <c r="AG13">
        <f t="shared" si="4"/>
        <v>-36.320969245456226</v>
      </c>
      <c r="AH13">
        <f t="shared" si="5"/>
        <v>-51880.391196729426</v>
      </c>
      <c r="AI13">
        <f t="shared" si="6"/>
        <v>57894.13216079674</v>
      </c>
      <c r="AJ13">
        <f t="shared" si="7"/>
        <v>5095.7228260289266</v>
      </c>
      <c r="AK13">
        <f t="shared" si="24"/>
        <v>11448.687597212056</v>
      </c>
      <c r="AL13">
        <f t="shared" si="8"/>
        <v>74438.542584037728</v>
      </c>
      <c r="AN13">
        <f t="shared" si="9"/>
        <v>58982.683326527971</v>
      </c>
      <c r="AO13">
        <f t="shared" si="9"/>
        <v>-2949.1341663263984</v>
      </c>
      <c r="AP13">
        <f t="shared" si="9"/>
        <v>-18.533623234014836</v>
      </c>
      <c r="AQ13">
        <f t="shared" si="9"/>
        <v>-26473.181846428048</v>
      </c>
      <c r="AR13">
        <f t="shared" si="9"/>
        <v>29541.833690539504</v>
      </c>
      <c r="AS13">
        <f t="shared" si="9"/>
        <v>2600.2116387465135</v>
      </c>
      <c r="AT13">
        <f t="shared" si="9"/>
        <v>5841.9603567493286</v>
      </c>
      <c r="AU13">
        <f t="shared" si="9"/>
        <v>37984.005686035351</v>
      </c>
      <c r="AW13">
        <v>10</v>
      </c>
      <c r="AX13">
        <f>(R13*SUMPRODUCT(K14:$K$23, X14:$X$23)-$AZ$3*SUMPRODUCT(K13:$K$22, W14:$W$23))/Z13</f>
        <v>146661.92758058404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3.7867151000000002E-2</v>
      </c>
      <c r="O14">
        <f t="shared" si="21"/>
        <v>159123.4551975698</v>
      </c>
      <c r="P14">
        <f t="shared" si="22"/>
        <v>7956.1727598784901</v>
      </c>
      <c r="Q14" s="4">
        <f t="shared" si="23"/>
        <v>50</v>
      </c>
      <c r="R14">
        <f t="shared" si="0"/>
        <v>2000000</v>
      </c>
      <c r="S14">
        <f t="shared" si="1"/>
        <v>144738.1341915738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106538.06722267442</v>
      </c>
      <c r="AC14">
        <f t="shared" si="2"/>
        <v>100107.80608630946</v>
      </c>
      <c r="AE14">
        <f t="shared" si="3"/>
        <v>110057.3811157311</v>
      </c>
      <c r="AF14">
        <f t="shared" si="4"/>
        <v>-5502.8690557865548</v>
      </c>
      <c r="AG14">
        <f t="shared" si="4"/>
        <v>-34.582387926117612</v>
      </c>
      <c r="AH14">
        <f t="shared" si="5"/>
        <v>-55014.865075361879</v>
      </c>
      <c r="AI14">
        <f t="shared" si="6"/>
        <v>49505.064596656557</v>
      </c>
      <c r="AJ14">
        <f t="shared" si="7"/>
        <v>6430.261136364963</v>
      </c>
      <c r="AK14">
        <f t="shared" si="24"/>
        <v>18063.614194372272</v>
      </c>
      <c r="AL14">
        <f t="shared" si="8"/>
        <v>73998.939927393789</v>
      </c>
      <c r="AN14">
        <f t="shared" si="9"/>
        <v>51732.497077441083</v>
      </c>
      <c r="AO14">
        <f t="shared" si="9"/>
        <v>-2586.6248538720542</v>
      </c>
      <c r="AP14">
        <f t="shared" si="9"/>
        <v>-16.255459326599375</v>
      </c>
      <c r="AQ14">
        <f t="shared" si="9"/>
        <v>-25859.749867518625</v>
      </c>
      <c r="AR14">
        <f t="shared" si="9"/>
        <v>23269.866896723812</v>
      </c>
      <c r="AS14">
        <f t="shared" si="9"/>
        <v>3022.5457127167228</v>
      </c>
      <c r="AT14">
        <f t="shared" si="9"/>
        <v>8490.8059690765913</v>
      </c>
      <c r="AU14">
        <f t="shared" si="9"/>
        <v>34783.218578517124</v>
      </c>
      <c r="AW14">
        <v>11</v>
      </c>
      <c r="AX14">
        <f>(R14*SUMPRODUCT(K15:$K$23, X15:$X$23)-$AZ$3*SUMPRODUCT(K14:$K$22, W15:$W$23))/Z14</f>
        <v>144738.1341915738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4.2172894000000002E-2</v>
      </c>
      <c r="O15">
        <f t="shared" si="21"/>
        <v>159123.4551975698</v>
      </c>
      <c r="P15">
        <f t="shared" si="22"/>
        <v>7956.1727598784901</v>
      </c>
      <c r="Q15" s="4">
        <f t="shared" si="23"/>
        <v>50</v>
      </c>
      <c r="R15">
        <f t="shared" si="0"/>
        <v>2000000</v>
      </c>
      <c r="S15">
        <f t="shared" si="1"/>
        <v>140168.13502944872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100107.80608630946</v>
      </c>
      <c r="AC15">
        <f t="shared" si="2"/>
        <v>91888.9720855497</v>
      </c>
      <c r="AE15">
        <f t="shared" si="3"/>
        <v>104315.36903686245</v>
      </c>
      <c r="AF15">
        <f t="shared" si="4"/>
        <v>-5215.7684518431224</v>
      </c>
      <c r="AG15">
        <f t="shared" si="4"/>
        <v>-32.778124666581398</v>
      </c>
      <c r="AH15">
        <f t="shared" si="5"/>
        <v>-58337.575211001524</v>
      </c>
      <c r="AI15">
        <f t="shared" si="6"/>
        <v>40729.247249351225</v>
      </c>
      <c r="AJ15">
        <f t="shared" si="7"/>
        <v>8218.8340007597581</v>
      </c>
      <c r="AK15">
        <f t="shared" si="24"/>
        <v>17046.576203678949</v>
      </c>
      <c r="AL15">
        <f t="shared" si="8"/>
        <v>65994.657453789929</v>
      </c>
      <c r="AN15">
        <f t="shared" si="9"/>
        <v>45168.319550489919</v>
      </c>
      <c r="AO15">
        <f t="shared" si="9"/>
        <v>-2258.4159775244962</v>
      </c>
      <c r="AP15">
        <f t="shared" si="9"/>
        <v>-14.192854062403413</v>
      </c>
      <c r="AQ15">
        <f t="shared" si="9"/>
        <v>-25260.0385088041</v>
      </c>
      <c r="AR15">
        <f t="shared" si="9"/>
        <v>17635.672210098921</v>
      </c>
      <c r="AS15">
        <f t="shared" si="9"/>
        <v>3558.7365879668655</v>
      </c>
      <c r="AT15">
        <f t="shared" si="9"/>
        <v>7381.1290543147252</v>
      </c>
      <c r="AU15">
        <f t="shared" si="9"/>
        <v>28575.537852380512</v>
      </c>
      <c r="AW15">
        <v>12</v>
      </c>
      <c r="AX15">
        <f>(R15*SUMPRODUCT(K16:$K$23, X16:$X$23)-$AZ$3*SUMPRODUCT(K15:$K$22, W16:$W$23))/Z15</f>
        <v>140168.13502944872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4.6777600000000003E-2</v>
      </c>
      <c r="O16">
        <f t="shared" si="21"/>
        <v>159123.4551975698</v>
      </c>
      <c r="P16">
        <f t="shared" si="22"/>
        <v>7956.1727598784901</v>
      </c>
      <c r="Q16" s="4">
        <f t="shared" si="23"/>
        <v>50</v>
      </c>
      <c r="R16">
        <f t="shared" si="0"/>
        <v>2000000</v>
      </c>
      <c r="S16">
        <f t="shared" si="1"/>
        <v>133105.97013702543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91888.9720855497</v>
      </c>
      <c r="AC16">
        <f t="shared" si="2"/>
        <v>82304.909069954709</v>
      </c>
      <c r="AE16">
        <f t="shared" si="3"/>
        <v>98392.592739835076</v>
      </c>
      <c r="AF16">
        <f t="shared" si="4"/>
        <v>-4919.6296369917545</v>
      </c>
      <c r="AG16">
        <f t="shared" si="4"/>
        <v>-30.917061415512105</v>
      </c>
      <c r="AH16">
        <f t="shared" si="5"/>
        <v>-61331.280176139124</v>
      </c>
      <c r="AI16">
        <f t="shared" si="6"/>
        <v>32110.765865288682</v>
      </c>
      <c r="AJ16">
        <f t="shared" si="7"/>
        <v>9584.0630155949912</v>
      </c>
      <c r="AK16">
        <f t="shared" si="24"/>
        <v>15861.791517941167</v>
      </c>
      <c r="AL16">
        <f t="shared" si="8"/>
        <v>57556.620398824838</v>
      </c>
      <c r="AN16">
        <f t="shared" si="9"/>
        <v>39245.458403846103</v>
      </c>
      <c r="AO16">
        <f t="shared" si="9"/>
        <v>-1962.2729201923055</v>
      </c>
      <c r="AP16">
        <f t="shared" si="9"/>
        <v>-12.331764149766112</v>
      </c>
      <c r="AQ16">
        <f t="shared" si="9"/>
        <v>-24462.961468773403</v>
      </c>
      <c r="AR16">
        <f t="shared" si="9"/>
        <v>12807.892250730627</v>
      </c>
      <c r="AS16">
        <f t="shared" si="9"/>
        <v>3822.7567334557416</v>
      </c>
      <c r="AT16">
        <f t="shared" si="9"/>
        <v>6326.7290950837323</v>
      </c>
      <c r="AU16">
        <f t="shared" si="9"/>
        <v>22957.3780792701</v>
      </c>
      <c r="AW16">
        <v>13</v>
      </c>
      <c r="AX16">
        <f>(R16*SUMPRODUCT(K17:$K$23, X17:$X$23)-$AZ$3*SUMPRODUCT(K16:$K$22, W17:$W$23))/Z16</f>
        <v>133105.97013702543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5.1668436999999998E-2</v>
      </c>
      <c r="O17">
        <f t="shared" si="21"/>
        <v>159123.4551975698</v>
      </c>
      <c r="P17">
        <f t="shared" si="22"/>
        <v>7956.1727598784901</v>
      </c>
      <c r="Q17" s="4">
        <f t="shared" si="23"/>
        <v>50</v>
      </c>
      <c r="R17">
        <f t="shared" si="0"/>
        <v>2000000</v>
      </c>
      <c r="S17">
        <f t="shared" si="1"/>
        <v>123671.37344381613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82304.909069954709</v>
      </c>
      <c r="AC17">
        <f t="shared" si="2"/>
        <v>71755.255196716753</v>
      </c>
      <c r="AE17">
        <f t="shared" si="3"/>
        <v>92324.875333191914</v>
      </c>
      <c r="AF17">
        <f t="shared" si="4"/>
        <v>-4616.2437666595961</v>
      </c>
      <c r="AG17">
        <f t="shared" si="4"/>
        <v>-29.010454561384471</v>
      </c>
      <c r="AH17">
        <f t="shared" si="5"/>
        <v>-63897.449598900719</v>
      </c>
      <c r="AI17">
        <f t="shared" si="6"/>
        <v>23782.171513070214</v>
      </c>
      <c r="AJ17">
        <f t="shared" si="7"/>
        <v>10549.653873237956</v>
      </c>
      <c r="AK17">
        <f t="shared" si="24"/>
        <v>14548.398699345469</v>
      </c>
      <c r="AL17">
        <f t="shared" si="8"/>
        <v>48880.224085653637</v>
      </c>
      <c r="AN17">
        <f t="shared" si="9"/>
        <v>33922.441187440731</v>
      </c>
      <c r="AO17">
        <f t="shared" si="9"/>
        <v>-1696.1220593720366</v>
      </c>
      <c r="AP17">
        <f t="shared" si="9"/>
        <v>-10.659158056027058</v>
      </c>
      <c r="AQ17">
        <f t="shared" si="9"/>
        <v>-23477.502333186523</v>
      </c>
      <c r="AR17">
        <f t="shared" si="9"/>
        <v>8738.1576368261449</v>
      </c>
      <c r="AS17">
        <f t="shared" si="9"/>
        <v>3876.2035883747599</v>
      </c>
      <c r="AT17">
        <f t="shared" si="9"/>
        <v>5345.4412742928498</v>
      </c>
      <c r="AU17">
        <f t="shared" si="9"/>
        <v>17959.802499493755</v>
      </c>
      <c r="AW17">
        <v>14</v>
      </c>
      <c r="AX17">
        <f>(R17*SUMPRODUCT(K18:$K$23, X18:$X$23)-$AZ$3*SUMPRODUCT(K17:$K$22, W18:$W$23))/Z17</f>
        <v>123671.37344381613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5.7177164000000003E-2</v>
      </c>
      <c r="O18">
        <f t="shared" si="21"/>
        <v>159123.4551975698</v>
      </c>
      <c r="P18">
        <f t="shared" si="22"/>
        <v>7956.1727598784901</v>
      </c>
      <c r="Q18" s="4">
        <f t="shared" si="23"/>
        <v>50</v>
      </c>
      <c r="R18">
        <f t="shared" si="0"/>
        <v>2000000</v>
      </c>
      <c r="S18">
        <f t="shared" si="1"/>
        <v>111731.87767580542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71755.255196716753</v>
      </c>
      <c r="AC18">
        <f t="shared" si="2"/>
        <v>60472.900015112456</v>
      </c>
      <c r="AE18">
        <f t="shared" si="3"/>
        <v>86122.75204165453</v>
      </c>
      <c r="AF18">
        <f t="shared" si="4"/>
        <v>-4306.1376020827265</v>
      </c>
      <c r="AG18">
        <f t="shared" si="4"/>
        <v>-27.061614497599795</v>
      </c>
      <c r="AH18">
        <f t="shared" si="5"/>
        <v>-66349.420726833108</v>
      </c>
      <c r="AI18">
        <f t="shared" si="6"/>
        <v>15440.132098241098</v>
      </c>
      <c r="AJ18">
        <f t="shared" si="7"/>
        <v>11282.355181604296</v>
      </c>
      <c r="AK18">
        <f t="shared" si="24"/>
        <v>13141.452028516487</v>
      </c>
      <c r="AL18">
        <f t="shared" si="8"/>
        <v>39863.939308361878</v>
      </c>
      <c r="AN18">
        <f t="shared" si="9"/>
        <v>29149.26673911235</v>
      </c>
      <c r="AO18">
        <f t="shared" si="9"/>
        <v>-1457.4633369556175</v>
      </c>
      <c r="AP18">
        <f t="shared" si="9"/>
        <v>-9.1593243443966923</v>
      </c>
      <c r="AQ18">
        <f t="shared" si="9"/>
        <v>-22456.748268060717</v>
      </c>
      <c r="AR18">
        <f t="shared" si="9"/>
        <v>5225.8958097516206</v>
      </c>
      <c r="AS18">
        <f t="shared" si="9"/>
        <v>3818.6469061616385</v>
      </c>
      <c r="AT18">
        <f t="shared" si="9"/>
        <v>4447.8802806162275</v>
      </c>
      <c r="AU18">
        <f t="shared" si="9"/>
        <v>13492.422996529485</v>
      </c>
      <c r="AW18">
        <v>15</v>
      </c>
      <c r="AX18">
        <f>(R18*SUMPRODUCT(K19:$K$23, X19:$X$23)-$AZ$3*SUMPRODUCT(K18:$K$22, W19:$W$23))/Z18</f>
        <v>111731.87767580542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6.3388860000000005E-2</v>
      </c>
      <c r="O19">
        <f t="shared" si="21"/>
        <v>159123.4551975698</v>
      </c>
      <c r="P19">
        <f t="shared" si="22"/>
        <v>7956.1727598784901</v>
      </c>
      <c r="Q19" s="4">
        <f t="shared" si="23"/>
        <v>50</v>
      </c>
      <c r="R19">
        <f t="shared" si="0"/>
        <v>2000000</v>
      </c>
      <c r="S19">
        <f t="shared" si="1"/>
        <v>97069.813486587052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60472.900015112456</v>
      </c>
      <c r="AC19">
        <f t="shared" si="2"/>
        <v>48681.663604284702</v>
      </c>
      <c r="AE19">
        <f t="shared" si="3"/>
        <v>79802.301449254825</v>
      </c>
      <c r="AF19">
        <f t="shared" si="4"/>
        <v>-3990.1150724627414</v>
      </c>
      <c r="AG19">
        <f t="shared" si="4"/>
        <v>-25.075593459861473</v>
      </c>
      <c r="AH19">
        <f t="shared" si="5"/>
        <v>-68616.195710492961</v>
      </c>
      <c r="AI19">
        <f t="shared" si="6"/>
        <v>7170.9150728392706</v>
      </c>
      <c r="AJ19">
        <f t="shared" si="7"/>
        <v>11791.236410827754</v>
      </c>
      <c r="AK19">
        <f t="shared" si="24"/>
        <v>11662.187412728057</v>
      </c>
      <c r="AL19">
        <f t="shared" si="8"/>
        <v>30624.338896395082</v>
      </c>
      <c r="AN19">
        <f t="shared" si="9"/>
        <v>24880.924787386721</v>
      </c>
      <c r="AO19">
        <f t="shared" si="9"/>
        <v>-1244.046239369336</v>
      </c>
      <c r="AP19">
        <f t="shared" si="9"/>
        <v>-7.8181198229055022</v>
      </c>
      <c r="AQ19">
        <f t="shared" si="9"/>
        <v>-21393.297858144972</v>
      </c>
      <c r="AR19">
        <f t="shared" si="9"/>
        <v>2235.7625700495096</v>
      </c>
      <c r="AS19">
        <f t="shared" si="9"/>
        <v>3676.2958080182107</v>
      </c>
      <c r="AT19">
        <f t="shared" si="9"/>
        <v>3636.0606474113715</v>
      </c>
      <c r="AU19">
        <f t="shared" si="9"/>
        <v>9548.1190254790909</v>
      </c>
      <c r="AW19">
        <v>16</v>
      </c>
      <c r="AX19">
        <f>(R19*SUMPRODUCT(K20:$K$23, X20:$X$23)-$AZ$3*SUMPRODUCT(K19:$K$22, W20:$W$23))/Z19</f>
        <v>97069.813486587052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7.0498397000000004E-2</v>
      </c>
      <c r="O20">
        <f t="shared" si="21"/>
        <v>159123.4551975698</v>
      </c>
      <c r="P20">
        <f t="shared" si="22"/>
        <v>7956.1727598784901</v>
      </c>
      <c r="Q20" s="4">
        <f t="shared" si="23"/>
        <v>50</v>
      </c>
      <c r="R20">
        <f t="shared" si="0"/>
        <v>2000000</v>
      </c>
      <c r="S20">
        <f t="shared" si="1"/>
        <v>79301.028415498644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48681.663604284702</v>
      </c>
      <c r="AC20">
        <f t="shared" si="2"/>
        <v>36568.952979193229</v>
      </c>
      <c r="AE20">
        <f t="shared" si="3"/>
        <v>73378.344105679033</v>
      </c>
      <c r="AF20">
        <f t="shared" si="4"/>
        <v>-3668.9172052839522</v>
      </c>
      <c r="AG20">
        <f t="shared" si="4"/>
        <v>-23.057048382518943</v>
      </c>
      <c r="AH20">
        <f t="shared" si="5"/>
        <v>-70711.565709756716</v>
      </c>
      <c r="AI20">
        <f t="shared" si="6"/>
        <v>-1025.1958577441546</v>
      </c>
      <c r="AJ20">
        <f t="shared" si="7"/>
        <v>12112.710625091473</v>
      </c>
      <c r="AK20">
        <f t="shared" si="24"/>
        <v>10130.96239666646</v>
      </c>
      <c r="AL20">
        <f t="shared" si="8"/>
        <v>21218.477164013777</v>
      </c>
      <c r="AN20">
        <f t="shared" si="9"/>
        <v>21074.65025454279</v>
      </c>
      <c r="AO20">
        <f t="shared" si="9"/>
        <v>-1053.7325127271397</v>
      </c>
      <c r="AP20">
        <f t="shared" si="9"/>
        <v>-6.6221067875808215</v>
      </c>
      <c r="AQ20">
        <f t="shared" si="9"/>
        <v>-20308.737331794186</v>
      </c>
      <c r="AR20">
        <f t="shared" si="9"/>
        <v>-294.44169676611602</v>
      </c>
      <c r="AS20">
        <f t="shared" si="9"/>
        <v>3478.8348411167099</v>
      </c>
      <c r="AT20">
        <f t="shared" si="9"/>
        <v>2909.6662217422017</v>
      </c>
      <c r="AU20">
        <f t="shared" si="9"/>
        <v>6094.0593660927952</v>
      </c>
      <c r="AW20">
        <v>17</v>
      </c>
      <c r="AX20">
        <f>(R20*SUMPRODUCT(K21:$K$23, X21:$X$23)-$AZ$3*SUMPRODUCT(K20:$K$22, W21:$W$23))/Z20</f>
        <v>79301.028415498644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7.8701599999999997E-2</v>
      </c>
      <c r="O21">
        <f t="shared" si="21"/>
        <v>159123.4551975698</v>
      </c>
      <c r="P21">
        <f t="shared" si="22"/>
        <v>7956.1727598784901</v>
      </c>
      <c r="Q21" s="4">
        <f t="shared" si="23"/>
        <v>50</v>
      </c>
      <c r="R21">
        <f t="shared" si="0"/>
        <v>2000000</v>
      </c>
      <c r="S21">
        <f t="shared" si="1"/>
        <v>57842.649981023111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36568.952979193229</v>
      </c>
      <c r="AC21">
        <f t="shared" si="2"/>
        <v>24307.623203651048</v>
      </c>
      <c r="AE21">
        <f t="shared" si="3"/>
        <v>66869.567578154732</v>
      </c>
      <c r="AF21">
        <f t="shared" si="4"/>
        <v>-3343.4783789077369</v>
      </c>
      <c r="AG21">
        <f t="shared" si="4"/>
        <v>-21.011851299712099</v>
      </c>
      <c r="AH21">
        <f t="shared" si="5"/>
        <v>-72585.063959266103</v>
      </c>
      <c r="AI21">
        <f t="shared" si="6"/>
        <v>-9079.9866113188182</v>
      </c>
      <c r="AJ21">
        <f t="shared" si="7"/>
        <v>12261.329775542181</v>
      </c>
      <c r="AK21">
        <f t="shared" si="24"/>
        <v>8565.3329492934881</v>
      </c>
      <c r="AL21">
        <f t="shared" si="8"/>
        <v>11746.676113516851</v>
      </c>
      <c r="AN21">
        <f t="shared" si="9"/>
        <v>17691.40605830331</v>
      </c>
      <c r="AO21">
        <f t="shared" si="9"/>
        <v>-884.57030291516548</v>
      </c>
      <c r="AP21">
        <f t="shared" si="9"/>
        <v>-5.5590189505178307</v>
      </c>
      <c r="AQ21">
        <f t="shared" si="9"/>
        <v>-19203.531393715781</v>
      </c>
      <c r="AR21">
        <f t="shared" si="9"/>
        <v>-2402.2546572781571</v>
      </c>
      <c r="AS21">
        <f t="shared" si="9"/>
        <v>3243.9295142794699</v>
      </c>
      <c r="AT21">
        <f t="shared" si="9"/>
        <v>2266.0948577753211</v>
      </c>
      <c r="AU21">
        <f t="shared" si="9"/>
        <v>3107.7697147766339</v>
      </c>
      <c r="AW21">
        <v>18</v>
      </c>
      <c r="AX21">
        <f>(R21*SUMPRODUCT(K22:$K$23, X22:$X$23)-$AZ$3*SUMPRODUCT(K21:$K$22, W22:$W$23))/Z21</f>
        <v>57842.649981023111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8.8159118999999994E-2</v>
      </c>
      <c r="O22">
        <f t="shared" si="21"/>
        <v>159123.4551975698</v>
      </c>
      <c r="P22">
        <f t="shared" si="22"/>
        <v>7956.1727598784901</v>
      </c>
      <c r="Q22" s="4">
        <f t="shared" si="23"/>
        <v>50</v>
      </c>
      <c r="R22">
        <f t="shared" si="0"/>
        <v>2000000</v>
      </c>
      <c r="S22">
        <f t="shared" si="1"/>
        <v>31867.775852198636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24307.623203651048</v>
      </c>
      <c r="AC22">
        <f t="shared" si="2"/>
        <v>12077.470528232703</v>
      </c>
      <c r="AE22">
        <f t="shared" si="3"/>
        <v>60305.709736772107</v>
      </c>
      <c r="AF22">
        <f t="shared" si="4"/>
        <v>-3015.2854868386053</v>
      </c>
      <c r="AG22">
        <f t="shared" si="4"/>
        <v>-18.949346487573354</v>
      </c>
      <c r="AH22">
        <f t="shared" si="5"/>
        <v>-74095.451965664935</v>
      </c>
      <c r="AI22">
        <f t="shared" si="6"/>
        <v>-16823.977062219004</v>
      </c>
      <c r="AJ22">
        <f t="shared" si="7"/>
        <v>12230.152675418345</v>
      </c>
      <c r="AK22">
        <f t="shared" si="24"/>
        <v>6982.5081166981381</v>
      </c>
      <c r="AL22">
        <f t="shared" si="8"/>
        <v>2388.6837298974788</v>
      </c>
      <c r="AN22">
        <f t="shared" si="9"/>
        <v>14697.167231421772</v>
      </c>
      <c r="AO22">
        <f t="shared" si="9"/>
        <v>-734.85836157108861</v>
      </c>
      <c r="AP22">
        <f t="shared" si="9"/>
        <v>-4.6181649377753811</v>
      </c>
      <c r="AQ22">
        <f t="shared" si="9"/>
        <v>-18057.879649878829</v>
      </c>
      <c r="AR22">
        <f t="shared" si="9"/>
        <v>-4100.1889449659211</v>
      </c>
      <c r="AS22">
        <f t="shared" si="9"/>
        <v>2980.6232265738518</v>
      </c>
      <c r="AT22">
        <f t="shared" si="9"/>
        <v>1701.7143141803836</v>
      </c>
      <c r="AU22">
        <f t="shared" si="9"/>
        <v>582.14859578831442</v>
      </c>
      <c r="AW22">
        <v>19</v>
      </c>
      <c r="AX22">
        <f>(R22*SUMPRODUCT(K23:$K$23, X23:$X$23)-$AZ$3*SUMPRODUCT(K22:$K$22, W23:$W$23))/Z22</f>
        <v>31867.775852198636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9.9426106E-2</v>
      </c>
      <c r="O23">
        <f t="shared" si="21"/>
        <v>159123.4551975698</v>
      </c>
      <c r="P23">
        <f t="shared" si="22"/>
        <v>7956.1727598784901</v>
      </c>
      <c r="Q23" s="4">
        <f t="shared" si="23"/>
        <v>50</v>
      </c>
      <c r="R23">
        <f t="shared" si="0"/>
        <v>2000000</v>
      </c>
      <c r="S23">
        <f t="shared" si="1"/>
        <v>35783.415690600326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12077.470528232703</v>
      </c>
      <c r="AC23">
        <f t="shared" si="2"/>
        <v>12077.470528232701</v>
      </c>
      <c r="AE23">
        <f t="shared" si="3"/>
        <v>53706.690750710848</v>
      </c>
      <c r="AF23">
        <f t="shared" si="4"/>
        <v>-2685.3345375355425</v>
      </c>
      <c r="AG23">
        <f t="shared" si="4"/>
        <v>-16.875793290193425</v>
      </c>
      <c r="AH23">
        <f t="shared" si="5"/>
        <v>-75362.389300167837</v>
      </c>
      <c r="AI23">
        <f t="shared" si="6"/>
        <v>-24357.908880282725</v>
      </c>
      <c r="AJ23">
        <f t="shared" si="7"/>
        <v>0</v>
      </c>
      <c r="AK23">
        <f t="shared" si="24"/>
        <v>5399.492801915766</v>
      </c>
      <c r="AL23">
        <f t="shared" si="8"/>
        <v>-18958.416078366958</v>
      </c>
      <c r="AN23">
        <f t="shared" si="9"/>
        <v>12057.158301850533</v>
      </c>
      <c r="AO23">
        <f t="shared" si="9"/>
        <v>-602.8579150925267</v>
      </c>
      <c r="AP23">
        <f t="shared" si="9"/>
        <v>-3.7886175507187816</v>
      </c>
      <c r="AQ23">
        <f t="shared" si="9"/>
        <v>-16918.86513759524</v>
      </c>
      <c r="AR23">
        <f t="shared" si="9"/>
        <v>-5468.3533683879505</v>
      </c>
      <c r="AS23">
        <f t="shared" si="9"/>
        <v>0</v>
      </c>
      <c r="AT23">
        <f t="shared" si="9"/>
        <v>1212.1867602043455</v>
      </c>
      <c r="AU23">
        <f t="shared" si="9"/>
        <v>-4256.1666081836047</v>
      </c>
      <c r="AW23">
        <v>20</v>
      </c>
      <c r="AX23">
        <f>(R23*SUMPRODUCT(K$23:$K24, X$23:$X24)-$AZ$3*SUMPRODUCT(K$22:$K23, W$23:$W24))/Z23</f>
        <v>35783.415690600326</v>
      </c>
    </row>
    <row r="25" spans="5:50" x14ac:dyDescent="0.25">
      <c r="AN25" s="8">
        <f t="shared" ref="AN25:AU25" si="25">SUM(AN3:AN23)</f>
        <v>1247280.3546015269</v>
      </c>
      <c r="AO25" s="8">
        <f t="shared" si="25"/>
        <v>-181706.60912825371</v>
      </c>
      <c r="AP25" s="8">
        <f t="shared" si="25"/>
        <v>-2861.8304234656621</v>
      </c>
      <c r="AQ25" s="8">
        <f t="shared" si="25"/>
        <v>-455031.73884566763</v>
      </c>
      <c r="AR25" s="8">
        <f t="shared" si="25"/>
        <v>607680.1762041403</v>
      </c>
      <c r="AS25" s="8">
        <f t="shared" si="25"/>
        <v>-56828.862760053365</v>
      </c>
      <c r="AT25" s="8">
        <f t="shared" si="25"/>
        <v>134528.22445999325</v>
      </c>
      <c r="AU25" s="9">
        <f t="shared" si="25"/>
        <v>685379.53790407989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3600.0007047853901</v>
      </c>
      <c r="K3">
        <v>1</v>
      </c>
      <c r="L3" s="2">
        <v>0</v>
      </c>
      <c r="O3">
        <f>$C$3</f>
        <v>3600.0007047853901</v>
      </c>
      <c r="P3">
        <f>O3*C5</f>
        <v>360.00007047853904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3600.0007047853901</v>
      </c>
      <c r="AF3">
        <f t="shared" ref="AF3:AG34" si="3">-$Z3*P3</f>
        <v>-360.00007047853904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720.09243030685138</v>
      </c>
      <c r="AJ3">
        <f t="shared" ref="AJ3:AJ66" si="6">AB3-AC3</f>
        <v>0</v>
      </c>
      <c r="AL3">
        <f t="shared" ref="AL3:AL23" si="7">SUM(AI3:AK3)</f>
        <v>720.09243030685138</v>
      </c>
      <c r="AN3">
        <f t="shared" ref="AN3:AU34" si="8">AE3*$K3</f>
        <v>3600.0007047853901</v>
      </c>
      <c r="AO3">
        <f t="shared" si="8"/>
        <v>-360.00007047853904</v>
      </c>
      <c r="AP3">
        <f t="shared" si="8"/>
        <v>-2519.9082039999998</v>
      </c>
      <c r="AQ3">
        <f t="shared" si="8"/>
        <v>0</v>
      </c>
      <c r="AR3">
        <f t="shared" si="8"/>
        <v>720.09243030685138</v>
      </c>
      <c r="AS3">
        <f t="shared" si="8"/>
        <v>0</v>
      </c>
      <c r="AT3">
        <f t="shared" si="8"/>
        <v>0</v>
      </c>
      <c r="AU3">
        <f t="shared" si="8"/>
        <v>720.09243030685138</v>
      </c>
      <c r="AW3">
        <v>0</v>
      </c>
      <c r="AX3">
        <f>IF(Z3&gt;0, (R3*SUMPRODUCT(K3:$K$98, X3:$X$98)-K3*$AZ$3)/Z3, 0)</f>
        <v>0</v>
      </c>
      <c r="AZ3">
        <f>C6*SUMPRODUCT(X4:X98, K4:K98)/1</f>
        <v>1350.025546437779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50000</v>
      </c>
      <c r="S4">
        <f t="shared" si="1"/>
        <v>91.63577991748663</v>
      </c>
      <c r="U4">
        <f t="shared" ref="U4:U67" si="12">M4</f>
        <v>1.784809E-3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1.784809E-3</v>
      </c>
      <c r="Y4">
        <f t="shared" ref="Y4:Y67" si="16">V4*W4</f>
        <v>0.01</v>
      </c>
      <c r="Z4">
        <f t="shared" ref="Z4:Z67" si="17">MAX(0, W4-X4-Y4)</f>
        <v>0.98821519099999999</v>
      </c>
      <c r="AB4">
        <f t="shared" ref="AB4:AB67" si="18">AC3</f>
        <v>0</v>
      </c>
      <c r="AC4">
        <f t="shared" ref="AC4:AC67" si="19">S4*Z4</f>
        <v>90.555869753593015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-89.240449999999996</v>
      </c>
      <c r="AI4">
        <f t="shared" si="5"/>
        <v>-89.240449999999996</v>
      </c>
      <c r="AJ4">
        <f t="shared" si="6"/>
        <v>-90.555869753593015</v>
      </c>
      <c r="AK4">
        <f t="shared" ref="AK4:AK67" si="20">G4*SUM(AB4:AB4, AE4:AF4)</f>
        <v>0</v>
      </c>
      <c r="AL4">
        <f t="shared" si="7"/>
        <v>-179.79631975359302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-83.254454706595752</v>
      </c>
      <c r="AR4">
        <f t="shared" si="8"/>
        <v>-83.254454706595752</v>
      </c>
      <c r="AS4">
        <f t="shared" si="8"/>
        <v>-84.481639848486807</v>
      </c>
      <c r="AT4">
        <f t="shared" si="8"/>
        <v>0</v>
      </c>
      <c r="AU4">
        <f t="shared" si="8"/>
        <v>-167.73609455508259</v>
      </c>
      <c r="AW4">
        <v>1</v>
      </c>
      <c r="AX4">
        <f>IF(Z4&gt;0, (R4*SUMPRODUCT(K4:$K$98, X4:$X$98)-K4*$AZ$3)/Z4, 0)</f>
        <v>91.63577991748663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1.7924099999999999E-3</v>
      </c>
      <c r="Q5" s="4">
        <f t="shared" ref="Q5:Q68" si="22">$C$8</f>
        <v>50</v>
      </c>
      <c r="R5">
        <f t="shared" si="0"/>
        <v>50000</v>
      </c>
      <c r="S5">
        <f t="shared" si="1"/>
        <v>115.04999314706933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90.555869753593015</v>
      </c>
      <c r="AC5">
        <f t="shared" si="19"/>
        <v>112.35342290974745</v>
      </c>
      <c r="AE5">
        <f t="shared" si="2"/>
        <v>0</v>
      </c>
      <c r="AF5">
        <f t="shared" si="3"/>
        <v>0</v>
      </c>
      <c r="AG5">
        <f t="shared" si="3"/>
        <v>-48.828087614974983</v>
      </c>
      <c r="AH5">
        <f t="shared" si="4"/>
        <v>-88.564339525015498</v>
      </c>
      <c r="AI5">
        <f t="shared" si="5"/>
        <v>-137.39242713999047</v>
      </c>
      <c r="AJ5">
        <f t="shared" si="6"/>
        <v>-21.797553156154436</v>
      </c>
      <c r="AK5">
        <f t="shared" si="20"/>
        <v>3.7127906598973137</v>
      </c>
      <c r="AL5">
        <f t="shared" si="7"/>
        <v>-155.4771896362476</v>
      </c>
      <c r="AN5">
        <f t="shared" si="8"/>
        <v>0</v>
      </c>
      <c r="AO5">
        <f t="shared" si="8"/>
        <v>0</v>
      </c>
      <c r="AP5">
        <f t="shared" si="8"/>
        <v>-41.753289207172912</v>
      </c>
      <c r="AQ5">
        <f t="shared" si="8"/>
        <v>-75.732076807696643</v>
      </c>
      <c r="AR5">
        <f t="shared" si="8"/>
        <v>-117.48536601486954</v>
      </c>
      <c r="AS5">
        <f t="shared" si="8"/>
        <v>-18.639262469466818</v>
      </c>
      <c r="AT5">
        <f t="shared" si="8"/>
        <v>3.174837061217195</v>
      </c>
      <c r="AU5">
        <f t="shared" si="8"/>
        <v>-132.94979142311917</v>
      </c>
      <c r="AW5">
        <v>2</v>
      </c>
      <c r="AX5">
        <f>IF(Z5&gt;0, (R5*SUMPRODUCT(K5:$K$98, X5:$X$98)-K5*$AZ$3)/Z5, 0)</f>
        <v>115.04999314706933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1.8014369999999999E-3</v>
      </c>
      <c r="Q6" s="4">
        <f t="shared" si="22"/>
        <v>50</v>
      </c>
      <c r="R6">
        <f t="shared" si="0"/>
        <v>50000</v>
      </c>
      <c r="S6">
        <f t="shared" si="1"/>
        <v>155.03631540621478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112.35342290974745</v>
      </c>
      <c r="AC6">
        <f t="shared" si="19"/>
        <v>149.61576835475785</v>
      </c>
      <c r="AE6">
        <f t="shared" si="2"/>
        <v>0</v>
      </c>
      <c r="AF6">
        <f t="shared" si="3"/>
        <v>0</v>
      </c>
      <c r="AG6">
        <f t="shared" si="3"/>
        <v>-48.251846015156381</v>
      </c>
      <c r="AH6">
        <f t="shared" si="4"/>
        <v>-87.960723668857682</v>
      </c>
      <c r="AI6">
        <f t="shared" si="5"/>
        <v>-136.21256968401406</v>
      </c>
      <c r="AJ6">
        <f t="shared" si="6"/>
        <v>-37.262345445010396</v>
      </c>
      <c r="AK6">
        <f t="shared" si="20"/>
        <v>6.5726752402202262</v>
      </c>
      <c r="AL6">
        <f t="shared" si="7"/>
        <v>-166.90223988880422</v>
      </c>
      <c r="AN6">
        <f t="shared" si="8"/>
        <v>0</v>
      </c>
      <c r="AO6">
        <f t="shared" si="8"/>
        <v>0</v>
      </c>
      <c r="AP6">
        <f t="shared" si="8"/>
        <v>-37.221957956744859</v>
      </c>
      <c r="AQ6">
        <f t="shared" si="8"/>
        <v>-67.853784437980991</v>
      </c>
      <c r="AR6">
        <f t="shared" si="8"/>
        <v>-105.07574239472585</v>
      </c>
      <c r="AS6">
        <f t="shared" si="8"/>
        <v>-28.744546998019871</v>
      </c>
      <c r="AT6">
        <f t="shared" si="8"/>
        <v>5.0702276007837899</v>
      </c>
      <c r="AU6">
        <f t="shared" si="8"/>
        <v>-128.75006179196191</v>
      </c>
      <c r="AW6">
        <v>3</v>
      </c>
      <c r="AX6">
        <f>IF(Z6&gt;0, (R6*SUMPRODUCT(K6:$K$98, X6:$X$98)-K6*$AZ$3)/Z6, 0)</f>
        <v>155.03631540621478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1.8114139999999999E-3</v>
      </c>
      <c r="Q7" s="4">
        <f t="shared" si="22"/>
        <v>50</v>
      </c>
      <c r="R7">
        <f t="shared" si="0"/>
        <v>50000</v>
      </c>
      <c r="S7">
        <f t="shared" si="1"/>
        <v>184.20143845718226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149.61576835475785</v>
      </c>
      <c r="AC7">
        <f t="shared" si="19"/>
        <v>175.66157788908265</v>
      </c>
      <c r="AE7">
        <f t="shared" si="2"/>
        <v>0</v>
      </c>
      <c r="AF7">
        <f t="shared" si="3"/>
        <v>0</v>
      </c>
      <c r="AG7">
        <f t="shared" si="3"/>
        <v>-47.681923485607115</v>
      </c>
      <c r="AH7">
        <f t="shared" si="4"/>
        <v>-87.404069397698478</v>
      </c>
      <c r="AI7">
        <f t="shared" si="5"/>
        <v>-135.08599288330561</v>
      </c>
      <c r="AJ7">
        <f t="shared" si="6"/>
        <v>-26.045809534324803</v>
      </c>
      <c r="AK7">
        <f t="shared" si="20"/>
        <v>7.3461342262186102</v>
      </c>
      <c r="AL7">
        <f t="shared" si="7"/>
        <v>-153.78566819141179</v>
      </c>
      <c r="AN7">
        <f t="shared" si="8"/>
        <v>0</v>
      </c>
      <c r="AO7">
        <f t="shared" si="8"/>
        <v>0</v>
      </c>
      <c r="AP7">
        <f t="shared" si="8"/>
        <v>-33.465848422734197</v>
      </c>
      <c r="AQ7">
        <f t="shared" si="8"/>
        <v>-61.34507847353202</v>
      </c>
      <c r="AR7">
        <f t="shared" si="8"/>
        <v>-94.810926896266224</v>
      </c>
      <c r="AS7">
        <f t="shared" si="8"/>
        <v>-18.280410063285867</v>
      </c>
      <c r="AT7">
        <f t="shared" si="8"/>
        <v>5.1559290510144891</v>
      </c>
      <c r="AU7">
        <f t="shared" si="8"/>
        <v>-107.9354079085376</v>
      </c>
      <c r="AW7">
        <v>4</v>
      </c>
      <c r="AX7">
        <f>IF(Z7&gt;0, (R7*SUMPRODUCT(K7:$K$98, X7:$X$98)-K7*$AZ$3)/Z7, 0)</f>
        <v>184.20143845718226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1.8237660000000001E-3</v>
      </c>
      <c r="Q8" s="4">
        <f t="shared" si="22"/>
        <v>50</v>
      </c>
      <c r="R8">
        <f t="shared" si="0"/>
        <v>50000</v>
      </c>
      <c r="S8">
        <f t="shared" si="1"/>
        <v>188.22750013051433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175.66157788908265</v>
      </c>
      <c r="AC8">
        <f t="shared" si="19"/>
        <v>177.37860753664188</v>
      </c>
      <c r="AE8">
        <f t="shared" si="2"/>
        <v>0</v>
      </c>
      <c r="AF8">
        <f t="shared" si="3"/>
        <v>0</v>
      </c>
      <c r="AG8">
        <f t="shared" si="3"/>
        <v>-47.118143579883395</v>
      </c>
      <c r="AH8">
        <f t="shared" si="4"/>
        <v>-86.960670867651757</v>
      </c>
      <c r="AI8">
        <f t="shared" si="5"/>
        <v>-134.07881444753514</v>
      </c>
      <c r="AJ8">
        <f t="shared" si="6"/>
        <v>-1.7170296475592295</v>
      </c>
      <c r="AK8">
        <f t="shared" si="20"/>
        <v>3.7415916090374606</v>
      </c>
      <c r="AL8">
        <f t="shared" si="7"/>
        <v>-132.0542524860569</v>
      </c>
      <c r="AN8">
        <f t="shared" si="8"/>
        <v>0</v>
      </c>
      <c r="AO8">
        <f t="shared" si="8"/>
        <v>0</v>
      </c>
      <c r="AP8">
        <f t="shared" si="8"/>
        <v>-30.869183293188016</v>
      </c>
      <c r="AQ8">
        <f t="shared" si="8"/>
        <v>-56.971788028130554</v>
      </c>
      <c r="AR8">
        <f t="shared" si="8"/>
        <v>-87.840971321318563</v>
      </c>
      <c r="AS8">
        <f t="shared" si="8"/>
        <v>-1.1249021901824903</v>
      </c>
      <c r="AT8">
        <f t="shared" si="8"/>
        <v>2.4512824235491131</v>
      </c>
      <c r="AU8">
        <f t="shared" si="8"/>
        <v>-86.514591087951942</v>
      </c>
      <c r="AW8">
        <v>5</v>
      </c>
      <c r="AX8">
        <f>IF(Z8&gt;0, (R8*SUMPRODUCT(K8:$K$98, X8:$X$98)-K8*$AZ$3)/Z8, 0)</f>
        <v>188.22750013051433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1.843244E-3</v>
      </c>
      <c r="Q9" s="4">
        <f t="shared" si="22"/>
        <v>50</v>
      </c>
      <c r="R9">
        <f t="shared" si="0"/>
        <v>50000</v>
      </c>
      <c r="S9">
        <f t="shared" si="1"/>
        <v>179.58586720771558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177.37860753664188</v>
      </c>
      <c r="AC9">
        <f t="shared" si="19"/>
        <v>167.23076148802727</v>
      </c>
      <c r="AE9">
        <f t="shared" si="2"/>
        <v>0</v>
      </c>
      <c r="AF9">
        <f t="shared" si="3"/>
        <v>0</v>
      </c>
      <c r="AG9">
        <f t="shared" si="3"/>
        <v>-46.560111908639797</v>
      </c>
      <c r="AH9">
        <f t="shared" si="4"/>
        <v>-86.850235444758582</v>
      </c>
      <c r="AI9">
        <f t="shared" si="5"/>
        <v>-133.41034735339838</v>
      </c>
      <c r="AJ9">
        <f t="shared" si="6"/>
        <v>10.14784604861461</v>
      </c>
      <c r="AK9">
        <f t="shared" si="20"/>
        <v>1.0465337844661871</v>
      </c>
      <c r="AL9">
        <f t="shared" si="7"/>
        <v>-122.21596752031758</v>
      </c>
      <c r="AN9">
        <f t="shared" si="8"/>
        <v>0</v>
      </c>
      <c r="AO9">
        <f t="shared" si="8"/>
        <v>0</v>
      </c>
      <c r="AP9">
        <f t="shared" si="8"/>
        <v>-28.888712968430781</v>
      </c>
      <c r="AQ9">
        <f t="shared" si="8"/>
        <v>-53.887145458915661</v>
      </c>
      <c r="AR9">
        <f t="shared" si="8"/>
        <v>-82.775858427346435</v>
      </c>
      <c r="AS9">
        <f t="shared" si="8"/>
        <v>6.2963382115894975</v>
      </c>
      <c r="AT9">
        <f t="shared" si="8"/>
        <v>0.64933293482052767</v>
      </c>
      <c r="AU9">
        <f t="shared" si="8"/>
        <v>-75.830187280936414</v>
      </c>
      <c r="AW9">
        <v>6</v>
      </c>
      <c r="AX9">
        <f>IF(Z9&gt;0, (R9*SUMPRODUCT(K9:$K$98, X9:$X$98)-K9*$AZ$3)/Z9, 0)</f>
        <v>179.58586720771558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1.8660479999999999E-3</v>
      </c>
      <c r="Q10" s="4">
        <f t="shared" si="22"/>
        <v>50</v>
      </c>
      <c r="R10">
        <f t="shared" si="0"/>
        <v>50000</v>
      </c>
      <c r="S10">
        <f t="shared" si="1"/>
        <v>169.9001207693299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167.23076148802727</v>
      </c>
      <c r="AC10">
        <f t="shared" si="19"/>
        <v>156.33402898331303</v>
      </c>
      <c r="AE10">
        <f t="shared" si="2"/>
        <v>0</v>
      </c>
      <c r="AF10">
        <f t="shared" si="3"/>
        <v>0</v>
      </c>
      <c r="AG10">
        <f t="shared" si="3"/>
        <v>-46.007627385846504</v>
      </c>
      <c r="AH10">
        <f t="shared" si="4"/>
        <v>-86.883403706893475</v>
      </c>
      <c r="AI10">
        <f t="shared" si="5"/>
        <v>-132.89103109273998</v>
      </c>
      <c r="AJ10">
        <f t="shared" si="6"/>
        <v>10.896732504714237</v>
      </c>
      <c r="AK10">
        <f t="shared" si="20"/>
        <v>0.68564612210091191</v>
      </c>
      <c r="AL10">
        <f t="shared" si="7"/>
        <v>-121.30865246592484</v>
      </c>
      <c r="AN10">
        <f t="shared" si="8"/>
        <v>0</v>
      </c>
      <c r="AO10">
        <f t="shared" si="8"/>
        <v>0</v>
      </c>
      <c r="AP10">
        <f t="shared" si="8"/>
        <v>-27.080844430024815</v>
      </c>
      <c r="AQ10">
        <f t="shared" si="8"/>
        <v>-51.140997113475308</v>
      </c>
      <c r="AR10">
        <f t="shared" si="8"/>
        <v>-78.221841543500119</v>
      </c>
      <c r="AS10">
        <f t="shared" si="8"/>
        <v>6.4139955594958877</v>
      </c>
      <c r="AT10">
        <f t="shared" si="8"/>
        <v>0.40358255840805862</v>
      </c>
      <c r="AU10">
        <f t="shared" si="8"/>
        <v>-71.404263425596184</v>
      </c>
      <c r="AW10">
        <v>7</v>
      </c>
      <c r="AX10">
        <f>IF(Z10&gt;0, (R10*SUMPRODUCT(K10:$K$98, X10:$X$98)-K10*$AZ$3)/Z10, 0)</f>
        <v>169.9001207693299</v>
      </c>
    </row>
    <row r="11" spans="1:52" x14ac:dyDescent="0.25">
      <c r="A11" t="s">
        <v>33</v>
      </c>
      <c r="C11" s="12">
        <f>AU100</f>
        <v>-1152.8905049850998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1.8888519999999999E-3</v>
      </c>
      <c r="Q11" s="4">
        <f t="shared" si="22"/>
        <v>50</v>
      </c>
      <c r="R11">
        <f t="shared" si="0"/>
        <v>50000</v>
      </c>
      <c r="S11">
        <f t="shared" si="1"/>
        <v>159.21382018204406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156.33402898331303</v>
      </c>
      <c r="AC11">
        <f t="shared" si="19"/>
        <v>144.75927353838654</v>
      </c>
      <c r="AE11">
        <f t="shared" si="2"/>
        <v>0</v>
      </c>
      <c r="AF11">
        <f t="shared" si="3"/>
        <v>0</v>
      </c>
      <c r="AG11">
        <f t="shared" si="3"/>
        <v>-45.460649512985029</v>
      </c>
      <c r="AH11">
        <f t="shared" si="4"/>
        <v>-86.901599003010944</v>
      </c>
      <c r="AI11">
        <f t="shared" si="5"/>
        <v>-132.36224851599599</v>
      </c>
      <c r="AJ11">
        <f t="shared" si="6"/>
        <v>11.574755444926495</v>
      </c>
      <c r="AK11">
        <f t="shared" si="20"/>
        <v>0.37520166955995127</v>
      </c>
      <c r="AL11">
        <f t="shared" si="7"/>
        <v>-120.41229140150953</v>
      </c>
      <c r="AN11">
        <f t="shared" si="8"/>
        <v>0</v>
      </c>
      <c r="AO11">
        <f t="shared" si="8"/>
        <v>0</v>
      </c>
      <c r="AP11">
        <f t="shared" si="8"/>
        <v>-25.426533902091627</v>
      </c>
      <c r="AQ11">
        <f t="shared" si="8"/>
        <v>-48.60481486444435</v>
      </c>
      <c r="AR11">
        <f t="shared" si="8"/>
        <v>-74.031348766535984</v>
      </c>
      <c r="AS11">
        <f t="shared" si="8"/>
        <v>6.4738606879072398</v>
      </c>
      <c r="AT11">
        <f t="shared" si="8"/>
        <v>0.20985353428490999</v>
      </c>
      <c r="AU11">
        <f t="shared" si="8"/>
        <v>-67.347634544343833</v>
      </c>
      <c r="AW11">
        <v>8</v>
      </c>
      <c r="AX11">
        <f>IF(Z11&gt;0, (R11*SUMPRODUCT(K11:$K$98, X11:$X$98)-K11*$AZ$3)/Z11, 0)</f>
        <v>159.21382018204406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1.917357E-3</v>
      </c>
      <c r="Q12" s="4">
        <f t="shared" si="22"/>
        <v>50</v>
      </c>
      <c r="R12">
        <f t="shared" si="0"/>
        <v>50000</v>
      </c>
      <c r="S12">
        <f t="shared" si="1"/>
        <v>148.80433427365494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144.75927353838654</v>
      </c>
      <c r="AC12">
        <f t="shared" si="19"/>
        <v>133.68247689475504</v>
      </c>
      <c r="AE12">
        <f t="shared" si="2"/>
        <v>0</v>
      </c>
      <c r="AF12">
        <f t="shared" si="3"/>
        <v>0</v>
      </c>
      <c r="AG12">
        <f t="shared" si="3"/>
        <v>-44.918878723286909</v>
      </c>
      <c r="AH12">
        <f t="shared" si="4"/>
        <v>-87.164294568268431</v>
      </c>
      <c r="AI12">
        <f t="shared" si="5"/>
        <v>-132.08317329155534</v>
      </c>
      <c r="AJ12">
        <f t="shared" si="6"/>
        <v>11.076796643631496</v>
      </c>
      <c r="AK12">
        <f t="shared" si="20"/>
        <v>0.33294632913828903</v>
      </c>
      <c r="AL12">
        <f t="shared" si="7"/>
        <v>-120.67343031878555</v>
      </c>
      <c r="AN12">
        <f t="shared" si="8"/>
        <v>0</v>
      </c>
      <c r="AO12">
        <f t="shared" si="8"/>
        <v>0</v>
      </c>
      <c r="AP12">
        <f t="shared" si="8"/>
        <v>-23.874861560684021</v>
      </c>
      <c r="AQ12">
        <f t="shared" si="8"/>
        <v>-46.32874918075899</v>
      </c>
      <c r="AR12">
        <f t="shared" si="8"/>
        <v>-70.203610741443015</v>
      </c>
      <c r="AS12">
        <f t="shared" si="8"/>
        <v>5.8874351702250136</v>
      </c>
      <c r="AT12">
        <f t="shared" si="8"/>
        <v>0.17696451339052749</v>
      </c>
      <c r="AU12">
        <f t="shared" si="8"/>
        <v>-64.139211057827467</v>
      </c>
      <c r="AW12">
        <v>9</v>
      </c>
      <c r="AX12">
        <f>IF(Z12&gt;0, (R12*SUMPRODUCT(K12:$K$98, X12:$X$98)-K12*$AZ$3)/Z12, 0)</f>
        <v>148.80433427365494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1.947287E-3</v>
      </c>
      <c r="Q13" s="4">
        <f t="shared" si="22"/>
        <v>50</v>
      </c>
      <c r="R13">
        <f t="shared" si="0"/>
        <v>50000</v>
      </c>
      <c r="S13">
        <f t="shared" si="1"/>
        <v>138.36861192496974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133.68247689475504</v>
      </c>
      <c r="AC13">
        <f t="shared" si="19"/>
        <v>122.82212347627421</v>
      </c>
      <c r="AE13">
        <f t="shared" si="2"/>
        <v>0</v>
      </c>
      <c r="AF13">
        <f t="shared" si="3"/>
        <v>0</v>
      </c>
      <c r="AG13">
        <f t="shared" si="3"/>
        <v>-44.38221998746161</v>
      </c>
      <c r="AH13">
        <f t="shared" si="4"/>
        <v>-87.469948592433198</v>
      </c>
      <c r="AI13">
        <f t="shared" si="5"/>
        <v>-131.85216857989479</v>
      </c>
      <c r="AJ13">
        <f t="shared" si="6"/>
        <v>10.860353418480827</v>
      </c>
      <c r="AK13">
        <f t="shared" si="20"/>
        <v>0.26736495378951008</v>
      </c>
      <c r="AL13">
        <f t="shared" si="7"/>
        <v>-120.72445020762446</v>
      </c>
      <c r="AN13">
        <f t="shared" si="8"/>
        <v>0</v>
      </c>
      <c r="AO13">
        <f t="shared" si="8"/>
        <v>0</v>
      </c>
      <c r="AP13">
        <f t="shared" si="8"/>
        <v>-22.423594807541122</v>
      </c>
      <c r="AQ13">
        <f t="shared" si="8"/>
        <v>-44.193163064562455</v>
      </c>
      <c r="AR13">
        <f t="shared" si="8"/>
        <v>-66.616757872103562</v>
      </c>
      <c r="AS13">
        <f t="shared" si="8"/>
        <v>5.4870658698800359</v>
      </c>
      <c r="AT13">
        <f t="shared" si="8"/>
        <v>0.13508299925525702</v>
      </c>
      <c r="AU13">
        <f t="shared" si="8"/>
        <v>-60.994609002968275</v>
      </c>
      <c r="AW13">
        <v>10</v>
      </c>
      <c r="AX13">
        <f>IF(Z13&gt;0, (R13*SUMPRODUCT(K13:$K$98, X13:$X$98)-K13*$AZ$3)/Z13, 0)</f>
        <v>138.36861192496974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1.9819680000000002E-3</v>
      </c>
      <c r="Q14" s="4">
        <f t="shared" si="22"/>
        <v>50</v>
      </c>
      <c r="R14">
        <f t="shared" si="0"/>
        <v>50000</v>
      </c>
      <c r="S14">
        <f t="shared" si="1"/>
        <v>172.98511504371353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122.82212347627421</v>
      </c>
      <c r="AC14">
        <f t="shared" si="19"/>
        <v>151.70944618563817</v>
      </c>
      <c r="AE14">
        <f t="shared" si="2"/>
        <v>0</v>
      </c>
      <c r="AF14">
        <f t="shared" si="3"/>
        <v>0</v>
      </c>
      <c r="AG14">
        <f t="shared" si="3"/>
        <v>-43.85043364780288</v>
      </c>
      <c r="AH14">
        <f t="shared" si="4"/>
        <v>-87.964139784109321</v>
      </c>
      <c r="AI14">
        <f t="shared" si="5"/>
        <v>-131.81457343191221</v>
      </c>
      <c r="AJ14">
        <f t="shared" si="6"/>
        <v>-28.887322709363957</v>
      </c>
      <c r="AK14">
        <f t="shared" si="20"/>
        <v>8.597548643339195</v>
      </c>
      <c r="AL14">
        <f t="shared" si="7"/>
        <v>-152.10434749793697</v>
      </c>
      <c r="AN14">
        <f t="shared" si="8"/>
        <v>0</v>
      </c>
      <c r="AO14">
        <f t="shared" si="8"/>
        <v>0</v>
      </c>
      <c r="AP14">
        <f t="shared" si="8"/>
        <v>-19.781175010814458</v>
      </c>
      <c r="AQ14">
        <f t="shared" si="8"/>
        <v>-39.681113708493449</v>
      </c>
      <c r="AR14">
        <f t="shared" si="8"/>
        <v>-59.462288719307914</v>
      </c>
      <c r="AS14">
        <f t="shared" si="8"/>
        <v>-13.031232272350277</v>
      </c>
      <c r="AT14">
        <f t="shared" si="8"/>
        <v>3.8784021098592794</v>
      </c>
      <c r="AU14">
        <f t="shared" si="8"/>
        <v>-68.615118881798907</v>
      </c>
      <c r="AW14">
        <v>11</v>
      </c>
      <c r="AX14">
        <f>IF(Z14&gt;0, (R14*SUMPRODUCT(K14:$K$98, X14:$X$98)-K14*$AZ$3)/Z14, 0)</f>
        <v>172.98511504371353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2.0299509999999999E-3</v>
      </c>
      <c r="Q15" s="4">
        <f t="shared" si="22"/>
        <v>50</v>
      </c>
      <c r="R15">
        <f t="shared" si="0"/>
        <v>50000</v>
      </c>
      <c r="S15">
        <f t="shared" si="1"/>
        <v>204.60161311602147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151.70944618563817</v>
      </c>
      <c r="AC15">
        <f t="shared" si="19"/>
        <v>177.27876620386405</v>
      </c>
      <c r="AE15">
        <f t="shared" si="2"/>
        <v>0</v>
      </c>
      <c r="AF15">
        <f t="shared" si="3"/>
        <v>0</v>
      </c>
      <c r="AG15">
        <f t="shared" si="3"/>
        <v>-43.322915079691057</v>
      </c>
      <c r="AH15">
        <f t="shared" si="4"/>
        <v>-89.014231633791113</v>
      </c>
      <c r="AI15">
        <f t="shared" si="5"/>
        <v>-132.33714671348218</v>
      </c>
      <c r="AJ15">
        <f t="shared" si="6"/>
        <v>-25.569320018225881</v>
      </c>
      <c r="AK15">
        <f t="shared" si="20"/>
        <v>10.619661232994673</v>
      </c>
      <c r="AL15">
        <f t="shared" si="7"/>
        <v>-147.28680549871339</v>
      </c>
      <c r="AN15">
        <f t="shared" si="8"/>
        <v>0</v>
      </c>
      <c r="AO15">
        <f t="shared" si="8"/>
        <v>0</v>
      </c>
      <c r="AP15">
        <f t="shared" si="8"/>
        <v>-17.449293254207085</v>
      </c>
      <c r="AQ15">
        <f t="shared" si="8"/>
        <v>-35.852514280694486</v>
      </c>
      <c r="AR15">
        <f t="shared" si="8"/>
        <v>-53.301807534901577</v>
      </c>
      <c r="AS15">
        <f t="shared" si="8"/>
        <v>-10.298627469734724</v>
      </c>
      <c r="AT15">
        <f t="shared" si="8"/>
        <v>4.2773110436819639</v>
      </c>
      <c r="AU15">
        <f t="shared" si="8"/>
        <v>-59.323123960954334</v>
      </c>
      <c r="AW15">
        <v>12</v>
      </c>
      <c r="AX15">
        <f>IF(Z15&gt;0, (R15*SUMPRODUCT(K15:$K$98, X15:$X$98)-K15*$AZ$3)/Z15, 0)</f>
        <v>204.60161311602147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2.0855349999999999E-3</v>
      </c>
      <c r="Q16" s="4">
        <f t="shared" si="22"/>
        <v>50</v>
      </c>
      <c r="R16">
        <f t="shared" si="0"/>
        <v>50000</v>
      </c>
      <c r="S16">
        <f t="shared" si="1"/>
        <v>233.28115986904791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177.27876620386405</v>
      </c>
      <c r="AC16">
        <f t="shared" si="19"/>
        <v>199.68556775059778</v>
      </c>
      <c r="AE16">
        <f t="shared" si="2"/>
        <v>0</v>
      </c>
      <c r="AF16">
        <f t="shared" si="3"/>
        <v>0</v>
      </c>
      <c r="AG16">
        <f t="shared" si="3"/>
        <v>-42.799334473193426</v>
      </c>
      <c r="AH16">
        <f t="shared" si="4"/>
        <v>-90.351455700723491</v>
      </c>
      <c r="AI16">
        <f t="shared" si="5"/>
        <v>-133.1507901739169</v>
      </c>
      <c r="AJ16">
        <f t="shared" si="6"/>
        <v>-22.406801546733732</v>
      </c>
      <c r="AK16">
        <f t="shared" si="20"/>
        <v>12.409513634270485</v>
      </c>
      <c r="AL16">
        <f t="shared" si="7"/>
        <v>-143.14807808638014</v>
      </c>
      <c r="AN16">
        <f t="shared" si="8"/>
        <v>0</v>
      </c>
      <c r="AO16">
        <f t="shared" si="8"/>
        <v>0</v>
      </c>
      <c r="AP16">
        <f t="shared" si="8"/>
        <v>-15.39143679451616</v>
      </c>
      <c r="AQ16">
        <f t="shared" si="8"/>
        <v>-32.492064113314974</v>
      </c>
      <c r="AR16">
        <f t="shared" si="8"/>
        <v>-47.883500907831127</v>
      </c>
      <c r="AS16">
        <f t="shared" si="8"/>
        <v>-8.0579026290659712</v>
      </c>
      <c r="AT16">
        <f t="shared" si="8"/>
        <v>4.4626919344316018</v>
      </c>
      <c r="AU16">
        <f t="shared" si="8"/>
        <v>-51.478711602465495</v>
      </c>
      <c r="AW16">
        <v>13</v>
      </c>
      <c r="AX16">
        <f>IF(Z16&gt;0, (R16*SUMPRODUCT(K16:$K$98, X16:$X$98)-K16*$AZ$3)/Z16, 0)</f>
        <v>233.28115986904791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2.1420699999999998E-3</v>
      </c>
      <c r="Q17" s="4">
        <f t="shared" si="22"/>
        <v>50</v>
      </c>
      <c r="R17">
        <f t="shared" si="0"/>
        <v>50000</v>
      </c>
      <c r="S17">
        <f t="shared" si="1"/>
        <v>259.23900494898498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199.68556775059778</v>
      </c>
      <c r="AC17">
        <f t="shared" si="19"/>
        <v>219.21074991177227</v>
      </c>
      <c r="AE17">
        <f t="shared" si="2"/>
        <v>0</v>
      </c>
      <c r="AF17">
        <f t="shared" si="3"/>
        <v>0</v>
      </c>
      <c r="AG17">
        <f t="shared" si="3"/>
        <v>-42.279661958066498</v>
      </c>
      <c r="AH17">
        <f t="shared" si="4"/>
        <v>-91.679170394993434</v>
      </c>
      <c r="AI17">
        <f t="shared" si="5"/>
        <v>-133.95883235305993</v>
      </c>
      <c r="AJ17">
        <f t="shared" si="6"/>
        <v>-19.525182161174484</v>
      </c>
      <c r="AK17">
        <f t="shared" si="20"/>
        <v>13.977989742541846</v>
      </c>
      <c r="AL17">
        <f t="shared" si="7"/>
        <v>-139.50602477169258</v>
      </c>
      <c r="AN17">
        <f t="shared" si="8"/>
        <v>0</v>
      </c>
      <c r="AO17">
        <f t="shared" si="8"/>
        <v>0</v>
      </c>
      <c r="AP17">
        <f t="shared" si="8"/>
        <v>-13.575493653175508</v>
      </c>
      <c r="AQ17">
        <f t="shared" si="8"/>
        <v>-29.437084834311811</v>
      </c>
      <c r="AR17">
        <f t="shared" si="8"/>
        <v>-43.012578487487325</v>
      </c>
      <c r="AS17">
        <f t="shared" si="8"/>
        <v>-6.269302407597622</v>
      </c>
      <c r="AT17">
        <f t="shared" si="8"/>
        <v>4.4881652843448387</v>
      </c>
      <c r="AU17">
        <f t="shared" si="8"/>
        <v>-44.793715610740108</v>
      </c>
      <c r="AW17">
        <v>14</v>
      </c>
      <c r="AX17">
        <f>IF(Z17&gt;0, (R17*SUMPRODUCT(K17:$K$98, X17:$X$98)-K17*$AZ$3)/Z17, 0)</f>
        <v>259.23900494898498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2.2014550000000002E-3</v>
      </c>
      <c r="Q18" s="4">
        <f t="shared" si="22"/>
        <v>50</v>
      </c>
      <c r="R18">
        <f t="shared" si="0"/>
        <v>50000</v>
      </c>
      <c r="S18">
        <f t="shared" si="1"/>
        <v>282.80197161259446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219.21074991177227</v>
      </c>
      <c r="AC18">
        <f t="shared" si="19"/>
        <v>236.21763496539731</v>
      </c>
      <c r="AE18">
        <f t="shared" si="2"/>
        <v>0</v>
      </c>
      <c r="AF18">
        <f t="shared" si="3"/>
        <v>0</v>
      </c>
      <c r="AG18">
        <f t="shared" si="3"/>
        <v>-41.763788565269941</v>
      </c>
      <c r="AH18">
        <f t="shared" si="4"/>
        <v>-93.076773215895287</v>
      </c>
      <c r="AI18">
        <f t="shared" si="5"/>
        <v>-134.84056178116523</v>
      </c>
      <c r="AJ18">
        <f t="shared" si="6"/>
        <v>-17.006885053625041</v>
      </c>
      <c r="AK18">
        <f t="shared" si="20"/>
        <v>15.34475249382406</v>
      </c>
      <c r="AL18">
        <f t="shared" si="7"/>
        <v>-136.50269434096623</v>
      </c>
      <c r="AN18">
        <f t="shared" si="8"/>
        <v>0</v>
      </c>
      <c r="AO18">
        <f t="shared" si="8"/>
        <v>0</v>
      </c>
      <c r="AP18">
        <f t="shared" si="8"/>
        <v>-11.973082927020984</v>
      </c>
      <c r="AQ18">
        <f t="shared" si="8"/>
        <v>-26.683784268081684</v>
      </c>
      <c r="AR18">
        <f t="shared" si="8"/>
        <v>-38.65686719510267</v>
      </c>
      <c r="AS18">
        <f t="shared" si="8"/>
        <v>-4.8756315476296921</v>
      </c>
      <c r="AT18">
        <f t="shared" si="8"/>
        <v>4.3991218329255997</v>
      </c>
      <c r="AU18">
        <f t="shared" si="8"/>
        <v>-39.133376909806763</v>
      </c>
      <c r="AW18">
        <v>15</v>
      </c>
      <c r="AX18">
        <f>IF(Z18&gt;0, (R18*SUMPRODUCT(K18:$K$98, X18:$X$98)-K18*$AZ$3)/Z18, 0)</f>
        <v>282.80197161259446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2.2708170000000001E-3</v>
      </c>
      <c r="Q19" s="4">
        <f t="shared" si="22"/>
        <v>50</v>
      </c>
      <c r="R19">
        <f t="shared" si="0"/>
        <v>50000</v>
      </c>
      <c r="S19">
        <f t="shared" si="1"/>
        <v>304.2347796584055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236.21763496539731</v>
      </c>
      <c r="AC19">
        <f t="shared" si="19"/>
        <v>251.00168095440227</v>
      </c>
      <c r="AE19">
        <f t="shared" si="2"/>
        <v>0</v>
      </c>
      <c r="AF19">
        <f t="shared" si="3"/>
        <v>0</v>
      </c>
      <c r="AG19">
        <f t="shared" si="3"/>
        <v>-41.251312758558818</v>
      </c>
      <c r="AH19">
        <f t="shared" si="4"/>
        <v>-94.837921058420591</v>
      </c>
      <c r="AI19">
        <f t="shared" si="5"/>
        <v>-136.0892338169794</v>
      </c>
      <c r="AJ19">
        <f t="shared" si="6"/>
        <v>-14.784045989004966</v>
      </c>
      <c r="AK19">
        <f t="shared" si="20"/>
        <v>16.535234447577814</v>
      </c>
      <c r="AL19">
        <f t="shared" si="7"/>
        <v>-134.33804535840656</v>
      </c>
      <c r="AN19">
        <f t="shared" si="8"/>
        <v>0</v>
      </c>
      <c r="AO19">
        <f t="shared" si="8"/>
        <v>0</v>
      </c>
      <c r="AP19">
        <f t="shared" si="8"/>
        <v>-10.559074479908645</v>
      </c>
      <c r="AQ19">
        <f t="shared" si="8"/>
        <v>-24.275607368829469</v>
      </c>
      <c r="AR19">
        <f t="shared" si="8"/>
        <v>-34.834681848738114</v>
      </c>
      <c r="AS19">
        <f t="shared" si="8"/>
        <v>-3.7842636336442235</v>
      </c>
      <c r="AT19">
        <f t="shared" si="8"/>
        <v>4.2325143225532837</v>
      </c>
      <c r="AU19">
        <f t="shared" si="8"/>
        <v>-34.386431159829051</v>
      </c>
      <c r="AW19">
        <v>16</v>
      </c>
      <c r="AX19">
        <f>IF(Z19&gt;0, (R19*SUMPRODUCT(K19:$K$98, X19:$X$98)-K19*$AZ$3)/Z19, 0)</f>
        <v>304.2347796584055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2.3392280000000001E-3</v>
      </c>
      <c r="Q20" s="4">
        <f t="shared" si="22"/>
        <v>50</v>
      </c>
      <c r="R20">
        <f t="shared" si="0"/>
        <v>50000</v>
      </c>
      <c r="S20">
        <f t="shared" si="1"/>
        <v>323.68189815721081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251.00168095440227</v>
      </c>
      <c r="AC20">
        <f t="shared" si="19"/>
        <v>263.7509220294001</v>
      </c>
      <c r="AE20">
        <f t="shared" si="2"/>
        <v>0</v>
      </c>
      <c r="AF20">
        <f t="shared" si="3"/>
        <v>0</v>
      </c>
      <c r="AG20">
        <f t="shared" si="3"/>
        <v>-40.742303405131644</v>
      </c>
      <c r="AH20">
        <f t="shared" si="4"/>
        <v>-96.496225841578024</v>
      </c>
      <c r="AI20">
        <f t="shared" si="5"/>
        <v>-137.23852924670967</v>
      </c>
      <c r="AJ20">
        <f t="shared" si="6"/>
        <v>-12.749241074997826</v>
      </c>
      <c r="AK20">
        <f t="shared" si="20"/>
        <v>17.570117666808162</v>
      </c>
      <c r="AL20">
        <f t="shared" si="7"/>
        <v>-132.41765265489934</v>
      </c>
      <c r="AN20">
        <f t="shared" si="8"/>
        <v>0</v>
      </c>
      <c r="AO20">
        <f t="shared" si="8"/>
        <v>0</v>
      </c>
      <c r="AP20">
        <f t="shared" si="8"/>
        <v>-9.3114139753857756</v>
      </c>
      <c r="AQ20">
        <f t="shared" si="8"/>
        <v>-22.053645247756911</v>
      </c>
      <c r="AR20">
        <f t="shared" si="8"/>
        <v>-31.365059223142687</v>
      </c>
      <c r="AS20">
        <f t="shared" si="8"/>
        <v>-2.9137641124714793</v>
      </c>
      <c r="AT20">
        <f t="shared" si="8"/>
        <v>4.0155471222396253</v>
      </c>
      <c r="AU20">
        <f t="shared" si="8"/>
        <v>-30.263276213374542</v>
      </c>
      <c r="AW20">
        <v>17</v>
      </c>
      <c r="AX20">
        <f>IF(Z20&gt;0, (R20*SUMPRODUCT(K20:$K$98, X20:$X$98)-K20*$AZ$3)/Z20, 0)</f>
        <v>323.68189815721081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2.4176169999999999E-3</v>
      </c>
      <c r="Q21" s="4">
        <f t="shared" si="22"/>
        <v>50</v>
      </c>
      <c r="R21">
        <f t="shared" si="0"/>
        <v>50000</v>
      </c>
      <c r="S21">
        <f t="shared" si="1"/>
        <v>341.42630346449238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263.7509220294001</v>
      </c>
      <c r="AC21">
        <f t="shared" si="19"/>
        <v>274.75517717791746</v>
      </c>
      <c r="AE21">
        <f t="shared" si="2"/>
        <v>0</v>
      </c>
      <c r="AF21">
        <f t="shared" si="3"/>
        <v>0</v>
      </c>
      <c r="AG21">
        <f t="shared" si="3"/>
        <v>-40.236381085748924</v>
      </c>
      <c r="AH21">
        <f t="shared" si="4"/>
        <v>-98.499285331404153</v>
      </c>
      <c r="AI21">
        <f t="shared" si="5"/>
        <v>-138.73566641715308</v>
      </c>
      <c r="AJ21">
        <f t="shared" si="6"/>
        <v>-11.004255148517359</v>
      </c>
      <c r="AK21">
        <f t="shared" si="20"/>
        <v>18.462564542058008</v>
      </c>
      <c r="AL21">
        <f t="shared" si="7"/>
        <v>-131.27735702361244</v>
      </c>
      <c r="AN21">
        <f t="shared" si="8"/>
        <v>0</v>
      </c>
      <c r="AO21">
        <f t="shared" si="8"/>
        <v>0</v>
      </c>
      <c r="AP21">
        <f t="shared" si="8"/>
        <v>-8.2105253597419523</v>
      </c>
      <c r="AQ21">
        <f t="shared" si="8"/>
        <v>-20.099493500830562</v>
      </c>
      <c r="AR21">
        <f t="shared" si="8"/>
        <v>-28.310018860572516</v>
      </c>
      <c r="AS21">
        <f t="shared" si="8"/>
        <v>-2.2454980672696103</v>
      </c>
      <c r="AT21">
        <f t="shared" si="8"/>
        <v>3.76742018760056</v>
      </c>
      <c r="AU21">
        <f t="shared" si="8"/>
        <v>-26.788096740241567</v>
      </c>
      <c r="AW21">
        <v>18</v>
      </c>
      <c r="AX21">
        <f>IF(Z21&gt;0, (R21*SUMPRODUCT(K21:$K$98, X21:$X$98)-K21*$AZ$3)/Z21, 0)</f>
        <v>341.42630346449238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2.502181E-3</v>
      </c>
      <c r="Q22" s="4">
        <f t="shared" si="22"/>
        <v>50</v>
      </c>
      <c r="R22">
        <f t="shared" si="0"/>
        <v>50000</v>
      </c>
      <c r="S22">
        <f t="shared" si="1"/>
        <v>357.5985261057603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274.75517717791746</v>
      </c>
      <c r="AC22">
        <f t="shared" si="19"/>
        <v>284.1716661737604</v>
      </c>
      <c r="AE22">
        <f t="shared" si="2"/>
        <v>0</v>
      </c>
      <c r="AF22">
        <f t="shared" si="3"/>
        <v>0</v>
      </c>
      <c r="AG22">
        <f t="shared" si="3"/>
        <v>-39.733338566629918</v>
      </c>
      <c r="AH22">
        <f t="shared" si="4"/>
        <v>-100.67870826152031</v>
      </c>
      <c r="AI22">
        <f t="shared" si="5"/>
        <v>-140.41204682815024</v>
      </c>
      <c r="AJ22">
        <f t="shared" si="6"/>
        <v>-9.4164889958429399</v>
      </c>
      <c r="AK22">
        <f t="shared" si="20"/>
        <v>19.232862402454224</v>
      </c>
      <c r="AL22">
        <f t="shared" si="7"/>
        <v>-130.59567342153895</v>
      </c>
      <c r="AN22">
        <f t="shared" si="8"/>
        <v>0</v>
      </c>
      <c r="AO22">
        <f t="shared" si="8"/>
        <v>0</v>
      </c>
      <c r="AP22">
        <f t="shared" si="8"/>
        <v>-7.2391748978476507</v>
      </c>
      <c r="AQ22">
        <f t="shared" si="8"/>
        <v>-18.343054067111137</v>
      </c>
      <c r="AR22">
        <f t="shared" si="8"/>
        <v>-25.582228964958791</v>
      </c>
      <c r="AS22">
        <f t="shared" si="8"/>
        <v>-1.7156275617326422</v>
      </c>
      <c r="AT22">
        <f t="shared" si="8"/>
        <v>3.504111653847708</v>
      </c>
      <c r="AU22">
        <f t="shared" si="8"/>
        <v>-23.793744872843725</v>
      </c>
      <c r="AW22">
        <v>19</v>
      </c>
      <c r="AX22">
        <f>IF(Z22&gt;0, (R22*SUMPRODUCT(K22:$K$98, X22:$X$98)-K22*$AZ$3)/Z22, 0)</f>
        <v>357.5985261057603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2.5943469999999999E-3</v>
      </c>
      <c r="Q23" s="4">
        <f t="shared" si="22"/>
        <v>50</v>
      </c>
      <c r="R23">
        <f t="shared" si="0"/>
        <v>50000</v>
      </c>
      <c r="S23">
        <f t="shared" si="1"/>
        <v>372.36859341809827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284.1716661737604</v>
      </c>
      <c r="AC23">
        <f t="shared" si="19"/>
        <v>292.18216790725057</v>
      </c>
      <c r="AE23">
        <f t="shared" si="2"/>
        <v>0</v>
      </c>
      <c r="AF23">
        <f t="shared" si="3"/>
        <v>0</v>
      </c>
      <c r="AG23">
        <f t="shared" si="3"/>
        <v>-39.2329231132533</v>
      </c>
      <c r="AH23">
        <f t="shared" si="4"/>
        <v>-103.08206771032062</v>
      </c>
      <c r="AI23">
        <f t="shared" si="5"/>
        <v>-142.31499082357391</v>
      </c>
      <c r="AJ23">
        <f t="shared" si="6"/>
        <v>-8.0105017334901731</v>
      </c>
      <c r="AK23">
        <f t="shared" si="20"/>
        <v>19.89201663216323</v>
      </c>
      <c r="AL23">
        <f t="shared" si="7"/>
        <v>-130.43347592490085</v>
      </c>
      <c r="AN23">
        <f t="shared" si="8"/>
        <v>0</v>
      </c>
      <c r="AO23">
        <f t="shared" si="8"/>
        <v>0</v>
      </c>
      <c r="AP23">
        <f t="shared" si="8"/>
        <v>-6.3821448367772033</v>
      </c>
      <c r="AQ23">
        <f t="shared" si="8"/>
        <v>-16.768688998844961</v>
      </c>
      <c r="AR23">
        <f t="shared" si="8"/>
        <v>-23.150833835622162</v>
      </c>
      <c r="AS23">
        <f t="shared" si="8"/>
        <v>-1.3030938870093738</v>
      </c>
      <c r="AT23">
        <f t="shared" si="8"/>
        <v>3.2358978421151723</v>
      </c>
      <c r="AU23">
        <f t="shared" si="8"/>
        <v>-21.218029880516365</v>
      </c>
      <c r="AW23">
        <v>20</v>
      </c>
      <c r="AX23">
        <f>IF(Z23&gt;0, (R23*SUMPRODUCT(K23:$K$98, X23:$X$98)-K23*$AZ$3)/Z23, 0)</f>
        <v>372.36859341809827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2.6922130000000002E-3</v>
      </c>
      <c r="Q24" s="4">
        <f t="shared" si="22"/>
        <v>50</v>
      </c>
      <c r="R24">
        <f t="shared" si="0"/>
        <v>50000</v>
      </c>
      <c r="S24">
        <f t="shared" si="1"/>
        <v>385.88313817325229</v>
      </c>
      <c r="U24">
        <f t="shared" si="12"/>
        <v>2.6922130000000002E-3</v>
      </c>
      <c r="V24">
        <f t="shared" si="13"/>
        <v>0.01</v>
      </c>
      <c r="W24">
        <f t="shared" si="14"/>
        <v>0.78465846226506597</v>
      </c>
      <c r="X24">
        <f t="shared" si="15"/>
        <v>2.11246771267002E-3</v>
      </c>
      <c r="Y24">
        <f t="shared" si="16"/>
        <v>7.8465846226506604E-3</v>
      </c>
      <c r="Z24">
        <f t="shared" si="17"/>
        <v>0.77469940992974529</v>
      </c>
      <c r="AB24">
        <f t="shared" si="18"/>
        <v>292.18216790725057</v>
      </c>
      <c r="AC24">
        <f t="shared" si="19"/>
        <v>298.94343944465692</v>
      </c>
      <c r="AE24">
        <f t="shared" si="2"/>
        <v>0</v>
      </c>
      <c r="AF24">
        <f t="shared" si="3"/>
        <v>0</v>
      </c>
      <c r="AG24">
        <f t="shared" si="3"/>
        <v>-38.734970496487264</v>
      </c>
      <c r="AH24">
        <f t="shared" si="4"/>
        <v>-105.623385633501</v>
      </c>
      <c r="AI24">
        <f t="shared" si="5"/>
        <v>-144.35835612998827</v>
      </c>
      <c r="AJ24">
        <f t="shared" si="6"/>
        <v>-6.7612715374063441</v>
      </c>
      <c r="AK24">
        <f t="shared" si="20"/>
        <v>20.452751753507542</v>
      </c>
      <c r="AL24">
        <f t="shared" ref="AL24:AL87" si="23">SUM(AI24:AK24)</f>
        <v>-130.66687591388705</v>
      </c>
      <c r="AN24">
        <f t="shared" si="8"/>
        <v>0</v>
      </c>
      <c r="AO24">
        <f t="shared" si="8"/>
        <v>0</v>
      </c>
      <c r="AP24">
        <f t="shared" si="8"/>
        <v>-5.6260190134928356</v>
      </c>
      <c r="AQ24">
        <f t="shared" si="8"/>
        <v>-15.341154729870055</v>
      </c>
      <c r="AR24">
        <f t="shared" si="8"/>
        <v>-20.967173743362892</v>
      </c>
      <c r="AS24">
        <f t="shared" si="8"/>
        <v>-0.9820335923138408</v>
      </c>
      <c r="AT24">
        <f t="shared" si="8"/>
        <v>2.970637869826632</v>
      </c>
      <c r="AU24">
        <f t="shared" si="8"/>
        <v>-18.978569465850097</v>
      </c>
      <c r="AW24">
        <v>21</v>
      </c>
      <c r="AX24">
        <f>IF(Z24&gt;0, (R24*SUMPRODUCT(K24:$K$98, X24:$X$98)-K24*$AZ$3)/Z24, 0)</f>
        <v>385.88313817325229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2.807183E-3</v>
      </c>
      <c r="Q25" s="4">
        <f t="shared" si="22"/>
        <v>50</v>
      </c>
      <c r="R25">
        <f t="shared" si="0"/>
        <v>50000</v>
      </c>
      <c r="S25">
        <f t="shared" si="1"/>
        <v>398.30029159035735</v>
      </c>
      <c r="U25">
        <f t="shared" si="12"/>
        <v>2.807183E-3</v>
      </c>
      <c r="V25">
        <f t="shared" si="13"/>
        <v>0.01</v>
      </c>
      <c r="W25">
        <f t="shared" si="14"/>
        <v>0.77469940992974529</v>
      </c>
      <c r="X25">
        <f t="shared" si="15"/>
        <v>2.1747230136648123E-3</v>
      </c>
      <c r="Y25">
        <f t="shared" si="16"/>
        <v>7.7469940992974532E-3</v>
      </c>
      <c r="Z25">
        <f t="shared" si="17"/>
        <v>0.76477769281678298</v>
      </c>
      <c r="AB25">
        <f t="shared" si="18"/>
        <v>298.94343944465692</v>
      </c>
      <c r="AC25">
        <f t="shared" si="19"/>
        <v>304.61117805072541</v>
      </c>
      <c r="AE25">
        <f t="shared" si="2"/>
        <v>0</v>
      </c>
      <c r="AF25">
        <f t="shared" si="3"/>
        <v>0</v>
      </c>
      <c r="AG25">
        <f t="shared" si="3"/>
        <v>-38.238884640839146</v>
      </c>
      <c r="AH25">
        <f t="shared" si="4"/>
        <v>-108.73615068324061</v>
      </c>
      <c r="AI25">
        <f t="shared" si="5"/>
        <v>-146.97503532407976</v>
      </c>
      <c r="AJ25">
        <f t="shared" si="6"/>
        <v>-5.6677386060684967</v>
      </c>
      <c r="AK25">
        <f t="shared" si="20"/>
        <v>20.926040761125986</v>
      </c>
      <c r="AL25">
        <f t="shared" si="23"/>
        <v>-131.71673316902226</v>
      </c>
      <c r="AN25">
        <f t="shared" si="8"/>
        <v>0</v>
      </c>
      <c r="AO25">
        <f t="shared" si="8"/>
        <v>0</v>
      </c>
      <c r="AP25">
        <f t="shared" si="8"/>
        <v>-4.9588978200228144</v>
      </c>
      <c r="AQ25">
        <f t="shared" si="8"/>
        <v>-14.101129403887374</v>
      </c>
      <c r="AR25">
        <f t="shared" si="8"/>
        <v>-19.06002722391019</v>
      </c>
      <c r="AS25">
        <f t="shared" si="8"/>
        <v>-0.73500409026248836</v>
      </c>
      <c r="AT25">
        <f t="shared" si="8"/>
        <v>2.7137323404362506</v>
      </c>
      <c r="AU25">
        <f t="shared" si="8"/>
        <v>-17.081298973736427</v>
      </c>
      <c r="AW25">
        <v>22</v>
      </c>
      <c r="AX25">
        <f>IF(Z25&gt;0, (R25*SUMPRODUCT(K25:$K$98, X25:$X$98)-K25*$AZ$3)/Z25, 0)</f>
        <v>398.30029159035735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2.939255E-3</v>
      </c>
      <c r="Q26" s="4">
        <f t="shared" si="22"/>
        <v>50</v>
      </c>
      <c r="R26">
        <f t="shared" si="0"/>
        <v>50000</v>
      </c>
      <c r="S26">
        <f t="shared" si="1"/>
        <v>409.69048547023266</v>
      </c>
      <c r="U26">
        <f t="shared" si="12"/>
        <v>2.939255E-3</v>
      </c>
      <c r="V26">
        <f t="shared" si="13"/>
        <v>0.01</v>
      </c>
      <c r="W26">
        <f t="shared" si="14"/>
        <v>0.76477769281678298</v>
      </c>
      <c r="X26">
        <f t="shared" si="15"/>
        <v>2.2478766575001934E-3</v>
      </c>
      <c r="Y26">
        <f t="shared" si="16"/>
        <v>7.6477769281678301E-3</v>
      </c>
      <c r="Z26">
        <f t="shared" si="17"/>
        <v>0.75488203923111497</v>
      </c>
      <c r="AB26">
        <f t="shared" si="18"/>
        <v>304.61117805072541</v>
      </c>
      <c r="AC26">
        <f t="shared" si="19"/>
        <v>309.26798912535469</v>
      </c>
      <c r="AE26">
        <f t="shared" si="2"/>
        <v>0</v>
      </c>
      <c r="AF26">
        <f t="shared" si="3"/>
        <v>0</v>
      </c>
      <c r="AG26">
        <f t="shared" si="3"/>
        <v>-37.744101961555749</v>
      </c>
      <c r="AH26">
        <f t="shared" si="4"/>
        <v>-112.39383287500966</v>
      </c>
      <c r="AI26">
        <f t="shared" si="5"/>
        <v>-150.13793483656542</v>
      </c>
      <c r="AJ26">
        <f t="shared" si="6"/>
        <v>-4.6568110746292746</v>
      </c>
      <c r="AK26">
        <f t="shared" si="20"/>
        <v>21.32278246355078</v>
      </c>
      <c r="AL26">
        <f t="shared" si="23"/>
        <v>-133.47196344764393</v>
      </c>
      <c r="AN26">
        <f t="shared" si="8"/>
        <v>0</v>
      </c>
      <c r="AO26">
        <f t="shared" si="8"/>
        <v>0</v>
      </c>
      <c r="AP26">
        <f t="shared" si="8"/>
        <v>-4.3702976576880319</v>
      </c>
      <c r="AQ26">
        <f t="shared" si="8"/>
        <v>-13.013808224992106</v>
      </c>
      <c r="AR26">
        <f t="shared" si="8"/>
        <v>-17.384105882680139</v>
      </c>
      <c r="AS26">
        <f t="shared" si="8"/>
        <v>-0.53920081480484494</v>
      </c>
      <c r="AT26">
        <f t="shared" si="8"/>
        <v>2.4689130596023436</v>
      </c>
      <c r="AU26">
        <f t="shared" si="8"/>
        <v>-15.454393637882641</v>
      </c>
      <c r="AW26">
        <v>23</v>
      </c>
      <c r="AX26">
        <f>IF(Z26&gt;0, (R26*SUMPRODUCT(K26:$K$98, X26:$X$98)-K26*$AZ$3)/Z26, 0)</f>
        <v>409.69048547023266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3.7729310000000002E-3</v>
      </c>
      <c r="Q27" s="4">
        <f t="shared" si="22"/>
        <v>50</v>
      </c>
      <c r="R27">
        <f t="shared" si="0"/>
        <v>50000</v>
      </c>
      <c r="S27">
        <f t="shared" si="1"/>
        <v>420.42794627451894</v>
      </c>
      <c r="U27">
        <f t="shared" si="12"/>
        <v>3.7729310000000002E-3</v>
      </c>
      <c r="V27">
        <f t="shared" si="13"/>
        <v>0.01</v>
      </c>
      <c r="W27">
        <f t="shared" si="14"/>
        <v>0.75488203923111497</v>
      </c>
      <c r="X27">
        <f t="shared" si="15"/>
        <v>2.84811784715829E-3</v>
      </c>
      <c r="Y27">
        <f t="shared" si="16"/>
        <v>7.5488203923111501E-3</v>
      </c>
      <c r="Z27">
        <f t="shared" si="17"/>
        <v>0.74448510099164544</v>
      </c>
      <c r="AB27">
        <f t="shared" si="18"/>
        <v>309.26798912535469</v>
      </c>
      <c r="AC27">
        <f t="shared" si="19"/>
        <v>313.0023420418953</v>
      </c>
      <c r="AE27">
        <f t="shared" si="2"/>
        <v>0</v>
      </c>
      <c r="AF27">
        <f t="shared" si="3"/>
        <v>0</v>
      </c>
      <c r="AG27">
        <f t="shared" si="3"/>
        <v>-37.224255049582275</v>
      </c>
      <c r="AH27">
        <f t="shared" si="4"/>
        <v>-142.4058923579145</v>
      </c>
      <c r="AI27">
        <f t="shared" si="5"/>
        <v>-179.63014740749676</v>
      </c>
      <c r="AJ27">
        <f t="shared" si="6"/>
        <v>-3.7343529165406153</v>
      </c>
      <c r="AK27">
        <f t="shared" si="20"/>
        <v>21.648759238774829</v>
      </c>
      <c r="AL27">
        <f t="shared" si="23"/>
        <v>-161.71574108526255</v>
      </c>
      <c r="AN27">
        <f t="shared" si="8"/>
        <v>0</v>
      </c>
      <c r="AO27">
        <f t="shared" si="8"/>
        <v>0</v>
      </c>
      <c r="AP27">
        <f t="shared" si="8"/>
        <v>-3.8483087942850291</v>
      </c>
      <c r="AQ27">
        <f t="shared" si="8"/>
        <v>-14.722170992784431</v>
      </c>
      <c r="AR27">
        <f t="shared" si="8"/>
        <v>-18.570479787069459</v>
      </c>
      <c r="AS27">
        <f t="shared" si="8"/>
        <v>-0.38606395616366984</v>
      </c>
      <c r="AT27">
        <f t="shared" si="8"/>
        <v>2.238086711284538</v>
      </c>
      <c r="AU27">
        <f t="shared" si="8"/>
        <v>-16.718457031948592</v>
      </c>
      <c r="AW27">
        <v>24</v>
      </c>
      <c r="AX27">
        <f>IF(Z27&gt;0, (R27*SUMPRODUCT(K27:$K$98, X27:$X$98)-K27*$AZ$3)/Z27, 0)</f>
        <v>420.42794627451894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4.6883589999999996E-3</v>
      </c>
      <c r="Q28" s="4">
        <f t="shared" si="22"/>
        <v>50</v>
      </c>
      <c r="R28">
        <f t="shared" si="0"/>
        <v>50000</v>
      </c>
      <c r="S28">
        <f t="shared" si="1"/>
        <v>427.01105056988035</v>
      </c>
      <c r="U28">
        <f t="shared" si="12"/>
        <v>4.6883589999999996E-3</v>
      </c>
      <c r="V28">
        <f t="shared" si="13"/>
        <v>0.01</v>
      </c>
      <c r="W28">
        <f t="shared" si="14"/>
        <v>0.74448510099164544</v>
      </c>
      <c r="X28">
        <f t="shared" si="15"/>
        <v>3.4904134236000894E-3</v>
      </c>
      <c r="Y28">
        <f t="shared" si="16"/>
        <v>7.4448510099164545E-3</v>
      </c>
      <c r="Z28">
        <f t="shared" si="17"/>
        <v>0.73354983655812889</v>
      </c>
      <c r="AB28">
        <f t="shared" si="18"/>
        <v>313.0023420418953</v>
      </c>
      <c r="AC28">
        <f t="shared" si="19"/>
        <v>313.23388635405064</v>
      </c>
      <c r="AE28">
        <f t="shared" si="2"/>
        <v>0</v>
      </c>
      <c r="AF28">
        <f t="shared" si="3"/>
        <v>0</v>
      </c>
      <c r="AG28">
        <f t="shared" si="3"/>
        <v>-36.677491827906444</v>
      </c>
      <c r="AH28">
        <f t="shared" si="4"/>
        <v>-174.52067118000448</v>
      </c>
      <c r="AI28">
        <f t="shared" si="5"/>
        <v>-211.19816300791092</v>
      </c>
      <c r="AJ28">
        <f t="shared" si="6"/>
        <v>-0.23154431215533577</v>
      </c>
      <c r="AK28">
        <f t="shared" si="20"/>
        <v>21.910163942932673</v>
      </c>
      <c r="AL28">
        <f t="shared" si="23"/>
        <v>-189.51954337713357</v>
      </c>
      <c r="AN28">
        <f t="shared" si="8"/>
        <v>0</v>
      </c>
      <c r="AO28">
        <f t="shared" si="8"/>
        <v>0</v>
      </c>
      <c r="AP28">
        <f t="shared" si="8"/>
        <v>-3.3855209403318862</v>
      </c>
      <c r="AQ28">
        <f t="shared" si="8"/>
        <v>-16.109154616486929</v>
      </c>
      <c r="AR28">
        <f t="shared" si="8"/>
        <v>-19.494675556818812</v>
      </c>
      <c r="AS28">
        <f t="shared" si="8"/>
        <v>-2.1372729659234639E-2</v>
      </c>
      <c r="AT28">
        <f t="shared" si="8"/>
        <v>2.022420703764281</v>
      </c>
      <c r="AU28">
        <f t="shared" si="8"/>
        <v>-17.493627582713767</v>
      </c>
      <c r="AW28">
        <v>25</v>
      </c>
      <c r="AX28">
        <f>IF(Z28&gt;0, (R28*SUMPRODUCT(K28:$K$98, X28:$X$98)-K28*$AZ$3)/Z28, 0)</f>
        <v>427.01105056988035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5.6712799999999999E-3</v>
      </c>
      <c r="Q29" s="4">
        <f t="shared" si="22"/>
        <v>50</v>
      </c>
      <c r="R29">
        <f t="shared" si="0"/>
        <v>50000</v>
      </c>
      <c r="S29">
        <f t="shared" si="1"/>
        <v>429.9902631119698</v>
      </c>
      <c r="U29">
        <f t="shared" si="12"/>
        <v>5.6712799999999999E-3</v>
      </c>
      <c r="V29">
        <f t="shared" si="13"/>
        <v>0.01</v>
      </c>
      <c r="W29">
        <f t="shared" si="14"/>
        <v>0.73354983655812889</v>
      </c>
      <c r="X29">
        <f t="shared" si="15"/>
        <v>4.160166517075385E-3</v>
      </c>
      <c r="Y29">
        <f t="shared" si="16"/>
        <v>7.3354983655812894E-3</v>
      </c>
      <c r="Z29">
        <f t="shared" si="17"/>
        <v>0.72205417167547215</v>
      </c>
      <c r="AB29">
        <f t="shared" si="18"/>
        <v>313.23388635405064</v>
      </c>
      <c r="AC29">
        <f t="shared" si="19"/>
        <v>310.47626325983168</v>
      </c>
      <c r="AE29">
        <f t="shared" si="2"/>
        <v>0</v>
      </c>
      <c r="AF29">
        <f t="shared" si="3"/>
        <v>0</v>
      </c>
      <c r="AG29">
        <f t="shared" si="3"/>
        <v>-36.102708583773605</v>
      </c>
      <c r="AH29">
        <f t="shared" si="4"/>
        <v>-208.00832585376924</v>
      </c>
      <c r="AI29">
        <f t="shared" si="5"/>
        <v>-244.11103443754286</v>
      </c>
      <c r="AJ29">
        <f t="shared" si="6"/>
        <v>2.7576230942189568</v>
      </c>
      <c r="AK29">
        <f t="shared" si="20"/>
        <v>21.926372044783548</v>
      </c>
      <c r="AL29">
        <f t="shared" si="23"/>
        <v>-219.42703929854036</v>
      </c>
      <c r="AN29">
        <f t="shared" si="8"/>
        <v>0</v>
      </c>
      <c r="AO29">
        <f t="shared" si="8"/>
        <v>0</v>
      </c>
      <c r="AP29">
        <f t="shared" si="8"/>
        <v>-2.9754156194018586</v>
      </c>
      <c r="AQ29">
        <f t="shared" si="8"/>
        <v>-17.143068927219122</v>
      </c>
      <c r="AR29">
        <f t="shared" si="8"/>
        <v>-20.118484546620984</v>
      </c>
      <c r="AS29">
        <f t="shared" si="8"/>
        <v>0.22727033923017467</v>
      </c>
      <c r="AT29">
        <f t="shared" si="8"/>
        <v>1.8070685668218103</v>
      </c>
      <c r="AU29">
        <f t="shared" si="8"/>
        <v>-18.084145640568998</v>
      </c>
      <c r="AW29">
        <v>26</v>
      </c>
      <c r="AX29">
        <f>IF(Z29&gt;0, (R29*SUMPRODUCT(K29:$K$98, X29:$X$98)-K29*$AZ$3)/Z29, 0)</f>
        <v>429.9902631119698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6.8024940000000001E-3</v>
      </c>
      <c r="Q30" s="4">
        <f t="shared" si="22"/>
        <v>50</v>
      </c>
      <c r="R30">
        <f t="shared" si="0"/>
        <v>50000</v>
      </c>
      <c r="S30">
        <f t="shared" si="1"/>
        <v>429.98282132266007</v>
      </c>
      <c r="U30">
        <f t="shared" si="12"/>
        <v>6.8024940000000001E-3</v>
      </c>
      <c r="V30">
        <f t="shared" si="13"/>
        <v>0.01</v>
      </c>
      <c r="W30">
        <f t="shared" si="14"/>
        <v>0.72205417167547215</v>
      </c>
      <c r="X30">
        <f t="shared" si="15"/>
        <v>4.9117691704973696E-3</v>
      </c>
      <c r="Y30">
        <f t="shared" si="16"/>
        <v>7.220541716754722E-3</v>
      </c>
      <c r="Z30">
        <f t="shared" si="17"/>
        <v>0.70992186078822006</v>
      </c>
      <c r="AB30">
        <f t="shared" si="18"/>
        <v>310.47626325983168</v>
      </c>
      <c r="AC30">
        <f t="shared" si="19"/>
        <v>305.25420462035157</v>
      </c>
      <c r="AE30">
        <f t="shared" si="2"/>
        <v>0</v>
      </c>
      <c r="AF30">
        <f t="shared" si="3"/>
        <v>0</v>
      </c>
      <c r="AG30">
        <f t="shared" si="3"/>
        <v>-35.496093039411001</v>
      </c>
      <c r="AH30">
        <f t="shared" si="4"/>
        <v>-245.58845852486849</v>
      </c>
      <c r="AI30">
        <f t="shared" si="5"/>
        <v>-281.08455156427948</v>
      </c>
      <c r="AJ30">
        <f t="shared" si="6"/>
        <v>5.2220586394801103</v>
      </c>
      <c r="AK30">
        <f t="shared" si="20"/>
        <v>21.733338428188219</v>
      </c>
      <c r="AL30">
        <f t="shared" si="23"/>
        <v>-254.12915449661114</v>
      </c>
      <c r="AN30">
        <f t="shared" si="8"/>
        <v>0</v>
      </c>
      <c r="AO30">
        <f t="shared" si="8"/>
        <v>0</v>
      </c>
      <c r="AP30">
        <f t="shared" si="8"/>
        <v>-2.6119832288476359</v>
      </c>
      <c r="AQ30">
        <f t="shared" si="8"/>
        <v>-18.07164901650663</v>
      </c>
      <c r="AR30">
        <f t="shared" si="8"/>
        <v>-20.683632245354268</v>
      </c>
      <c r="AS30">
        <f t="shared" si="8"/>
        <v>0.38426565907511728</v>
      </c>
      <c r="AT30">
        <f t="shared" si="8"/>
        <v>1.5992496813175872</v>
      </c>
      <c r="AU30">
        <f t="shared" si="8"/>
        <v>-18.700116904961561</v>
      </c>
      <c r="AW30">
        <v>27</v>
      </c>
      <c r="AX30">
        <f>IF(Z30&gt;0, (R30*SUMPRODUCT(K30:$K$98, X30:$X$98)-K30*$AZ$3)/Z30, 0)</f>
        <v>429.98282132266007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8.090557E-3</v>
      </c>
      <c r="Q31" s="4">
        <f t="shared" si="22"/>
        <v>50</v>
      </c>
      <c r="R31">
        <f t="shared" si="0"/>
        <v>50000</v>
      </c>
      <c r="S31">
        <f t="shared" si="1"/>
        <v>427.24902601318405</v>
      </c>
      <c r="U31">
        <f t="shared" si="12"/>
        <v>8.090557E-3</v>
      </c>
      <c r="V31">
        <f t="shared" si="13"/>
        <v>0.01</v>
      </c>
      <c r="W31">
        <f t="shared" si="14"/>
        <v>0.70992186078822006</v>
      </c>
      <c r="X31">
        <f t="shared" si="15"/>
        <v>5.7436632802531596E-3</v>
      </c>
      <c r="Y31">
        <f t="shared" si="16"/>
        <v>7.0992186078822003E-3</v>
      </c>
      <c r="Z31">
        <f t="shared" si="17"/>
        <v>0.69707897890008474</v>
      </c>
      <c r="AB31">
        <f t="shared" si="18"/>
        <v>305.25420462035157</v>
      </c>
      <c r="AC31">
        <f t="shared" si="19"/>
        <v>297.82631478932609</v>
      </c>
      <c r="AE31">
        <f t="shared" si="2"/>
        <v>0</v>
      </c>
      <c r="AF31">
        <f t="shared" si="3"/>
        <v>0</v>
      </c>
      <c r="AG31">
        <f t="shared" si="3"/>
        <v>-34.853948945004234</v>
      </c>
      <c r="AH31">
        <f t="shared" si="4"/>
        <v>-287.18316401265798</v>
      </c>
      <c r="AI31">
        <f t="shared" si="5"/>
        <v>-322.0371129576622</v>
      </c>
      <c r="AJ31">
        <f t="shared" si="6"/>
        <v>7.4278898310254817</v>
      </c>
      <c r="AK31">
        <f t="shared" si="20"/>
        <v>21.367794323424611</v>
      </c>
      <c r="AL31">
        <f t="shared" si="23"/>
        <v>-293.2414288032121</v>
      </c>
      <c r="AN31">
        <f t="shared" si="8"/>
        <v>0</v>
      </c>
      <c r="AO31">
        <f t="shared" si="8"/>
        <v>0</v>
      </c>
      <c r="AP31">
        <f t="shared" si="8"/>
        <v>-2.289938390502789</v>
      </c>
      <c r="AQ31">
        <f t="shared" si="8"/>
        <v>-18.868213567889146</v>
      </c>
      <c r="AR31">
        <f t="shared" si="8"/>
        <v>-21.158151958391933</v>
      </c>
      <c r="AS31">
        <f t="shared" si="8"/>
        <v>0.48801959603858763</v>
      </c>
      <c r="AT31">
        <f t="shared" si="8"/>
        <v>1.4038848974842222</v>
      </c>
      <c r="AU31">
        <f t="shared" si="8"/>
        <v>-19.266247464869124</v>
      </c>
      <c r="AW31">
        <v>28</v>
      </c>
      <c r="AX31">
        <f>IF(Z31&gt;0, (R31*SUMPRODUCT(K31:$K$98, X31:$X$98)-K31*$AZ$3)/Z31, 0)</f>
        <v>427.24902601318405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9.5159809999999997E-3</v>
      </c>
      <c r="Q32" s="4">
        <f t="shared" si="22"/>
        <v>50</v>
      </c>
      <c r="R32">
        <f t="shared" si="0"/>
        <v>50000</v>
      </c>
      <c r="S32">
        <f t="shared" si="1"/>
        <v>422.05134431690334</v>
      </c>
      <c r="U32">
        <f t="shared" si="12"/>
        <v>9.5159809999999997E-3</v>
      </c>
      <c r="V32">
        <f t="shared" si="13"/>
        <v>0.01</v>
      </c>
      <c r="W32">
        <f t="shared" si="14"/>
        <v>0.69707897890008474</v>
      </c>
      <c r="X32">
        <f t="shared" si="15"/>
        <v>6.6333903187126069E-3</v>
      </c>
      <c r="Y32">
        <f t="shared" si="16"/>
        <v>6.970789789000848E-3</v>
      </c>
      <c r="Z32">
        <f t="shared" si="17"/>
        <v>0.68347479879237127</v>
      </c>
      <c r="AB32">
        <f t="shared" si="18"/>
        <v>297.82631478932609</v>
      </c>
      <c r="AC32">
        <f t="shared" si="19"/>
        <v>288.46145763704533</v>
      </c>
      <c r="AE32">
        <f t="shared" si="2"/>
        <v>0</v>
      </c>
      <c r="AF32">
        <f t="shared" si="3"/>
        <v>0</v>
      </c>
      <c r="AG32">
        <f t="shared" si="3"/>
        <v>-34.173739939618564</v>
      </c>
      <c r="AH32">
        <f t="shared" si="4"/>
        <v>-331.66951593563033</v>
      </c>
      <c r="AI32">
        <f t="shared" si="5"/>
        <v>-365.84325587524887</v>
      </c>
      <c r="AJ32">
        <f t="shared" si="6"/>
        <v>9.3648571522807629</v>
      </c>
      <c r="AK32">
        <f t="shared" si="20"/>
        <v>20.847842035252828</v>
      </c>
      <c r="AL32">
        <f t="shared" si="23"/>
        <v>-335.63055668771528</v>
      </c>
      <c r="AN32">
        <f t="shared" si="8"/>
        <v>0</v>
      </c>
      <c r="AO32">
        <f t="shared" si="8"/>
        <v>0</v>
      </c>
      <c r="AP32">
        <f t="shared" si="8"/>
        <v>-2.0046857110558625</v>
      </c>
      <c r="AQ32">
        <f t="shared" si="8"/>
        <v>-19.456259120709927</v>
      </c>
      <c r="AR32">
        <f t="shared" si="8"/>
        <v>-21.46094483176579</v>
      </c>
      <c r="AS32">
        <f t="shared" si="8"/>
        <v>0.54935735311462919</v>
      </c>
      <c r="AT32">
        <f t="shared" si="8"/>
        <v>1.2229674337156438</v>
      </c>
      <c r="AU32">
        <f t="shared" si="8"/>
        <v>-19.688620044935515</v>
      </c>
      <c r="AW32">
        <v>29</v>
      </c>
      <c r="AX32">
        <f>IF(Z32&gt;0, (R32*SUMPRODUCT(K32:$K$98, X32:$X$98)-K32*$AZ$3)/Z32, 0)</f>
        <v>422.05134431690334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1.1135328E-2</v>
      </c>
      <c r="Q33" s="4">
        <f t="shared" si="22"/>
        <v>50</v>
      </c>
      <c r="R33">
        <f t="shared" si="0"/>
        <v>50000</v>
      </c>
      <c r="S33">
        <f t="shared" si="1"/>
        <v>414.76557717891552</v>
      </c>
      <c r="U33">
        <f t="shared" si="12"/>
        <v>1.1135328E-2</v>
      </c>
      <c r="V33">
        <f t="shared" si="13"/>
        <v>0.01</v>
      </c>
      <c r="W33">
        <f t="shared" si="14"/>
        <v>0.68347479879237127</v>
      </c>
      <c r="X33">
        <f t="shared" si="15"/>
        <v>7.6107160642870583E-3</v>
      </c>
      <c r="Y33">
        <f t="shared" si="16"/>
        <v>6.8347479879237128E-3</v>
      </c>
      <c r="Z33">
        <f t="shared" si="17"/>
        <v>0.66902933474016046</v>
      </c>
      <c r="AB33">
        <f t="shared" si="18"/>
        <v>288.46145763704533</v>
      </c>
      <c r="AC33">
        <f t="shared" si="19"/>
        <v>277.49033817312852</v>
      </c>
      <c r="AE33">
        <f t="shared" si="2"/>
        <v>0</v>
      </c>
      <c r="AF33">
        <f t="shared" si="3"/>
        <v>0</v>
      </c>
      <c r="AG33">
        <f t="shared" si="3"/>
        <v>-33.451466737008026</v>
      </c>
      <c r="AH33">
        <f t="shared" si="4"/>
        <v>-380.53580321435294</v>
      </c>
      <c r="AI33">
        <f t="shared" si="5"/>
        <v>-413.98726995136099</v>
      </c>
      <c r="AJ33">
        <f t="shared" si="6"/>
        <v>10.971119463916807</v>
      </c>
      <c r="AK33">
        <f t="shared" si="20"/>
        <v>20.192302034593176</v>
      </c>
      <c r="AL33">
        <f t="shared" si="23"/>
        <v>-382.823848452851</v>
      </c>
      <c r="AN33">
        <f t="shared" si="8"/>
        <v>0</v>
      </c>
      <c r="AO33">
        <f t="shared" si="8"/>
        <v>0</v>
      </c>
      <c r="AP33">
        <f t="shared" si="8"/>
        <v>-1.7520678759069495</v>
      </c>
      <c r="AQ33">
        <f t="shared" si="8"/>
        <v>-19.931100829928798</v>
      </c>
      <c r="AR33">
        <f t="shared" si="8"/>
        <v>-21.683168705835751</v>
      </c>
      <c r="AS33">
        <f t="shared" si="8"/>
        <v>0.57462789678517345</v>
      </c>
      <c r="AT33">
        <f t="shared" si="8"/>
        <v>1.0576003741050177</v>
      </c>
      <c r="AU33">
        <f t="shared" si="8"/>
        <v>-20.050940434945559</v>
      </c>
      <c r="AW33">
        <v>30</v>
      </c>
      <c r="AX33">
        <f>IF(Z33&gt;0, (R33*SUMPRODUCT(K33:$K$98, X33:$X$98)-K33*$AZ$3)/Z33, 0)</f>
        <v>414.76557717891552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1.2969985999999999E-2</v>
      </c>
      <c r="Q34" s="4">
        <f t="shared" si="22"/>
        <v>50</v>
      </c>
      <c r="R34">
        <f t="shared" si="0"/>
        <v>50000</v>
      </c>
      <c r="S34">
        <f t="shared" si="1"/>
        <v>405.61537956505913</v>
      </c>
      <c r="U34">
        <f t="shared" si="12"/>
        <v>1.2969985999999999E-2</v>
      </c>
      <c r="V34">
        <f t="shared" si="13"/>
        <v>0.01</v>
      </c>
      <c r="W34">
        <f t="shared" si="14"/>
        <v>0.66902933474016046</v>
      </c>
      <c r="X34">
        <f t="shared" si="15"/>
        <v>8.6773011051691946E-3</v>
      </c>
      <c r="Y34">
        <f t="shared" si="16"/>
        <v>6.6902933474016048E-3</v>
      </c>
      <c r="Z34">
        <f t="shared" si="17"/>
        <v>0.65366174028758972</v>
      </c>
      <c r="AB34">
        <f t="shared" si="18"/>
        <v>277.49033817312852</v>
      </c>
      <c r="AC34">
        <f t="shared" si="19"/>
        <v>265.13525489390781</v>
      </c>
      <c r="AE34">
        <f t="shared" si="2"/>
        <v>0</v>
      </c>
      <c r="AF34">
        <f t="shared" si="3"/>
        <v>0</v>
      </c>
      <c r="AG34">
        <f t="shared" si="3"/>
        <v>-32.683087014379488</v>
      </c>
      <c r="AH34">
        <f t="shared" si="4"/>
        <v>-433.86505525845973</v>
      </c>
      <c r="AI34">
        <f t="shared" si="5"/>
        <v>-466.54814227283924</v>
      </c>
      <c r="AJ34">
        <f t="shared" si="6"/>
        <v>12.355083279220707</v>
      </c>
      <c r="AK34">
        <f t="shared" si="20"/>
        <v>19.424323672118998</v>
      </c>
      <c r="AL34">
        <f t="shared" si="23"/>
        <v>-434.76873532149955</v>
      </c>
      <c r="AN34">
        <f t="shared" si="8"/>
        <v>0</v>
      </c>
      <c r="AO34">
        <f t="shared" si="8"/>
        <v>0</v>
      </c>
      <c r="AP34">
        <f t="shared" si="8"/>
        <v>-1.5284133047556405</v>
      </c>
      <c r="AQ34">
        <f t="shared" si="8"/>
        <v>-20.289549840681133</v>
      </c>
      <c r="AR34">
        <f t="shared" si="8"/>
        <v>-21.817963145436774</v>
      </c>
      <c r="AS34">
        <f t="shared" si="8"/>
        <v>0.57778121317049025</v>
      </c>
      <c r="AT34">
        <f t="shared" si="8"/>
        <v>0.90837180475897805</v>
      </c>
      <c r="AU34">
        <f t="shared" ref="AU34:AU97" si="24">AL34*$K34</f>
        <v>-20.331810127507307</v>
      </c>
      <c r="AW34">
        <v>31</v>
      </c>
      <c r="AX34">
        <f>IF(Z34&gt;0, (R34*SUMPRODUCT(K34:$K$98, X34:$X$98)-K34*$AZ$3)/Z34, 0)</f>
        <v>405.61537956505913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1.4883069000000001E-2</v>
      </c>
      <c r="Q35" s="4">
        <f t="shared" si="22"/>
        <v>50</v>
      </c>
      <c r="R35">
        <f t="shared" si="0"/>
        <v>50000</v>
      </c>
      <c r="S35">
        <f t="shared" si="1"/>
        <v>394.74637071391265</v>
      </c>
      <c r="U35">
        <f t="shared" si="12"/>
        <v>1.4883069000000001E-2</v>
      </c>
      <c r="V35">
        <f t="shared" si="13"/>
        <v>0.01</v>
      </c>
      <c r="W35">
        <f t="shared" si="14"/>
        <v>0.65366174028758972</v>
      </c>
      <c r="X35">
        <f t="shared" si="15"/>
        <v>9.7284927833602777E-3</v>
      </c>
      <c r="Y35">
        <f t="shared" si="16"/>
        <v>6.5366174028758973E-3</v>
      </c>
      <c r="Z35">
        <f t="shared" si="17"/>
        <v>0.6373966301013535</v>
      </c>
      <c r="AB35">
        <f t="shared" si="18"/>
        <v>265.13525489390781</v>
      </c>
      <c r="AC35">
        <f t="shared" si="19"/>
        <v>251.61000643778755</v>
      </c>
      <c r="AE35">
        <f t="shared" si="2"/>
        <v>0</v>
      </c>
      <c r="AF35">
        <f t="shared" ref="AF35:AG66" si="25">-$Z35*P35</f>
        <v>0</v>
      </c>
      <c r="AG35">
        <f t="shared" si="25"/>
        <v>-31.869831505067676</v>
      </c>
      <c r="AH35">
        <f t="shared" si="4"/>
        <v>-486.42463916801387</v>
      </c>
      <c r="AI35">
        <f t="shared" ref="AI35:AI66" si="26">SUM(AE35:AH35)</f>
        <v>-518.29447067308149</v>
      </c>
      <c r="AJ35">
        <f t="shared" si="6"/>
        <v>13.525248456120266</v>
      </c>
      <c r="AK35">
        <f t="shared" si="20"/>
        <v>18.55946784257355</v>
      </c>
      <c r="AL35">
        <f t="shared" si="23"/>
        <v>-486.20975437438767</v>
      </c>
      <c r="AN35">
        <f t="shared" ref="AN35:AT66" si="27">AE35*$K35</f>
        <v>0</v>
      </c>
      <c r="AO35">
        <f t="shared" si="27"/>
        <v>0</v>
      </c>
      <c r="AP35">
        <f t="shared" si="27"/>
        <v>-1.3306979384222211</v>
      </c>
      <c r="AQ35">
        <f t="shared" si="27"/>
        <v>-20.31025060285377</v>
      </c>
      <c r="AR35">
        <f t="shared" si="27"/>
        <v>-21.640948541275989</v>
      </c>
      <c r="AS35">
        <f t="shared" si="27"/>
        <v>0.56473534334016395</v>
      </c>
      <c r="AT35">
        <f t="shared" si="27"/>
        <v>0.77493492842593192</v>
      </c>
      <c r="AU35">
        <f t="shared" si="24"/>
        <v>-20.301278269509893</v>
      </c>
      <c r="AW35">
        <v>32</v>
      </c>
      <c r="AX35">
        <f>IF(Z35&gt;0, (R35*SUMPRODUCT(K35:$K$98, X35:$X$98)-K35*$AZ$3)/Z35, 0)</f>
        <v>394.74637071391265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1.6930661E-2</v>
      </c>
      <c r="Q36" s="4">
        <f t="shared" si="22"/>
        <v>50</v>
      </c>
      <c r="R36">
        <f t="shared" si="0"/>
        <v>50000</v>
      </c>
      <c r="S36">
        <f t="shared" si="1"/>
        <v>382.66269449103953</v>
      </c>
      <c r="U36">
        <f t="shared" si="12"/>
        <v>1.6930661E-2</v>
      </c>
      <c r="V36">
        <f t="shared" si="13"/>
        <v>0.01</v>
      </c>
      <c r="W36">
        <f t="shared" si="14"/>
        <v>0.6373966301013535</v>
      </c>
      <c r="X36">
        <f t="shared" si="15"/>
        <v>1.0791546266788412E-2</v>
      </c>
      <c r="Y36">
        <f t="shared" si="16"/>
        <v>6.3739663010135353E-3</v>
      </c>
      <c r="Z36">
        <f t="shared" si="17"/>
        <v>0.62023111753355153</v>
      </c>
      <c r="AB36">
        <f t="shared" si="18"/>
        <v>251.61000643778755</v>
      </c>
      <c r="AC36">
        <f t="shared" si="19"/>
        <v>237.33931064257746</v>
      </c>
      <c r="AE36">
        <f t="shared" si="2"/>
        <v>0</v>
      </c>
      <c r="AF36">
        <f t="shared" si="25"/>
        <v>0</v>
      </c>
      <c r="AG36">
        <f t="shared" si="25"/>
        <v>-31.011555876677576</v>
      </c>
      <c r="AH36">
        <f t="shared" si="4"/>
        <v>-539.57731333942058</v>
      </c>
      <c r="AI36">
        <f t="shared" si="26"/>
        <v>-570.58886921609815</v>
      </c>
      <c r="AJ36">
        <f t="shared" si="6"/>
        <v>14.270695795210088</v>
      </c>
      <c r="AK36">
        <f t="shared" si="20"/>
        <v>17.612700450645129</v>
      </c>
      <c r="AL36">
        <f t="shared" si="23"/>
        <v>-538.70547297024302</v>
      </c>
      <c r="AN36">
        <f t="shared" si="27"/>
        <v>0</v>
      </c>
      <c r="AO36">
        <f t="shared" si="27"/>
        <v>0</v>
      </c>
      <c r="AP36">
        <f t="shared" si="27"/>
        <v>-1.1561262172760476</v>
      </c>
      <c r="AQ36">
        <f t="shared" si="27"/>
        <v>-20.115710436451337</v>
      </c>
      <c r="AR36">
        <f t="shared" si="27"/>
        <v>-21.271836653727387</v>
      </c>
      <c r="AS36">
        <f t="shared" si="27"/>
        <v>0.53201863244860281</v>
      </c>
      <c r="AT36">
        <f t="shared" si="27"/>
        <v>0.65661022713582173</v>
      </c>
      <c r="AU36">
        <f t="shared" si="24"/>
        <v>-20.083207794142965</v>
      </c>
      <c r="AW36">
        <v>33</v>
      </c>
      <c r="AX36">
        <f>IF(Z36&gt;0, (R36*SUMPRODUCT(K36:$K$98, X36:$X$98)-K36*$AZ$3)/Z36, 0)</f>
        <v>382.66269449103953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1.9185959999999998E-2</v>
      </c>
      <c r="Q37" s="4">
        <f t="shared" si="22"/>
        <v>50</v>
      </c>
      <c r="R37">
        <f t="shared" si="0"/>
        <v>50000</v>
      </c>
      <c r="S37">
        <f t="shared" si="1"/>
        <v>369.71484749540116</v>
      </c>
      <c r="U37">
        <f t="shared" si="12"/>
        <v>1.9185959999999998E-2</v>
      </c>
      <c r="V37">
        <f t="shared" si="13"/>
        <v>0.01</v>
      </c>
      <c r="W37">
        <f t="shared" si="14"/>
        <v>0.62023111753355153</v>
      </c>
      <c r="X37">
        <f t="shared" si="15"/>
        <v>1.1899729411754018E-2</v>
      </c>
      <c r="Y37">
        <f t="shared" si="16"/>
        <v>6.2023111753355155E-3</v>
      </c>
      <c r="Z37">
        <f t="shared" si="17"/>
        <v>0.60212907694646201</v>
      </c>
      <c r="AB37">
        <f t="shared" si="18"/>
        <v>237.33931064257746</v>
      </c>
      <c r="AC37">
        <f t="shared" si="19"/>
        <v>222.61605985580786</v>
      </c>
      <c r="AE37">
        <f t="shared" si="2"/>
        <v>0</v>
      </c>
      <c r="AF37">
        <f t="shared" si="25"/>
        <v>0</v>
      </c>
      <c r="AG37">
        <f t="shared" si="25"/>
        <v>-30.106453847323099</v>
      </c>
      <c r="AH37">
        <f t="shared" si="4"/>
        <v>-594.98647058770086</v>
      </c>
      <c r="AI37">
        <f t="shared" si="26"/>
        <v>-625.09292443502397</v>
      </c>
      <c r="AJ37">
        <f t="shared" si="6"/>
        <v>14.723250786769597</v>
      </c>
      <c r="AK37">
        <f t="shared" si="20"/>
        <v>16.613751744980423</v>
      </c>
      <c r="AL37">
        <f t="shared" si="23"/>
        <v>-593.75592190327393</v>
      </c>
      <c r="AN37">
        <f t="shared" si="27"/>
        <v>0</v>
      </c>
      <c r="AO37">
        <f t="shared" si="27"/>
        <v>0</v>
      </c>
      <c r="AP37">
        <f t="shared" si="27"/>
        <v>-1.0021281819139978</v>
      </c>
      <c r="AQ37">
        <f t="shared" si="27"/>
        <v>-19.804813713937104</v>
      </c>
      <c r="AR37">
        <f t="shared" si="27"/>
        <v>-20.806941895851104</v>
      </c>
      <c r="AS37">
        <f t="shared" si="27"/>
        <v>0.49008045310262111</v>
      </c>
      <c r="AT37">
        <f t="shared" si="27"/>
        <v>0.55300796684323172</v>
      </c>
      <c r="AU37">
        <f t="shared" si="24"/>
        <v>-19.763853475905247</v>
      </c>
      <c r="AW37">
        <v>34</v>
      </c>
      <c r="AX37">
        <f>IF(Z37&gt;0, (R37*SUMPRODUCT(K37:$K$98, X37:$X$98)-K37*$AZ$3)/Z37, 0)</f>
        <v>369.71484749540116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2.1884238E-2</v>
      </c>
      <c r="Q38" s="4">
        <f t="shared" si="22"/>
        <v>50</v>
      </c>
      <c r="R38">
        <f t="shared" si="0"/>
        <v>50000</v>
      </c>
      <c r="S38">
        <f t="shared" si="1"/>
        <v>356.17606005808085</v>
      </c>
      <c r="U38">
        <f t="shared" si="12"/>
        <v>2.1884238E-2</v>
      </c>
      <c r="V38">
        <f t="shared" si="13"/>
        <v>0.01</v>
      </c>
      <c r="W38">
        <f t="shared" si="14"/>
        <v>0.60212907694646201</v>
      </c>
      <c r="X38">
        <f t="shared" si="15"/>
        <v>1.3177136026616689E-2</v>
      </c>
      <c r="Y38">
        <f t="shared" si="16"/>
        <v>6.0212907694646199E-3</v>
      </c>
      <c r="Z38">
        <f t="shared" si="17"/>
        <v>0.58293065015038059</v>
      </c>
      <c r="AB38">
        <f t="shared" si="18"/>
        <v>222.61605985580786</v>
      </c>
      <c r="AC38">
        <f t="shared" si="19"/>
        <v>207.62594225765807</v>
      </c>
      <c r="AE38">
        <f t="shared" si="2"/>
        <v>0</v>
      </c>
      <c r="AF38">
        <f t="shared" si="25"/>
        <v>0</v>
      </c>
      <c r="AG38">
        <f t="shared" si="25"/>
        <v>-29.14653250751903</v>
      </c>
      <c r="AH38">
        <f t="shared" si="4"/>
        <v>-658.8568013308344</v>
      </c>
      <c r="AI38">
        <f t="shared" si="26"/>
        <v>-688.00333383835346</v>
      </c>
      <c r="AJ38">
        <f t="shared" si="6"/>
        <v>14.990117598149794</v>
      </c>
      <c r="AK38">
        <f t="shared" si="20"/>
        <v>15.583124189906552</v>
      </c>
      <c r="AL38">
        <f t="shared" si="23"/>
        <v>-657.43009205029705</v>
      </c>
      <c r="AN38">
        <f t="shared" si="27"/>
        <v>0</v>
      </c>
      <c r="AO38">
        <f t="shared" si="27"/>
        <v>0</v>
      </c>
      <c r="AP38">
        <f t="shared" si="27"/>
        <v>-0.86622865040655761</v>
      </c>
      <c r="AQ38">
        <f t="shared" si="27"/>
        <v>-19.581081820993951</v>
      </c>
      <c r="AR38">
        <f t="shared" si="27"/>
        <v>-20.44731047140051</v>
      </c>
      <c r="AS38">
        <f t="shared" si="27"/>
        <v>0.4455030571177252</v>
      </c>
      <c r="AT38">
        <f t="shared" si="27"/>
        <v>0.4631270849339717</v>
      </c>
      <c r="AU38">
        <f t="shared" si="24"/>
        <v>-19.538680329348811</v>
      </c>
      <c r="AW38">
        <v>35</v>
      </c>
      <c r="AX38">
        <f>IF(Z38&gt;0, (R38*SUMPRODUCT(K38:$K$98, X38:$X$98)-K38*$AZ$3)/Z38, 0)</f>
        <v>356.17606005808085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2.4761703999999999E-2</v>
      </c>
      <c r="Q39" s="4">
        <f t="shared" si="22"/>
        <v>50</v>
      </c>
      <c r="R39">
        <f t="shared" si="0"/>
        <v>50000</v>
      </c>
      <c r="S39">
        <f t="shared" si="1"/>
        <v>341.84286718217362</v>
      </c>
      <c r="U39">
        <f t="shared" si="12"/>
        <v>2.4761703999999999E-2</v>
      </c>
      <c r="V39">
        <f t="shared" si="13"/>
        <v>0.01</v>
      </c>
      <c r="W39">
        <f t="shared" si="14"/>
        <v>0.58293065015038059</v>
      </c>
      <c r="X39">
        <f t="shared" si="15"/>
        <v>1.4434356211551279E-2</v>
      </c>
      <c r="Y39">
        <f t="shared" si="16"/>
        <v>5.8293065015038057E-3</v>
      </c>
      <c r="Z39">
        <f t="shared" si="17"/>
        <v>0.56266698743732546</v>
      </c>
      <c r="AB39">
        <f t="shared" si="18"/>
        <v>207.62594225765807</v>
      </c>
      <c r="AC39">
        <f t="shared" si="19"/>
        <v>192.34369625433141</v>
      </c>
      <c r="AE39">
        <f t="shared" si="2"/>
        <v>0</v>
      </c>
      <c r="AF39">
        <f t="shared" si="25"/>
        <v>0</v>
      </c>
      <c r="AG39">
        <f t="shared" si="25"/>
        <v>-28.133349371866274</v>
      </c>
      <c r="AH39">
        <f t="shared" si="4"/>
        <v>-721.71781057756391</v>
      </c>
      <c r="AI39">
        <f t="shared" si="26"/>
        <v>-749.85115994943021</v>
      </c>
      <c r="AJ39">
        <f t="shared" si="6"/>
        <v>15.282246003326662</v>
      </c>
      <c r="AK39">
        <f t="shared" si="20"/>
        <v>14.533815958036065</v>
      </c>
      <c r="AL39">
        <f t="shared" si="23"/>
        <v>-720.03509798806749</v>
      </c>
      <c r="AN39">
        <f t="shared" si="27"/>
        <v>0</v>
      </c>
      <c r="AO39">
        <f t="shared" si="27"/>
        <v>0</v>
      </c>
      <c r="AP39">
        <f t="shared" si="27"/>
        <v>-0.7465330950578617</v>
      </c>
      <c r="AQ39">
        <f t="shared" si="27"/>
        <v>-19.15115842650594</v>
      </c>
      <c r="AR39">
        <f t="shared" si="27"/>
        <v>-19.897691521563804</v>
      </c>
      <c r="AS39">
        <f t="shared" si="27"/>
        <v>0.40552236626713012</v>
      </c>
      <c r="AT39">
        <f t="shared" si="27"/>
        <v>0.38566238476404541</v>
      </c>
      <c r="AU39">
        <f t="shared" si="24"/>
        <v>-19.106506770532626</v>
      </c>
      <c r="AW39">
        <v>36</v>
      </c>
      <c r="AX39">
        <f>IF(Z39&gt;0, (R39*SUMPRODUCT(K39:$K$98, X39:$X$98)-K39*$AZ$3)/Z39, 0)</f>
        <v>341.84286718217362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2.7627288E-2</v>
      </c>
      <c r="Q40" s="4">
        <f t="shared" si="22"/>
        <v>50</v>
      </c>
      <c r="R40">
        <f t="shared" si="0"/>
        <v>50000</v>
      </c>
      <c r="S40">
        <f t="shared" si="1"/>
        <v>326.92946037749033</v>
      </c>
      <c r="U40">
        <f t="shared" si="12"/>
        <v>2.7627288E-2</v>
      </c>
      <c r="V40">
        <f t="shared" si="13"/>
        <v>0.01</v>
      </c>
      <c r="W40">
        <f t="shared" si="14"/>
        <v>0.56266698743732546</v>
      </c>
      <c r="X40">
        <f t="shared" si="15"/>
        <v>1.5544962910023372E-2</v>
      </c>
      <c r="Y40">
        <f t="shared" si="16"/>
        <v>5.6266698743732543E-3</v>
      </c>
      <c r="Z40">
        <f t="shared" si="17"/>
        <v>0.54149535465292886</v>
      </c>
      <c r="AB40">
        <f t="shared" si="18"/>
        <v>192.34369625433141</v>
      </c>
      <c r="AC40">
        <f t="shared" si="19"/>
        <v>177.03078409359978</v>
      </c>
      <c r="AE40">
        <f t="shared" si="2"/>
        <v>0</v>
      </c>
      <c r="AF40">
        <f t="shared" si="25"/>
        <v>0</v>
      </c>
      <c r="AG40">
        <f t="shared" si="25"/>
        <v>-27.074767732646443</v>
      </c>
      <c r="AH40">
        <f t="shared" si="4"/>
        <v>-777.24814550116855</v>
      </c>
      <c r="AI40">
        <f t="shared" si="26"/>
        <v>-804.32291323381503</v>
      </c>
      <c r="AJ40">
        <f t="shared" si="6"/>
        <v>15.312912160731628</v>
      </c>
      <c r="AK40">
        <f t="shared" si="20"/>
        <v>13.4640587378032</v>
      </c>
      <c r="AL40">
        <f t="shared" si="23"/>
        <v>-775.5459423352803</v>
      </c>
      <c r="AN40">
        <f t="shared" si="27"/>
        <v>0</v>
      </c>
      <c r="AO40">
        <f t="shared" si="27"/>
        <v>0</v>
      </c>
      <c r="AP40">
        <f t="shared" si="27"/>
        <v>-0.64146703507909653</v>
      </c>
      <c r="AQ40">
        <f t="shared" si="27"/>
        <v>-18.414897159549035</v>
      </c>
      <c r="AR40">
        <f t="shared" si="27"/>
        <v>-19.056364194628131</v>
      </c>
      <c r="AS40">
        <f t="shared" si="27"/>
        <v>0.36280009709287464</v>
      </c>
      <c r="AT40">
        <f t="shared" si="27"/>
        <v>0.31899626707620199</v>
      </c>
      <c r="AU40">
        <f t="shared" si="24"/>
        <v>-18.374567830459057</v>
      </c>
      <c r="AW40">
        <v>37</v>
      </c>
      <c r="AX40">
        <f>IF(Z40&gt;0, (R40*SUMPRODUCT(K40:$K$98, X40:$X$98)-K40*$AZ$3)/Z40, 0)</f>
        <v>326.92946037749033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3.0780427999999999E-2</v>
      </c>
      <c r="Q41" s="4">
        <f t="shared" si="22"/>
        <v>50</v>
      </c>
      <c r="R41">
        <f t="shared" si="0"/>
        <v>50000</v>
      </c>
      <c r="S41">
        <f t="shared" si="1"/>
        <v>311.9731514612277</v>
      </c>
      <c r="U41">
        <f t="shared" si="12"/>
        <v>3.0780427999999999E-2</v>
      </c>
      <c r="V41">
        <f t="shared" si="13"/>
        <v>0.01</v>
      </c>
      <c r="W41">
        <f t="shared" si="14"/>
        <v>0.54149535465292886</v>
      </c>
      <c r="X41">
        <f t="shared" si="15"/>
        <v>1.6667458776228942E-2</v>
      </c>
      <c r="Y41">
        <f t="shared" si="16"/>
        <v>5.414953546529289E-3</v>
      </c>
      <c r="Z41">
        <f t="shared" si="17"/>
        <v>0.51941294233017055</v>
      </c>
      <c r="AB41">
        <f t="shared" si="18"/>
        <v>177.03078409359978</v>
      </c>
      <c r="AC41">
        <f t="shared" si="19"/>
        <v>162.04289252849222</v>
      </c>
      <c r="AE41">
        <f t="shared" si="2"/>
        <v>0</v>
      </c>
      <c r="AF41">
        <f t="shared" si="25"/>
        <v>0</v>
      </c>
      <c r="AG41">
        <f t="shared" si="25"/>
        <v>-25.970647116508527</v>
      </c>
      <c r="AH41">
        <f t="shared" si="4"/>
        <v>-833.37293881144706</v>
      </c>
      <c r="AI41">
        <f t="shared" si="26"/>
        <v>-859.34358592795559</v>
      </c>
      <c r="AJ41">
        <f t="shared" si="6"/>
        <v>14.98789156510756</v>
      </c>
      <c r="AK41">
        <f t="shared" si="20"/>
        <v>12.392154886551985</v>
      </c>
      <c r="AL41">
        <f t="shared" si="23"/>
        <v>-831.96353947629598</v>
      </c>
      <c r="AN41">
        <f t="shared" si="27"/>
        <v>0</v>
      </c>
      <c r="AO41">
        <f t="shared" si="27"/>
        <v>0</v>
      </c>
      <c r="AP41">
        <f t="shared" si="27"/>
        <v>-0.54938190610774984</v>
      </c>
      <c r="AQ41">
        <f t="shared" si="27"/>
        <v>-17.629133828237148</v>
      </c>
      <c r="AR41">
        <f t="shared" si="27"/>
        <v>-18.178515734344895</v>
      </c>
      <c r="AS41">
        <f t="shared" si="27"/>
        <v>0.31705318699359542</v>
      </c>
      <c r="AT41">
        <f t="shared" si="27"/>
        <v>0.26214308953544713</v>
      </c>
      <c r="AU41">
        <f t="shared" si="24"/>
        <v>-17.599319457815852</v>
      </c>
      <c r="AW41">
        <v>38</v>
      </c>
      <c r="AX41">
        <f>IF(Z41&gt;0, (R41*SUMPRODUCT(K41:$K$98, X41:$X$98)-K41*$AZ$3)/Z41, 0)</f>
        <v>311.9731514612277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3.4133669999999998E-2</v>
      </c>
      <c r="Q42" s="4">
        <f t="shared" si="22"/>
        <v>50</v>
      </c>
      <c r="R42">
        <f t="shared" si="0"/>
        <v>50000</v>
      </c>
      <c r="S42">
        <f t="shared" si="1"/>
        <v>297.03273035165995</v>
      </c>
      <c r="U42">
        <f t="shared" si="12"/>
        <v>3.4133669999999998E-2</v>
      </c>
      <c r="V42">
        <f t="shared" si="13"/>
        <v>0.01</v>
      </c>
      <c r="W42">
        <f t="shared" si="14"/>
        <v>0.51941294233017055</v>
      </c>
      <c r="X42">
        <f t="shared" si="15"/>
        <v>1.772946996722707E-2</v>
      </c>
      <c r="Y42">
        <f t="shared" si="16"/>
        <v>5.1941294233017058E-3</v>
      </c>
      <c r="Z42">
        <f t="shared" si="17"/>
        <v>0.49648934293964181</v>
      </c>
      <c r="AB42">
        <f t="shared" si="18"/>
        <v>162.04289252849222</v>
      </c>
      <c r="AC42">
        <f t="shared" si="19"/>
        <v>147.47358512386344</v>
      </c>
      <c r="AE42">
        <f t="shared" si="2"/>
        <v>0</v>
      </c>
      <c r="AF42">
        <f t="shared" si="25"/>
        <v>0</v>
      </c>
      <c r="AG42">
        <f t="shared" si="25"/>
        <v>-24.824467146982091</v>
      </c>
      <c r="AH42">
        <f t="shared" si="4"/>
        <v>-886.47349836135356</v>
      </c>
      <c r="AI42">
        <f t="shared" si="26"/>
        <v>-911.29796550833566</v>
      </c>
      <c r="AJ42">
        <f t="shared" si="6"/>
        <v>14.569307404628773</v>
      </c>
      <c r="AK42">
        <f t="shared" si="20"/>
        <v>11.343002476994457</v>
      </c>
      <c r="AL42">
        <f t="shared" si="23"/>
        <v>-885.38565562671249</v>
      </c>
      <c r="AN42">
        <f t="shared" si="27"/>
        <v>0</v>
      </c>
      <c r="AO42">
        <f t="shared" si="27"/>
        <v>0</v>
      </c>
      <c r="AP42">
        <f t="shared" si="27"/>
        <v>-0.46887113067823166</v>
      </c>
      <c r="AQ42">
        <f t="shared" si="27"/>
        <v>-16.743232756297246</v>
      </c>
      <c r="AR42">
        <f t="shared" si="27"/>
        <v>-17.212103886975477</v>
      </c>
      <c r="AS42">
        <f t="shared" si="27"/>
        <v>0.27517721107812321</v>
      </c>
      <c r="AT42">
        <f t="shared" si="27"/>
        <v>0.21424050575526377</v>
      </c>
      <c r="AU42">
        <f t="shared" si="24"/>
        <v>-16.72268617014209</v>
      </c>
      <c r="AW42">
        <v>39</v>
      </c>
      <c r="AX42">
        <f>IF(Z42&gt;0, (R42*SUMPRODUCT(K42:$K$98, X42:$X$98)-K42*$AZ$3)/Z42, 0)</f>
        <v>297.03273035165995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3.7867151000000002E-2</v>
      </c>
      <c r="Q43" s="4">
        <f t="shared" si="22"/>
        <v>50</v>
      </c>
      <c r="R43">
        <f t="shared" si="0"/>
        <v>50000</v>
      </c>
      <c r="S43">
        <f t="shared" si="1"/>
        <v>282.32624778135778</v>
      </c>
      <c r="U43">
        <f t="shared" si="12"/>
        <v>3.7867151000000002E-2</v>
      </c>
      <c r="V43">
        <f t="shared" si="13"/>
        <v>0.01</v>
      </c>
      <c r="W43">
        <f t="shared" si="14"/>
        <v>0.49648934293964181</v>
      </c>
      <c r="X43">
        <f t="shared" si="15"/>
        <v>1.8800636918986202E-2</v>
      </c>
      <c r="Y43">
        <f t="shared" si="16"/>
        <v>4.9648934293964183E-3</v>
      </c>
      <c r="Z43">
        <f t="shared" si="17"/>
        <v>0.47272381259125917</v>
      </c>
      <c r="AB43">
        <f t="shared" si="18"/>
        <v>147.47358512386344</v>
      </c>
      <c r="AC43">
        <f t="shared" si="19"/>
        <v>133.46234024578797</v>
      </c>
      <c r="AE43">
        <f t="shared" si="2"/>
        <v>0</v>
      </c>
      <c r="AF43">
        <f t="shared" si="25"/>
        <v>0</v>
      </c>
      <c r="AG43">
        <f t="shared" si="25"/>
        <v>-23.636190629562957</v>
      </c>
      <c r="AH43">
        <f t="shared" si="4"/>
        <v>-940.03184594931008</v>
      </c>
      <c r="AI43">
        <f t="shared" si="26"/>
        <v>-963.66803657887306</v>
      </c>
      <c r="AJ43">
        <f t="shared" si="6"/>
        <v>14.011244878075473</v>
      </c>
      <c r="AK43">
        <f t="shared" si="20"/>
        <v>10.323150958670443</v>
      </c>
      <c r="AL43">
        <f t="shared" si="23"/>
        <v>-939.33364074212716</v>
      </c>
      <c r="AN43">
        <f t="shared" si="27"/>
        <v>0</v>
      </c>
      <c r="AO43">
        <f t="shared" si="27"/>
        <v>0</v>
      </c>
      <c r="AP43">
        <f t="shared" si="27"/>
        <v>-0.3985960763093892</v>
      </c>
      <c r="AQ43">
        <f t="shared" si="27"/>
        <v>-15.852512415119044</v>
      </c>
      <c r="AR43">
        <f t="shared" si="27"/>
        <v>-16.251108491428433</v>
      </c>
      <c r="AS43">
        <f t="shared" si="27"/>
        <v>0.2362828816258441</v>
      </c>
      <c r="AT43">
        <f t="shared" si="27"/>
        <v>0.17408759016053135</v>
      </c>
      <c r="AU43">
        <f t="shared" si="24"/>
        <v>-15.840738019642059</v>
      </c>
      <c r="AW43">
        <v>40</v>
      </c>
      <c r="AX43">
        <f>IF(Z43&gt;0, (R43*SUMPRODUCT(K43:$K$98, X43:$X$98)-K43*$AZ$3)/Z43, 0)</f>
        <v>282.32624778135778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4.2172894000000002E-2</v>
      </c>
      <c r="Q44" s="4">
        <f t="shared" si="22"/>
        <v>50</v>
      </c>
      <c r="R44">
        <f t="shared" si="0"/>
        <v>50000</v>
      </c>
      <c r="S44">
        <f t="shared" si="1"/>
        <v>267.93059850962385</v>
      </c>
      <c r="U44">
        <f t="shared" si="12"/>
        <v>4.2172894000000002E-2</v>
      </c>
      <c r="V44">
        <f t="shared" si="13"/>
        <v>0.01</v>
      </c>
      <c r="W44">
        <f t="shared" si="14"/>
        <v>0.47272381259125917</v>
      </c>
      <c r="X44">
        <f t="shared" si="15"/>
        <v>1.993613123968704E-2</v>
      </c>
      <c r="Y44">
        <f t="shared" si="16"/>
        <v>4.7272381259125919E-3</v>
      </c>
      <c r="Z44">
        <f t="shared" si="17"/>
        <v>0.44806044322565958</v>
      </c>
      <c r="AB44">
        <f t="shared" si="18"/>
        <v>133.46234024578797</v>
      </c>
      <c r="AC44">
        <f t="shared" si="19"/>
        <v>120.04910272193831</v>
      </c>
      <c r="AE44">
        <f t="shared" si="2"/>
        <v>0</v>
      </c>
      <c r="AF44">
        <f t="shared" si="25"/>
        <v>0</v>
      </c>
      <c r="AG44">
        <f t="shared" si="25"/>
        <v>-22.40302216128298</v>
      </c>
      <c r="AH44">
        <f t="shared" si="4"/>
        <v>-996.80656198435202</v>
      </c>
      <c r="AI44">
        <f t="shared" si="26"/>
        <v>-1019.2095841456349</v>
      </c>
      <c r="AJ44">
        <f t="shared" si="6"/>
        <v>13.413237523849659</v>
      </c>
      <c r="AK44">
        <f t="shared" si="20"/>
        <v>9.3423638172051593</v>
      </c>
      <c r="AL44">
        <f t="shared" si="23"/>
        <v>-996.45398280458005</v>
      </c>
      <c r="AN44">
        <f t="shared" si="27"/>
        <v>0</v>
      </c>
      <c r="AO44">
        <f t="shared" si="27"/>
        <v>0</v>
      </c>
      <c r="AP44">
        <f t="shared" si="27"/>
        <v>-0.33732157631364601</v>
      </c>
      <c r="AQ44">
        <f t="shared" si="27"/>
        <v>-15.008883995546235</v>
      </c>
      <c r="AR44">
        <f t="shared" si="27"/>
        <v>-15.34620557185988</v>
      </c>
      <c r="AS44">
        <f t="shared" si="27"/>
        <v>0.20196268130438699</v>
      </c>
      <c r="AT44">
        <f t="shared" si="27"/>
        <v>0.14066766825600202</v>
      </c>
      <c r="AU44">
        <f t="shared" si="24"/>
        <v>-15.003575222299489</v>
      </c>
      <c r="AW44">
        <v>41</v>
      </c>
      <c r="AX44">
        <f>IF(Z44&gt;0, (R44*SUMPRODUCT(K44:$K$98, X44:$X$98)-K44*$AZ$3)/Z44, 0)</f>
        <v>267.93059850962385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4.6777600000000003E-2</v>
      </c>
      <c r="Q45" s="4">
        <f t="shared" si="22"/>
        <v>50</v>
      </c>
      <c r="R45">
        <f t="shared" si="0"/>
        <v>50000</v>
      </c>
      <c r="S45">
        <f t="shared" si="1"/>
        <v>253.69830744881861</v>
      </c>
      <c r="U45">
        <f t="shared" si="12"/>
        <v>4.6777600000000003E-2</v>
      </c>
      <c r="V45">
        <f t="shared" si="13"/>
        <v>0.01</v>
      </c>
      <c r="W45">
        <f t="shared" si="14"/>
        <v>0.44806044322565958</v>
      </c>
      <c r="X45">
        <f t="shared" si="15"/>
        <v>2.0959192189032614E-2</v>
      </c>
      <c r="Y45">
        <f t="shared" si="16"/>
        <v>4.480604432256596E-3</v>
      </c>
      <c r="Z45">
        <f t="shared" si="17"/>
        <v>0.42262064660437032</v>
      </c>
      <c r="AB45">
        <f t="shared" si="18"/>
        <v>120.04910272193831</v>
      </c>
      <c r="AC45">
        <f t="shared" si="19"/>
        <v>107.21814273645406</v>
      </c>
      <c r="AE45">
        <f t="shared" si="2"/>
        <v>0</v>
      </c>
      <c r="AF45">
        <f t="shared" si="25"/>
        <v>0</v>
      </c>
      <c r="AG45">
        <f t="shared" si="25"/>
        <v>-21.131032330218517</v>
      </c>
      <c r="AH45">
        <f t="shared" si="4"/>
        <v>-1047.9596094516307</v>
      </c>
      <c r="AI45">
        <f t="shared" si="26"/>
        <v>-1069.0906417818492</v>
      </c>
      <c r="AJ45">
        <f t="shared" si="6"/>
        <v>12.830959985484256</v>
      </c>
      <c r="AK45">
        <f t="shared" si="20"/>
        <v>8.4034371905356817</v>
      </c>
      <c r="AL45">
        <f t="shared" si="23"/>
        <v>-1047.8562446058293</v>
      </c>
      <c r="AN45">
        <f t="shared" si="27"/>
        <v>0</v>
      </c>
      <c r="AO45">
        <f t="shared" si="27"/>
        <v>0</v>
      </c>
      <c r="AP45">
        <f t="shared" si="27"/>
        <v>-0.28407970248423237</v>
      </c>
      <c r="AQ45">
        <f t="shared" si="27"/>
        <v>-14.088476578722506</v>
      </c>
      <c r="AR45">
        <f t="shared" si="27"/>
        <v>-14.372556281206737</v>
      </c>
      <c r="AS45">
        <f t="shared" si="27"/>
        <v>0.17249584583952812</v>
      </c>
      <c r="AT45">
        <f t="shared" si="27"/>
        <v>0.11297346478990615</v>
      </c>
      <c r="AU45">
        <f t="shared" si="24"/>
        <v>-14.087086970577303</v>
      </c>
      <c r="AW45">
        <v>42</v>
      </c>
      <c r="AX45">
        <f>IF(Z45&gt;0, (R45*SUMPRODUCT(K45:$K$98, X45:$X$98)-K45*$AZ$3)/Z45, 0)</f>
        <v>253.69830744881861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5.1668436999999998E-2</v>
      </c>
      <c r="Q46" s="4">
        <f t="shared" si="22"/>
        <v>50</v>
      </c>
      <c r="R46">
        <f t="shared" si="0"/>
        <v>50000</v>
      </c>
      <c r="S46">
        <f t="shared" si="1"/>
        <v>239.74846349812935</v>
      </c>
      <c r="U46">
        <f t="shared" si="12"/>
        <v>5.1668436999999998E-2</v>
      </c>
      <c r="V46">
        <f t="shared" si="13"/>
        <v>0.01</v>
      </c>
      <c r="W46">
        <f t="shared" si="14"/>
        <v>0.42262064660437032</v>
      </c>
      <c r="X46">
        <f t="shared" si="15"/>
        <v>2.1836148253977172E-2</v>
      </c>
      <c r="Y46">
        <f t="shared" si="16"/>
        <v>4.2262064660437033E-3</v>
      </c>
      <c r="Z46">
        <f t="shared" si="17"/>
        <v>0.39655829188434943</v>
      </c>
      <c r="AB46">
        <f t="shared" si="18"/>
        <v>107.21814273645406</v>
      </c>
      <c r="AC46">
        <f t="shared" si="19"/>
        <v>95.074241166715481</v>
      </c>
      <c r="AE46">
        <f t="shared" si="2"/>
        <v>0</v>
      </c>
      <c r="AF46">
        <f t="shared" si="25"/>
        <v>0</v>
      </c>
      <c r="AG46">
        <f t="shared" si="25"/>
        <v>-19.827914594217471</v>
      </c>
      <c r="AH46">
        <f t="shared" si="4"/>
        <v>-1091.8074126988586</v>
      </c>
      <c r="AI46">
        <f t="shared" si="26"/>
        <v>-1111.635327293076</v>
      </c>
      <c r="AJ46">
        <f t="shared" si="6"/>
        <v>12.143901569738574</v>
      </c>
      <c r="AK46">
        <f t="shared" si="20"/>
        <v>7.5052699915517849</v>
      </c>
      <c r="AL46">
        <f t="shared" si="23"/>
        <v>-1091.9861557317856</v>
      </c>
      <c r="AN46">
        <f t="shared" si="27"/>
        <v>0</v>
      </c>
      <c r="AO46">
        <f t="shared" si="27"/>
        <v>0</v>
      </c>
      <c r="AP46">
        <f t="shared" si="27"/>
        <v>-0.23800084932911136</v>
      </c>
      <c r="AQ46">
        <f t="shared" si="27"/>
        <v>-13.105316259629735</v>
      </c>
      <c r="AR46">
        <f t="shared" si="27"/>
        <v>-13.343317108958844</v>
      </c>
      <c r="AS46">
        <f t="shared" si="27"/>
        <v>0.14576716447073118</v>
      </c>
      <c r="AT46">
        <f t="shared" si="27"/>
        <v>9.0088174626017134E-2</v>
      </c>
      <c r="AU46">
        <f t="shared" si="24"/>
        <v>-13.107461769862097</v>
      </c>
      <c r="AW46">
        <v>43</v>
      </c>
      <c r="AX46">
        <f>IF(Z46&gt;0, (R46*SUMPRODUCT(K46:$K$98, X46:$X$98)-K46*$AZ$3)/Z46, 0)</f>
        <v>239.74846349812935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5.7177164000000003E-2</v>
      </c>
      <c r="Q47" s="4">
        <f t="shared" si="22"/>
        <v>50</v>
      </c>
      <c r="R47">
        <f t="shared" si="0"/>
        <v>50000</v>
      </c>
      <c r="S47">
        <f t="shared" si="1"/>
        <v>226.27990508675902</v>
      </c>
      <c r="U47">
        <f t="shared" si="12"/>
        <v>5.7177164000000003E-2</v>
      </c>
      <c r="V47">
        <f t="shared" si="13"/>
        <v>0.01</v>
      </c>
      <c r="W47">
        <f t="shared" si="14"/>
        <v>0.39655829188434943</v>
      </c>
      <c r="X47">
        <f t="shared" si="15"/>
        <v>2.2674078490631317E-2</v>
      </c>
      <c r="Y47">
        <f t="shared" si="16"/>
        <v>3.9655829188434948E-3</v>
      </c>
      <c r="Z47">
        <f t="shared" si="17"/>
        <v>0.36991863047487467</v>
      </c>
      <c r="AB47">
        <f t="shared" si="18"/>
        <v>95.074241166715481</v>
      </c>
      <c r="AC47">
        <f t="shared" si="19"/>
        <v>83.70515259367852</v>
      </c>
      <c r="AE47">
        <f t="shared" si="2"/>
        <v>0</v>
      </c>
      <c r="AF47">
        <f t="shared" si="25"/>
        <v>0</v>
      </c>
      <c r="AG47">
        <f t="shared" si="25"/>
        <v>-18.495931523743732</v>
      </c>
      <c r="AH47">
        <f t="shared" si="4"/>
        <v>-1133.7039245315659</v>
      </c>
      <c r="AI47">
        <f t="shared" si="26"/>
        <v>-1152.1998560553097</v>
      </c>
      <c r="AJ47">
        <f t="shared" si="6"/>
        <v>11.369088573036962</v>
      </c>
      <c r="AK47">
        <f t="shared" si="20"/>
        <v>6.6551968816700846</v>
      </c>
      <c r="AL47">
        <f t="shared" si="23"/>
        <v>-1134.1755706006027</v>
      </c>
      <c r="AN47">
        <f t="shared" si="27"/>
        <v>0</v>
      </c>
      <c r="AO47">
        <f t="shared" si="27"/>
        <v>0</v>
      </c>
      <c r="AP47">
        <f t="shared" si="27"/>
        <v>-0.19822556003713424</v>
      </c>
      <c r="AQ47">
        <f t="shared" si="27"/>
        <v>-12.150190709133831</v>
      </c>
      <c r="AR47">
        <f t="shared" si="27"/>
        <v>-12.348416269170967</v>
      </c>
      <c r="AS47">
        <f t="shared" si="27"/>
        <v>0.12184538781455646</v>
      </c>
      <c r="AT47">
        <f t="shared" si="27"/>
        <v>7.1325422422380311E-2</v>
      </c>
      <c r="AU47">
        <f t="shared" si="24"/>
        <v>-12.155245458934029</v>
      </c>
      <c r="AW47">
        <v>44</v>
      </c>
      <c r="AX47">
        <f>IF(Z47&gt;0, (R47*SUMPRODUCT(K47:$K$98, X47:$X$98)-K47*$AZ$3)/Z47, 0)</f>
        <v>226.27990508675902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6.3388860000000005E-2</v>
      </c>
      <c r="Q48" s="4">
        <f t="shared" si="22"/>
        <v>50</v>
      </c>
      <c r="R48">
        <f t="shared" si="0"/>
        <v>50000</v>
      </c>
      <c r="S48">
        <f t="shared" si="1"/>
        <v>213.27715607145223</v>
      </c>
      <c r="U48">
        <f t="shared" si="12"/>
        <v>6.3388860000000005E-2</v>
      </c>
      <c r="V48">
        <f t="shared" si="13"/>
        <v>0.01</v>
      </c>
      <c r="W48">
        <f t="shared" si="14"/>
        <v>0.36991863047487467</v>
      </c>
      <c r="X48">
        <f t="shared" si="15"/>
        <v>2.3448720278563567E-2</v>
      </c>
      <c r="Y48">
        <f t="shared" si="16"/>
        <v>3.6991863047487468E-3</v>
      </c>
      <c r="Z48">
        <f t="shared" si="17"/>
        <v>0.34277072389156238</v>
      </c>
      <c r="AB48">
        <f t="shared" si="18"/>
        <v>83.70515259367852</v>
      </c>
      <c r="AC48">
        <f t="shared" si="19"/>
        <v>73.105165176145405</v>
      </c>
      <c r="AE48">
        <f t="shared" si="2"/>
        <v>0</v>
      </c>
      <c r="AF48">
        <f t="shared" si="25"/>
        <v>0</v>
      </c>
      <c r="AG48">
        <f t="shared" si="25"/>
        <v>-17.138536194578119</v>
      </c>
      <c r="AH48">
        <f t="shared" si="4"/>
        <v>-1172.4360139281785</v>
      </c>
      <c r="AI48">
        <f t="shared" si="26"/>
        <v>-1189.5745501227566</v>
      </c>
      <c r="AJ48">
        <f t="shared" si="6"/>
        <v>10.599987417533114</v>
      </c>
      <c r="AK48">
        <f t="shared" si="20"/>
        <v>5.8593606815574972</v>
      </c>
      <c r="AL48">
        <f t="shared" si="23"/>
        <v>-1173.1152020236659</v>
      </c>
      <c r="AN48">
        <f t="shared" si="27"/>
        <v>0</v>
      </c>
      <c r="AO48">
        <f t="shared" si="27"/>
        <v>0</v>
      </c>
      <c r="AP48">
        <f t="shared" si="27"/>
        <v>-0.16399822514566734</v>
      </c>
      <c r="AQ48">
        <f t="shared" si="27"/>
        <v>-11.219010958585269</v>
      </c>
      <c r="AR48">
        <f t="shared" si="27"/>
        <v>-11.383009183730936</v>
      </c>
      <c r="AS48">
        <f t="shared" si="27"/>
        <v>0.10143101507069102</v>
      </c>
      <c r="AT48">
        <f t="shared" si="27"/>
        <v>5.6068076138715492E-2</v>
      </c>
      <c r="AU48">
        <f t="shared" si="24"/>
        <v>-11.22551009252153</v>
      </c>
      <c r="AW48">
        <v>45</v>
      </c>
      <c r="AX48">
        <f>IF(Z48&gt;0, (R48*SUMPRODUCT(K48:$K$98, X48:$X$98)-K48*$AZ$3)/Z48, 0)</f>
        <v>213.27715607145223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7.0498397000000004E-2</v>
      </c>
      <c r="Q49" s="4">
        <f t="shared" si="22"/>
        <v>50</v>
      </c>
      <c r="R49">
        <f t="shared" si="0"/>
        <v>50000</v>
      </c>
      <c r="S49">
        <f t="shared" si="1"/>
        <v>200.74439875918682</v>
      </c>
      <c r="U49">
        <f t="shared" si="12"/>
        <v>7.0498397000000004E-2</v>
      </c>
      <c r="V49">
        <f t="shared" si="13"/>
        <v>0.01</v>
      </c>
      <c r="W49">
        <f t="shared" si="14"/>
        <v>0.34277072389156238</v>
      </c>
      <c r="X49">
        <f t="shared" si="15"/>
        <v>2.4164786572884751E-2</v>
      </c>
      <c r="Y49">
        <f t="shared" si="16"/>
        <v>3.4277072389156237E-3</v>
      </c>
      <c r="Z49">
        <f t="shared" si="17"/>
        <v>0.31517823007976203</v>
      </c>
      <c r="AB49">
        <f t="shared" si="18"/>
        <v>73.105165176145405</v>
      </c>
      <c r="AC49">
        <f t="shared" si="19"/>
        <v>63.270264299346479</v>
      </c>
      <c r="AE49">
        <f t="shared" si="2"/>
        <v>0</v>
      </c>
      <c r="AF49">
        <f t="shared" si="25"/>
        <v>0</v>
      </c>
      <c r="AG49">
        <f t="shared" si="25"/>
        <v>-15.758911503988102</v>
      </c>
      <c r="AH49">
        <f t="shared" si="4"/>
        <v>-1208.2393286442375</v>
      </c>
      <c r="AI49">
        <f t="shared" si="26"/>
        <v>-1223.9982401482257</v>
      </c>
      <c r="AJ49">
        <f t="shared" si="6"/>
        <v>9.8349008767989261</v>
      </c>
      <c r="AK49">
        <f t="shared" si="20"/>
        <v>5.1173615623301787</v>
      </c>
      <c r="AL49">
        <f t="shared" si="23"/>
        <v>-1209.0459777090966</v>
      </c>
      <c r="AN49">
        <f t="shared" si="27"/>
        <v>0</v>
      </c>
      <c r="AO49">
        <f t="shared" si="27"/>
        <v>0</v>
      </c>
      <c r="AP49">
        <f t="shared" si="27"/>
        <v>-0.1346398490273179</v>
      </c>
      <c r="AQ49">
        <f t="shared" si="27"/>
        <v>-10.322867842513071</v>
      </c>
      <c r="AR49">
        <f t="shared" si="27"/>
        <v>-10.457507691540391</v>
      </c>
      <c r="AS49">
        <f t="shared" si="27"/>
        <v>8.4026715228125798E-2</v>
      </c>
      <c r="AT49">
        <f t="shared" si="27"/>
        <v>4.3721343824792071E-2</v>
      </c>
      <c r="AU49">
        <f t="shared" si="24"/>
        <v>-10.329759632487473</v>
      </c>
      <c r="AW49">
        <v>46</v>
      </c>
      <c r="AX49">
        <f>IF(Z49&gt;0, (R49*SUMPRODUCT(K49:$K$98, X49:$X$98)-K49*$AZ$3)/Z49, 0)</f>
        <v>200.74439875918682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7.8701599999999997E-2</v>
      </c>
      <c r="Q50" s="4">
        <f t="shared" si="22"/>
        <v>50</v>
      </c>
      <c r="R50">
        <f t="shared" si="0"/>
        <v>50000</v>
      </c>
      <c r="S50">
        <f t="shared" si="1"/>
        <v>188.64613104436174</v>
      </c>
      <c r="U50">
        <f t="shared" si="12"/>
        <v>7.8701599999999997E-2</v>
      </c>
      <c r="V50">
        <f t="shared" si="13"/>
        <v>0.01</v>
      </c>
      <c r="W50">
        <f t="shared" si="14"/>
        <v>0.31517823007976203</v>
      </c>
      <c r="X50">
        <f t="shared" si="15"/>
        <v>2.4805030992445399E-2</v>
      </c>
      <c r="Y50">
        <f t="shared" si="16"/>
        <v>3.1517823007976204E-3</v>
      </c>
      <c r="Z50">
        <f t="shared" si="17"/>
        <v>0.28722141678651902</v>
      </c>
      <c r="AB50">
        <f t="shared" si="18"/>
        <v>63.270264299346479</v>
      </c>
      <c r="AC50">
        <f t="shared" si="19"/>
        <v>54.183209029856911</v>
      </c>
      <c r="AE50">
        <f t="shared" si="2"/>
        <v>0</v>
      </c>
      <c r="AF50">
        <f t="shared" si="25"/>
        <v>0</v>
      </c>
      <c r="AG50">
        <f t="shared" si="25"/>
        <v>-14.361070839325951</v>
      </c>
      <c r="AH50">
        <f t="shared" si="4"/>
        <v>-1240.25154962227</v>
      </c>
      <c r="AI50">
        <f t="shared" si="26"/>
        <v>-1254.612620461596</v>
      </c>
      <c r="AJ50">
        <f t="shared" si="6"/>
        <v>9.0870552694895679</v>
      </c>
      <c r="AK50">
        <f t="shared" si="20"/>
        <v>4.4289185009542535</v>
      </c>
      <c r="AL50">
        <f t="shared" si="23"/>
        <v>-1241.096646691152</v>
      </c>
      <c r="AN50">
        <f t="shared" si="27"/>
        <v>0</v>
      </c>
      <c r="AO50">
        <f t="shared" si="27"/>
        <v>0</v>
      </c>
      <c r="AP50">
        <f t="shared" si="27"/>
        <v>-0.10955096338824674</v>
      </c>
      <c r="AQ50">
        <f t="shared" si="27"/>
        <v>-9.4610460198288937</v>
      </c>
      <c r="AR50">
        <f t="shared" si="27"/>
        <v>-9.5705969832171416</v>
      </c>
      <c r="AS50">
        <f t="shared" si="27"/>
        <v>6.9319041057076952E-2</v>
      </c>
      <c r="AT50">
        <f t="shared" si="27"/>
        <v>3.3785244427520768E-2</v>
      </c>
      <c r="AU50">
        <f t="shared" si="24"/>
        <v>-9.467492697732542</v>
      </c>
      <c r="AW50">
        <v>47</v>
      </c>
      <c r="AX50">
        <f>IF(Z50&gt;0, (R50*SUMPRODUCT(K50:$K$98, X50:$X$98)-K50*$AZ$3)/Z50, 0)</f>
        <v>188.64613104436174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8.8159118999999994E-2</v>
      </c>
      <c r="Q51" s="4">
        <f t="shared" si="22"/>
        <v>50</v>
      </c>
      <c r="R51">
        <f t="shared" si="0"/>
        <v>50000</v>
      </c>
      <c r="S51">
        <f t="shared" si="1"/>
        <v>176.91355506305095</v>
      </c>
      <c r="U51">
        <f t="shared" si="12"/>
        <v>8.8159118999999994E-2</v>
      </c>
      <c r="V51">
        <f t="shared" si="13"/>
        <v>0.01</v>
      </c>
      <c r="W51">
        <f t="shared" si="14"/>
        <v>0.28722141678651902</v>
      </c>
      <c r="X51">
        <f t="shared" si="15"/>
        <v>2.5321187061831327E-2</v>
      </c>
      <c r="Y51">
        <f t="shared" si="16"/>
        <v>2.8722141678651902E-3</v>
      </c>
      <c r="Z51">
        <f t="shared" si="17"/>
        <v>0.25902801555682248</v>
      </c>
      <c r="AB51">
        <f t="shared" si="18"/>
        <v>54.183209029856911</v>
      </c>
      <c r="AC51">
        <f t="shared" si="19"/>
        <v>45.825567093084729</v>
      </c>
      <c r="AE51">
        <f t="shared" si="2"/>
        <v>0</v>
      </c>
      <c r="AF51">
        <f t="shared" si="25"/>
        <v>0</v>
      </c>
      <c r="AG51">
        <f t="shared" si="25"/>
        <v>-12.951400777841124</v>
      </c>
      <c r="AH51">
        <f t="shared" si="4"/>
        <v>-1266.0593530915664</v>
      </c>
      <c r="AI51">
        <f t="shared" si="26"/>
        <v>-1279.0107538694076</v>
      </c>
      <c r="AJ51">
        <f t="shared" si="6"/>
        <v>8.3576419367721826</v>
      </c>
      <c r="AK51">
        <f t="shared" si="20"/>
        <v>3.7928246320899843</v>
      </c>
      <c r="AL51">
        <f t="shared" si="23"/>
        <v>-1266.8602873005455</v>
      </c>
      <c r="AN51">
        <f t="shared" si="27"/>
        <v>0</v>
      </c>
      <c r="AO51">
        <f t="shared" si="27"/>
        <v>0</v>
      </c>
      <c r="AP51">
        <f t="shared" si="27"/>
        <v>-8.8212086907549253E-2</v>
      </c>
      <c r="AQ51">
        <f t="shared" si="27"/>
        <v>-8.6231396588473981</v>
      </c>
      <c r="AR51">
        <f t="shared" si="27"/>
        <v>-8.7113517457549481</v>
      </c>
      <c r="AS51">
        <f t="shared" si="27"/>
        <v>5.69239613162228E-2</v>
      </c>
      <c r="AT51">
        <f t="shared" si="27"/>
        <v>2.583295674421909E-2</v>
      </c>
      <c r="AU51">
        <f t="shared" si="24"/>
        <v>-8.6285948276945064</v>
      </c>
      <c r="AW51">
        <v>48</v>
      </c>
      <c r="AX51">
        <f>IF(Z51&gt;0, (R51*SUMPRODUCT(K51:$K$98, X51:$X$98)-K51*$AZ$3)/Z51, 0)</f>
        <v>176.91355506305095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9.9426106E-2</v>
      </c>
      <c r="Q52" s="4">
        <f t="shared" si="22"/>
        <v>50</v>
      </c>
      <c r="R52">
        <f t="shared" si="0"/>
        <v>50000</v>
      </c>
      <c r="S52">
        <f t="shared" si="1"/>
        <v>165.54107686900295</v>
      </c>
      <c r="U52">
        <f t="shared" si="12"/>
        <v>9.9426106E-2</v>
      </c>
      <c r="V52">
        <f t="shared" si="13"/>
        <v>0.01</v>
      </c>
      <c r="W52">
        <f t="shared" si="14"/>
        <v>0.25902801555682248</v>
      </c>
      <c r="X52">
        <f t="shared" si="15"/>
        <v>2.5754146931722281E-2</v>
      </c>
      <c r="Y52">
        <f t="shared" si="16"/>
        <v>2.5902801555682249E-3</v>
      </c>
      <c r="Z52">
        <f t="shared" si="17"/>
        <v>0.23068358846953196</v>
      </c>
      <c r="AB52">
        <f t="shared" si="18"/>
        <v>45.825567093084729</v>
      </c>
      <c r="AC52">
        <f t="shared" si="19"/>
        <v>38.187609651252231</v>
      </c>
      <c r="AE52">
        <f t="shared" si="2"/>
        <v>0</v>
      </c>
      <c r="AF52">
        <f t="shared" si="25"/>
        <v>0</v>
      </c>
      <c r="AG52">
        <f t="shared" si="25"/>
        <v>-11.534179423476598</v>
      </c>
      <c r="AH52">
        <f t="shared" si="4"/>
        <v>-1287.707346586114</v>
      </c>
      <c r="AI52">
        <f t="shared" si="26"/>
        <v>-1299.2415260095906</v>
      </c>
      <c r="AJ52">
        <f t="shared" si="6"/>
        <v>7.6379574418324978</v>
      </c>
      <c r="AK52">
        <f t="shared" si="20"/>
        <v>3.2077896965159312</v>
      </c>
      <c r="AL52">
        <f t="shared" si="23"/>
        <v>-1288.3957788712423</v>
      </c>
      <c r="AN52">
        <f t="shared" si="27"/>
        <v>0</v>
      </c>
      <c r="AO52">
        <f t="shared" si="27"/>
        <v>0</v>
      </c>
      <c r="AP52">
        <f t="shared" si="27"/>
        <v>-7.0142305120645135E-2</v>
      </c>
      <c r="AQ52">
        <f t="shared" si="27"/>
        <v>-7.8308788422778601</v>
      </c>
      <c r="AR52">
        <f t="shared" si="27"/>
        <v>-7.9010211473985059</v>
      </c>
      <c r="AS52">
        <f t="shared" si="27"/>
        <v>4.6448379352680022E-2</v>
      </c>
      <c r="AT52">
        <f t="shared" si="27"/>
        <v>1.9507392367931687E-2</v>
      </c>
      <c r="AU52">
        <f t="shared" si="24"/>
        <v>-7.8350653756778943</v>
      </c>
      <c r="AW52">
        <v>49</v>
      </c>
      <c r="AX52">
        <f>IF(Z52&gt;0, (R52*SUMPRODUCT(K52:$K$98, X52:$X$98)-K52*$AZ$3)/Z52, 0)</f>
        <v>165.54107686900295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0.112419382</v>
      </c>
      <c r="Q53" s="4">
        <f t="shared" si="22"/>
        <v>50</v>
      </c>
      <c r="R53">
        <f t="shared" si="0"/>
        <v>50000</v>
      </c>
      <c r="S53">
        <f t="shared" si="1"/>
        <v>154.29671044106968</v>
      </c>
      <c r="U53">
        <f t="shared" si="12"/>
        <v>0.112419382</v>
      </c>
      <c r="V53">
        <f t="shared" si="13"/>
        <v>0.01</v>
      </c>
      <c r="W53">
        <f t="shared" si="14"/>
        <v>0.23068358846953196</v>
      </c>
      <c r="X53">
        <f t="shared" si="15"/>
        <v>2.5933306453287109E-2</v>
      </c>
      <c r="Y53">
        <f t="shared" si="16"/>
        <v>2.3068358846953197E-3</v>
      </c>
      <c r="Z53">
        <f t="shared" si="17"/>
        <v>0.20244344613154952</v>
      </c>
      <c r="AB53">
        <f t="shared" si="18"/>
        <v>38.187609651252231</v>
      </c>
      <c r="AC53">
        <f t="shared" si="19"/>
        <v>31.236357788451983</v>
      </c>
      <c r="AE53">
        <f t="shared" si="2"/>
        <v>0</v>
      </c>
      <c r="AF53">
        <f t="shared" si="25"/>
        <v>0</v>
      </c>
      <c r="AG53">
        <f t="shared" si="25"/>
        <v>-10.122172306577475</v>
      </c>
      <c r="AH53">
        <f t="shared" si="4"/>
        <v>-1296.6653226643555</v>
      </c>
      <c r="AI53">
        <f t="shared" si="26"/>
        <v>-1306.787494970933</v>
      </c>
      <c r="AJ53">
        <f t="shared" si="6"/>
        <v>6.9512518628002482</v>
      </c>
      <c r="AK53">
        <f t="shared" si="20"/>
        <v>2.6731326755876563</v>
      </c>
      <c r="AL53">
        <f t="shared" si="23"/>
        <v>-1297.1631104325452</v>
      </c>
      <c r="AN53">
        <f t="shared" si="27"/>
        <v>0</v>
      </c>
      <c r="AO53">
        <f t="shared" si="27"/>
        <v>0</v>
      </c>
      <c r="AP53">
        <f t="shared" si="27"/>
        <v>-5.4960292389035992E-2</v>
      </c>
      <c r="AQ53">
        <f t="shared" si="27"/>
        <v>-7.0404951729628227</v>
      </c>
      <c r="AR53">
        <f t="shared" si="27"/>
        <v>-7.0954554653518596</v>
      </c>
      <c r="AS53">
        <f t="shared" si="27"/>
        <v>3.7743166513879434E-2</v>
      </c>
      <c r="AT53">
        <f t="shared" si="27"/>
        <v>1.4514290904682219E-2</v>
      </c>
      <c r="AU53">
        <f t="shared" si="24"/>
        <v>-7.0431980079332979</v>
      </c>
      <c r="AW53">
        <v>50</v>
      </c>
      <c r="AX53">
        <f>IF(Z53&gt;0, (R53*SUMPRODUCT(K53:$K$98, X53:$X$98)-K53*$AZ$3)/Z53, 0)</f>
        <v>154.29671044106968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0.12734142500000001</v>
      </c>
      <c r="Q54" s="4">
        <f t="shared" si="22"/>
        <v>50</v>
      </c>
      <c r="R54">
        <f t="shared" si="0"/>
        <v>50000</v>
      </c>
      <c r="S54">
        <f t="shared" si="1"/>
        <v>143.04457555964694</v>
      </c>
      <c r="U54">
        <f t="shared" si="12"/>
        <v>0.12734142500000001</v>
      </c>
      <c r="V54">
        <f t="shared" si="13"/>
        <v>0.01</v>
      </c>
      <c r="W54">
        <f t="shared" si="14"/>
        <v>0.20244344613154952</v>
      </c>
      <c r="X54">
        <f t="shared" si="15"/>
        <v>2.5779436912302254E-2</v>
      </c>
      <c r="Y54">
        <f t="shared" si="16"/>
        <v>2.0244344613154952E-3</v>
      </c>
      <c r="Z54">
        <f t="shared" si="17"/>
        <v>0.17463957475793176</v>
      </c>
      <c r="AB54">
        <f t="shared" si="18"/>
        <v>31.236357788451983</v>
      </c>
      <c r="AC54">
        <f t="shared" si="19"/>
        <v>24.981243847165583</v>
      </c>
      <c r="AE54">
        <f t="shared" si="2"/>
        <v>0</v>
      </c>
      <c r="AF54">
        <f t="shared" si="25"/>
        <v>0</v>
      </c>
      <c r="AG54">
        <f t="shared" si="25"/>
        <v>-8.7319787378965881</v>
      </c>
      <c r="AH54">
        <f t="shared" si="4"/>
        <v>-1288.9718456151127</v>
      </c>
      <c r="AI54">
        <f t="shared" si="26"/>
        <v>-1297.7038243530092</v>
      </c>
      <c r="AJ54">
        <f t="shared" si="6"/>
        <v>6.2551139412863996</v>
      </c>
      <c r="AK54">
        <f t="shared" si="20"/>
        <v>2.1865450451916391</v>
      </c>
      <c r="AL54">
        <f t="shared" si="23"/>
        <v>-1289.262165366531</v>
      </c>
      <c r="AN54">
        <f t="shared" si="27"/>
        <v>0</v>
      </c>
      <c r="AO54">
        <f t="shared" si="27"/>
        <v>0</v>
      </c>
      <c r="AP54">
        <f t="shared" si="27"/>
        <v>-4.2332113851704586E-2</v>
      </c>
      <c r="AQ54">
        <f t="shared" si="27"/>
        <v>-6.2488588850325879</v>
      </c>
      <c r="AR54">
        <f t="shared" si="27"/>
        <v>-6.291190998884292</v>
      </c>
      <c r="AS54">
        <f t="shared" si="27"/>
        <v>3.0324420554155542E-2</v>
      </c>
      <c r="AT54">
        <f t="shared" si="27"/>
        <v>1.0600240400634517E-2</v>
      </c>
      <c r="AU54">
        <f t="shared" si="24"/>
        <v>-6.2502663379295011</v>
      </c>
      <c r="AW54">
        <v>51</v>
      </c>
      <c r="AX54">
        <f>IF(Z54&gt;0, (R54*SUMPRODUCT(K54:$K$98, X54:$X$98)-K54*$AZ$3)/Z54, 0)</f>
        <v>143.04457555964694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0.14457818</v>
      </c>
      <c r="Q55" s="4">
        <f t="shared" si="22"/>
        <v>50</v>
      </c>
      <c r="R55">
        <f t="shared" si="0"/>
        <v>50000</v>
      </c>
      <c r="S55">
        <f t="shared" si="1"/>
        <v>131.62474670808569</v>
      </c>
      <c r="U55">
        <f t="shared" si="12"/>
        <v>0.14457818</v>
      </c>
      <c r="V55">
        <f t="shared" si="13"/>
        <v>0.01</v>
      </c>
      <c r="W55">
        <f t="shared" si="14"/>
        <v>0.17463957475793176</v>
      </c>
      <c r="X55">
        <f t="shared" si="15"/>
        <v>2.5249071874475715E-2</v>
      </c>
      <c r="Y55">
        <f t="shared" si="16"/>
        <v>1.7463957475793177E-3</v>
      </c>
      <c r="Z55">
        <f t="shared" si="17"/>
        <v>0.14764410713587672</v>
      </c>
      <c r="AB55">
        <f t="shared" si="18"/>
        <v>24.981243847165583</v>
      </c>
      <c r="AC55">
        <f t="shared" si="19"/>
        <v>19.43361820470124</v>
      </c>
      <c r="AE55">
        <f t="shared" si="2"/>
        <v>0</v>
      </c>
      <c r="AF55">
        <f t="shared" si="25"/>
        <v>0</v>
      </c>
      <c r="AG55">
        <f t="shared" si="25"/>
        <v>-7.3822053567938362</v>
      </c>
      <c r="AH55">
        <f t="shared" si="4"/>
        <v>-1262.4535937237858</v>
      </c>
      <c r="AI55">
        <f t="shared" si="26"/>
        <v>-1269.8357990805796</v>
      </c>
      <c r="AJ55">
        <f t="shared" si="6"/>
        <v>5.5476256424643431</v>
      </c>
      <c r="AK55">
        <f t="shared" si="20"/>
        <v>1.748687069301591</v>
      </c>
      <c r="AL55">
        <f t="shared" si="23"/>
        <v>-1262.5394863688136</v>
      </c>
      <c r="AN55">
        <f t="shared" si="27"/>
        <v>0</v>
      </c>
      <c r="AO55">
        <f t="shared" si="27"/>
        <v>0</v>
      </c>
      <c r="AP55">
        <f t="shared" si="27"/>
        <v>-3.1954011372281509E-2</v>
      </c>
      <c r="AQ55">
        <f t="shared" si="27"/>
        <v>-5.4645535502073557</v>
      </c>
      <c r="AR55">
        <f t="shared" si="27"/>
        <v>-5.4965075615796364</v>
      </c>
      <c r="AS55">
        <f t="shared" si="27"/>
        <v>2.4012999408818365E-2</v>
      </c>
      <c r="AT55">
        <f t="shared" si="27"/>
        <v>7.5692240730746672E-3</v>
      </c>
      <c r="AU55">
        <f t="shared" si="24"/>
        <v>-5.4649253380977436</v>
      </c>
      <c r="AW55">
        <v>52</v>
      </c>
      <c r="AX55">
        <f>IF(Z55&gt;0, (R55*SUMPRODUCT(K55:$K$98, X55:$X$98)-K55*$AZ$3)/Z55, 0)</f>
        <v>131.62474670808569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0.16385111999999999</v>
      </c>
      <c r="Q56" s="4">
        <f t="shared" si="22"/>
        <v>50</v>
      </c>
      <c r="R56">
        <f t="shared" si="0"/>
        <v>50000</v>
      </c>
      <c r="S56">
        <f t="shared" si="1"/>
        <v>119.65603166844681</v>
      </c>
      <c r="U56">
        <f t="shared" si="12"/>
        <v>0.16385111999999999</v>
      </c>
      <c r="V56">
        <f t="shared" si="13"/>
        <v>0.01</v>
      </c>
      <c r="W56">
        <f t="shared" si="14"/>
        <v>0.14764410713587672</v>
      </c>
      <c r="X56">
        <f t="shared" si="15"/>
        <v>2.4191652315613391E-2</v>
      </c>
      <c r="Y56">
        <f t="shared" si="16"/>
        <v>1.4764410713587672E-3</v>
      </c>
      <c r="Z56">
        <f t="shared" si="17"/>
        <v>0.12197601374890457</v>
      </c>
      <c r="AB56">
        <f t="shared" si="18"/>
        <v>19.43361820470124</v>
      </c>
      <c r="AC56">
        <f t="shared" si="19"/>
        <v>14.595165763929829</v>
      </c>
      <c r="AE56">
        <f t="shared" si="2"/>
        <v>0</v>
      </c>
      <c r="AF56">
        <f t="shared" si="25"/>
        <v>0</v>
      </c>
      <c r="AG56">
        <f t="shared" si="25"/>
        <v>-6.0988006874452285</v>
      </c>
      <c r="AH56">
        <f t="shared" si="4"/>
        <v>-1209.5826157806696</v>
      </c>
      <c r="AI56">
        <f t="shared" si="26"/>
        <v>-1215.6814164681148</v>
      </c>
      <c r="AJ56">
        <f t="shared" si="6"/>
        <v>4.8384524407714107</v>
      </c>
      <c r="AK56">
        <f t="shared" si="20"/>
        <v>1.3603532743290869</v>
      </c>
      <c r="AL56">
        <f t="shared" si="23"/>
        <v>-1209.4826107530143</v>
      </c>
      <c r="AN56">
        <f t="shared" si="27"/>
        <v>0</v>
      </c>
      <c r="AO56">
        <f t="shared" si="27"/>
        <v>0</v>
      </c>
      <c r="AP56">
        <f t="shared" si="27"/>
        <v>-2.3570330988140747E-2</v>
      </c>
      <c r="AQ56">
        <f t="shared" si="27"/>
        <v>-4.6747326355723766</v>
      </c>
      <c r="AR56">
        <f t="shared" si="27"/>
        <v>-4.6983029665605178</v>
      </c>
      <c r="AS56">
        <f t="shared" si="27"/>
        <v>1.8699401955228071E-2</v>
      </c>
      <c r="AT56">
        <f t="shared" si="27"/>
        <v>5.2574233164798048E-3</v>
      </c>
      <c r="AU56">
        <f t="shared" si="24"/>
        <v>-4.6743461412888099</v>
      </c>
      <c r="AW56">
        <v>53</v>
      </c>
      <c r="AX56">
        <f>IF(Z56&gt;0, (R56*SUMPRODUCT(K56:$K$98, X56:$X$98)-K56*$AZ$3)/Z56, 0)</f>
        <v>119.65603166844681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0.185300933</v>
      </c>
      <c r="Q57" s="4">
        <f t="shared" si="22"/>
        <v>50</v>
      </c>
      <c r="R57">
        <f t="shared" si="0"/>
        <v>50000</v>
      </c>
      <c r="S57">
        <f t="shared" si="1"/>
        <v>106.76542611803625</v>
      </c>
      <c r="U57">
        <f t="shared" si="12"/>
        <v>0.185300933</v>
      </c>
      <c r="V57">
        <f t="shared" si="13"/>
        <v>0.01</v>
      </c>
      <c r="W57">
        <f t="shared" si="14"/>
        <v>0.12197601374890457</v>
      </c>
      <c r="X57">
        <f t="shared" si="15"/>
        <v>2.2602269151292844E-2</v>
      </c>
      <c r="Y57">
        <f t="shared" si="16"/>
        <v>1.2197601374890458E-3</v>
      </c>
      <c r="Z57">
        <f t="shared" si="17"/>
        <v>9.8153984460122676E-2</v>
      </c>
      <c r="AB57">
        <f t="shared" si="18"/>
        <v>14.595165763929829</v>
      </c>
      <c r="AC57">
        <f t="shared" si="19"/>
        <v>10.479451976068106</v>
      </c>
      <c r="AE57">
        <f t="shared" si="2"/>
        <v>0</v>
      </c>
      <c r="AF57">
        <f t="shared" si="25"/>
        <v>0</v>
      </c>
      <c r="AG57">
        <f t="shared" si="25"/>
        <v>-4.9076992230061336</v>
      </c>
      <c r="AH57">
        <f t="shared" si="4"/>
        <v>-1130.1134575646422</v>
      </c>
      <c r="AI57">
        <f t="shared" si="26"/>
        <v>-1135.0211567876484</v>
      </c>
      <c r="AJ57">
        <f t="shared" si="6"/>
        <v>4.1157137878617238</v>
      </c>
      <c r="AK57">
        <f t="shared" si="20"/>
        <v>1.0216616034750881</v>
      </c>
      <c r="AL57">
        <f t="shared" si="23"/>
        <v>-1129.8837813963114</v>
      </c>
      <c r="AN57">
        <f t="shared" si="27"/>
        <v>0</v>
      </c>
      <c r="AO57">
        <f t="shared" si="27"/>
        <v>0</v>
      </c>
      <c r="AP57">
        <f t="shared" si="27"/>
        <v>-1.6934842281283967E-2</v>
      </c>
      <c r="AQ57">
        <f t="shared" si="27"/>
        <v>-3.8996467171618674</v>
      </c>
      <c r="AR57">
        <f t="shared" si="27"/>
        <v>-3.9165815594431512</v>
      </c>
      <c r="AS57">
        <f t="shared" si="27"/>
        <v>1.4201963222524283E-2</v>
      </c>
      <c r="AT57">
        <f t="shared" si="27"/>
        <v>3.5254153389409275E-3</v>
      </c>
      <c r="AU57">
        <f t="shared" si="24"/>
        <v>-3.8988541808816857</v>
      </c>
      <c r="AW57">
        <v>54</v>
      </c>
      <c r="AX57">
        <f>IF(Z57&gt;0, (R57*SUMPRODUCT(K57:$K$98, X57:$X$98)-K57*$AZ$3)/Z57, 0)</f>
        <v>106.76542611803625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0.20871278500000001</v>
      </c>
      <c r="Q58" s="4">
        <f t="shared" si="22"/>
        <v>50</v>
      </c>
      <c r="R58">
        <f t="shared" si="0"/>
        <v>50000</v>
      </c>
      <c r="S58">
        <f t="shared" si="1"/>
        <v>92.310035715260327</v>
      </c>
      <c r="U58">
        <f t="shared" si="12"/>
        <v>0.20871278500000001</v>
      </c>
      <c r="V58">
        <f t="shared" si="13"/>
        <v>0.01</v>
      </c>
      <c r="W58">
        <f t="shared" si="14"/>
        <v>9.8153984460122676E-2</v>
      </c>
      <c r="X58">
        <f t="shared" si="15"/>
        <v>2.0485991455518927E-2</v>
      </c>
      <c r="Y58">
        <f t="shared" si="16"/>
        <v>9.8153984460122687E-4</v>
      </c>
      <c r="Z58">
        <f t="shared" si="17"/>
        <v>7.6686453160002527E-2</v>
      </c>
      <c r="AB58">
        <f t="shared" si="18"/>
        <v>10.479451976068106</v>
      </c>
      <c r="AC58">
        <f t="shared" si="19"/>
        <v>7.0789292300764712</v>
      </c>
      <c r="AE58">
        <f t="shared" si="2"/>
        <v>0</v>
      </c>
      <c r="AF58">
        <f t="shared" si="25"/>
        <v>0</v>
      </c>
      <c r="AG58">
        <f t="shared" si="25"/>
        <v>-3.8343226580001262</v>
      </c>
      <c r="AH58">
        <f t="shared" si="4"/>
        <v>-1024.2995727759464</v>
      </c>
      <c r="AI58">
        <f t="shared" si="26"/>
        <v>-1028.1338954339465</v>
      </c>
      <c r="AJ58">
        <f t="shared" si="6"/>
        <v>3.4005227459916343</v>
      </c>
      <c r="AK58">
        <f t="shared" si="20"/>
        <v>0.73356163832476751</v>
      </c>
      <c r="AL58">
        <f t="shared" si="23"/>
        <v>-1023.9998110496301</v>
      </c>
      <c r="AN58">
        <f t="shared" si="27"/>
        <v>0</v>
      </c>
      <c r="AO58">
        <f t="shared" si="27"/>
        <v>0</v>
      </c>
      <c r="AP58">
        <f t="shared" si="27"/>
        <v>-1.1813371216436247E-2</v>
      </c>
      <c r="AQ58">
        <f t="shared" si="27"/>
        <v>-3.1558197286272591</v>
      </c>
      <c r="AR58">
        <f t="shared" si="27"/>
        <v>-3.1676330998436955</v>
      </c>
      <c r="AS58">
        <f t="shared" si="27"/>
        <v>1.0476853700488186E-2</v>
      </c>
      <c r="AT58">
        <f t="shared" si="27"/>
        <v>2.2600695655037749E-3</v>
      </c>
      <c r="AU58">
        <f t="shared" si="24"/>
        <v>-3.1548961765777035</v>
      </c>
      <c r="AW58">
        <v>55</v>
      </c>
      <c r="AX58">
        <f>IF(Z58&gt;0, (R58*SUMPRODUCT(K58:$K$98, X58:$X$98)-K58*$AZ$3)/Z58, 0)</f>
        <v>92.310035715260327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0.23444695300000001</v>
      </c>
      <c r="Q59" s="4">
        <f t="shared" si="22"/>
        <v>50</v>
      </c>
      <c r="R59">
        <f t="shared" si="0"/>
        <v>50000</v>
      </c>
      <c r="S59">
        <f t="shared" si="1"/>
        <v>75.400489807661302</v>
      </c>
      <c r="U59">
        <f t="shared" si="12"/>
        <v>0.23444695300000001</v>
      </c>
      <c r="V59">
        <f t="shared" si="13"/>
        <v>0.01</v>
      </c>
      <c r="W59">
        <f t="shared" si="14"/>
        <v>7.6686453160002527E-2</v>
      </c>
      <c r="X59">
        <f t="shared" si="15"/>
        <v>1.7978905279739815E-2</v>
      </c>
      <c r="Y59">
        <f t="shared" si="16"/>
        <v>7.6686453160002531E-4</v>
      </c>
      <c r="Z59">
        <f t="shared" si="17"/>
        <v>5.7940683348662682E-2</v>
      </c>
      <c r="AB59">
        <f t="shared" si="18"/>
        <v>7.0789292300764712</v>
      </c>
      <c r="AC59">
        <f t="shared" si="19"/>
        <v>4.3687559042797712</v>
      </c>
      <c r="AE59">
        <f t="shared" si="2"/>
        <v>0</v>
      </c>
      <c r="AF59">
        <f t="shared" si="25"/>
        <v>0</v>
      </c>
      <c r="AG59">
        <f t="shared" si="25"/>
        <v>-2.8970341674331341</v>
      </c>
      <c r="AH59">
        <f t="shared" si="4"/>
        <v>-898.94526398699077</v>
      </c>
      <c r="AI59">
        <f t="shared" si="26"/>
        <v>-901.84229815442393</v>
      </c>
      <c r="AJ59">
        <f t="shared" si="6"/>
        <v>2.7101733257967</v>
      </c>
      <c r="AK59">
        <f t="shared" si="20"/>
        <v>0.49552504610535303</v>
      </c>
      <c r="AL59">
        <f t="shared" si="23"/>
        <v>-898.63659978252178</v>
      </c>
      <c r="AN59">
        <f t="shared" si="27"/>
        <v>0</v>
      </c>
      <c r="AO59">
        <f t="shared" si="27"/>
        <v>0</v>
      </c>
      <c r="AP59">
        <f t="shared" si="27"/>
        <v>-7.9693112660004471E-3</v>
      </c>
      <c r="AQ59">
        <f t="shared" si="27"/>
        <v>-2.4728650770994478</v>
      </c>
      <c r="AR59">
        <f t="shared" si="27"/>
        <v>-2.4808343883654485</v>
      </c>
      <c r="AS59">
        <f t="shared" si="27"/>
        <v>7.4552848084709538E-3</v>
      </c>
      <c r="AT59">
        <f t="shared" si="27"/>
        <v>1.3631158986335727E-3</v>
      </c>
      <c r="AU59">
        <f t="shared" si="24"/>
        <v>-2.4720159876583434</v>
      </c>
      <c r="AW59">
        <v>56</v>
      </c>
      <c r="AX59">
        <f>IF(Z59&gt;0, (R59*SUMPRODUCT(K59:$K$98, X59:$X$98)-K59*$AZ$3)/Z59, 0)</f>
        <v>75.400489807661302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0.26339700100000002</v>
      </c>
      <c r="Q60" s="4">
        <f t="shared" si="22"/>
        <v>50</v>
      </c>
      <c r="R60">
        <f t="shared" si="0"/>
        <v>50000</v>
      </c>
      <c r="S60">
        <f t="shared" si="1"/>
        <v>54.484471511591956</v>
      </c>
      <c r="U60">
        <f t="shared" si="12"/>
        <v>0.26339700100000002</v>
      </c>
      <c r="V60">
        <f t="shared" si="13"/>
        <v>0.01</v>
      </c>
      <c r="W60">
        <f t="shared" si="14"/>
        <v>5.7940683348662682E-2</v>
      </c>
      <c r="X60">
        <f t="shared" si="15"/>
        <v>1.5261402229928389E-2</v>
      </c>
      <c r="Y60">
        <f t="shared" si="16"/>
        <v>5.7940683348662681E-4</v>
      </c>
      <c r="Z60">
        <f t="shared" si="17"/>
        <v>4.2099874285247668E-2</v>
      </c>
      <c r="AB60">
        <f t="shared" si="18"/>
        <v>4.3687559042797712</v>
      </c>
      <c r="AC60">
        <f t="shared" si="19"/>
        <v>2.2937894011361792</v>
      </c>
      <c r="AE60">
        <f t="shared" si="2"/>
        <v>0</v>
      </c>
      <c r="AF60">
        <f t="shared" si="25"/>
        <v>0</v>
      </c>
      <c r="AG60">
        <f t="shared" si="25"/>
        <v>-2.1049937142623834</v>
      </c>
      <c r="AH60">
        <f t="shared" si="4"/>
        <v>-763.07011149641949</v>
      </c>
      <c r="AI60">
        <f t="shared" si="26"/>
        <v>-765.17510521068186</v>
      </c>
      <c r="AJ60">
        <f t="shared" si="6"/>
        <v>2.074966503143592</v>
      </c>
      <c r="AK60">
        <f t="shared" si="20"/>
        <v>0.30581291329958399</v>
      </c>
      <c r="AL60">
        <f t="shared" si="23"/>
        <v>-762.7943257942386</v>
      </c>
      <c r="AN60">
        <f t="shared" si="27"/>
        <v>0</v>
      </c>
      <c r="AO60">
        <f t="shared" si="27"/>
        <v>0</v>
      </c>
      <c r="AP60">
        <f t="shared" si="27"/>
        <v>-5.1701120230717955E-3</v>
      </c>
      <c r="AQ60">
        <f t="shared" si="27"/>
        <v>-1.8741898995535993</v>
      </c>
      <c r="AR60">
        <f t="shared" si="27"/>
        <v>-1.8793600115766711</v>
      </c>
      <c r="AS60">
        <f t="shared" si="27"/>
        <v>5.0963616625967394E-3</v>
      </c>
      <c r="AT60">
        <f t="shared" si="27"/>
        <v>7.5111246610768377E-4</v>
      </c>
      <c r="AU60">
        <f t="shared" si="24"/>
        <v>-1.8735125374479664</v>
      </c>
      <c r="AW60">
        <v>57</v>
      </c>
      <c r="AX60">
        <f>IF(Z60&gt;0, (R60*SUMPRODUCT(K60:$K$98, X60:$X$98)-K60*$AZ$3)/Z60, 0)</f>
        <v>54.484471511591956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0.29593128600000002</v>
      </c>
      <c r="Q61" s="4">
        <f t="shared" si="22"/>
        <v>50</v>
      </c>
      <c r="R61">
        <f t="shared" si="0"/>
        <v>50000</v>
      </c>
      <c r="S61">
        <f t="shared" si="1"/>
        <v>26.518159931991697</v>
      </c>
      <c r="U61">
        <f t="shared" si="12"/>
        <v>0.29593128600000002</v>
      </c>
      <c r="V61">
        <f t="shared" si="13"/>
        <v>0.01</v>
      </c>
      <c r="W61">
        <f t="shared" si="14"/>
        <v>4.2099874285247668E-2</v>
      </c>
      <c r="X61">
        <f t="shared" si="15"/>
        <v>1.2458669937671673E-2</v>
      </c>
      <c r="Y61">
        <f t="shared" si="16"/>
        <v>4.209987428524767E-4</v>
      </c>
      <c r="Z61">
        <f t="shared" si="17"/>
        <v>2.9220205604723517E-2</v>
      </c>
      <c r="AB61">
        <f t="shared" si="18"/>
        <v>2.2937894011361792</v>
      </c>
      <c r="AC61">
        <f t="shared" si="19"/>
        <v>0.77486608547173841</v>
      </c>
      <c r="AE61">
        <f t="shared" si="2"/>
        <v>0</v>
      </c>
      <c r="AF61">
        <f t="shared" si="25"/>
        <v>0</v>
      </c>
      <c r="AG61">
        <f t="shared" si="25"/>
        <v>-1.4610102802361757</v>
      </c>
      <c r="AH61">
        <f t="shared" si="4"/>
        <v>-622.93349688358364</v>
      </c>
      <c r="AI61">
        <f t="shared" si="26"/>
        <v>-624.39450716381987</v>
      </c>
      <c r="AJ61">
        <f t="shared" si="6"/>
        <v>1.5189233156644408</v>
      </c>
      <c r="AK61">
        <f t="shared" si="20"/>
        <v>0.16056525807953256</v>
      </c>
      <c r="AL61">
        <f t="shared" si="23"/>
        <v>-622.71501859007594</v>
      </c>
      <c r="AN61">
        <f t="shared" si="27"/>
        <v>0</v>
      </c>
      <c r="AO61">
        <f t="shared" si="27"/>
        <v>0</v>
      </c>
      <c r="AP61">
        <f t="shared" si="27"/>
        <v>-3.2039401813298029E-3</v>
      </c>
      <c r="AQ61">
        <f t="shared" si="27"/>
        <v>-1.3660695533497305</v>
      </c>
      <c r="AR61">
        <f t="shared" si="27"/>
        <v>-1.3692734935310604</v>
      </c>
      <c r="AS61">
        <f t="shared" si="27"/>
        <v>3.3309412734791343E-3</v>
      </c>
      <c r="AT61">
        <f t="shared" si="27"/>
        <v>3.5211352654099292E-4</v>
      </c>
      <c r="AU61">
        <f t="shared" si="24"/>
        <v>-1.3655904387310405</v>
      </c>
      <c r="AW61">
        <v>58</v>
      </c>
      <c r="AX61">
        <f>IF(Z61&gt;0, (R61*SUMPRODUCT(K61:$K$98, X61:$X$98)-K61*$AZ$3)/Z61, 0)</f>
        <v>26.518159931991697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0.33262349499999999</v>
      </c>
      <c r="Q62" s="4">
        <f t="shared" si="22"/>
        <v>50</v>
      </c>
      <c r="R62">
        <f t="shared" si="0"/>
        <v>50000</v>
      </c>
      <c r="S62">
        <f t="shared" si="1"/>
        <v>-14.264447573823395</v>
      </c>
      <c r="U62">
        <f t="shared" si="12"/>
        <v>0.33262349499999999</v>
      </c>
      <c r="V62">
        <f t="shared" si="13"/>
        <v>0.01</v>
      </c>
      <c r="W62">
        <f t="shared" si="14"/>
        <v>2.9220205604723517E-2</v>
      </c>
      <c r="X62">
        <f t="shared" si="15"/>
        <v>9.7193269128617241E-3</v>
      </c>
      <c r="Y62">
        <f t="shared" si="16"/>
        <v>2.9220205604723519E-4</v>
      </c>
      <c r="Z62">
        <f t="shared" si="17"/>
        <v>1.9208676635814558E-2</v>
      </c>
      <c r="AB62">
        <f t="shared" si="18"/>
        <v>0.77486608547173841</v>
      </c>
      <c r="AC62">
        <f t="shared" si="19"/>
        <v>-0.27400116083410309</v>
      </c>
      <c r="AE62">
        <f t="shared" si="2"/>
        <v>0</v>
      </c>
      <c r="AF62">
        <f t="shared" si="25"/>
        <v>0</v>
      </c>
      <c r="AG62">
        <f t="shared" si="25"/>
        <v>-0.96043383179072794</v>
      </c>
      <c r="AH62">
        <f t="shared" si="4"/>
        <v>-485.96634564308619</v>
      </c>
      <c r="AI62">
        <f t="shared" si="26"/>
        <v>-486.92677947487692</v>
      </c>
      <c r="AJ62">
        <f t="shared" si="6"/>
        <v>1.0488672463058415</v>
      </c>
      <c r="AK62">
        <f t="shared" si="20"/>
        <v>5.4240625983021692E-2</v>
      </c>
      <c r="AL62">
        <f t="shared" si="23"/>
        <v>-485.82367160258804</v>
      </c>
      <c r="AN62">
        <f t="shared" si="27"/>
        <v>0</v>
      </c>
      <c r="AO62">
        <f t="shared" si="27"/>
        <v>0</v>
      </c>
      <c r="AP62">
        <f t="shared" si="27"/>
        <v>-1.8805312487782612E-3</v>
      </c>
      <c r="AQ62">
        <f t="shared" si="27"/>
        <v>-0.95152301864718991</v>
      </c>
      <c r="AR62">
        <f t="shared" si="27"/>
        <v>-0.95340354989596821</v>
      </c>
      <c r="AS62">
        <f t="shared" si="27"/>
        <v>2.053684040701222E-3</v>
      </c>
      <c r="AT62">
        <f t="shared" si="27"/>
        <v>1.0620324767629775E-4</v>
      </c>
      <c r="AU62">
        <f t="shared" si="24"/>
        <v>-0.95124366260759063</v>
      </c>
      <c r="AW62">
        <v>59</v>
      </c>
      <c r="AX62">
        <f>IF(Z62&gt;0, (R62*SUMPRODUCT(K62:$K$98, X62:$X$98)-K62*$AZ$3)/Z62, 0)</f>
        <v>-14.264447573823395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0.37225971299999999</v>
      </c>
      <c r="Q63" s="4">
        <f t="shared" si="22"/>
        <v>50</v>
      </c>
      <c r="R63">
        <f t="shared" si="0"/>
        <v>50000</v>
      </c>
      <c r="S63">
        <f t="shared" si="1"/>
        <v>-79.412602802989653</v>
      </c>
      <c r="U63">
        <f t="shared" si="12"/>
        <v>0.37225971299999999</v>
      </c>
      <c r="V63">
        <f t="shared" si="13"/>
        <v>0.01</v>
      </c>
      <c r="W63">
        <f t="shared" si="14"/>
        <v>1.9208676635814558E-2</v>
      </c>
      <c r="X63">
        <f t="shared" si="15"/>
        <v>7.1506164515581332E-3</v>
      </c>
      <c r="Y63">
        <f t="shared" si="16"/>
        <v>1.9208676635814559E-4</v>
      </c>
      <c r="Z63">
        <f t="shared" si="17"/>
        <v>1.1865973417898279E-2</v>
      </c>
      <c r="AB63">
        <f t="shared" si="18"/>
        <v>-0.27400116083410309</v>
      </c>
      <c r="AC63">
        <f t="shared" si="19"/>
        <v>-0.9423078339063895</v>
      </c>
      <c r="AE63">
        <f t="shared" si="2"/>
        <v>0</v>
      </c>
      <c r="AF63">
        <f t="shared" si="25"/>
        <v>0</v>
      </c>
      <c r="AG63">
        <f t="shared" si="25"/>
        <v>-0.59329867089491395</v>
      </c>
      <c r="AH63">
        <f t="shared" si="4"/>
        <v>-357.53082257790663</v>
      </c>
      <c r="AI63">
        <f t="shared" si="26"/>
        <v>-358.12412124880154</v>
      </c>
      <c r="AJ63">
        <f t="shared" si="6"/>
        <v>0.66830667307228642</v>
      </c>
      <c r="AK63">
        <f t="shared" si="20"/>
        <v>-1.9180081258387219E-2</v>
      </c>
      <c r="AL63">
        <f t="shared" si="23"/>
        <v>-357.47499465698769</v>
      </c>
      <c r="AN63">
        <f t="shared" si="27"/>
        <v>0</v>
      </c>
      <c r="AO63">
        <f t="shared" si="27"/>
        <v>0</v>
      </c>
      <c r="AP63">
        <f t="shared" si="27"/>
        <v>-1.0372142083328135E-3</v>
      </c>
      <c r="AQ63">
        <f t="shared" si="27"/>
        <v>-0.62504109192654189</v>
      </c>
      <c r="AR63">
        <f t="shared" si="27"/>
        <v>-0.62607830613487481</v>
      </c>
      <c r="AS63">
        <f t="shared" si="27"/>
        <v>1.1683443952244833E-3</v>
      </c>
      <c r="AT63">
        <f t="shared" si="27"/>
        <v>-3.3530924261417685E-5</v>
      </c>
      <c r="AU63">
        <f t="shared" si="24"/>
        <v>-0.6249434926639118</v>
      </c>
      <c r="AW63">
        <v>60</v>
      </c>
      <c r="AX63">
        <f>IF(Z63&gt;0, (R63*SUMPRODUCT(K63:$K$98, X63:$X$98)-K63*$AZ$3)/Z63, 0)</f>
        <v>-79.412602802989653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0.41367450300000003</v>
      </c>
      <c r="Q64" s="4">
        <f t="shared" si="22"/>
        <v>50</v>
      </c>
      <c r="R64">
        <f t="shared" si="0"/>
        <v>50000</v>
      </c>
      <c r="S64">
        <f t="shared" si="1"/>
        <v>-192.21259819858275</v>
      </c>
      <c r="U64">
        <f t="shared" si="12"/>
        <v>0.41367450300000003</v>
      </c>
      <c r="V64">
        <f t="shared" si="13"/>
        <v>0.01</v>
      </c>
      <c r="W64">
        <f t="shared" si="14"/>
        <v>1.1865973417898279E-2</v>
      </c>
      <c r="X64">
        <f t="shared" si="15"/>
        <v>4.9086506562602819E-3</v>
      </c>
      <c r="Y64">
        <f t="shared" si="16"/>
        <v>1.1865973417898279E-4</v>
      </c>
      <c r="Z64">
        <f t="shared" si="17"/>
        <v>6.8386630274590143E-3</v>
      </c>
      <c r="AB64">
        <f t="shared" si="18"/>
        <v>-0.9423078339063895</v>
      </c>
      <c r="AC64">
        <f t="shared" si="19"/>
        <v>-1.3144771887124831</v>
      </c>
      <c r="AE64">
        <f t="shared" si="2"/>
        <v>0</v>
      </c>
      <c r="AF64">
        <f t="shared" si="25"/>
        <v>0</v>
      </c>
      <c r="AG64">
        <f t="shared" si="25"/>
        <v>-0.34193315137295072</v>
      </c>
      <c r="AH64">
        <f t="shared" si="4"/>
        <v>-245.43253281301409</v>
      </c>
      <c r="AI64">
        <f t="shared" si="26"/>
        <v>-245.77446596438705</v>
      </c>
      <c r="AJ64">
        <f t="shared" si="6"/>
        <v>0.37216935480609359</v>
      </c>
      <c r="AK64">
        <f t="shared" si="20"/>
        <v>-6.5961548373447268E-2</v>
      </c>
      <c r="AL64">
        <f t="shared" si="23"/>
        <v>-245.46825815795441</v>
      </c>
      <c r="AN64">
        <f t="shared" si="27"/>
        <v>0</v>
      </c>
      <c r="AO64">
        <f t="shared" si="27"/>
        <v>0</v>
      </c>
      <c r="AP64">
        <f t="shared" si="27"/>
        <v>-5.3372588760077703E-4</v>
      </c>
      <c r="AQ64">
        <f t="shared" si="27"/>
        <v>-0.38309738583626352</v>
      </c>
      <c r="AR64">
        <f t="shared" si="27"/>
        <v>-0.38363111172386427</v>
      </c>
      <c r="AS64">
        <f t="shared" si="27"/>
        <v>5.8092179256124729E-4</v>
      </c>
      <c r="AT64">
        <f t="shared" si="27"/>
        <v>-1.0295984993493885E-4</v>
      </c>
      <c r="AU64">
        <f t="shared" si="24"/>
        <v>-0.38315314978123799</v>
      </c>
      <c r="AW64">
        <v>61</v>
      </c>
      <c r="AX64">
        <f>IF(Z64&gt;0, (R64*SUMPRODUCT(K64:$K$98, X64:$X$98)-K64*$AZ$3)/Z64, 0)</f>
        <v>-192.21259819858275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0.42102545200000002</v>
      </c>
      <c r="Q65" s="4">
        <f t="shared" si="22"/>
        <v>50</v>
      </c>
      <c r="R65">
        <f t="shared" si="0"/>
        <v>50000</v>
      </c>
      <c r="S65">
        <f t="shared" si="1"/>
        <v>-378.25410021838906</v>
      </c>
      <c r="U65">
        <f t="shared" si="12"/>
        <v>0.42102545200000002</v>
      </c>
      <c r="V65">
        <f t="shared" si="13"/>
        <v>0.01</v>
      </c>
      <c r="W65">
        <f t="shared" si="14"/>
        <v>6.8386630274590143E-3</v>
      </c>
      <c r="X65">
        <f t="shared" si="15"/>
        <v>2.8792511922116201E-3</v>
      </c>
      <c r="Y65">
        <f t="shared" si="16"/>
        <v>6.8386630274590147E-5</v>
      </c>
      <c r="Z65">
        <f t="shared" si="17"/>
        <v>3.8910252049728041E-3</v>
      </c>
      <c r="AB65">
        <f t="shared" si="18"/>
        <v>-1.3144771887124831</v>
      </c>
      <c r="AC65">
        <f t="shared" si="19"/>
        <v>-1.4717962378340608</v>
      </c>
      <c r="AE65">
        <f t="shared" si="2"/>
        <v>0</v>
      </c>
      <c r="AF65">
        <f t="shared" si="25"/>
        <v>0</v>
      </c>
      <c r="AG65">
        <f t="shared" si="25"/>
        <v>-0.1945512602486402</v>
      </c>
      <c r="AH65">
        <f t="shared" si="4"/>
        <v>-143.962559610581</v>
      </c>
      <c r="AI65">
        <f t="shared" si="26"/>
        <v>-144.15711087082963</v>
      </c>
      <c r="AJ65">
        <f t="shared" si="6"/>
        <v>0.15731904912157768</v>
      </c>
      <c r="AK65">
        <f t="shared" si="20"/>
        <v>-9.201340320987382E-2</v>
      </c>
      <c r="AL65">
        <f t="shared" si="23"/>
        <v>-144.09180522491792</v>
      </c>
      <c r="AN65">
        <f t="shared" si="27"/>
        <v>0</v>
      </c>
      <c r="AO65">
        <f t="shared" si="27"/>
        <v>0</v>
      </c>
      <c r="AP65">
        <f t="shared" si="27"/>
        <v>-2.7113968361924188E-4</v>
      </c>
      <c r="AQ65">
        <f t="shared" si="27"/>
        <v>-0.20063587774215924</v>
      </c>
      <c r="AR65">
        <f t="shared" si="27"/>
        <v>-0.20090701742577846</v>
      </c>
      <c r="AS65">
        <f t="shared" si="27"/>
        <v>2.1925037726093415E-4</v>
      </c>
      <c r="AT65">
        <f t="shared" si="27"/>
        <v>-1.2823604947698763E-4</v>
      </c>
      <c r="AU65">
        <f t="shared" si="24"/>
        <v>-0.20081600309799452</v>
      </c>
      <c r="AW65">
        <v>62</v>
      </c>
      <c r="AX65">
        <f>IF(Z65&gt;0, (R65*SUMPRODUCT(K65:$K$98, X65:$X$98)-K65*$AZ$3)/Z65, 0)</f>
        <v>-378.25410021838906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0.42896583300000002</v>
      </c>
      <c r="Q66" s="4">
        <f t="shared" si="22"/>
        <v>50</v>
      </c>
      <c r="R66">
        <f t="shared" si="0"/>
        <v>50000</v>
      </c>
      <c r="S66">
        <f t="shared" si="1"/>
        <v>-673.7726090013166</v>
      </c>
      <c r="U66">
        <f t="shared" si="12"/>
        <v>0.42896583300000002</v>
      </c>
      <c r="V66">
        <f t="shared" si="13"/>
        <v>0.01</v>
      </c>
      <c r="W66">
        <f t="shared" si="14"/>
        <v>3.8910252049728041E-3</v>
      </c>
      <c r="X66">
        <f t="shared" si="15"/>
        <v>1.6691168682751547E-3</v>
      </c>
      <c r="Y66">
        <f t="shared" si="16"/>
        <v>3.8910252049728045E-5</v>
      </c>
      <c r="Z66">
        <f t="shared" si="17"/>
        <v>2.1829980846479217E-3</v>
      </c>
      <c r="AB66">
        <f t="shared" si="18"/>
        <v>-1.4717962378340608</v>
      </c>
      <c r="AC66">
        <f t="shared" si="19"/>
        <v>-1.4708443149381072</v>
      </c>
      <c r="AE66">
        <f t="shared" si="2"/>
        <v>0</v>
      </c>
      <c r="AF66">
        <f t="shared" si="25"/>
        <v>0</v>
      </c>
      <c r="AG66">
        <f t="shared" si="25"/>
        <v>-0.10914990423239608</v>
      </c>
      <c r="AH66">
        <f t="shared" si="4"/>
        <v>-83.455843413757734</v>
      </c>
      <c r="AI66">
        <f t="shared" si="26"/>
        <v>-83.56499331799013</v>
      </c>
      <c r="AJ66">
        <f t="shared" si="6"/>
        <v>-9.5192289595358304E-4</v>
      </c>
      <c r="AK66">
        <f t="shared" si="20"/>
        <v>-0.10302573664838427</v>
      </c>
      <c r="AL66">
        <f t="shared" si="23"/>
        <v>-83.668970977534471</v>
      </c>
      <c r="AN66">
        <f t="shared" si="27"/>
        <v>0</v>
      </c>
      <c r="AO66">
        <f t="shared" si="27"/>
        <v>0</v>
      </c>
      <c r="AP66">
        <f t="shared" si="27"/>
        <v>-1.3582020226782582E-4</v>
      </c>
      <c r="AQ66">
        <f t="shared" si="27"/>
        <v>-0.10384791093132549</v>
      </c>
      <c r="AR66">
        <f t="shared" si="27"/>
        <v>-0.10398373113359331</v>
      </c>
      <c r="AS66">
        <f t="shared" si="27"/>
        <v>-1.1845210601056699E-6</v>
      </c>
      <c r="AT66">
        <f t="shared" si="27"/>
        <v>-1.2819962132611877E-4</v>
      </c>
      <c r="AU66">
        <f t="shared" si="24"/>
        <v>-0.10411311527597954</v>
      </c>
      <c r="AW66">
        <v>63</v>
      </c>
      <c r="AX66">
        <f>IF(Z66&gt;0, (R66*SUMPRODUCT(K66:$K$98, X66:$X$98)-K66*$AZ$3)/Z66, 0)</f>
        <v>-673.7726090013166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0.43771532000000002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-1156.8190208530457</v>
      </c>
      <c r="U67">
        <f t="shared" si="12"/>
        <v>0.43771532000000002</v>
      </c>
      <c r="V67">
        <f t="shared" si="13"/>
        <v>0.01</v>
      </c>
      <c r="W67">
        <f t="shared" si="14"/>
        <v>2.1829980846479217E-3</v>
      </c>
      <c r="X67">
        <f t="shared" si="15"/>
        <v>9.5553170518105214E-4</v>
      </c>
      <c r="Y67">
        <f t="shared" si="16"/>
        <v>2.1829980846479216E-5</v>
      </c>
      <c r="Z67">
        <f t="shared" si="17"/>
        <v>1.2056363986203903E-3</v>
      </c>
      <c r="AB67">
        <f t="shared" si="18"/>
        <v>-1.4708443149381072</v>
      </c>
      <c r="AC67">
        <f t="shared" si="19"/>
        <v>-1.3947031181568321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-6.0281819931019519E-2</v>
      </c>
      <c r="AH67">
        <f t="shared" ref="AH67:AH98" si="32">-X67*R67</f>
        <v>-47.776585259052609</v>
      </c>
      <c r="AI67">
        <f t="shared" ref="AI67:AI98" si="33">SUM(AE67:AH67)</f>
        <v>-47.83686707898363</v>
      </c>
      <c r="AJ67">
        <f t="shared" ref="AJ67:AJ98" si="34">AB67-AC67</f>
        <v>-7.6141196781275067E-2</v>
      </c>
      <c r="AK67">
        <f t="shared" si="20"/>
        <v>-0.10295910204566751</v>
      </c>
      <c r="AL67">
        <f t="shared" si="23"/>
        <v>-48.015967377810568</v>
      </c>
      <c r="AN67">
        <f t="shared" ref="AN67:AU98" si="35">AE67*$K67</f>
        <v>0</v>
      </c>
      <c r="AO67">
        <f t="shared" si="35"/>
        <v>0</v>
      </c>
      <c r="AP67">
        <f t="shared" si="35"/>
        <v>-6.6974479416983447E-5</v>
      </c>
      <c r="AQ67">
        <f t="shared" si="35"/>
        <v>-5.3080877944755453E-2</v>
      </c>
      <c r="AR67">
        <f t="shared" si="35"/>
        <v>-5.3147852424172443E-2</v>
      </c>
      <c r="AS67">
        <f t="shared" si="35"/>
        <v>-8.4594609493332659E-5</v>
      </c>
      <c r="AT67">
        <f t="shared" si="35"/>
        <v>-1.1438991504634943E-4</v>
      </c>
      <c r="AU67">
        <f t="shared" si="24"/>
        <v>-5.3346836948712117E-2</v>
      </c>
      <c r="AW67">
        <v>64</v>
      </c>
      <c r="AX67">
        <f>IF(Z67&gt;0, (R67*SUMPRODUCT(K67:$K$98, X67:$X$98)-K67*$AZ$3)/Z67, 0)</f>
        <v>-1156.8190208530457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0.44739131599999998</v>
      </c>
      <c r="Q68" s="4">
        <f t="shared" si="22"/>
        <v>50</v>
      </c>
      <c r="R68">
        <f t="shared" si="28"/>
        <v>50000</v>
      </c>
      <c r="S68">
        <f t="shared" si="29"/>
        <v>-1967.4434592967198</v>
      </c>
      <c r="U68">
        <f t="shared" ref="U68:U98" si="39">M68</f>
        <v>0.44739131599999998</v>
      </c>
      <c r="V68">
        <f t="shared" ref="V68:V98" si="40">$C$10</f>
        <v>0.01</v>
      </c>
      <c r="W68">
        <f t="shared" ref="W68:W98" si="41">Z67</f>
        <v>1.2056363986203903E-3</v>
      </c>
      <c r="X68">
        <f t="shared" ref="X68:X98" si="42">U68*W68</f>
        <v>5.3939125499627698E-4</v>
      </c>
      <c r="Y68">
        <f t="shared" ref="Y68:Y98" si="43">V68*W68</f>
        <v>1.2056363986203904E-5</v>
      </c>
      <c r="Z68">
        <f t="shared" ref="Z68:Z98" si="44">MAX(0, W68-X68-Y68)</f>
        <v>6.5418877963790945E-4</v>
      </c>
      <c r="AB68">
        <f t="shared" ref="AB68:AB98" si="45">AC67</f>
        <v>-1.3947031181568321</v>
      </c>
      <c r="AC68">
        <f t="shared" ref="AC68:AC98" si="46">S68*Z68</f>
        <v>-1.2870794356439081</v>
      </c>
      <c r="AE68">
        <f t="shared" si="30"/>
        <v>0</v>
      </c>
      <c r="AF68">
        <f t="shared" si="31"/>
        <v>0</v>
      </c>
      <c r="AG68">
        <f t="shared" si="31"/>
        <v>-3.2709438981895475E-2</v>
      </c>
      <c r="AH68">
        <f t="shared" si="32"/>
        <v>-26.96956274981385</v>
      </c>
      <c r="AI68">
        <f t="shared" si="33"/>
        <v>-27.002272188795747</v>
      </c>
      <c r="AJ68">
        <f t="shared" si="34"/>
        <v>-0.10762368251292398</v>
      </c>
      <c r="AK68">
        <f t="shared" ref="AK68:AK98" si="47">G68*SUM(AB68:AB68, AE68:AF68)</f>
        <v>-9.7629218270978257E-2</v>
      </c>
      <c r="AL68">
        <f t="shared" si="23"/>
        <v>-27.207525089579647</v>
      </c>
      <c r="AN68">
        <f t="shared" si="35"/>
        <v>0</v>
      </c>
      <c r="AO68">
        <f t="shared" si="35"/>
        <v>0</v>
      </c>
      <c r="AP68">
        <f t="shared" si="35"/>
        <v>-3.2447262623245067E-5</v>
      </c>
      <c r="AQ68">
        <f t="shared" si="35"/>
        <v>-2.6753393289981366E-2</v>
      </c>
      <c r="AR68">
        <f t="shared" si="35"/>
        <v>-2.6785840552604613E-2</v>
      </c>
      <c r="AS68">
        <f t="shared" si="35"/>
        <v>-1.0676104511943631E-4</v>
      </c>
      <c r="AT68">
        <f t="shared" si="35"/>
        <v>-9.6846689626621556E-5</v>
      </c>
      <c r="AU68">
        <f t="shared" si="24"/>
        <v>-2.698944828735067E-2</v>
      </c>
      <c r="AW68">
        <v>65</v>
      </c>
      <c r="AX68">
        <f>IF(Z68&gt;0, (R68*SUMPRODUCT(K68:$K$98, X68:$X$98)-K68*$AZ$3)/Z68, 0)</f>
        <v>-1967.4434592967198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0.457001349</v>
      </c>
      <c r="Q69" s="4">
        <f t="shared" ref="Q69:Q98" si="49">$C$8</f>
        <v>50</v>
      </c>
      <c r="R69">
        <f t="shared" si="28"/>
        <v>50000</v>
      </c>
      <c r="S69">
        <f t="shared" si="29"/>
        <v>-3356.4895717035702</v>
      </c>
      <c r="U69">
        <f t="shared" si="39"/>
        <v>0.457001349</v>
      </c>
      <c r="V69">
        <f t="shared" si="40"/>
        <v>0.01</v>
      </c>
      <c r="W69">
        <f t="shared" si="41"/>
        <v>6.5418877963790945E-4</v>
      </c>
      <c r="X69">
        <f t="shared" si="42"/>
        <v>2.9896515479518833E-4</v>
      </c>
      <c r="Y69">
        <f t="shared" si="43"/>
        <v>6.5418877963790949E-6</v>
      </c>
      <c r="Z69">
        <f t="shared" si="44"/>
        <v>3.4868173704634203E-4</v>
      </c>
      <c r="AB69">
        <f t="shared" si="45"/>
        <v>-1.2870794356439081</v>
      </c>
      <c r="AC69">
        <f t="shared" si="46"/>
        <v>-1.1703466142395333</v>
      </c>
      <c r="AE69">
        <f t="shared" si="30"/>
        <v>0</v>
      </c>
      <c r="AF69">
        <f t="shared" si="31"/>
        <v>0</v>
      </c>
      <c r="AG69">
        <f t="shared" si="31"/>
        <v>-1.74340868523171E-2</v>
      </c>
      <c r="AH69">
        <f t="shared" si="32"/>
        <v>-14.948257739759416</v>
      </c>
      <c r="AI69">
        <f t="shared" si="33"/>
        <v>-14.965691826611733</v>
      </c>
      <c r="AJ69">
        <f t="shared" si="34"/>
        <v>-0.1167328214043748</v>
      </c>
      <c r="AK69">
        <f t="shared" si="47"/>
        <v>-9.0095560495073584E-2</v>
      </c>
      <c r="AL69">
        <f t="shared" si="23"/>
        <v>-15.172520208511182</v>
      </c>
      <c r="AN69">
        <f t="shared" si="35"/>
        <v>0</v>
      </c>
      <c r="AO69">
        <f t="shared" si="35"/>
        <v>0</v>
      </c>
      <c r="AP69">
        <f t="shared" si="35"/>
        <v>-1.544138143467173E-5</v>
      </c>
      <c r="AQ69">
        <f t="shared" si="35"/>
        <v>-1.3239681062660956E-2</v>
      </c>
      <c r="AR69">
        <f t="shared" si="35"/>
        <v>-1.3255122444095628E-2</v>
      </c>
      <c r="AS69">
        <f t="shared" si="35"/>
        <v>-1.0339033162558772E-4</v>
      </c>
      <c r="AT69">
        <f t="shared" si="35"/>
        <v>-7.9797693275233047E-5</v>
      </c>
      <c r="AU69">
        <f t="shared" si="24"/>
        <v>-1.3438310468996448E-2</v>
      </c>
      <c r="AW69">
        <v>66</v>
      </c>
      <c r="AX69">
        <f>IF(Z69&gt;0, (R69*SUMPRODUCT(K69:$K$98, X69:$X$98)-K69*$AZ$3)/Z69, 0)</f>
        <v>-3356.4895717035702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0.46737994300000002</v>
      </c>
      <c r="Q70" s="4">
        <f t="shared" si="49"/>
        <v>50</v>
      </c>
      <c r="R70">
        <f t="shared" si="28"/>
        <v>50000</v>
      </c>
      <c r="S70">
        <f t="shared" si="29"/>
        <v>-5792.0473378390725</v>
      </c>
      <c r="U70">
        <f t="shared" si="39"/>
        <v>0.46737994300000002</v>
      </c>
      <c r="V70">
        <f t="shared" si="40"/>
        <v>0.01</v>
      </c>
      <c r="W70">
        <f t="shared" si="41"/>
        <v>3.4868173704634203E-4</v>
      </c>
      <c r="X70">
        <f t="shared" si="42"/>
        <v>1.6296685038586032E-4</v>
      </c>
      <c r="Y70">
        <f t="shared" si="43"/>
        <v>3.4868173704634205E-6</v>
      </c>
      <c r="Z70">
        <f t="shared" si="44"/>
        <v>1.8222806929001829E-4</v>
      </c>
      <c r="AB70">
        <f t="shared" si="45"/>
        <v>-1.1703466142395333</v>
      </c>
      <c r="AC70">
        <f t="shared" si="46"/>
        <v>-1.0554736036108046</v>
      </c>
      <c r="AE70">
        <f t="shared" si="30"/>
        <v>0</v>
      </c>
      <c r="AF70">
        <f t="shared" si="31"/>
        <v>0</v>
      </c>
      <c r="AG70">
        <f t="shared" si="31"/>
        <v>-9.111403464500914E-3</v>
      </c>
      <c r="AH70">
        <f t="shared" si="32"/>
        <v>-8.1483425192930152</v>
      </c>
      <c r="AI70">
        <f t="shared" si="33"/>
        <v>-8.1574539227575169</v>
      </c>
      <c r="AJ70">
        <f t="shared" si="34"/>
        <v>-0.11487301062872879</v>
      </c>
      <c r="AK70">
        <f t="shared" si="47"/>
        <v>-8.1924262996767347E-2</v>
      </c>
      <c r="AL70">
        <f t="shared" si="23"/>
        <v>-8.3542511963830126</v>
      </c>
      <c r="AN70">
        <f t="shared" si="35"/>
        <v>0</v>
      </c>
      <c r="AO70">
        <f t="shared" si="35"/>
        <v>0</v>
      </c>
      <c r="AP70">
        <f t="shared" si="35"/>
        <v>-7.205335397809715E-6</v>
      </c>
      <c r="AQ70">
        <f t="shared" si="35"/>
        <v>-6.4437428346233311E-3</v>
      </c>
      <c r="AR70">
        <f t="shared" si="35"/>
        <v>-6.450948170021141E-3</v>
      </c>
      <c r="AS70">
        <f t="shared" si="35"/>
        <v>-9.084205007065717E-5</v>
      </c>
      <c r="AT70">
        <f t="shared" si="35"/>
        <v>-6.4786044697715973E-5</v>
      </c>
      <c r="AU70">
        <f t="shared" si="24"/>
        <v>-6.6065762647895144E-3</v>
      </c>
      <c r="AW70">
        <v>67</v>
      </c>
      <c r="AX70">
        <f>IF(Z70&gt;0, (R70*SUMPRODUCT(K70:$K$98, X70:$X$98)-K70*$AZ$3)/Z70, 0)</f>
        <v>-5792.0473378390725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0.47825477199999999</v>
      </c>
      <c r="Q71" s="4">
        <f t="shared" si="49"/>
        <v>50</v>
      </c>
      <c r="R71">
        <f t="shared" si="28"/>
        <v>50000</v>
      </c>
      <c r="S71">
        <f t="shared" si="29"/>
        <v>-10160.717078987771</v>
      </c>
      <c r="U71">
        <f t="shared" si="39"/>
        <v>0.47825477199999999</v>
      </c>
      <c r="V71">
        <f t="shared" si="40"/>
        <v>0.01</v>
      </c>
      <c r="W71">
        <f t="shared" si="41"/>
        <v>1.8222806929001829E-4</v>
      </c>
      <c r="X71">
        <f t="shared" si="42"/>
        <v>8.71514437302979E-5</v>
      </c>
      <c r="Y71">
        <f t="shared" si="43"/>
        <v>1.8222806929001829E-6</v>
      </c>
      <c r="Z71">
        <f t="shared" si="44"/>
        <v>9.3254344866820212E-5</v>
      </c>
      <c r="AB71">
        <f t="shared" si="45"/>
        <v>-1.0554736036108046</v>
      </c>
      <c r="AC71">
        <f t="shared" si="46"/>
        <v>-0.94753101457811573</v>
      </c>
      <c r="AE71">
        <f t="shared" si="30"/>
        <v>0</v>
      </c>
      <c r="AF71">
        <f t="shared" si="31"/>
        <v>0</v>
      </c>
      <c r="AG71">
        <f t="shared" si="31"/>
        <v>-4.6627172433410108E-3</v>
      </c>
      <c r="AH71">
        <f t="shared" si="32"/>
        <v>-4.3575721865148953</v>
      </c>
      <c r="AI71">
        <f t="shared" si="33"/>
        <v>-4.3622349037582362</v>
      </c>
      <c r="AJ71">
        <f t="shared" si="34"/>
        <v>-0.10794258903268883</v>
      </c>
      <c r="AK71">
        <f t="shared" si="47"/>
        <v>-7.3883152252756323E-2</v>
      </c>
      <c r="AL71">
        <f t="shared" si="23"/>
        <v>-4.5440606450436816</v>
      </c>
      <c r="AN71">
        <f t="shared" si="35"/>
        <v>0</v>
      </c>
      <c r="AO71">
        <f t="shared" si="35"/>
        <v>0</v>
      </c>
      <c r="AP71">
        <f t="shared" si="35"/>
        <v>-3.2922285767576819E-6</v>
      </c>
      <c r="AQ71">
        <f t="shared" si="35"/>
        <v>-3.0767732480919776E-3</v>
      </c>
      <c r="AR71">
        <f t="shared" si="35"/>
        <v>-3.0800654766687352E-3</v>
      </c>
      <c r="AS71">
        <f t="shared" si="35"/>
        <v>-7.6215575107014516E-5</v>
      </c>
      <c r="AT71">
        <f t="shared" si="35"/>
        <v>-5.216705463640175E-5</v>
      </c>
      <c r="AU71">
        <f t="shared" si="24"/>
        <v>-3.2084481064121517E-3</v>
      </c>
      <c r="AW71">
        <v>68</v>
      </c>
      <c r="AX71">
        <f>IF(Z71&gt;0, (R71*SUMPRODUCT(K71:$K$98, X71:$X$98)-K71*$AZ$3)/Z71, 0)</f>
        <v>-10160.717078987771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0.48949088600000001</v>
      </c>
      <c r="Q72" s="4">
        <f t="shared" si="49"/>
        <v>50</v>
      </c>
      <c r="R72">
        <f t="shared" si="28"/>
        <v>50000</v>
      </c>
      <c r="S72">
        <f t="shared" si="29"/>
        <v>-18178.543234730692</v>
      </c>
      <c r="U72">
        <f t="shared" si="39"/>
        <v>0.48949088600000001</v>
      </c>
      <c r="V72">
        <f t="shared" si="40"/>
        <v>0.01</v>
      </c>
      <c r="W72">
        <f t="shared" si="41"/>
        <v>9.3254344866820212E-5</v>
      </c>
      <c r="X72">
        <f t="shared" si="42"/>
        <v>4.564715189220938E-5</v>
      </c>
      <c r="Y72">
        <f t="shared" si="43"/>
        <v>9.3254344866820219E-7</v>
      </c>
      <c r="Z72">
        <f t="shared" si="44"/>
        <v>4.6674649525942628E-5</v>
      </c>
      <c r="AB72">
        <f t="shared" si="45"/>
        <v>-0.94753101457811573</v>
      </c>
      <c r="AC72">
        <f t="shared" si="46"/>
        <v>-0.84847713437325045</v>
      </c>
      <c r="AE72">
        <f t="shared" si="30"/>
        <v>0</v>
      </c>
      <c r="AF72">
        <f t="shared" si="31"/>
        <v>0</v>
      </c>
      <c r="AG72">
        <f t="shared" si="31"/>
        <v>-2.3337324762971313E-3</v>
      </c>
      <c r="AH72">
        <f t="shared" si="32"/>
        <v>-2.2823575946104691</v>
      </c>
      <c r="AI72">
        <f t="shared" si="33"/>
        <v>-2.2846913270867661</v>
      </c>
      <c r="AJ72">
        <f t="shared" si="34"/>
        <v>-9.9053880204865274E-2</v>
      </c>
      <c r="AK72">
        <f t="shared" si="47"/>
        <v>-6.6327171020468104E-2</v>
      </c>
      <c r="AL72">
        <f t="shared" si="23"/>
        <v>-2.4500723783120995</v>
      </c>
      <c r="AN72">
        <f t="shared" si="35"/>
        <v>0</v>
      </c>
      <c r="AO72">
        <f t="shared" si="35"/>
        <v>0</v>
      </c>
      <c r="AP72">
        <f t="shared" si="35"/>
        <v>-1.4712414357486323E-6</v>
      </c>
      <c r="AQ72">
        <f t="shared" si="35"/>
        <v>-1.4388534669211043E-3</v>
      </c>
      <c r="AR72">
        <f t="shared" si="35"/>
        <v>-1.440324708356853E-3</v>
      </c>
      <c r="AS72">
        <f t="shared" si="35"/>
        <v>-6.2445963455206406E-5</v>
      </c>
      <c r="AT72">
        <f t="shared" si="35"/>
        <v>-4.1814253909741726E-5</v>
      </c>
      <c r="AU72">
        <f t="shared" si="24"/>
        <v>-1.544584925721801E-3</v>
      </c>
      <c r="AW72">
        <v>69</v>
      </c>
      <c r="AX72">
        <f>IF(Z72&gt;0, (R72*SUMPRODUCT(K72:$K$98, X72:$X$98)-K72*$AZ$3)/Z72, 0)</f>
        <v>-18178.543234730692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0.50154699899999999</v>
      </c>
      <c r="Q73" s="4">
        <f t="shared" si="49"/>
        <v>50</v>
      </c>
      <c r="R73">
        <f t="shared" si="28"/>
        <v>50000</v>
      </c>
      <c r="S73">
        <f t="shared" si="29"/>
        <v>-33279.91504750595</v>
      </c>
      <c r="U73">
        <f t="shared" si="39"/>
        <v>0.50154699899999999</v>
      </c>
      <c r="V73">
        <f t="shared" si="40"/>
        <v>0.01</v>
      </c>
      <c r="W73">
        <f t="shared" si="41"/>
        <v>4.6674649525942628E-5</v>
      </c>
      <c r="X73">
        <f t="shared" si="42"/>
        <v>2.3409530399113297E-5</v>
      </c>
      <c r="Y73">
        <f t="shared" si="43"/>
        <v>4.667464952594263E-7</v>
      </c>
      <c r="Z73">
        <f t="shared" si="44"/>
        <v>2.2798372631569905E-5</v>
      </c>
      <c r="AB73">
        <f t="shared" si="45"/>
        <v>-0.84847713437325045</v>
      </c>
      <c r="AC73">
        <f t="shared" si="46"/>
        <v>-0.75872790440003113</v>
      </c>
      <c r="AE73">
        <f t="shared" si="30"/>
        <v>0</v>
      </c>
      <c r="AF73">
        <f t="shared" si="31"/>
        <v>0</v>
      </c>
      <c r="AG73">
        <f t="shared" si="31"/>
        <v>-1.1399186315784952E-3</v>
      </c>
      <c r="AH73">
        <f t="shared" si="32"/>
        <v>-1.1704765199556648</v>
      </c>
      <c r="AI73">
        <f t="shared" si="33"/>
        <v>-1.1716164385872434</v>
      </c>
      <c r="AJ73">
        <f t="shared" si="34"/>
        <v>-8.9749229973219324E-2</v>
      </c>
      <c r="AK73">
        <f t="shared" si="47"/>
        <v>-5.9393399406127534E-2</v>
      </c>
      <c r="AL73">
        <f t="shared" si="23"/>
        <v>-1.3207590679665902</v>
      </c>
      <c r="AN73">
        <f t="shared" si="35"/>
        <v>0</v>
      </c>
      <c r="AO73">
        <f t="shared" si="35"/>
        <v>0</v>
      </c>
      <c r="AP73">
        <f t="shared" si="35"/>
        <v>-6.4163597722050723E-7</v>
      </c>
      <c r="AQ73">
        <f t="shared" si="35"/>
        <v>-6.5883636330730155E-4</v>
      </c>
      <c r="AR73">
        <f t="shared" si="35"/>
        <v>-6.594779992845221E-4</v>
      </c>
      <c r="AS73">
        <f t="shared" si="35"/>
        <v>-5.0517934599342671E-5</v>
      </c>
      <c r="AT73">
        <f t="shared" si="35"/>
        <v>-3.3431282560604708E-5</v>
      </c>
      <c r="AU73">
        <f t="shared" si="24"/>
        <v>-7.434272164444694E-4</v>
      </c>
      <c r="AW73">
        <v>70</v>
      </c>
      <c r="AX73">
        <f>IF(Z73&gt;0, (R73*SUMPRODUCT(K73:$K$98, X73:$X$98)-K73*$AZ$3)/Z73, 0)</f>
        <v>-33279.91504750595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0.51394563599999998</v>
      </c>
      <c r="Q74" s="4">
        <f t="shared" si="49"/>
        <v>50</v>
      </c>
      <c r="R74">
        <f t="shared" si="28"/>
        <v>50000</v>
      </c>
      <c r="S74">
        <f t="shared" si="29"/>
        <v>-62466.808158959677</v>
      </c>
      <c r="U74">
        <f t="shared" si="39"/>
        <v>0.51394563599999998</v>
      </c>
      <c r="V74">
        <f t="shared" si="40"/>
        <v>0.01</v>
      </c>
      <c r="W74">
        <f t="shared" si="41"/>
        <v>2.2798372631569905E-5</v>
      </c>
      <c r="X74">
        <f t="shared" si="42"/>
        <v>1.1717124121897188E-5</v>
      </c>
      <c r="Y74">
        <f t="shared" si="43"/>
        <v>2.2798372631569905E-7</v>
      </c>
      <c r="Z74">
        <f t="shared" si="44"/>
        <v>1.0853264783357018E-5</v>
      </c>
      <c r="AB74">
        <f t="shared" si="45"/>
        <v>-0.75872790440003113</v>
      </c>
      <c r="AC74">
        <f t="shared" si="46"/>
        <v>-0.67796880912035595</v>
      </c>
      <c r="AE74">
        <f t="shared" si="30"/>
        <v>0</v>
      </c>
      <c r="AF74">
        <f t="shared" si="31"/>
        <v>0</v>
      </c>
      <c r="AG74">
        <f t="shared" si="31"/>
        <v>-5.4266323916785087E-4</v>
      </c>
      <c r="AH74">
        <f t="shared" si="32"/>
        <v>-0.58585620609485944</v>
      </c>
      <c r="AI74">
        <f t="shared" si="33"/>
        <v>-0.5863988693340273</v>
      </c>
      <c r="AJ74">
        <f t="shared" si="34"/>
        <v>-8.0759095279675175E-2</v>
      </c>
      <c r="AK74">
        <f t="shared" si="47"/>
        <v>-5.3110953308002182E-2</v>
      </c>
      <c r="AL74">
        <f t="shared" si="23"/>
        <v>-0.72026891792170467</v>
      </c>
      <c r="AN74">
        <f t="shared" si="35"/>
        <v>0</v>
      </c>
      <c r="AO74">
        <f t="shared" si="35"/>
        <v>0</v>
      </c>
      <c r="AP74">
        <f t="shared" si="35"/>
        <v>-2.7272643487073845E-7</v>
      </c>
      <c r="AQ74">
        <f t="shared" si="35"/>
        <v>-2.944339378509599E-4</v>
      </c>
      <c r="AR74">
        <f t="shared" si="35"/>
        <v>-2.9470666428583065E-4</v>
      </c>
      <c r="AS74">
        <f t="shared" si="35"/>
        <v>-4.0587123927514663E-5</v>
      </c>
      <c r="AT74">
        <f t="shared" si="35"/>
        <v>-2.669198851665243E-5</v>
      </c>
      <c r="AU74">
        <f t="shared" si="24"/>
        <v>-3.6198577672999775E-4</v>
      </c>
      <c r="AW74">
        <v>71</v>
      </c>
      <c r="AX74">
        <f>IF(Z74&gt;0, (R74*SUMPRODUCT(K74:$K$98, X74:$X$98)-K74*$AZ$3)/Z74, 0)</f>
        <v>-62466.808158959677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0.52707773400000002</v>
      </c>
      <c r="Q75" s="4">
        <f t="shared" si="49"/>
        <v>50</v>
      </c>
      <c r="R75">
        <f t="shared" si="28"/>
        <v>50000</v>
      </c>
      <c r="S75">
        <f t="shared" si="29"/>
        <v>-120529.93521213451</v>
      </c>
      <c r="U75">
        <f t="shared" si="39"/>
        <v>0.52707773400000002</v>
      </c>
      <c r="V75">
        <f t="shared" si="40"/>
        <v>0.01</v>
      </c>
      <c r="W75">
        <f t="shared" si="41"/>
        <v>1.0853264783357018E-5</v>
      </c>
      <c r="X75">
        <f t="shared" si="42"/>
        <v>5.7205142085138182E-6</v>
      </c>
      <c r="Y75">
        <f t="shared" si="43"/>
        <v>1.0853264783357018E-7</v>
      </c>
      <c r="Z75">
        <f t="shared" si="44"/>
        <v>5.0242179270096295E-6</v>
      </c>
      <c r="AB75">
        <f t="shared" si="45"/>
        <v>-0.67796880912035595</v>
      </c>
      <c r="AC75">
        <f t="shared" si="46"/>
        <v>-0.60556866123411546</v>
      </c>
      <c r="AE75">
        <f t="shared" si="30"/>
        <v>0</v>
      </c>
      <c r="AF75">
        <f t="shared" si="31"/>
        <v>0</v>
      </c>
      <c r="AG75">
        <f t="shared" si="31"/>
        <v>-2.512108963504815E-4</v>
      </c>
      <c r="AH75">
        <f t="shared" si="32"/>
        <v>-0.28602571042569092</v>
      </c>
      <c r="AI75">
        <f t="shared" si="33"/>
        <v>-0.28627692132204141</v>
      </c>
      <c r="AJ75">
        <f t="shared" si="34"/>
        <v>-7.2400147886240496E-2</v>
      </c>
      <c r="AK75">
        <f t="shared" si="47"/>
        <v>-4.7457816638424924E-2</v>
      </c>
      <c r="AL75">
        <f t="shared" si="23"/>
        <v>-0.40613488584670682</v>
      </c>
      <c r="AN75">
        <f t="shared" si="35"/>
        <v>0</v>
      </c>
      <c r="AO75">
        <f t="shared" si="35"/>
        <v>0</v>
      </c>
      <c r="AP75">
        <f t="shared" si="35"/>
        <v>-1.127242314539854E-7</v>
      </c>
      <c r="AQ75">
        <f t="shared" si="35"/>
        <v>-1.2834645651211375E-4</v>
      </c>
      <c r="AR75">
        <f t="shared" si="35"/>
        <v>-1.2845918074356775E-4</v>
      </c>
      <c r="AS75">
        <f t="shared" si="35"/>
        <v>-3.2487647415759494E-5</v>
      </c>
      <c r="AT75">
        <f t="shared" si="35"/>
        <v>-2.1295437358684291E-5</v>
      </c>
      <c r="AU75">
        <f t="shared" si="24"/>
        <v>-1.8224226551801152E-4</v>
      </c>
      <c r="AW75">
        <v>72</v>
      </c>
      <c r="AX75">
        <f>IF(Z75&gt;0, (R75*SUMPRODUCT(K75:$K$98, X75:$X$98)-K75*$AZ$3)/Z75, 0)</f>
        <v>-120529.93521213451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0.54097960300000003</v>
      </c>
      <c r="Q76" s="4">
        <f t="shared" si="49"/>
        <v>50</v>
      </c>
      <c r="R76">
        <f t="shared" si="28"/>
        <v>50000</v>
      </c>
      <c r="S76">
        <f t="shared" si="29"/>
        <v>-239714.89607489359</v>
      </c>
      <c r="U76">
        <f t="shared" si="39"/>
        <v>0.54097960300000003</v>
      </c>
      <c r="V76">
        <f t="shared" si="40"/>
        <v>0.01</v>
      </c>
      <c r="W76">
        <f t="shared" si="41"/>
        <v>5.0242179270096295E-6</v>
      </c>
      <c r="X76">
        <f t="shared" si="42"/>
        <v>2.7179994195391523E-6</v>
      </c>
      <c r="Y76">
        <f t="shared" si="43"/>
        <v>5.0242179270096296E-8</v>
      </c>
      <c r="Z76">
        <f t="shared" si="44"/>
        <v>2.2559763282003811E-6</v>
      </c>
      <c r="AB76">
        <f t="shared" si="45"/>
        <v>-0.60556866123411546</v>
      </c>
      <c r="AC76">
        <f t="shared" si="46"/>
        <v>-0.54079113106197441</v>
      </c>
      <c r="AE76">
        <f t="shared" si="30"/>
        <v>0</v>
      </c>
      <c r="AF76">
        <f t="shared" si="31"/>
        <v>0</v>
      </c>
      <c r="AG76">
        <f t="shared" si="31"/>
        <v>-1.1279881641001906E-4</v>
      </c>
      <c r="AH76">
        <f t="shared" si="32"/>
        <v>-0.13589997097695761</v>
      </c>
      <c r="AI76">
        <f t="shared" si="33"/>
        <v>-0.13601276979336763</v>
      </c>
      <c r="AJ76">
        <f t="shared" si="34"/>
        <v>-6.4777530172141051E-2</v>
      </c>
      <c r="AK76">
        <f t="shared" si="47"/>
        <v>-4.2389806286388089E-2</v>
      </c>
      <c r="AL76">
        <f t="shared" si="23"/>
        <v>-0.24318010625189676</v>
      </c>
      <c r="AN76">
        <f t="shared" si="35"/>
        <v>0</v>
      </c>
      <c r="AO76">
        <f t="shared" si="35"/>
        <v>0</v>
      </c>
      <c r="AP76">
        <f t="shared" si="35"/>
        <v>-4.5192392106239655E-8</v>
      </c>
      <c r="AQ76">
        <f t="shared" si="35"/>
        <v>-5.4447776768265285E-5</v>
      </c>
      <c r="AR76">
        <f t="shared" si="35"/>
        <v>-5.449296916037153E-5</v>
      </c>
      <c r="AS76">
        <f t="shared" si="35"/>
        <v>-2.5952856921583312E-5</v>
      </c>
      <c r="AT76">
        <f t="shared" si="35"/>
        <v>-1.6983305392483146E-5</v>
      </c>
      <c r="AU76">
        <f t="shared" si="24"/>
        <v>-9.7429131474437977E-5</v>
      </c>
      <c r="AW76">
        <v>73</v>
      </c>
      <c r="AX76">
        <f>IF(Z76&gt;0, (R76*SUMPRODUCT(K76:$K$98, X76:$X$98)-K76*$AZ$3)/Z76, 0)</f>
        <v>-239714.89607489359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0.55513806300000001</v>
      </c>
      <c r="Q77" s="4">
        <f t="shared" si="49"/>
        <v>50</v>
      </c>
      <c r="R77">
        <f t="shared" si="28"/>
        <v>50000</v>
      </c>
      <c r="S77">
        <f t="shared" si="29"/>
        <v>-492227.4031764064</v>
      </c>
      <c r="U77">
        <f t="shared" si="39"/>
        <v>0.55513806300000001</v>
      </c>
      <c r="V77">
        <f t="shared" si="40"/>
        <v>0.01</v>
      </c>
      <c r="W77">
        <f t="shared" si="41"/>
        <v>2.2559763282003811E-6</v>
      </c>
      <c r="X77">
        <f t="shared" si="42"/>
        <v>1.2523783290110118E-6</v>
      </c>
      <c r="Y77">
        <f t="shared" si="43"/>
        <v>2.2559763282003813E-8</v>
      </c>
      <c r="Z77">
        <f t="shared" si="44"/>
        <v>9.8103823590736552E-7</v>
      </c>
      <c r="AB77">
        <f t="shared" si="45"/>
        <v>-0.54079113106197441</v>
      </c>
      <c r="AC77">
        <f t="shared" si="46"/>
        <v>-0.4828939032774453</v>
      </c>
      <c r="AE77">
        <f t="shared" si="30"/>
        <v>0</v>
      </c>
      <c r="AF77">
        <f t="shared" si="31"/>
        <v>0</v>
      </c>
      <c r="AG77">
        <f t="shared" si="31"/>
        <v>-4.9051911795368275E-5</v>
      </c>
      <c r="AH77">
        <f t="shared" si="32"/>
        <v>-6.2618916450550594E-2</v>
      </c>
      <c r="AI77">
        <f t="shared" si="33"/>
        <v>-6.2667968362345963E-2</v>
      </c>
      <c r="AJ77">
        <f t="shared" si="34"/>
        <v>-5.7897227784529104E-2</v>
      </c>
      <c r="AK77">
        <f t="shared" si="47"/>
        <v>-3.7855379174338212E-2</v>
      </c>
      <c r="AL77">
        <f t="shared" si="23"/>
        <v>-0.15842057532121329</v>
      </c>
      <c r="AN77">
        <f t="shared" si="35"/>
        <v>0</v>
      </c>
      <c r="AO77">
        <f t="shared" si="35"/>
        <v>0</v>
      </c>
      <c r="AP77">
        <f t="shared" si="35"/>
        <v>-1.7546831400877577E-8</v>
      </c>
      <c r="AQ77">
        <f t="shared" si="35"/>
        <v>-2.2400015193030687E-5</v>
      </c>
      <c r="AR77">
        <f t="shared" si="35"/>
        <v>-2.2417562024431564E-5</v>
      </c>
      <c r="AS77">
        <f t="shared" si="35"/>
        <v>-2.0710974502919671E-5</v>
      </c>
      <c r="AT77">
        <f t="shared" si="35"/>
        <v>-1.354161197140385E-5</v>
      </c>
      <c r="AU77">
        <f t="shared" si="24"/>
        <v>-5.6670148498755086E-5</v>
      </c>
      <c r="AW77">
        <v>74</v>
      </c>
      <c r="AX77">
        <f>IF(Z77&gt;0, (R77*SUMPRODUCT(K77:$K$98, X77:$X$98)-K77*$AZ$3)/Z77, 0)</f>
        <v>-492227.4031764064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0.569934367</v>
      </c>
      <c r="Q78" s="4">
        <f t="shared" si="49"/>
        <v>50</v>
      </c>
      <c r="R78">
        <f t="shared" si="28"/>
        <v>50000</v>
      </c>
      <c r="S78">
        <f t="shared" si="29"/>
        <v>-1046283.1049476555</v>
      </c>
      <c r="U78">
        <f t="shared" si="39"/>
        <v>0.569934367</v>
      </c>
      <c r="V78">
        <f t="shared" si="40"/>
        <v>0.01</v>
      </c>
      <c r="W78">
        <f t="shared" si="41"/>
        <v>9.8103823590736552E-7</v>
      </c>
      <c r="X78">
        <f t="shared" si="42"/>
        <v>5.5912740598466105E-7</v>
      </c>
      <c r="Y78">
        <f t="shared" si="43"/>
        <v>9.8103823590736553E-9</v>
      </c>
      <c r="Z78">
        <f t="shared" si="44"/>
        <v>4.1210044756363084E-7</v>
      </c>
      <c r="AB78">
        <f t="shared" si="45"/>
        <v>-0.4828939032774453</v>
      </c>
      <c r="AC78">
        <f t="shared" si="46"/>
        <v>-0.43117373582719415</v>
      </c>
      <c r="AE78">
        <f t="shared" si="30"/>
        <v>0</v>
      </c>
      <c r="AF78">
        <f t="shared" si="31"/>
        <v>0</v>
      </c>
      <c r="AG78">
        <f t="shared" si="31"/>
        <v>-2.0605022378181543E-5</v>
      </c>
      <c r="AH78">
        <f t="shared" si="32"/>
        <v>-2.7956370299233053E-2</v>
      </c>
      <c r="AI78">
        <f t="shared" si="33"/>
        <v>-2.7976975321611235E-2</v>
      </c>
      <c r="AJ78">
        <f t="shared" si="34"/>
        <v>-5.1720167450251153E-2</v>
      </c>
      <c r="AK78">
        <f t="shared" si="47"/>
        <v>-3.3802573229421172E-2</v>
      </c>
      <c r="AL78">
        <f t="shared" si="23"/>
        <v>-0.11349971600128356</v>
      </c>
      <c r="AN78">
        <f t="shared" si="35"/>
        <v>0</v>
      </c>
      <c r="AO78">
        <f t="shared" si="35"/>
        <v>0</v>
      </c>
      <c r="AP78">
        <f t="shared" si="35"/>
        <v>-6.5810900353159966E-9</v>
      </c>
      <c r="AQ78">
        <f t="shared" si="35"/>
        <v>-8.9290555779597187E-6</v>
      </c>
      <c r="AR78">
        <f t="shared" si="35"/>
        <v>-8.9356366679950339E-6</v>
      </c>
      <c r="AS78">
        <f t="shared" si="35"/>
        <v>-1.6519034650122123E-5</v>
      </c>
      <c r="AT78">
        <f t="shared" si="35"/>
        <v>-1.0796289068035243E-5</v>
      </c>
      <c r="AU78">
        <f t="shared" si="24"/>
        <v>-3.62509603861524E-5</v>
      </c>
      <c r="AW78">
        <v>75</v>
      </c>
      <c r="AX78">
        <f>IF(Z78&gt;0, (R78*SUMPRODUCT(K78:$K$98, X78:$X$98)-K78*$AZ$3)/Z78, 0)</f>
        <v>-1046283.1049476555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0.58483052300000005</v>
      </c>
      <c r="Q79" s="4">
        <f t="shared" si="49"/>
        <v>50</v>
      </c>
      <c r="R79">
        <f t="shared" si="28"/>
        <v>50000</v>
      </c>
      <c r="S79">
        <f t="shared" si="29"/>
        <v>-2305700.056815837</v>
      </c>
      <c r="U79">
        <f t="shared" si="39"/>
        <v>0.58483052300000005</v>
      </c>
      <c r="V79">
        <f t="shared" si="40"/>
        <v>0.01</v>
      </c>
      <c r="W79">
        <f t="shared" si="41"/>
        <v>4.1210044756363084E-7</v>
      </c>
      <c r="X79">
        <f t="shared" si="42"/>
        <v>2.4100892027717233E-7</v>
      </c>
      <c r="Y79">
        <f t="shared" si="43"/>
        <v>4.1210044756363082E-9</v>
      </c>
      <c r="Z79">
        <f t="shared" si="44"/>
        <v>1.6697052281082219E-7</v>
      </c>
      <c r="AB79">
        <f t="shared" si="45"/>
        <v>-0.43117373582719415</v>
      </c>
      <c r="AC79">
        <f t="shared" si="46"/>
        <v>-0.38498394393148272</v>
      </c>
      <c r="AE79">
        <f t="shared" si="30"/>
        <v>0</v>
      </c>
      <c r="AF79">
        <f t="shared" si="31"/>
        <v>0</v>
      </c>
      <c r="AG79">
        <f t="shared" si="31"/>
        <v>-8.3485261405411102E-6</v>
      </c>
      <c r="AH79">
        <f t="shared" si="32"/>
        <v>-1.2050446013858617E-2</v>
      </c>
      <c r="AI79">
        <f t="shared" si="33"/>
        <v>-1.2058794539999158E-2</v>
      </c>
      <c r="AJ79">
        <f t="shared" si="34"/>
        <v>-4.618979189571143E-2</v>
      </c>
      <c r="AK79">
        <f t="shared" si="47"/>
        <v>-3.0182161507903593E-2</v>
      </c>
      <c r="AL79">
        <f t="shared" si="23"/>
        <v>-8.8430747943614177E-2</v>
      </c>
      <c r="AN79">
        <f t="shared" si="35"/>
        <v>0</v>
      </c>
      <c r="AO79">
        <f t="shared" si="35"/>
        <v>0</v>
      </c>
      <c r="AP79">
        <f t="shared" si="35"/>
        <v>-2.3807650068740118E-9</v>
      </c>
      <c r="AQ79">
        <f t="shared" si="35"/>
        <v>-3.4364485064856635E-6</v>
      </c>
      <c r="AR79">
        <f t="shared" si="35"/>
        <v>-3.4388292714925374E-6</v>
      </c>
      <c r="AS79">
        <f t="shared" si="35"/>
        <v>-1.3172030412181842E-5</v>
      </c>
      <c r="AT79">
        <f t="shared" si="35"/>
        <v>-8.6071041451131207E-6</v>
      </c>
      <c r="AU79">
        <f t="shared" si="24"/>
        <v>-2.5217963828787499E-5</v>
      </c>
      <c r="AW79">
        <v>76</v>
      </c>
      <c r="AX79">
        <f>IF(Z79&gt;0, (R79*SUMPRODUCT(K79:$K$98, X79:$X$98)-K79*$AZ$3)/Z79, 0)</f>
        <v>-2305700.056815837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0.59948279800000004</v>
      </c>
      <c r="Q80" s="4">
        <f t="shared" si="49"/>
        <v>50</v>
      </c>
      <c r="R80">
        <f t="shared" si="28"/>
        <v>50000</v>
      </c>
      <c r="S80">
        <f t="shared" si="29"/>
        <v>-5271670.1652120072</v>
      </c>
      <c r="U80">
        <f t="shared" si="39"/>
        <v>0.59948279800000004</v>
      </c>
      <c r="V80">
        <f t="shared" si="40"/>
        <v>0.01</v>
      </c>
      <c r="W80">
        <f t="shared" si="41"/>
        <v>1.6697052281082219E-7</v>
      </c>
      <c r="X80">
        <f t="shared" si="42"/>
        <v>1.0009595619815451E-7</v>
      </c>
      <c r="Y80">
        <f t="shared" si="43"/>
        <v>1.6697052281082219E-9</v>
      </c>
      <c r="Z80">
        <f t="shared" si="44"/>
        <v>6.5204861384559449E-8</v>
      </c>
      <c r="AB80">
        <f t="shared" si="45"/>
        <v>-0.38498394393148272</v>
      </c>
      <c r="AC80">
        <f t="shared" si="46"/>
        <v>-0.34373852238776653</v>
      </c>
      <c r="AE80">
        <f t="shared" si="30"/>
        <v>0</v>
      </c>
      <c r="AF80">
        <f t="shared" si="31"/>
        <v>0</v>
      </c>
      <c r="AG80">
        <f t="shared" si="31"/>
        <v>-3.2602430692279726E-6</v>
      </c>
      <c r="AH80">
        <f t="shared" si="32"/>
        <v>-5.004797809907726E-3</v>
      </c>
      <c r="AI80">
        <f t="shared" si="33"/>
        <v>-5.0080580529769537E-3</v>
      </c>
      <c r="AJ80">
        <f t="shared" si="34"/>
        <v>-4.1245421543716188E-2</v>
      </c>
      <c r="AK80">
        <f t="shared" si="47"/>
        <v>-2.6948876075203791E-2</v>
      </c>
      <c r="AL80">
        <f t="shared" si="23"/>
        <v>-7.3202355671896924E-2</v>
      </c>
      <c r="AN80">
        <f t="shared" si="35"/>
        <v>0</v>
      </c>
      <c r="AO80">
        <f t="shared" si="35"/>
        <v>0</v>
      </c>
      <c r="AP80">
        <f t="shared" si="35"/>
        <v>-8.3011579384281207E-10</v>
      </c>
      <c r="AQ80">
        <f t="shared" si="35"/>
        <v>-1.2743104175904658E-6</v>
      </c>
      <c r="AR80">
        <f t="shared" si="35"/>
        <v>-1.2751405333843084E-6</v>
      </c>
      <c r="AS80">
        <f t="shared" si="35"/>
        <v>-1.050181692595426E-5</v>
      </c>
      <c r="AT80">
        <f t="shared" si="35"/>
        <v>-6.8616625145182055E-6</v>
      </c>
      <c r="AU80">
        <f t="shared" si="24"/>
        <v>-1.8638619973856771E-5</v>
      </c>
      <c r="AW80">
        <v>77</v>
      </c>
      <c r="AX80">
        <f>IF(Z80&gt;0, (R80*SUMPRODUCT(K80:$K$98, X80:$X$98)-K80*$AZ$3)/Z80, 0)</f>
        <v>-5271670.1652120072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0.61448546299999995</v>
      </c>
      <c r="Q81" s="4">
        <f t="shared" si="49"/>
        <v>50</v>
      </c>
      <c r="R81">
        <f t="shared" si="28"/>
        <v>50000</v>
      </c>
      <c r="S81">
        <f t="shared" si="29"/>
        <v>-12534440.66510688</v>
      </c>
      <c r="U81">
        <f t="shared" si="39"/>
        <v>0.61448546299999995</v>
      </c>
      <c r="V81">
        <f t="shared" si="40"/>
        <v>0.01</v>
      </c>
      <c r="W81">
        <f t="shared" si="41"/>
        <v>6.5204861384559449E-8</v>
      </c>
      <c r="X81">
        <f t="shared" si="42"/>
        <v>4.0067439437741831E-8</v>
      </c>
      <c r="Y81">
        <f t="shared" si="43"/>
        <v>6.5204861384559446E-10</v>
      </c>
      <c r="Z81">
        <f t="shared" si="44"/>
        <v>2.4485373332972023E-8</v>
      </c>
      <c r="AB81">
        <f t="shared" si="45"/>
        <v>-0.34373852238776653</v>
      </c>
      <c r="AC81">
        <f t="shared" si="46"/>
        <v>-0.30691045920512811</v>
      </c>
      <c r="AE81">
        <f t="shared" si="30"/>
        <v>0</v>
      </c>
      <c r="AF81">
        <f t="shared" si="31"/>
        <v>0</v>
      </c>
      <c r="AG81">
        <f t="shared" si="31"/>
        <v>-1.2242686666486012E-6</v>
      </c>
      <c r="AH81">
        <f t="shared" si="32"/>
        <v>-2.0033719718870915E-3</v>
      </c>
      <c r="AI81">
        <f t="shared" si="33"/>
        <v>-2.0045962405537401E-3</v>
      </c>
      <c r="AJ81">
        <f t="shared" si="34"/>
        <v>-3.6828063182638426E-2</v>
      </c>
      <c r="AK81">
        <f t="shared" si="47"/>
        <v>-2.4061696567143659E-2</v>
      </c>
      <c r="AL81">
        <f t="shared" si="23"/>
        <v>-6.2894355990335826E-2</v>
      </c>
      <c r="AN81">
        <f t="shared" si="35"/>
        <v>0</v>
      </c>
      <c r="AO81">
        <f t="shared" si="35"/>
        <v>0</v>
      </c>
      <c r="AP81">
        <f t="shared" si="35"/>
        <v>-2.7832191784042058E-10</v>
      </c>
      <c r="AQ81">
        <f t="shared" si="35"/>
        <v>-4.5544114993135078E-7</v>
      </c>
      <c r="AR81">
        <f t="shared" si="35"/>
        <v>-4.5571947184919118E-7</v>
      </c>
      <c r="AS81">
        <f t="shared" si="35"/>
        <v>-8.3723919876176652E-6</v>
      </c>
      <c r="AT81">
        <f t="shared" si="35"/>
        <v>-5.4701208300905418E-6</v>
      </c>
      <c r="AU81">
        <f t="shared" si="24"/>
        <v>-1.4298232289557399E-5</v>
      </c>
      <c r="AW81">
        <v>78</v>
      </c>
      <c r="AX81">
        <f>IF(Z81&gt;0, (R81*SUMPRODUCT(K81:$K$98, X81:$X$98)-K81*$AZ$3)/Z81, 0)</f>
        <v>-12534440.66510688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0.62975077099999999</v>
      </c>
      <c r="Q82" s="4">
        <f t="shared" si="49"/>
        <v>50</v>
      </c>
      <c r="R82">
        <f t="shared" si="28"/>
        <v>50000</v>
      </c>
      <c r="S82">
        <f t="shared" si="29"/>
        <v>-31065938.730465092</v>
      </c>
      <c r="U82">
        <f t="shared" si="39"/>
        <v>0.62975077099999999</v>
      </c>
      <c r="V82">
        <f t="shared" si="40"/>
        <v>0.01</v>
      </c>
      <c r="W82">
        <f t="shared" si="41"/>
        <v>2.4485373332972023E-8</v>
      </c>
      <c r="X82">
        <f t="shared" si="42"/>
        <v>1.5419682734661973E-8</v>
      </c>
      <c r="Y82">
        <f t="shared" si="43"/>
        <v>2.4485373332972023E-10</v>
      </c>
      <c r="Z82">
        <f t="shared" si="44"/>
        <v>8.8208368649803304E-9</v>
      </c>
      <c r="AB82">
        <f t="shared" si="45"/>
        <v>-0.30691045920512811</v>
      </c>
      <c r="AC82">
        <f t="shared" si="46"/>
        <v>-0.27402757759890672</v>
      </c>
      <c r="AE82">
        <f t="shared" si="30"/>
        <v>0</v>
      </c>
      <c r="AF82">
        <f t="shared" si="31"/>
        <v>0</v>
      </c>
      <c r="AG82">
        <f t="shared" si="31"/>
        <v>-4.4104184324901652E-7</v>
      </c>
      <c r="AH82">
        <f t="shared" si="32"/>
        <v>-7.7098413673309864E-4</v>
      </c>
      <c r="AI82">
        <f t="shared" si="33"/>
        <v>-7.7142517857634767E-4</v>
      </c>
      <c r="AJ82">
        <f t="shared" si="34"/>
        <v>-3.2882881606221381E-2</v>
      </c>
      <c r="AK82">
        <f t="shared" si="47"/>
        <v>-2.1483732144358971E-2</v>
      </c>
      <c r="AL82">
        <f t="shared" si="23"/>
        <v>-5.5138038929156696E-2</v>
      </c>
      <c r="AN82">
        <f t="shared" si="35"/>
        <v>0</v>
      </c>
      <c r="AO82">
        <f t="shared" si="35"/>
        <v>0</v>
      </c>
      <c r="AP82">
        <f t="shared" si="35"/>
        <v>-8.9522550281975741E-11</v>
      </c>
      <c r="AQ82">
        <f t="shared" si="35"/>
        <v>-1.5649414495196743E-7</v>
      </c>
      <c r="AR82">
        <f t="shared" si="35"/>
        <v>-1.5658366750224941E-7</v>
      </c>
      <c r="AS82">
        <f t="shared" si="35"/>
        <v>-6.6745581333586389E-6</v>
      </c>
      <c r="AT82">
        <f t="shared" si="35"/>
        <v>-4.3607619562118797E-6</v>
      </c>
      <c r="AU82">
        <f t="shared" si="24"/>
        <v>-1.1191903757072768E-5</v>
      </c>
      <c r="AW82">
        <v>79</v>
      </c>
      <c r="AX82">
        <f>IF(Z82&gt;0, (R82*SUMPRODUCT(K82:$K$98, X82:$X$98)-K82*$AZ$3)/Z82, 0)</f>
        <v>-31065938.730465092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0.64518007799999999</v>
      </c>
      <c r="Q83" s="4">
        <f t="shared" si="49"/>
        <v>50</v>
      </c>
      <c r="R83">
        <f t="shared" si="28"/>
        <v>50000</v>
      </c>
      <c r="S83">
        <f t="shared" si="29"/>
        <v>-80440422.549163744</v>
      </c>
      <c r="U83">
        <f t="shared" si="39"/>
        <v>0.64518007799999999</v>
      </c>
      <c r="V83">
        <f t="shared" si="40"/>
        <v>0.01</v>
      </c>
      <c r="W83">
        <f t="shared" si="41"/>
        <v>8.8208368649803304E-9</v>
      </c>
      <c r="X83">
        <f t="shared" si="42"/>
        <v>5.6910282165732851E-9</v>
      </c>
      <c r="Y83">
        <f t="shared" si="43"/>
        <v>8.820836864980331E-11</v>
      </c>
      <c r="Z83">
        <f t="shared" si="44"/>
        <v>3.0416002797572419E-9</v>
      </c>
      <c r="AB83">
        <f t="shared" si="45"/>
        <v>-0.27402757759890672</v>
      </c>
      <c r="AC83">
        <f t="shared" si="46"/>
        <v>-0.24466761172932719</v>
      </c>
      <c r="AE83">
        <f t="shared" si="30"/>
        <v>0</v>
      </c>
      <c r="AF83">
        <f t="shared" si="31"/>
        <v>0</v>
      </c>
      <c r="AG83">
        <f t="shared" si="31"/>
        <v>-1.5208001398786209E-7</v>
      </c>
      <c r="AH83">
        <f t="shared" si="32"/>
        <v>-2.8455141082866424E-4</v>
      </c>
      <c r="AI83">
        <f t="shared" si="33"/>
        <v>-2.8470349084265209E-4</v>
      </c>
      <c r="AJ83">
        <f t="shared" si="34"/>
        <v>-2.9359965869579535E-2</v>
      </c>
      <c r="AK83">
        <f t="shared" si="47"/>
        <v>-1.9181930431923472E-2</v>
      </c>
      <c r="AL83">
        <f t="shared" si="23"/>
        <v>-4.882659979234566E-2</v>
      </c>
      <c r="AN83">
        <f t="shared" si="35"/>
        <v>0</v>
      </c>
      <c r="AO83">
        <f t="shared" si="35"/>
        <v>0</v>
      </c>
      <c r="AP83">
        <f t="shared" si="35"/>
        <v>-2.7561748933457098E-11</v>
      </c>
      <c r="AQ83">
        <f t="shared" si="35"/>
        <v>-5.1569791047932166E-8</v>
      </c>
      <c r="AR83">
        <f t="shared" si="35"/>
        <v>-5.1597352796865623E-8</v>
      </c>
      <c r="AS83">
        <f t="shared" si="35"/>
        <v>-5.3209622143827919E-6</v>
      </c>
      <c r="AT83">
        <f t="shared" si="35"/>
        <v>-3.476377577568549E-6</v>
      </c>
      <c r="AU83">
        <f t="shared" si="24"/>
        <v>-8.8489371447482055E-6</v>
      </c>
      <c r="AW83">
        <v>80</v>
      </c>
      <c r="AX83">
        <f>IF(Z83&gt;0, (R83*SUMPRODUCT(K83:$K$98, X83:$X$98)-K83*$AZ$3)/Z83, 0)</f>
        <v>-80440422.549163744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0.66067595400000001</v>
      </c>
      <c r="Q84" s="4">
        <f t="shared" si="49"/>
        <v>50</v>
      </c>
      <c r="R84">
        <f t="shared" si="28"/>
        <v>50000</v>
      </c>
      <c r="S84">
        <f t="shared" si="29"/>
        <v>-218088600.10546911</v>
      </c>
      <c r="U84">
        <f t="shared" si="39"/>
        <v>0.66067595400000001</v>
      </c>
      <c r="V84">
        <f t="shared" si="40"/>
        <v>0.01</v>
      </c>
      <c r="W84">
        <f t="shared" si="41"/>
        <v>3.0416002797572419E-9</v>
      </c>
      <c r="X84">
        <f t="shared" si="42"/>
        <v>2.0095121665152829E-9</v>
      </c>
      <c r="Y84">
        <f t="shared" si="43"/>
        <v>3.0416002797572422E-11</v>
      </c>
      <c r="Z84">
        <f t="shared" si="44"/>
        <v>1.0016721104443867E-9</v>
      </c>
      <c r="AB84">
        <f t="shared" si="45"/>
        <v>-0.24466761172932719</v>
      </c>
      <c r="AC84">
        <f t="shared" si="46"/>
        <v>-0.21845326833150713</v>
      </c>
      <c r="AE84">
        <f t="shared" si="30"/>
        <v>0</v>
      </c>
      <c r="AF84">
        <f t="shared" si="31"/>
        <v>0</v>
      </c>
      <c r="AG84">
        <f t="shared" si="31"/>
        <v>-5.0083605522219334E-8</v>
      </c>
      <c r="AH84">
        <f t="shared" si="32"/>
        <v>-1.0047560832576414E-4</v>
      </c>
      <c r="AI84">
        <f t="shared" si="33"/>
        <v>-1.0052569193128636E-4</v>
      </c>
      <c r="AJ84">
        <f t="shared" si="34"/>
        <v>-2.6214343397820056E-2</v>
      </c>
      <c r="AK84">
        <f t="shared" si="47"/>
        <v>-1.7126732821052905E-2</v>
      </c>
      <c r="AL84">
        <f t="shared" si="23"/>
        <v>-4.3441601910804248E-2</v>
      </c>
      <c r="AN84">
        <f t="shared" si="35"/>
        <v>0</v>
      </c>
      <c r="AO84">
        <f t="shared" si="35"/>
        <v>0</v>
      </c>
      <c r="AP84">
        <f t="shared" si="35"/>
        <v>-8.1042381014306027E-12</v>
      </c>
      <c r="AQ84">
        <f t="shared" si="35"/>
        <v>-1.6258379259393081E-8</v>
      </c>
      <c r="AR84">
        <f t="shared" si="35"/>
        <v>-1.6266483497494511E-8</v>
      </c>
      <c r="AS84">
        <f t="shared" si="35"/>
        <v>-4.2418527650599738E-6</v>
      </c>
      <c r="AT84">
        <f t="shared" si="35"/>
        <v>-2.7713484130015655E-6</v>
      </c>
      <c r="AU84">
        <f t="shared" si="24"/>
        <v>-7.0294676615590338E-6</v>
      </c>
      <c r="AW84">
        <v>81</v>
      </c>
      <c r="AX84">
        <f>IF(Z84&gt;0, (R84*SUMPRODUCT(K84:$K$98, X84:$X$98)-K84*$AZ$3)/Z84, 0)</f>
        <v>-218088600.10546911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0.67625413199999995</v>
      </c>
      <c r="Q85" s="4">
        <f t="shared" si="49"/>
        <v>50</v>
      </c>
      <c r="R85">
        <f t="shared" si="28"/>
        <v>50000</v>
      </c>
      <c r="S85">
        <f t="shared" si="29"/>
        <v>-620635992.38849664</v>
      </c>
      <c r="U85">
        <f t="shared" si="39"/>
        <v>0.67625413199999995</v>
      </c>
      <c r="V85">
        <f t="shared" si="40"/>
        <v>0.01</v>
      </c>
      <c r="W85">
        <f t="shared" si="41"/>
        <v>1.0016721104443867E-9</v>
      </c>
      <c r="X85">
        <f t="shared" si="42"/>
        <v>6.7738490359717677E-10</v>
      </c>
      <c r="Y85">
        <f t="shared" si="43"/>
        <v>1.0016721104443867E-11</v>
      </c>
      <c r="Z85">
        <f t="shared" si="44"/>
        <v>3.1427048574276604E-10</v>
      </c>
      <c r="AB85">
        <f t="shared" si="45"/>
        <v>-0.21845326833150713</v>
      </c>
      <c r="AC85">
        <f t="shared" si="46"/>
        <v>-0.19504757479737647</v>
      </c>
      <c r="AE85">
        <f t="shared" si="30"/>
        <v>0</v>
      </c>
      <c r="AF85">
        <f t="shared" si="31"/>
        <v>0</v>
      </c>
      <c r="AG85">
        <f t="shared" si="31"/>
        <v>-1.5713524287138301E-8</v>
      </c>
      <c r="AH85">
        <f t="shared" si="32"/>
        <v>-3.3869245179858841E-5</v>
      </c>
      <c r="AI85">
        <f t="shared" si="33"/>
        <v>-3.388495870414598E-5</v>
      </c>
      <c r="AJ85">
        <f t="shared" si="34"/>
        <v>-2.3405693534130662E-2</v>
      </c>
      <c r="AK85">
        <f t="shared" si="47"/>
        <v>-1.5291728783205501E-2</v>
      </c>
      <c r="AL85">
        <f t="shared" si="23"/>
        <v>-3.8731307276040308E-2</v>
      </c>
      <c r="AN85">
        <f t="shared" si="35"/>
        <v>0</v>
      </c>
      <c r="AO85">
        <f t="shared" si="35"/>
        <v>0</v>
      </c>
      <c r="AP85">
        <f t="shared" si="35"/>
        <v>-2.2702421585821578E-12</v>
      </c>
      <c r="AQ85">
        <f t="shared" si="35"/>
        <v>-4.8933254489323926E-9</v>
      </c>
      <c r="AR85">
        <f t="shared" si="35"/>
        <v>-4.8955956910909751E-9</v>
      </c>
      <c r="AS85">
        <f t="shared" si="35"/>
        <v>-3.3815833571804231E-6</v>
      </c>
      <c r="AT85">
        <f t="shared" si="35"/>
        <v>-2.2093024280780063E-6</v>
      </c>
      <c r="AU85">
        <f t="shared" si="24"/>
        <v>-5.5957813809495202E-6</v>
      </c>
      <c r="AW85">
        <v>82</v>
      </c>
      <c r="AX85">
        <f>IF(Z85&gt;0, (R85*SUMPRODUCT(K85:$K$98, X85:$X$98)-K85*$AZ$3)/Z85, 0)</f>
        <v>-620635992.38849664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0.69194305599999995</v>
      </c>
      <c r="Q86" s="4">
        <f t="shared" si="49"/>
        <v>50</v>
      </c>
      <c r="R86">
        <f t="shared" si="28"/>
        <v>50000</v>
      </c>
      <c r="S86">
        <f t="shared" si="29"/>
        <v>-1859172561.8984048</v>
      </c>
      <c r="U86">
        <f t="shared" si="39"/>
        <v>0.69194305599999995</v>
      </c>
      <c r="V86">
        <f t="shared" si="40"/>
        <v>0.01</v>
      </c>
      <c r="W86">
        <f t="shared" si="41"/>
        <v>3.1427048574276604E-10</v>
      </c>
      <c r="X86">
        <f t="shared" si="42"/>
        <v>2.1745728031545393E-10</v>
      </c>
      <c r="Y86">
        <f t="shared" si="43"/>
        <v>3.1427048574276605E-12</v>
      </c>
      <c r="Z86">
        <f t="shared" si="44"/>
        <v>9.3670500569884444E-11</v>
      </c>
      <c r="AB86">
        <f t="shared" si="45"/>
        <v>-0.19504757479737647</v>
      </c>
      <c r="AC86">
        <f t="shared" si="46"/>
        <v>-0.17414962451881805</v>
      </c>
      <c r="AE86">
        <f t="shared" si="30"/>
        <v>0</v>
      </c>
      <c r="AF86">
        <f t="shared" si="31"/>
        <v>0</v>
      </c>
      <c r="AG86">
        <f t="shared" si="31"/>
        <v>-4.6835250284942222E-9</v>
      </c>
      <c r="AH86">
        <f t="shared" si="32"/>
        <v>-1.0872864015772697E-5</v>
      </c>
      <c r="AI86">
        <f t="shared" si="33"/>
        <v>-1.0877547540801191E-5</v>
      </c>
      <c r="AJ86">
        <f t="shared" si="34"/>
        <v>-2.0897950278558425E-2</v>
      </c>
      <c r="AK86">
        <f t="shared" si="47"/>
        <v>-1.3653330235816354E-2</v>
      </c>
      <c r="AL86">
        <f t="shared" si="23"/>
        <v>-3.4562158061915579E-2</v>
      </c>
      <c r="AN86">
        <f t="shared" si="35"/>
        <v>0</v>
      </c>
      <c r="AO86">
        <f t="shared" si="35"/>
        <v>0</v>
      </c>
      <c r="AP86">
        <f t="shared" si="35"/>
        <v>-6.0416199993478719E-13</v>
      </c>
      <c r="AQ86">
        <f t="shared" si="35"/>
        <v>-1.4025699080976563E-9</v>
      </c>
      <c r="AR86">
        <f t="shared" si="35"/>
        <v>-1.4031740700975911E-9</v>
      </c>
      <c r="AS86">
        <f t="shared" si="35"/>
        <v>-2.6957787901244215E-6</v>
      </c>
      <c r="AT86">
        <f t="shared" si="35"/>
        <v>-1.7612424938173007E-6</v>
      </c>
      <c r="AU86">
        <f t="shared" si="24"/>
        <v>-4.4584244580118194E-6</v>
      </c>
      <c r="AW86">
        <v>83</v>
      </c>
      <c r="AX86">
        <f>IF(Z86&gt;0, (R86*SUMPRODUCT(K86:$K$98, X86:$X$98)-K86*$AZ$3)/Z86, 0)</f>
        <v>-1859172561.8984048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0.70765376499999999</v>
      </c>
      <c r="Q87" s="4">
        <f t="shared" si="49"/>
        <v>50</v>
      </c>
      <c r="R87">
        <f t="shared" si="28"/>
        <v>50000</v>
      </c>
      <c r="S87">
        <f t="shared" si="29"/>
        <v>-5879219584.7048569</v>
      </c>
      <c r="U87">
        <f t="shared" si="39"/>
        <v>0.70765376499999999</v>
      </c>
      <c r="V87">
        <f t="shared" si="40"/>
        <v>0.01</v>
      </c>
      <c r="W87">
        <f t="shared" si="41"/>
        <v>9.3670500569884444E-11</v>
      </c>
      <c r="X87">
        <f t="shared" si="42"/>
        <v>6.6286282397713373E-11</v>
      </c>
      <c r="Y87">
        <f t="shared" si="43"/>
        <v>9.3670500569884437E-13</v>
      </c>
      <c r="Z87">
        <f t="shared" si="44"/>
        <v>2.6447513166472226E-11</v>
      </c>
      <c r="AB87">
        <f t="shared" si="45"/>
        <v>-0.17414962451881805</v>
      </c>
      <c r="AC87">
        <f t="shared" si="46"/>
        <v>-0.15549073737506308</v>
      </c>
      <c r="AE87">
        <f t="shared" si="30"/>
        <v>0</v>
      </c>
      <c r="AF87">
        <f t="shared" si="31"/>
        <v>0</v>
      </c>
      <c r="AG87">
        <f t="shared" si="31"/>
        <v>-1.3223756583236114E-9</v>
      </c>
      <c r="AH87">
        <f t="shared" si="32"/>
        <v>-3.3143141198856685E-6</v>
      </c>
      <c r="AI87">
        <f t="shared" si="33"/>
        <v>-3.3156364955439921E-6</v>
      </c>
      <c r="AJ87">
        <f t="shared" si="34"/>
        <v>-1.8658887143754965E-2</v>
      </c>
      <c r="AK87">
        <f t="shared" si="47"/>
        <v>-1.2190473716317264E-2</v>
      </c>
      <c r="AL87">
        <f t="shared" si="23"/>
        <v>-3.0852676496567775E-2</v>
      </c>
      <c r="AN87">
        <f t="shared" si="35"/>
        <v>0</v>
      </c>
      <c r="AO87">
        <f t="shared" si="35"/>
        <v>0</v>
      </c>
      <c r="AP87">
        <f t="shared" si="35"/>
        <v>-1.5230613036755126E-13</v>
      </c>
      <c r="AQ87">
        <f t="shared" si="35"/>
        <v>-3.8172992314623377E-10</v>
      </c>
      <c r="AR87">
        <f t="shared" si="35"/>
        <v>-3.8188222927660133E-10</v>
      </c>
      <c r="AS87">
        <f t="shared" si="35"/>
        <v>-2.14905868838574E-6</v>
      </c>
      <c r="AT87">
        <f t="shared" si="35"/>
        <v>-1.4040517665255276E-6</v>
      </c>
      <c r="AU87">
        <f t="shared" si="24"/>
        <v>-3.5534923371405444E-6</v>
      </c>
      <c r="AW87">
        <v>84</v>
      </c>
      <c r="AX87">
        <f>IF(Z87&gt;0, (R87*SUMPRODUCT(K87:$K$98, X87:$X$98)-K87*$AZ$3)/Z87, 0)</f>
        <v>-5879219584.7048569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0.72329488099999995</v>
      </c>
      <c r="Q88" s="4">
        <f t="shared" si="49"/>
        <v>50</v>
      </c>
      <c r="R88">
        <f t="shared" si="28"/>
        <v>50000</v>
      </c>
      <c r="S88">
        <f t="shared" si="29"/>
        <v>-19682048971.068981</v>
      </c>
      <c r="U88">
        <f t="shared" si="39"/>
        <v>0.72329488099999995</v>
      </c>
      <c r="V88">
        <f t="shared" si="40"/>
        <v>0.01</v>
      </c>
      <c r="W88">
        <f t="shared" si="41"/>
        <v>2.6447513166472226E-11</v>
      </c>
      <c r="X88">
        <f t="shared" si="42"/>
        <v>1.9129350888489461E-11</v>
      </c>
      <c r="Y88">
        <f t="shared" si="43"/>
        <v>2.6447513166472229E-13</v>
      </c>
      <c r="Z88">
        <f t="shared" si="44"/>
        <v>7.053687146318043E-12</v>
      </c>
      <c r="AB88">
        <f t="shared" si="45"/>
        <v>-0.15549073737506308</v>
      </c>
      <c r="AC88">
        <f t="shared" si="46"/>
        <v>-0.13883101584043153</v>
      </c>
      <c r="AE88">
        <f t="shared" si="30"/>
        <v>0</v>
      </c>
      <c r="AF88">
        <f t="shared" si="31"/>
        <v>0</v>
      </c>
      <c r="AG88">
        <f t="shared" si="31"/>
        <v>-3.5268435731590216E-10</v>
      </c>
      <c r="AH88">
        <f t="shared" si="32"/>
        <v>-9.5646754442447306E-7</v>
      </c>
      <c r="AI88">
        <f t="shared" si="33"/>
        <v>-9.5682022878178896E-7</v>
      </c>
      <c r="AJ88">
        <f t="shared" si="34"/>
        <v>-1.665972153463155E-2</v>
      </c>
      <c r="AK88">
        <f t="shared" si="47"/>
        <v>-1.0884351616254416E-2</v>
      </c>
      <c r="AL88">
        <f t="shared" ref="AL88:AL98" si="50">SUM(AI88:AK88)</f>
        <v>-2.7545029971114746E-2</v>
      </c>
      <c r="AN88">
        <f t="shared" si="35"/>
        <v>0</v>
      </c>
      <c r="AO88">
        <f t="shared" si="35"/>
        <v>0</v>
      </c>
      <c r="AP88">
        <f t="shared" si="35"/>
        <v>-3.626859341438149E-14</v>
      </c>
      <c r="AQ88">
        <f t="shared" si="35"/>
        <v>-9.8359146821221831E-11</v>
      </c>
      <c r="AR88">
        <f t="shared" si="35"/>
        <v>-9.8395415414636212E-11</v>
      </c>
      <c r="AS88">
        <f t="shared" si="35"/>
        <v>-1.7132165184041848E-6</v>
      </c>
      <c r="AT88">
        <f t="shared" si="35"/>
        <v>-1.1193014806593981E-6</v>
      </c>
      <c r="AU88">
        <f t="shared" si="24"/>
        <v>-2.8326163944789973E-6</v>
      </c>
      <c r="AW88">
        <v>85</v>
      </c>
      <c r="AX88">
        <f>IF(Z88&gt;0, (R88*SUMPRODUCT(K88:$K$98, X88:$X$98)-K88*$AZ$3)/Z88, 0)</f>
        <v>-19682048971.068981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0.74145409100000004</v>
      </c>
      <c r="Q89" s="4">
        <f t="shared" si="49"/>
        <v>50</v>
      </c>
      <c r="R89">
        <f t="shared" si="28"/>
        <v>50000</v>
      </c>
      <c r="S89">
        <f t="shared" si="29"/>
        <v>-70704273880.702484</v>
      </c>
      <c r="U89">
        <f t="shared" si="39"/>
        <v>0.74145409100000004</v>
      </c>
      <c r="V89">
        <f t="shared" si="40"/>
        <v>0.01</v>
      </c>
      <c r="W89">
        <f t="shared" si="41"/>
        <v>7.053687146318043E-12</v>
      </c>
      <c r="X89">
        <f t="shared" si="42"/>
        <v>5.2299851912716286E-12</v>
      </c>
      <c r="Y89">
        <f t="shared" si="43"/>
        <v>7.0536871463180435E-14</v>
      </c>
      <c r="Z89">
        <f t="shared" si="44"/>
        <v>1.7531650835832338E-12</v>
      </c>
      <c r="AB89">
        <f t="shared" si="45"/>
        <v>-0.13883101584043153</v>
      </c>
      <c r="AC89">
        <f t="shared" si="46"/>
        <v>-0.12395626422775363</v>
      </c>
      <c r="AE89">
        <f t="shared" si="30"/>
        <v>0</v>
      </c>
      <c r="AF89">
        <f t="shared" si="31"/>
        <v>0</v>
      </c>
      <c r="AG89">
        <f t="shared" si="31"/>
        <v>-8.7658254179161696E-11</v>
      </c>
      <c r="AH89">
        <f t="shared" si="32"/>
        <v>-2.6149925956358144E-7</v>
      </c>
      <c r="AI89">
        <f t="shared" si="33"/>
        <v>-2.6158691781776059E-7</v>
      </c>
      <c r="AJ89">
        <f t="shared" si="34"/>
        <v>-1.48747516126779E-2</v>
      </c>
      <c r="AK89">
        <f t="shared" si="47"/>
        <v>-9.7181711088302081E-3</v>
      </c>
      <c r="AL89">
        <f t="shared" si="50"/>
        <v>-2.4593184308425928E-2</v>
      </c>
      <c r="AN89">
        <f t="shared" si="35"/>
        <v>0</v>
      </c>
      <c r="AO89">
        <f t="shared" si="35"/>
        <v>0</v>
      </c>
      <c r="AP89">
        <f t="shared" si="35"/>
        <v>-8.0485808199364835E-15</v>
      </c>
      <c r="AQ89">
        <f t="shared" si="35"/>
        <v>-2.4010265144561442E-11</v>
      </c>
      <c r="AR89">
        <f t="shared" si="35"/>
        <v>-2.4018313725381379E-11</v>
      </c>
      <c r="AS89">
        <f t="shared" si="35"/>
        <v>-1.3657657416542396E-6</v>
      </c>
      <c r="AT89">
        <f t="shared" si="35"/>
        <v>-8.9230028961705811E-7</v>
      </c>
      <c r="AU89">
        <f t="shared" si="24"/>
        <v>-2.2580900495850235E-6</v>
      </c>
      <c r="AW89">
        <v>86</v>
      </c>
      <c r="AX89">
        <f>IF(Z89&gt;0, (R89*SUMPRODUCT(K89:$K$98, X89:$X$98)-K89*$AZ$3)/Z89, 0)</f>
        <v>-70704273880.702484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0.75951466000000001</v>
      </c>
      <c r="Q90" s="4">
        <f t="shared" si="49"/>
        <v>50</v>
      </c>
      <c r="R90">
        <f t="shared" si="28"/>
        <v>50000</v>
      </c>
      <c r="S90">
        <f t="shared" si="29"/>
        <v>-273895146549.10635</v>
      </c>
      <c r="U90">
        <f t="shared" si="39"/>
        <v>0.75951466000000001</v>
      </c>
      <c r="V90">
        <f t="shared" si="40"/>
        <v>0.01</v>
      </c>
      <c r="W90">
        <f t="shared" si="41"/>
        <v>1.7531650835832338E-12</v>
      </c>
      <c r="X90">
        <f t="shared" si="42"/>
        <v>1.3315545823815915E-12</v>
      </c>
      <c r="Y90">
        <f t="shared" si="43"/>
        <v>1.7531650835832339E-14</v>
      </c>
      <c r="Z90">
        <f t="shared" si="44"/>
        <v>4.0407885036581E-13</v>
      </c>
      <c r="AB90">
        <f t="shared" si="45"/>
        <v>-0.12395626422775363</v>
      </c>
      <c r="AC90">
        <f t="shared" si="46"/>
        <v>-0.11067523593833795</v>
      </c>
      <c r="AE90">
        <f t="shared" si="30"/>
        <v>0</v>
      </c>
      <c r="AF90">
        <f t="shared" si="31"/>
        <v>0</v>
      </c>
      <c r="AG90">
        <f t="shared" si="31"/>
        <v>-2.0203942518290501E-11</v>
      </c>
      <c r="AH90">
        <f t="shared" si="32"/>
        <v>-6.657772911907957E-8</v>
      </c>
      <c r="AI90">
        <f t="shared" si="33"/>
        <v>-6.6597933061597858E-8</v>
      </c>
      <c r="AJ90">
        <f t="shared" si="34"/>
        <v>-1.3281028289415686E-2</v>
      </c>
      <c r="AK90">
        <f t="shared" si="47"/>
        <v>-8.6769384959427542E-3</v>
      </c>
      <c r="AL90">
        <f t="shared" si="50"/>
        <v>-2.1958033383291505E-2</v>
      </c>
      <c r="AN90">
        <f t="shared" si="35"/>
        <v>0</v>
      </c>
      <c r="AO90">
        <f t="shared" si="35"/>
        <v>0</v>
      </c>
      <c r="AP90">
        <f t="shared" si="35"/>
        <v>-1.6563213275004808E-15</v>
      </c>
      <c r="AQ90">
        <f t="shared" si="35"/>
        <v>-5.4580492186933736E-12</v>
      </c>
      <c r="AR90">
        <f t="shared" si="35"/>
        <v>-5.4597055400208731E-12</v>
      </c>
      <c r="AS90">
        <f t="shared" si="35"/>
        <v>-1.088780092646873E-6</v>
      </c>
      <c r="AT90">
        <f t="shared" si="35"/>
        <v>-7.1133632830469748E-7</v>
      </c>
      <c r="AU90">
        <f t="shared" si="24"/>
        <v>-1.8001218806571109E-6</v>
      </c>
      <c r="AW90">
        <v>87</v>
      </c>
      <c r="AX90">
        <f>IF(Z90&gt;0, (R90*SUMPRODUCT(K90:$K$98, X90:$X$98)-K90*$AZ$3)/Z90, 0)</f>
        <v>-273895146549.10635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0.77745419500000001</v>
      </c>
      <c r="Q91" s="4">
        <f t="shared" si="49"/>
        <v>50</v>
      </c>
      <c r="R91">
        <f t="shared" si="28"/>
        <v>50000</v>
      </c>
      <c r="S91">
        <f t="shared" si="29"/>
        <v>-1150571934374.1328</v>
      </c>
      <c r="U91">
        <f t="shared" si="39"/>
        <v>0.77745419500000001</v>
      </c>
      <c r="V91">
        <f t="shared" si="40"/>
        <v>0.01</v>
      </c>
      <c r="W91">
        <f t="shared" si="41"/>
        <v>4.0407885036581E-13</v>
      </c>
      <c r="X91">
        <f t="shared" si="42"/>
        <v>3.1415279732767628E-13</v>
      </c>
      <c r="Y91">
        <f t="shared" si="43"/>
        <v>4.0407885036580997E-15</v>
      </c>
      <c r="Z91">
        <f t="shared" si="44"/>
        <v>8.5885264534475611E-14</v>
      </c>
      <c r="AB91">
        <f t="shared" si="45"/>
        <v>-0.11067523593833795</v>
      </c>
      <c r="AC91">
        <f t="shared" si="46"/>
        <v>-9.8817174949665715E-2</v>
      </c>
      <c r="AE91">
        <f t="shared" si="30"/>
        <v>0</v>
      </c>
      <c r="AF91">
        <f t="shared" si="31"/>
        <v>0</v>
      </c>
      <c r="AG91">
        <f t="shared" si="31"/>
        <v>-4.2942632267237807E-12</v>
      </c>
      <c r="AH91">
        <f t="shared" si="32"/>
        <v>-1.5707639866383813E-8</v>
      </c>
      <c r="AI91">
        <f t="shared" si="33"/>
        <v>-1.5711934129610537E-8</v>
      </c>
      <c r="AJ91">
        <f t="shared" si="34"/>
        <v>-1.1858060988672231E-2</v>
      </c>
      <c r="AK91">
        <f t="shared" si="47"/>
        <v>-7.7472665156836573E-3</v>
      </c>
      <c r="AL91">
        <f t="shared" si="50"/>
        <v>-1.9605343216290018E-2</v>
      </c>
      <c r="AN91">
        <f t="shared" si="35"/>
        <v>0</v>
      </c>
      <c r="AO91">
        <f t="shared" si="35"/>
        <v>0</v>
      </c>
      <c r="AP91">
        <f t="shared" si="35"/>
        <v>-3.1432513383237346E-16</v>
      </c>
      <c r="AQ91">
        <f t="shared" si="35"/>
        <v>-1.1497446110118015E-12</v>
      </c>
      <c r="AR91">
        <f t="shared" si="35"/>
        <v>-1.1500589361456338E-12</v>
      </c>
      <c r="AS91">
        <f t="shared" si="35"/>
        <v>-8.6796882502717502E-7</v>
      </c>
      <c r="AT91">
        <f t="shared" si="35"/>
        <v>-5.6707296591019325E-7</v>
      </c>
      <c r="AU91">
        <f t="shared" si="24"/>
        <v>-1.4350429409963044E-6</v>
      </c>
      <c r="AW91">
        <v>88</v>
      </c>
      <c r="AX91">
        <f>IF(Z91&gt;0, (R91*SUMPRODUCT(K91:$K$98, X91:$X$98)-K91*$AZ$3)/Z91, 0)</f>
        <v>-1150571934374.1328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0.79525030600000002</v>
      </c>
      <c r="Q92" s="4">
        <f t="shared" si="49"/>
        <v>50</v>
      </c>
      <c r="R92">
        <f t="shared" si="28"/>
        <v>50000</v>
      </c>
      <c r="S92">
        <f t="shared" si="29"/>
        <v>-5274957556485.4014</v>
      </c>
      <c r="U92">
        <f t="shared" si="39"/>
        <v>0.79525030600000002</v>
      </c>
      <c r="V92">
        <f t="shared" si="40"/>
        <v>0.01</v>
      </c>
      <c r="W92">
        <f t="shared" si="41"/>
        <v>8.5885264534475611E-14</v>
      </c>
      <c r="X92">
        <f t="shared" si="42"/>
        <v>6.8300282901932677E-14</v>
      </c>
      <c r="Y92">
        <f t="shared" si="43"/>
        <v>8.5885264534475614E-16</v>
      </c>
      <c r="Z92">
        <f t="shared" si="44"/>
        <v>1.6726128987198177E-14</v>
      </c>
      <c r="AB92">
        <f t="shared" si="45"/>
        <v>-9.8817174949665715E-2</v>
      </c>
      <c r="AC92">
        <f t="shared" si="46"/>
        <v>-8.8229620491770536E-2</v>
      </c>
      <c r="AE92">
        <f t="shared" si="30"/>
        <v>0</v>
      </c>
      <c r="AF92">
        <f t="shared" si="31"/>
        <v>0</v>
      </c>
      <c r="AG92">
        <f t="shared" si="31"/>
        <v>-8.3630644935990889E-13</v>
      </c>
      <c r="AH92">
        <f t="shared" si="32"/>
        <v>-3.4150141450966337E-9</v>
      </c>
      <c r="AI92">
        <f t="shared" si="33"/>
        <v>-3.4158504515459936E-9</v>
      </c>
      <c r="AJ92">
        <f t="shared" si="34"/>
        <v>-1.0587554457895179E-2</v>
      </c>
      <c r="AK92">
        <f t="shared" si="47"/>
        <v>-6.9172022464766003E-3</v>
      </c>
      <c r="AL92">
        <f t="shared" si="50"/>
        <v>-1.7504760120222229E-2</v>
      </c>
      <c r="AN92">
        <f t="shared" si="35"/>
        <v>0</v>
      </c>
      <c r="AO92">
        <f t="shared" si="35"/>
        <v>0</v>
      </c>
      <c r="AP92">
        <f t="shared" si="35"/>
        <v>-5.4656003241396213E-17</v>
      </c>
      <c r="AQ92">
        <f t="shared" si="35"/>
        <v>-2.2318496327114809E-13</v>
      </c>
      <c r="AR92">
        <f t="shared" si="35"/>
        <v>-2.2323961927438949E-13</v>
      </c>
      <c r="AS92">
        <f t="shared" si="35"/>
        <v>-6.9193943346016536E-7</v>
      </c>
      <c r="AT92">
        <f t="shared" si="35"/>
        <v>-4.5206709656990256E-7</v>
      </c>
      <c r="AU92">
        <f t="shared" si="24"/>
        <v>-1.144006753269687E-6</v>
      </c>
      <c r="AW92">
        <v>89</v>
      </c>
      <c r="AX92">
        <f>IF(Z92&gt;0, (R92*SUMPRODUCT(K92:$K$98, X92:$X$98)-K92*$AZ$3)/Z92, 0)</f>
        <v>-5274957556485.4014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0.81288120699999999</v>
      </c>
      <c r="Q93" s="4">
        <f t="shared" si="49"/>
        <v>50</v>
      </c>
      <c r="R93">
        <f t="shared" si="28"/>
        <v>50000</v>
      </c>
      <c r="S93">
        <f t="shared" si="29"/>
        <v>-26591099977673.527</v>
      </c>
      <c r="U93">
        <f t="shared" si="39"/>
        <v>0.81288120699999999</v>
      </c>
      <c r="V93">
        <f t="shared" si="40"/>
        <v>0.01</v>
      </c>
      <c r="W93">
        <f t="shared" si="41"/>
        <v>1.6726128987198177E-14</v>
      </c>
      <c r="X93">
        <f t="shared" si="42"/>
        <v>1.3596355919551342E-14</v>
      </c>
      <c r="Y93">
        <f t="shared" si="43"/>
        <v>1.6726128987198177E-16</v>
      </c>
      <c r="Z93">
        <f t="shared" si="44"/>
        <v>2.9625117777748539E-15</v>
      </c>
      <c r="AB93">
        <f t="shared" si="45"/>
        <v>-8.8229620491770536E-2</v>
      </c>
      <c r="AC93">
        <f t="shared" si="46"/>
        <v>-7.8776446867846475E-2</v>
      </c>
      <c r="AE93">
        <f t="shared" si="30"/>
        <v>0</v>
      </c>
      <c r="AF93">
        <f t="shared" si="31"/>
        <v>0</v>
      </c>
      <c r="AG93">
        <f t="shared" si="31"/>
        <v>-1.4812558888874269E-13</v>
      </c>
      <c r="AH93">
        <f t="shared" si="32"/>
        <v>-6.7981779597756705E-10</v>
      </c>
      <c r="AI93">
        <f t="shared" si="33"/>
        <v>-6.7996592156645581E-10</v>
      </c>
      <c r="AJ93">
        <f t="shared" si="34"/>
        <v>-9.4531736239240605E-3</v>
      </c>
      <c r="AK93">
        <f t="shared" si="47"/>
        <v>-6.1760734344239385E-3</v>
      </c>
      <c r="AL93">
        <f t="shared" si="50"/>
        <v>-1.5629247738313923E-2</v>
      </c>
      <c r="AN93">
        <f t="shared" si="35"/>
        <v>0</v>
      </c>
      <c r="AO93">
        <f t="shared" si="35"/>
        <v>0</v>
      </c>
      <c r="AP93">
        <f t="shared" si="35"/>
        <v>-8.6433976110001652E-18</v>
      </c>
      <c r="AQ93">
        <f t="shared" si="35"/>
        <v>-3.9668605254162554E-14</v>
      </c>
      <c r="AR93">
        <f t="shared" si="35"/>
        <v>-3.9677248651773558E-14</v>
      </c>
      <c r="AS93">
        <f t="shared" si="35"/>
        <v>-5.5160988003744329E-7</v>
      </c>
      <c r="AT93">
        <f t="shared" si="35"/>
        <v>-3.6038512163186693E-7</v>
      </c>
      <c r="AU93">
        <f t="shared" si="24"/>
        <v>-9.11995041346559E-7</v>
      </c>
      <c r="AW93">
        <v>90</v>
      </c>
      <c r="AX93">
        <f>IF(Z93&gt;0, (R93*SUMPRODUCT(K93:$K$98, X93:$X$98)-K93*$AZ$3)/Z93, 0)</f>
        <v>-26591099977673.527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0.83042254299999996</v>
      </c>
      <c r="Q94" s="4">
        <f t="shared" si="49"/>
        <v>50</v>
      </c>
      <c r="R94">
        <f t="shared" si="28"/>
        <v>50000</v>
      </c>
      <c r="S94">
        <f t="shared" si="29"/>
        <v>-148780748846661.28</v>
      </c>
      <c r="U94">
        <f t="shared" si="39"/>
        <v>0.83042254299999996</v>
      </c>
      <c r="V94">
        <f t="shared" si="40"/>
        <v>0.01</v>
      </c>
      <c r="W94">
        <f t="shared" si="41"/>
        <v>2.9625117777748539E-15</v>
      </c>
      <c r="X94">
        <f t="shared" si="42"/>
        <v>2.4601365641672449E-15</v>
      </c>
      <c r="Y94">
        <f t="shared" si="43"/>
        <v>2.9625117777748537E-17</v>
      </c>
      <c r="Z94">
        <f t="shared" si="44"/>
        <v>4.7275009582986049E-16</v>
      </c>
      <c r="AB94">
        <f t="shared" si="45"/>
        <v>-7.8776446867846475E-2</v>
      </c>
      <c r="AC94">
        <f t="shared" si="46"/>
        <v>-7.0336113274897527E-2</v>
      </c>
      <c r="AE94">
        <f t="shared" si="30"/>
        <v>0</v>
      </c>
      <c r="AF94">
        <f t="shared" si="31"/>
        <v>0</v>
      </c>
      <c r="AG94">
        <f t="shared" si="31"/>
        <v>-2.3637504791493024E-14</v>
      </c>
      <c r="AH94">
        <f t="shared" si="32"/>
        <v>-1.2300682820836225E-10</v>
      </c>
      <c r="AI94">
        <f t="shared" si="33"/>
        <v>-1.2303046571315373E-10</v>
      </c>
      <c r="AJ94">
        <f t="shared" si="34"/>
        <v>-8.4403335929489481E-3</v>
      </c>
      <c r="AK94">
        <f t="shared" si="47"/>
        <v>-5.5143512807492535E-3</v>
      </c>
      <c r="AL94">
        <f t="shared" si="50"/>
        <v>-1.3954684996728667E-2</v>
      </c>
      <c r="AN94">
        <f t="shared" si="35"/>
        <v>0</v>
      </c>
      <c r="AO94">
        <f t="shared" si="35"/>
        <v>0</v>
      </c>
      <c r="AP94">
        <f t="shared" si="35"/>
        <v>-1.2315101880386448E-18</v>
      </c>
      <c r="AQ94">
        <f t="shared" si="35"/>
        <v>-6.4086359145418587E-15</v>
      </c>
      <c r="AR94">
        <f t="shared" si="35"/>
        <v>-6.409867424729897E-15</v>
      </c>
      <c r="AS94">
        <f t="shared" si="35"/>
        <v>-4.3974001917081818E-7</v>
      </c>
      <c r="AT94">
        <f t="shared" si="35"/>
        <v>-2.872968125261124E-7</v>
      </c>
      <c r="AU94">
        <f t="shared" si="24"/>
        <v>-7.2703683810679793E-7</v>
      </c>
      <c r="AW94">
        <v>91</v>
      </c>
      <c r="AX94">
        <f>IF(Z94&gt;0, (R94*SUMPRODUCT(K94:$K$98, X94:$X$98)-K94*$AZ$3)/Z94, 0)</f>
        <v>-148780748846661.28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0.84796327400000004</v>
      </c>
      <c r="Q95" s="4">
        <f t="shared" si="49"/>
        <v>50</v>
      </c>
      <c r="R95">
        <f t="shared" si="28"/>
        <v>50000</v>
      </c>
      <c r="S95">
        <f t="shared" si="29"/>
        <v>-935250748650655.5</v>
      </c>
      <c r="U95">
        <f t="shared" si="39"/>
        <v>0.84796327400000004</v>
      </c>
      <c r="V95">
        <f t="shared" si="40"/>
        <v>0.01</v>
      </c>
      <c r="W95">
        <f t="shared" si="41"/>
        <v>4.7275009582986049E-16</v>
      </c>
      <c r="X95">
        <f t="shared" si="42"/>
        <v>4.0087471904370227E-16</v>
      </c>
      <c r="Y95">
        <f t="shared" si="43"/>
        <v>4.7275009582986054E-18</v>
      </c>
      <c r="Z95">
        <f t="shared" si="44"/>
        <v>6.7147875827859629E-17</v>
      </c>
      <c r="AB95">
        <f t="shared" si="45"/>
        <v>-7.0336113274897527E-2</v>
      </c>
      <c r="AC95">
        <f t="shared" si="46"/>
        <v>-6.2800101138306974E-2</v>
      </c>
      <c r="AE95">
        <f t="shared" si="30"/>
        <v>0</v>
      </c>
      <c r="AF95">
        <f t="shared" si="31"/>
        <v>0</v>
      </c>
      <c r="AG95">
        <f t="shared" si="31"/>
        <v>-3.3573937913929816E-15</v>
      </c>
      <c r="AH95">
        <f t="shared" si="32"/>
        <v>-2.0043735952185113E-11</v>
      </c>
      <c r="AI95">
        <f t="shared" si="33"/>
        <v>-2.0047093345976505E-11</v>
      </c>
      <c r="AJ95">
        <f t="shared" si="34"/>
        <v>-7.536012136590553E-3</v>
      </c>
      <c r="AK95">
        <f t="shared" si="47"/>
        <v>-4.9235279292428272E-3</v>
      </c>
      <c r="AL95">
        <f t="shared" si="50"/>
        <v>-1.2459540085880474E-2</v>
      </c>
      <c r="AN95">
        <f t="shared" si="35"/>
        <v>0</v>
      </c>
      <c r="AO95">
        <f t="shared" si="35"/>
        <v>0</v>
      </c>
      <c r="AP95">
        <f t="shared" si="35"/>
        <v>-1.5617828137915486E-19</v>
      </c>
      <c r="AQ95">
        <f t="shared" si="35"/>
        <v>-9.3238875983357577E-16</v>
      </c>
      <c r="AR95">
        <f t="shared" si="35"/>
        <v>-9.325449381149548E-16</v>
      </c>
      <c r="AS95">
        <f t="shared" si="35"/>
        <v>-3.5055805099849324E-7</v>
      </c>
      <c r="AT95">
        <f t="shared" si="35"/>
        <v>-2.2903125998585277E-7</v>
      </c>
      <c r="AU95">
        <f t="shared" si="24"/>
        <v>-5.7958931191689094E-7</v>
      </c>
      <c r="AW95">
        <v>92</v>
      </c>
      <c r="AX95">
        <f>IF(Z95&gt;0, (R95*SUMPRODUCT(K95:$K$98, X95:$X$98)-K95*$AZ$3)/Z95, 0)</f>
        <v>-935250748650655.5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0.86550461000000001</v>
      </c>
      <c r="Q96" s="4">
        <f t="shared" si="49"/>
        <v>50</v>
      </c>
      <c r="R96">
        <f t="shared" si="28"/>
        <v>50000</v>
      </c>
      <c r="S96">
        <f t="shared" si="29"/>
        <v>-6707439619211931</v>
      </c>
      <c r="U96">
        <f t="shared" si="39"/>
        <v>0.86550461000000001</v>
      </c>
      <c r="V96">
        <f t="shared" si="40"/>
        <v>0.01</v>
      </c>
      <c r="W96">
        <f t="shared" si="41"/>
        <v>6.7147875827859629E-17</v>
      </c>
      <c r="X96">
        <f t="shared" si="42"/>
        <v>5.8116796080720082E-17</v>
      </c>
      <c r="Y96">
        <f t="shared" si="43"/>
        <v>6.7147875827859631E-19</v>
      </c>
      <c r="Z96">
        <f t="shared" si="44"/>
        <v>8.3596009888609505E-18</v>
      </c>
      <c r="AB96">
        <f t="shared" si="45"/>
        <v>-6.2800101138306974E-2</v>
      </c>
      <c r="AC96">
        <f t="shared" si="46"/>
        <v>-5.6071518873489178E-2</v>
      </c>
      <c r="AE96">
        <f t="shared" si="30"/>
        <v>0</v>
      </c>
      <c r="AF96">
        <f t="shared" si="31"/>
        <v>0</v>
      </c>
      <c r="AG96">
        <f t="shared" si="31"/>
        <v>-4.1798004944304752E-16</v>
      </c>
      <c r="AH96">
        <f t="shared" si="32"/>
        <v>-2.905839804036004E-12</v>
      </c>
      <c r="AI96">
        <f t="shared" si="33"/>
        <v>-2.906257784085447E-12</v>
      </c>
      <c r="AJ96">
        <f t="shared" si="34"/>
        <v>-6.7285822648177965E-3</v>
      </c>
      <c r="AK96">
        <f t="shared" si="47"/>
        <v>-4.3960070796814884E-3</v>
      </c>
      <c r="AL96">
        <f t="shared" si="50"/>
        <v>-1.1124589347405543E-2</v>
      </c>
      <c r="AN96">
        <f t="shared" si="35"/>
        <v>0</v>
      </c>
      <c r="AO96">
        <f t="shared" si="35"/>
        <v>0</v>
      </c>
      <c r="AP96">
        <f t="shared" si="35"/>
        <v>-1.7360246473060359E-20</v>
      </c>
      <c r="AQ96">
        <f t="shared" si="35"/>
        <v>-1.2069019867458542E-16</v>
      </c>
      <c r="AR96">
        <f t="shared" si="35"/>
        <v>-1.2070755892105849E-16</v>
      </c>
      <c r="AS96">
        <f t="shared" si="35"/>
        <v>-2.794627319824166E-7</v>
      </c>
      <c r="AT96">
        <f t="shared" si="35"/>
        <v>-1.8258231822853412E-7</v>
      </c>
      <c r="AU96">
        <f t="shared" si="24"/>
        <v>-4.6204505033165827E-7</v>
      </c>
      <c r="AW96">
        <v>93</v>
      </c>
      <c r="AX96">
        <f>IF(Z96&gt;0, (R96*SUMPRODUCT(K96:$K$98, X96:$X$98)-K96*$AZ$3)/Z96, 0)</f>
        <v>-6707439619211931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0.88304594599999997</v>
      </c>
      <c r="Q97" s="4">
        <f t="shared" si="49"/>
        <v>50</v>
      </c>
      <c r="R97">
        <f t="shared" si="28"/>
        <v>50000</v>
      </c>
      <c r="S97">
        <f t="shared" si="29"/>
        <v>-5.5994000697686336E+16</v>
      </c>
      <c r="U97">
        <f t="shared" si="39"/>
        <v>0.88304594599999997</v>
      </c>
      <c r="V97">
        <f t="shared" si="40"/>
        <v>0.01</v>
      </c>
      <c r="W97">
        <f t="shared" si="41"/>
        <v>8.3596009888609505E-18</v>
      </c>
      <c r="X97">
        <f t="shared" si="42"/>
        <v>7.3819117633912536E-18</v>
      </c>
      <c r="Y97">
        <f t="shared" si="43"/>
        <v>8.3596009888609501E-20</v>
      </c>
      <c r="Z97">
        <f t="shared" si="44"/>
        <v>8.940932155810873E-19</v>
      </c>
      <c r="AB97">
        <f t="shared" si="45"/>
        <v>-5.6071518873489178E-2</v>
      </c>
      <c r="AC97">
        <f t="shared" si="46"/>
        <v>-5.0063856137044019E-2</v>
      </c>
      <c r="AE97">
        <f t="shared" si="30"/>
        <v>0</v>
      </c>
      <c r="AF97">
        <f t="shared" si="31"/>
        <v>0</v>
      </c>
      <c r="AG97">
        <f t="shared" si="31"/>
        <v>-4.4704660779054363E-17</v>
      </c>
      <c r="AH97">
        <f t="shared" si="32"/>
        <v>-3.6909558816956266E-13</v>
      </c>
      <c r="AI97">
        <f t="shared" si="33"/>
        <v>-3.6914029283034171E-13</v>
      </c>
      <c r="AJ97">
        <f t="shared" si="34"/>
        <v>-6.0076627364451587E-3</v>
      </c>
      <c r="AK97">
        <f t="shared" si="47"/>
        <v>-3.9250063211442431E-3</v>
      </c>
      <c r="AL97">
        <f t="shared" si="50"/>
        <v>-9.9326690579585424E-3</v>
      </c>
      <c r="AN97">
        <f t="shared" si="35"/>
        <v>0</v>
      </c>
      <c r="AO97">
        <f t="shared" si="35"/>
        <v>0</v>
      </c>
      <c r="AP97">
        <f t="shared" si="35"/>
        <v>-1.6578113738687559E-21</v>
      </c>
      <c r="AQ97">
        <f t="shared" si="35"/>
        <v>-1.3687406490711381E-17</v>
      </c>
      <c r="AR97">
        <f t="shared" si="35"/>
        <v>-1.368906430208525E-17</v>
      </c>
      <c r="AS97">
        <f t="shared" si="35"/>
        <v>-2.2278597894009012E-7</v>
      </c>
      <c r="AT97">
        <f t="shared" si="35"/>
        <v>-1.4555350624086159E-7</v>
      </c>
      <c r="AU97">
        <f t="shared" si="24"/>
        <v>-3.6833948519464077E-7</v>
      </c>
      <c r="AW97">
        <v>94</v>
      </c>
      <c r="AX97">
        <f>IF(Z97&gt;0, (R97*SUMPRODUCT(K97:$K$98, X97:$X$98)-K97*$AZ$3)/Z97, 0)</f>
        <v>-5.5994000697686336E+16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8.940932155810873E-19</v>
      </c>
      <c r="X98">
        <f t="shared" si="42"/>
        <v>8.940932155810873E-19</v>
      </c>
      <c r="Y98">
        <f t="shared" si="43"/>
        <v>8.9409321558108731E-21</v>
      </c>
      <c r="Z98">
        <f t="shared" si="44"/>
        <v>0</v>
      </c>
      <c r="AB98">
        <f t="shared" si="45"/>
        <v>-5.0063856137044019E-2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-4.4704660779054362E-14</v>
      </c>
      <c r="AI98">
        <f t="shared" si="33"/>
        <v>-4.4704660779054362E-14</v>
      </c>
      <c r="AJ98">
        <f t="shared" si="34"/>
        <v>-5.0063856137044019E-2</v>
      </c>
      <c r="AK98">
        <f t="shared" si="47"/>
        <v>-3.5044699295930818E-3</v>
      </c>
      <c r="AL98">
        <f t="shared" si="50"/>
        <v>-5.3568326066681805E-2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-1.4801887266685319E-18</v>
      </c>
      <c r="AR98">
        <f t="shared" si="35"/>
        <v>-1.4801887266685319E-18</v>
      </c>
      <c r="AS98">
        <f t="shared" si="35"/>
        <v>-1.6576337718757046E-6</v>
      </c>
      <c r="AT98">
        <f t="shared" si="35"/>
        <v>-1.1603436403129934E-7</v>
      </c>
      <c r="AU98">
        <f t="shared" si="35"/>
        <v>-1.7736681359084841E-6</v>
      </c>
      <c r="AW98">
        <v>95</v>
      </c>
    </row>
    <row r="100" spans="5:50" x14ac:dyDescent="0.25">
      <c r="AN100" s="8">
        <f t="shared" ref="AN100:AP100" si="51">SUM(AN3:AN98)</f>
        <v>3600.0007047853901</v>
      </c>
      <c r="AO100" s="8">
        <f t="shared" si="51"/>
        <v>-360.00007047853904</v>
      </c>
      <c r="AP100" s="8">
        <f t="shared" si="51"/>
        <v>-2955.1234901320558</v>
      </c>
      <c r="AQ100" s="8">
        <f>SUM(AQ3:AQ98)</f>
        <v>-1350.0255464377781</v>
      </c>
      <c r="AR100" s="8">
        <f t="shared" ref="AR100:AU100" si="52">SUM(AR3:AR98)</f>
        <v>-1065.1484022629847</v>
      </c>
      <c r="AS100" s="8">
        <f t="shared" si="52"/>
        <v>-170.28538371957595</v>
      </c>
      <c r="AT100" s="8">
        <f t="shared" si="52"/>
        <v>82.54328099746229</v>
      </c>
      <c r="AU100" s="8">
        <f t="shared" si="52"/>
        <v>-1152.8905049850998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6200.4045555433759</v>
      </c>
      <c r="K3">
        <v>1</v>
      </c>
      <c r="L3" s="2">
        <v>0</v>
      </c>
      <c r="O3">
        <f>$C$3</f>
        <v>6200.4045555433759</v>
      </c>
      <c r="P3">
        <f>O3*C5</f>
        <v>620.04045555433765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6200.4045555433759</v>
      </c>
      <c r="AF3">
        <f t="shared" ref="AF3:AG34" si="3">-$Z3*P3</f>
        <v>-620.04045555433765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3060.4558959890387</v>
      </c>
      <c r="AJ3">
        <f t="shared" ref="AJ3:AJ66" si="6">AB3-AC3</f>
        <v>0</v>
      </c>
      <c r="AL3">
        <f t="shared" ref="AL3:AL23" si="7">SUM(AI3:AK3)</f>
        <v>3060.4558959890387</v>
      </c>
      <c r="AN3">
        <f t="shared" ref="AN3:AU34" si="8">AE3*$K3</f>
        <v>6200.4045555433759</v>
      </c>
      <c r="AO3">
        <f t="shared" si="8"/>
        <v>-620.04045555433765</v>
      </c>
      <c r="AP3">
        <f t="shared" si="8"/>
        <v>-2519.9082039999998</v>
      </c>
      <c r="AQ3">
        <f t="shared" si="8"/>
        <v>0</v>
      </c>
      <c r="AR3">
        <f t="shared" si="8"/>
        <v>3060.4558959890387</v>
      </c>
      <c r="AS3">
        <f t="shared" si="8"/>
        <v>0</v>
      </c>
      <c r="AT3">
        <f t="shared" si="8"/>
        <v>0</v>
      </c>
      <c r="AU3">
        <f t="shared" si="8"/>
        <v>3060.4558959890387</v>
      </c>
      <c r="AW3">
        <v>0</v>
      </c>
      <c r="AX3">
        <f>IF(Z3&gt;0, (R3*SUMPRODUCT(K3:$K$98, X3:$X$98)-K3*$AZ$3)/Z3, 0)</f>
        <v>0</v>
      </c>
      <c r="AZ3">
        <f>C6*SUMPRODUCT(X4:X89, K4:K89)/1</f>
        <v>2269.6225362532145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50000</v>
      </c>
      <c r="S4">
        <f t="shared" si="1"/>
        <v>154.0806633864363</v>
      </c>
      <c r="U4">
        <f t="shared" ref="U4:U67" si="12">M4</f>
        <v>1.947287E-3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1.947287E-3</v>
      </c>
      <c r="Y4">
        <f t="shared" ref="Y4:Y67" si="16">V4*W4</f>
        <v>0.01</v>
      </c>
      <c r="Z4">
        <f t="shared" ref="Z4:Z67" si="17">MAX(0, W4-X4-Y4)</f>
        <v>0.98805271299999997</v>
      </c>
      <c r="AB4">
        <f t="shared" ref="AB4:AB67" si="18">AC3</f>
        <v>0</v>
      </c>
      <c r="AC4">
        <f t="shared" ref="AC4:AC67" si="19">S4*Z4</f>
        <v>152.23981747980815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-152.23981747980815</v>
      </c>
      <c r="AK4">
        <f t="shared" ref="AK4:AK67" si="20">G4*SUM(AB4:AB4, AE4:AF4)</f>
        <v>0</v>
      </c>
      <c r="AL4">
        <f t="shared" si="7"/>
        <v>-249.60416747980815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-90.83342662561806</v>
      </c>
      <c r="AR4">
        <f t="shared" si="8"/>
        <v>-90.83342662561806</v>
      </c>
      <c r="AS4">
        <f t="shared" si="8"/>
        <v>-142.02800399273082</v>
      </c>
      <c r="AT4">
        <f t="shared" si="8"/>
        <v>0</v>
      </c>
      <c r="AU4">
        <f t="shared" si="8"/>
        <v>-232.86143061834886</v>
      </c>
      <c r="AW4">
        <v>1</v>
      </c>
      <c r="AX4">
        <f>IF(Z4&gt;0, (R4*SUMPRODUCT(K4:$K$98, X4:$X$98)-K4*$AZ$3)/Z4, 0)</f>
        <v>154.0806633864363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1.9819680000000002E-3</v>
      </c>
      <c r="Q5" s="4">
        <f t="shared" ref="Q5:Q68" si="22">$C$8</f>
        <v>50</v>
      </c>
      <c r="R5">
        <f t="shared" si="0"/>
        <v>50000</v>
      </c>
      <c r="S5">
        <f t="shared" si="1"/>
        <v>243.81611705847433</v>
      </c>
      <c r="U5">
        <f t="shared" si="12"/>
        <v>1.9819680000000002E-3</v>
      </c>
      <c r="V5">
        <f t="shared" si="13"/>
        <v>0.01</v>
      </c>
      <c r="W5">
        <f t="shared" si="14"/>
        <v>0.98805271299999997</v>
      </c>
      <c r="X5">
        <f t="shared" si="15"/>
        <v>1.9582888594791843E-3</v>
      </c>
      <c r="Y5">
        <f t="shared" si="16"/>
        <v>9.8805271300000004E-3</v>
      </c>
      <c r="Z5">
        <f t="shared" si="17"/>
        <v>0.97621389701052086</v>
      </c>
      <c r="AB5">
        <f t="shared" si="18"/>
        <v>152.23981747980815</v>
      </c>
      <c r="AC5">
        <f t="shared" si="19"/>
        <v>238.01668178762657</v>
      </c>
      <c r="AE5">
        <f t="shared" si="2"/>
        <v>0</v>
      </c>
      <c r="AF5">
        <f t="shared" si="3"/>
        <v>0</v>
      </c>
      <c r="AG5">
        <f t="shared" si="3"/>
        <v>-48.810694850526041</v>
      </c>
      <c r="AH5">
        <f t="shared" si="4"/>
        <v>-97.914442973959211</v>
      </c>
      <c r="AI5">
        <f t="shared" si="5"/>
        <v>-146.72513782448524</v>
      </c>
      <c r="AJ5">
        <f t="shared" si="6"/>
        <v>-85.776864307818414</v>
      </c>
      <c r="AK5">
        <f t="shared" si="20"/>
        <v>6.2418325166721349</v>
      </c>
      <c r="AL5">
        <f t="shared" si="7"/>
        <v>-226.26016961563153</v>
      </c>
      <c r="AN5">
        <f t="shared" si="8"/>
        <v>0</v>
      </c>
      <c r="AO5">
        <f t="shared" si="8"/>
        <v>0</v>
      </c>
      <c r="AP5">
        <f t="shared" si="8"/>
        <v>-41.738416514843131</v>
      </c>
      <c r="AQ5">
        <f t="shared" si="8"/>
        <v>-83.727425232954275</v>
      </c>
      <c r="AR5">
        <f t="shared" si="8"/>
        <v>-125.4658417477974</v>
      </c>
      <c r="AS5">
        <f t="shared" si="8"/>
        <v>-73.348484400408452</v>
      </c>
      <c r="AT5">
        <f t="shared" si="8"/>
        <v>5.3374410299743023</v>
      </c>
      <c r="AU5">
        <f t="shared" si="8"/>
        <v>-193.47688511823154</v>
      </c>
      <c r="AW5">
        <v>2</v>
      </c>
      <c r="AX5">
        <f>IF(Z5&gt;0, (R5*SUMPRODUCT(K5:$K$98, X5:$X$98)-K5*$AZ$3)/Z5, 0)</f>
        <v>243.81611705847433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2.0299509999999999E-3</v>
      </c>
      <c r="Q6" s="4">
        <f t="shared" si="22"/>
        <v>50</v>
      </c>
      <c r="R6">
        <f t="shared" si="0"/>
        <v>50000</v>
      </c>
      <c r="S6">
        <f t="shared" si="1"/>
        <v>356.93392649834817</v>
      </c>
      <c r="U6">
        <f t="shared" si="12"/>
        <v>2.0299509999999999E-3</v>
      </c>
      <c r="V6">
        <f t="shared" si="13"/>
        <v>0.01</v>
      </c>
      <c r="W6">
        <f t="shared" si="14"/>
        <v>0.97621389701052086</v>
      </c>
      <c r="X6">
        <f t="shared" si="15"/>
        <v>1.9816663764504038E-3</v>
      </c>
      <c r="Y6">
        <f t="shared" si="16"/>
        <v>9.762138970105208E-3</v>
      </c>
      <c r="Z6">
        <f t="shared" si="17"/>
        <v>0.96447009166396525</v>
      </c>
      <c r="AB6">
        <f t="shared" si="18"/>
        <v>238.01668178762657</v>
      </c>
      <c r="AC6">
        <f t="shared" si="19"/>
        <v>344.25209680784087</v>
      </c>
      <c r="AE6">
        <f t="shared" si="2"/>
        <v>0</v>
      </c>
      <c r="AF6">
        <f t="shared" si="3"/>
        <v>0</v>
      </c>
      <c r="AG6">
        <f t="shared" si="3"/>
        <v>-48.223504583198263</v>
      </c>
      <c r="AH6">
        <f t="shared" si="4"/>
        <v>-99.083318822520198</v>
      </c>
      <c r="AI6">
        <f t="shared" si="5"/>
        <v>-147.30682340571846</v>
      </c>
      <c r="AJ6">
        <f t="shared" si="6"/>
        <v>-106.2354150202143</v>
      </c>
      <c r="AK6">
        <f t="shared" si="20"/>
        <v>13.923975884576155</v>
      </c>
      <c r="AL6">
        <f t="shared" si="7"/>
        <v>-239.61826254135661</v>
      </c>
      <c r="AN6">
        <f t="shared" si="8"/>
        <v>0</v>
      </c>
      <c r="AO6">
        <f t="shared" si="8"/>
        <v>0</v>
      </c>
      <c r="AP6">
        <f t="shared" si="8"/>
        <v>-37.200095091882702</v>
      </c>
      <c r="AQ6">
        <f t="shared" si="8"/>
        <v>-76.433865893299355</v>
      </c>
      <c r="AR6">
        <f t="shared" si="8"/>
        <v>-113.63396098518206</v>
      </c>
      <c r="AS6">
        <f t="shared" si="8"/>
        <v>-81.951064631966133</v>
      </c>
      <c r="AT6">
        <f t="shared" si="8"/>
        <v>10.7410946475214</v>
      </c>
      <c r="AU6">
        <f t="shared" si="8"/>
        <v>-184.8439309696268</v>
      </c>
      <c r="AW6">
        <v>3</v>
      </c>
      <c r="AX6">
        <f>IF(Z6&gt;0, (R6*SUMPRODUCT(K6:$K$98, X6:$X$98)-K6*$AZ$3)/Z6, 0)</f>
        <v>356.93392649834817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2.0855349999999999E-3</v>
      </c>
      <c r="Q7" s="4">
        <f t="shared" si="22"/>
        <v>50</v>
      </c>
      <c r="R7">
        <f t="shared" si="0"/>
        <v>50000</v>
      </c>
      <c r="S7">
        <f t="shared" si="1"/>
        <v>446.76026772726635</v>
      </c>
      <c r="U7">
        <f t="shared" si="12"/>
        <v>2.0855349999999999E-3</v>
      </c>
      <c r="V7">
        <f t="shared" si="13"/>
        <v>0.01</v>
      </c>
      <c r="W7">
        <f t="shared" si="14"/>
        <v>0.96447009166396525</v>
      </c>
      <c r="X7">
        <f t="shared" si="15"/>
        <v>2.0114361326184077E-3</v>
      </c>
      <c r="Y7">
        <f t="shared" si="16"/>
        <v>9.6447009166396522E-3</v>
      </c>
      <c r="Z7">
        <f t="shared" si="17"/>
        <v>0.95281395461470719</v>
      </c>
      <c r="AB7">
        <f t="shared" si="18"/>
        <v>344.25209680784087</v>
      </c>
      <c r="AC7">
        <f t="shared" si="19"/>
        <v>425.67941745794201</v>
      </c>
      <c r="AE7">
        <f t="shared" si="2"/>
        <v>0</v>
      </c>
      <c r="AF7">
        <f t="shared" si="3"/>
        <v>0</v>
      </c>
      <c r="AG7">
        <f t="shared" si="3"/>
        <v>-47.640697730735361</v>
      </c>
      <c r="AH7">
        <f t="shared" si="4"/>
        <v>-100.57180663092039</v>
      </c>
      <c r="AI7">
        <f t="shared" si="5"/>
        <v>-148.21250436165576</v>
      </c>
      <c r="AJ7">
        <f t="shared" si="6"/>
        <v>-81.427320650101137</v>
      </c>
      <c r="AK7">
        <f t="shared" si="20"/>
        <v>16.902777953264987</v>
      </c>
      <c r="AL7">
        <f t="shared" si="7"/>
        <v>-212.7370470584919</v>
      </c>
      <c r="AN7">
        <f t="shared" si="8"/>
        <v>0</v>
      </c>
      <c r="AO7">
        <f t="shared" si="8"/>
        <v>0</v>
      </c>
      <c r="AP7">
        <f t="shared" si="8"/>
        <v>-33.436913875576771</v>
      </c>
      <c r="AQ7">
        <f t="shared" si="8"/>
        <v>-70.586935053634434</v>
      </c>
      <c r="AR7">
        <f t="shared" si="8"/>
        <v>-104.02384892921121</v>
      </c>
      <c r="AS7">
        <f t="shared" si="8"/>
        <v>-57.150260961435748</v>
      </c>
      <c r="AT7">
        <f t="shared" si="8"/>
        <v>11.86331765910926</v>
      </c>
      <c r="AU7">
        <f t="shared" si="8"/>
        <v>-149.3107922315377</v>
      </c>
      <c r="AW7">
        <v>4</v>
      </c>
      <c r="AX7">
        <f>IF(Z7&gt;0, (R7*SUMPRODUCT(K7:$K$98, X7:$X$98)-K7*$AZ$3)/Z7, 0)</f>
        <v>446.76026772726635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2.1420699999999998E-3</v>
      </c>
      <c r="Q8" s="4">
        <f t="shared" si="22"/>
        <v>50</v>
      </c>
      <c r="R8">
        <f t="shared" si="0"/>
        <v>50000</v>
      </c>
      <c r="S8">
        <f t="shared" si="1"/>
        <v>489.89444681316479</v>
      </c>
      <c r="U8">
        <f t="shared" si="12"/>
        <v>2.1420699999999998E-3</v>
      </c>
      <c r="V8">
        <f t="shared" si="13"/>
        <v>0.01</v>
      </c>
      <c r="W8">
        <f t="shared" si="14"/>
        <v>0.95281395461470719</v>
      </c>
      <c r="X8">
        <f t="shared" si="15"/>
        <v>2.0409941877615255E-3</v>
      </c>
      <c r="Y8">
        <f t="shared" si="16"/>
        <v>9.5281395461470717E-3</v>
      </c>
      <c r="Z8">
        <f t="shared" si="17"/>
        <v>0.94124482088079864</v>
      </c>
      <c r="AB8">
        <f t="shared" si="18"/>
        <v>425.67941745794201</v>
      </c>
      <c r="AC8">
        <f t="shared" si="19"/>
        <v>461.11061084115522</v>
      </c>
      <c r="AE8">
        <f t="shared" si="2"/>
        <v>0</v>
      </c>
      <c r="AF8">
        <f t="shared" si="3"/>
        <v>0</v>
      </c>
      <c r="AG8">
        <f t="shared" si="3"/>
        <v>-47.062241044039929</v>
      </c>
      <c r="AH8">
        <f t="shared" si="4"/>
        <v>-102.04970938807628</v>
      </c>
      <c r="AI8">
        <f t="shared" si="5"/>
        <v>-149.1119504321162</v>
      </c>
      <c r="AJ8">
        <f t="shared" si="6"/>
        <v>-35.431193383213213</v>
      </c>
      <c r="AK8">
        <f t="shared" si="20"/>
        <v>9.0669715918541645</v>
      </c>
      <c r="AL8">
        <f t="shared" si="7"/>
        <v>-175.47617222347526</v>
      </c>
      <c r="AN8">
        <f t="shared" si="8"/>
        <v>0</v>
      </c>
      <c r="AO8">
        <f t="shared" si="8"/>
        <v>0</v>
      </c>
      <c r="AP8">
        <f t="shared" si="8"/>
        <v>-30.832559065355689</v>
      </c>
      <c r="AQ8">
        <f t="shared" si="8"/>
        <v>-66.857285639369678</v>
      </c>
      <c r="AR8">
        <f t="shared" si="8"/>
        <v>-97.68984470472536</v>
      </c>
      <c r="AS8">
        <f t="shared" si="8"/>
        <v>-23.212544462591193</v>
      </c>
      <c r="AT8">
        <f t="shared" si="8"/>
        <v>5.9401747759555423</v>
      </c>
      <c r="AU8">
        <f t="shared" si="8"/>
        <v>-114.96221439136102</v>
      </c>
      <c r="AW8">
        <v>5</v>
      </c>
      <c r="AX8">
        <f>IF(Z8&gt;0, (R8*SUMPRODUCT(K8:$K$98, X8:$X$98)-K8*$AZ$3)/Z8, 0)</f>
        <v>489.89444681316479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2.2014550000000002E-3</v>
      </c>
      <c r="Q9" s="4">
        <f t="shared" si="22"/>
        <v>50</v>
      </c>
      <c r="R9">
        <f t="shared" si="0"/>
        <v>50000</v>
      </c>
      <c r="S9">
        <f t="shared" si="1"/>
        <v>508.70353663715429</v>
      </c>
      <c r="U9">
        <f t="shared" si="12"/>
        <v>2.2014550000000002E-3</v>
      </c>
      <c r="V9">
        <f t="shared" si="13"/>
        <v>0.01</v>
      </c>
      <c r="W9">
        <f t="shared" si="14"/>
        <v>0.94124482088079864</v>
      </c>
      <c r="X9">
        <f t="shared" si="15"/>
        <v>2.0721081171521387E-3</v>
      </c>
      <c r="Y9">
        <f t="shared" si="16"/>
        <v>9.4124482088079869E-3</v>
      </c>
      <c r="Z9">
        <f t="shared" si="17"/>
        <v>0.92976026455483851</v>
      </c>
      <c r="AB9">
        <f t="shared" si="18"/>
        <v>461.11061084115522</v>
      </c>
      <c r="AC9">
        <f t="shared" si="19"/>
        <v>472.97233480374257</v>
      </c>
      <c r="AE9">
        <f t="shared" si="2"/>
        <v>0</v>
      </c>
      <c r="AF9">
        <f t="shared" si="3"/>
        <v>0</v>
      </c>
      <c r="AG9">
        <f t="shared" si="3"/>
        <v>-46.488013227741924</v>
      </c>
      <c r="AH9">
        <f t="shared" si="4"/>
        <v>-103.60540585760694</v>
      </c>
      <c r="AI9">
        <f t="shared" si="5"/>
        <v>-150.09341908534887</v>
      </c>
      <c r="AJ9">
        <f t="shared" si="6"/>
        <v>-11.861723962587348</v>
      </c>
      <c r="AK9">
        <f t="shared" si="20"/>
        <v>2.7205526039628158</v>
      </c>
      <c r="AL9">
        <f t="shared" si="7"/>
        <v>-159.23459044397339</v>
      </c>
      <c r="AN9">
        <f t="shared" si="8"/>
        <v>0</v>
      </c>
      <c r="AO9">
        <f t="shared" si="8"/>
        <v>0</v>
      </c>
      <c r="AP9">
        <f t="shared" si="8"/>
        <v>-28.843978580722517</v>
      </c>
      <c r="AQ9">
        <f t="shared" si="8"/>
        <v>-64.283067825762487</v>
      </c>
      <c r="AR9">
        <f t="shared" si="8"/>
        <v>-93.127046406485007</v>
      </c>
      <c r="AS9">
        <f t="shared" si="8"/>
        <v>-7.3597318567088044</v>
      </c>
      <c r="AT9">
        <f t="shared" si="8"/>
        <v>1.6879955839800029</v>
      </c>
      <c r="AU9">
        <f t="shared" si="8"/>
        <v>-98.798782679213801</v>
      </c>
      <c r="AW9">
        <v>6</v>
      </c>
      <c r="AX9">
        <f>IF(Z9&gt;0, (R9*SUMPRODUCT(K9:$K$98, X9:$X$98)-K9*$AZ$3)/Z9, 0)</f>
        <v>508.70353663715429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2.2708170000000001E-3</v>
      </c>
      <c r="Q10" s="4">
        <f t="shared" si="22"/>
        <v>50</v>
      </c>
      <c r="R10">
        <f t="shared" si="0"/>
        <v>50000</v>
      </c>
      <c r="S10">
        <f t="shared" si="1"/>
        <v>523.72489480571016</v>
      </c>
      <c r="U10">
        <f t="shared" si="12"/>
        <v>2.2708170000000001E-3</v>
      </c>
      <c r="V10">
        <f t="shared" si="13"/>
        <v>0.01</v>
      </c>
      <c r="W10">
        <f t="shared" si="14"/>
        <v>0.92976026455483851</v>
      </c>
      <c r="X10">
        <f t="shared" si="15"/>
        <v>2.1113154146756249E-3</v>
      </c>
      <c r="Y10">
        <f t="shared" si="16"/>
        <v>9.2976026455483859E-3</v>
      </c>
      <c r="Z10">
        <f t="shared" si="17"/>
        <v>0.91835134649461458</v>
      </c>
      <c r="AB10">
        <f t="shared" si="18"/>
        <v>472.97233480374257</v>
      </c>
      <c r="AC10">
        <f t="shared" si="19"/>
        <v>480.9634623375743</v>
      </c>
      <c r="AE10">
        <f t="shared" si="2"/>
        <v>0</v>
      </c>
      <c r="AF10">
        <f t="shared" si="3"/>
        <v>0</v>
      </c>
      <c r="AG10">
        <f t="shared" si="3"/>
        <v>-45.917567324730726</v>
      </c>
      <c r="AH10">
        <f t="shared" si="4"/>
        <v>-105.56577073378125</v>
      </c>
      <c r="AI10">
        <f t="shared" si="5"/>
        <v>-151.48333805851198</v>
      </c>
      <c r="AJ10">
        <f t="shared" si="6"/>
        <v>-7.9911275338317296</v>
      </c>
      <c r="AK10">
        <f t="shared" si="20"/>
        <v>1.9391865726953448</v>
      </c>
      <c r="AL10">
        <f t="shared" si="7"/>
        <v>-157.53527901964836</v>
      </c>
      <c r="AN10">
        <f t="shared" si="8"/>
        <v>0</v>
      </c>
      <c r="AO10">
        <f t="shared" si="8"/>
        <v>0</v>
      </c>
      <c r="AP10">
        <f t="shared" si="8"/>
        <v>-27.027833600233901</v>
      </c>
      <c r="AQ10">
        <f t="shared" si="8"/>
        <v>-62.13774490915528</v>
      </c>
      <c r="AR10">
        <f t="shared" si="8"/>
        <v>-89.165578509389178</v>
      </c>
      <c r="AS10">
        <f t="shared" si="8"/>
        <v>-4.7037087948325471</v>
      </c>
      <c r="AT10">
        <f t="shared" si="8"/>
        <v>1.1414370372881033</v>
      </c>
      <c r="AU10">
        <f t="shared" si="8"/>
        <v>-92.727850266933615</v>
      </c>
      <c r="AW10">
        <v>7</v>
      </c>
      <c r="AX10">
        <f>IF(Z10&gt;0, (R10*SUMPRODUCT(K10:$K$98, X10:$X$98)-K10*$AZ$3)/Z10, 0)</f>
        <v>523.72489480571016</v>
      </c>
    </row>
    <row r="11" spans="1:52" x14ac:dyDescent="0.25">
      <c r="A11" t="s">
        <v>33</v>
      </c>
      <c r="C11" s="12">
        <f>AU91</f>
        <v>126.39191759878696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2.3392280000000001E-3</v>
      </c>
      <c r="Q11" s="4">
        <f t="shared" si="22"/>
        <v>50</v>
      </c>
      <c r="R11">
        <f t="shared" si="0"/>
        <v>50000</v>
      </c>
      <c r="S11">
        <f t="shared" si="1"/>
        <v>535.09681445249271</v>
      </c>
      <c r="U11">
        <f t="shared" si="12"/>
        <v>2.3392280000000001E-3</v>
      </c>
      <c r="V11">
        <f t="shared" si="13"/>
        <v>0.01</v>
      </c>
      <c r="W11">
        <f t="shared" si="14"/>
        <v>0.91835134649461458</v>
      </c>
      <c r="X11">
        <f t="shared" si="15"/>
        <v>2.1482331835579044E-3</v>
      </c>
      <c r="Y11">
        <f t="shared" si="16"/>
        <v>9.1835134649461466E-3</v>
      </c>
      <c r="Z11">
        <f t="shared" si="17"/>
        <v>0.90701959984611047</v>
      </c>
      <c r="AB11">
        <f t="shared" si="18"/>
        <v>480.9634623375743</v>
      </c>
      <c r="AC11">
        <f t="shared" si="19"/>
        <v>485.34329852362833</v>
      </c>
      <c r="AE11">
        <f t="shared" si="2"/>
        <v>0</v>
      </c>
      <c r="AF11">
        <f t="shared" si="3"/>
        <v>0</v>
      </c>
      <c r="AG11">
        <f t="shared" si="3"/>
        <v>-45.350979992305525</v>
      </c>
      <c r="AH11">
        <f t="shared" si="4"/>
        <v>-107.41165917789522</v>
      </c>
      <c r="AI11">
        <f t="shared" si="5"/>
        <v>-152.76263917020074</v>
      </c>
      <c r="AJ11">
        <f t="shared" si="6"/>
        <v>-4.3798361860540354</v>
      </c>
      <c r="AK11">
        <f t="shared" si="20"/>
        <v>1.1543123096101782</v>
      </c>
      <c r="AL11">
        <f t="shared" si="7"/>
        <v>-155.98816304664459</v>
      </c>
      <c r="AN11">
        <f t="shared" si="8"/>
        <v>0</v>
      </c>
      <c r="AO11">
        <f t="shared" si="8"/>
        <v>0</v>
      </c>
      <c r="AP11">
        <f t="shared" si="8"/>
        <v>-25.365194791994067</v>
      </c>
      <c r="AQ11">
        <f t="shared" si="8"/>
        <v>-60.076268659262595</v>
      </c>
      <c r="AR11">
        <f t="shared" si="8"/>
        <v>-85.441463451256666</v>
      </c>
      <c r="AS11">
        <f t="shared" si="8"/>
        <v>-2.4496802061418292</v>
      </c>
      <c r="AT11">
        <f t="shared" si="8"/>
        <v>0.64561684420108267</v>
      </c>
      <c r="AU11">
        <f t="shared" si="8"/>
        <v>-87.245526813197401</v>
      </c>
      <c r="AW11">
        <v>8</v>
      </c>
      <c r="AX11">
        <f>IF(Z11&gt;0, (R11*SUMPRODUCT(K11:$K$98, X11:$X$98)-K11*$AZ$3)/Z11, 0)</f>
        <v>535.09681445249271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2.4176169999999999E-3</v>
      </c>
      <c r="Q12" s="4">
        <f t="shared" si="22"/>
        <v>50</v>
      </c>
      <c r="R12">
        <f t="shared" si="0"/>
        <v>50000</v>
      </c>
      <c r="S12">
        <f t="shared" si="1"/>
        <v>545.19053813496839</v>
      </c>
      <c r="U12">
        <f t="shared" si="12"/>
        <v>2.4176169999999999E-3</v>
      </c>
      <c r="V12">
        <f t="shared" si="13"/>
        <v>0.01</v>
      </c>
      <c r="W12">
        <f t="shared" si="14"/>
        <v>0.90701959984611047</v>
      </c>
      <c r="X12">
        <f t="shared" si="15"/>
        <v>2.1928260039211539E-3</v>
      </c>
      <c r="Y12">
        <f t="shared" si="16"/>
        <v>9.0701959984611051E-3</v>
      </c>
      <c r="Z12">
        <f t="shared" si="17"/>
        <v>0.8957565778437282</v>
      </c>
      <c r="AB12">
        <f t="shared" si="18"/>
        <v>485.34329852362833</v>
      </c>
      <c r="AC12">
        <f t="shared" si="19"/>
        <v>488.35801071255986</v>
      </c>
      <c r="AE12">
        <f t="shared" si="2"/>
        <v>0</v>
      </c>
      <c r="AF12">
        <f t="shared" si="3"/>
        <v>0</v>
      </c>
      <c r="AG12">
        <f t="shared" si="3"/>
        <v>-44.787828892186411</v>
      </c>
      <c r="AH12">
        <f t="shared" si="4"/>
        <v>-109.6413001960577</v>
      </c>
      <c r="AI12">
        <f t="shared" si="5"/>
        <v>-154.42912908824411</v>
      </c>
      <c r="AJ12">
        <f t="shared" si="6"/>
        <v>-3.0147121889315258</v>
      </c>
      <c r="AK12">
        <f t="shared" si="20"/>
        <v>1.1162895866043452</v>
      </c>
      <c r="AL12">
        <f t="shared" si="7"/>
        <v>-156.32755169057128</v>
      </c>
      <c r="AN12">
        <f t="shared" si="8"/>
        <v>0</v>
      </c>
      <c r="AO12">
        <f t="shared" si="8"/>
        <v>0</v>
      </c>
      <c r="AP12">
        <f t="shared" si="8"/>
        <v>-23.805207182302279</v>
      </c>
      <c r="AQ12">
        <f t="shared" si="8"/>
        <v>-58.275516618299264</v>
      </c>
      <c r="AR12">
        <f t="shared" si="8"/>
        <v>-82.080723800601547</v>
      </c>
      <c r="AS12">
        <f t="shared" si="8"/>
        <v>-1.6023515769268981</v>
      </c>
      <c r="AT12">
        <f t="shared" si="8"/>
        <v>0.59331978222322268</v>
      </c>
      <c r="AU12">
        <f t="shared" si="8"/>
        <v>-83.089755595305206</v>
      </c>
      <c r="AW12">
        <v>9</v>
      </c>
      <c r="AX12">
        <f>IF(Z12&gt;0, (R12*SUMPRODUCT(K12:$K$98, X12:$X$98)-K12*$AZ$3)/Z12, 0)</f>
        <v>545.19053813496839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2.502181E-3</v>
      </c>
      <c r="Q13" s="4">
        <f t="shared" si="22"/>
        <v>50</v>
      </c>
      <c r="R13">
        <f t="shared" si="0"/>
        <v>50000</v>
      </c>
      <c r="S13">
        <f t="shared" si="1"/>
        <v>553.622355672342</v>
      </c>
      <c r="U13">
        <f t="shared" si="12"/>
        <v>2.502181E-3</v>
      </c>
      <c r="V13">
        <f t="shared" si="13"/>
        <v>0.01</v>
      </c>
      <c r="W13">
        <f t="shared" si="14"/>
        <v>0.8957565778437282</v>
      </c>
      <c r="X13">
        <f t="shared" si="15"/>
        <v>2.2413450897055976E-3</v>
      </c>
      <c r="Y13">
        <f t="shared" si="16"/>
        <v>8.9575657784372823E-3</v>
      </c>
      <c r="Z13">
        <f t="shared" si="17"/>
        <v>0.88455766697558524</v>
      </c>
      <c r="AB13">
        <f t="shared" si="18"/>
        <v>488.35801071255986</v>
      </c>
      <c r="AC13">
        <f t="shared" si="19"/>
        <v>489.71089931905448</v>
      </c>
      <c r="AE13">
        <f t="shared" si="2"/>
        <v>0</v>
      </c>
      <c r="AF13">
        <f t="shared" si="3"/>
        <v>0</v>
      </c>
      <c r="AG13">
        <f t="shared" si="3"/>
        <v>-44.227883348779265</v>
      </c>
      <c r="AH13">
        <f t="shared" si="4"/>
        <v>-112.06725448527988</v>
      </c>
      <c r="AI13">
        <f t="shared" si="5"/>
        <v>-156.29513783405915</v>
      </c>
      <c r="AJ13">
        <f t="shared" si="6"/>
        <v>-1.3528886064946164</v>
      </c>
      <c r="AK13">
        <f t="shared" si="20"/>
        <v>0.97671602142511971</v>
      </c>
      <c r="AL13">
        <f t="shared" si="7"/>
        <v>-156.67131041912864</v>
      </c>
      <c r="AN13">
        <f t="shared" si="8"/>
        <v>0</v>
      </c>
      <c r="AO13">
        <f t="shared" si="8"/>
        <v>0</v>
      </c>
      <c r="AP13">
        <f t="shared" si="8"/>
        <v>-22.345618035519614</v>
      </c>
      <c r="AQ13">
        <f t="shared" si="8"/>
        <v>-56.62066265458202</v>
      </c>
      <c r="AR13">
        <f t="shared" si="8"/>
        <v>-78.966280690101641</v>
      </c>
      <c r="AS13">
        <f t="shared" si="8"/>
        <v>-0.68353106132015484</v>
      </c>
      <c r="AT13">
        <f t="shared" si="8"/>
        <v>0.49347428570850921</v>
      </c>
      <c r="AU13">
        <f t="shared" si="8"/>
        <v>-79.156337465713278</v>
      </c>
      <c r="AW13">
        <v>10</v>
      </c>
      <c r="AX13">
        <f>IF(Z13&gt;0, (R13*SUMPRODUCT(K13:$K$98, X13:$X$98)-K13*$AZ$3)/Z13, 0)</f>
        <v>553.622355672342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2.5943469999999999E-3</v>
      </c>
      <c r="Q14" s="4">
        <f t="shared" si="22"/>
        <v>50</v>
      </c>
      <c r="R14">
        <f t="shared" si="0"/>
        <v>50000</v>
      </c>
      <c r="S14">
        <f t="shared" si="1"/>
        <v>636.52391521548032</v>
      </c>
      <c r="U14">
        <f t="shared" si="12"/>
        <v>2.5943469999999999E-3</v>
      </c>
      <c r="V14">
        <f t="shared" si="13"/>
        <v>0.01</v>
      </c>
      <c r="W14">
        <f t="shared" si="14"/>
        <v>0.88455766697558524</v>
      </c>
      <c r="X14">
        <f t="shared" si="15"/>
        <v>2.2948495296451084E-3</v>
      </c>
      <c r="Y14">
        <f t="shared" si="16"/>
        <v>8.8455766697558523E-3</v>
      </c>
      <c r="Z14">
        <f t="shared" si="17"/>
        <v>0.87341724077618432</v>
      </c>
      <c r="AB14">
        <f t="shared" si="18"/>
        <v>489.71089931905448</v>
      </c>
      <c r="AC14">
        <f t="shared" si="19"/>
        <v>555.95096171555872</v>
      </c>
      <c r="AE14">
        <f t="shared" si="2"/>
        <v>0</v>
      </c>
      <c r="AF14">
        <f t="shared" si="3"/>
        <v>0</v>
      </c>
      <c r="AG14">
        <f t="shared" si="3"/>
        <v>-43.670862038809219</v>
      </c>
      <c r="AH14">
        <f t="shared" si="4"/>
        <v>-114.74247648225543</v>
      </c>
      <c r="AI14">
        <f t="shared" si="5"/>
        <v>-158.41333852106465</v>
      </c>
      <c r="AJ14">
        <f t="shared" si="6"/>
        <v>-66.240062396504243</v>
      </c>
      <c r="AK14">
        <f t="shared" si="20"/>
        <v>34.279762952333819</v>
      </c>
      <c r="AL14">
        <f t="shared" si="7"/>
        <v>-190.37363796523508</v>
      </c>
      <c r="AN14">
        <f t="shared" si="8"/>
        <v>0</v>
      </c>
      <c r="AO14">
        <f t="shared" si="8"/>
        <v>0</v>
      </c>
      <c r="AP14">
        <f t="shared" si="8"/>
        <v>-19.700169257188232</v>
      </c>
      <c r="AQ14">
        <f t="shared" si="8"/>
        <v>-51.760970637139451</v>
      </c>
      <c r="AR14">
        <f t="shared" si="8"/>
        <v>-71.461139894327687</v>
      </c>
      <c r="AS14">
        <f t="shared" si="8"/>
        <v>-29.881261323812996</v>
      </c>
      <c r="AT14">
        <f t="shared" si="8"/>
        <v>15.463792119723422</v>
      </c>
      <c r="AU14">
        <f t="shared" si="8"/>
        <v>-85.878609098417257</v>
      </c>
      <c r="AW14">
        <v>11</v>
      </c>
      <c r="AX14">
        <f>IF(Z14&gt;0, (R14*SUMPRODUCT(K14:$K$98, X14:$X$98)-K14*$AZ$3)/Z14, 0)</f>
        <v>636.52391521548032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2.6922130000000002E-3</v>
      </c>
      <c r="Q15" s="4">
        <f t="shared" si="22"/>
        <v>50</v>
      </c>
      <c r="R15">
        <f t="shared" si="0"/>
        <v>50000</v>
      </c>
      <c r="S15">
        <f t="shared" si="1"/>
        <v>711.89207993914897</v>
      </c>
      <c r="U15">
        <f t="shared" si="12"/>
        <v>2.6922130000000002E-3</v>
      </c>
      <c r="V15">
        <f t="shared" si="13"/>
        <v>0.01</v>
      </c>
      <c r="W15">
        <f t="shared" si="14"/>
        <v>0.87341724077618432</v>
      </c>
      <c r="X15">
        <f t="shared" si="15"/>
        <v>2.3514252500417736E-3</v>
      </c>
      <c r="Y15">
        <f t="shared" si="16"/>
        <v>8.7341724077618435E-3</v>
      </c>
      <c r="Z15">
        <f t="shared" si="17"/>
        <v>0.86233164311838073</v>
      </c>
      <c r="AB15">
        <f t="shared" si="18"/>
        <v>555.95096171555872</v>
      </c>
      <c r="AC15">
        <f t="shared" si="19"/>
        <v>613.88706701688795</v>
      </c>
      <c r="AE15">
        <f t="shared" si="2"/>
        <v>0</v>
      </c>
      <c r="AF15">
        <f t="shared" si="3"/>
        <v>0</v>
      </c>
      <c r="AG15">
        <f t="shared" si="3"/>
        <v>-43.116582155919033</v>
      </c>
      <c r="AH15">
        <f t="shared" si="4"/>
        <v>-117.57126250208869</v>
      </c>
      <c r="AI15">
        <f t="shared" si="5"/>
        <v>-160.68784465800772</v>
      </c>
      <c r="AJ15">
        <f t="shared" si="6"/>
        <v>-57.936105301329235</v>
      </c>
      <c r="AK15">
        <f t="shared" si="20"/>
        <v>38.916567320089115</v>
      </c>
      <c r="AL15">
        <f t="shared" si="7"/>
        <v>-179.70738263924784</v>
      </c>
      <c r="AN15">
        <f t="shared" si="8"/>
        <v>0</v>
      </c>
      <c r="AO15">
        <f t="shared" si="8"/>
        <v>0</v>
      </c>
      <c r="AP15">
        <f t="shared" si="8"/>
        <v>-17.366187957892809</v>
      </c>
      <c r="AQ15">
        <f t="shared" si="8"/>
        <v>-47.354510514645092</v>
      </c>
      <c r="AR15">
        <f t="shared" si="8"/>
        <v>-64.72069847253789</v>
      </c>
      <c r="AS15">
        <f t="shared" si="8"/>
        <v>-23.335089283579315</v>
      </c>
      <c r="AT15">
        <f t="shared" si="8"/>
        <v>15.674536082491368</v>
      </c>
      <c r="AU15">
        <f t="shared" si="8"/>
        <v>-72.38125167362584</v>
      </c>
      <c r="AW15">
        <v>12</v>
      </c>
      <c r="AX15">
        <f>IF(Z15&gt;0, (R15*SUMPRODUCT(K15:$K$98, X15:$X$98)-K15*$AZ$3)/Z15, 0)</f>
        <v>711.89207993914897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2.807183E-3</v>
      </c>
      <c r="Q16" s="4">
        <f t="shared" si="22"/>
        <v>50</v>
      </c>
      <c r="R16">
        <f t="shared" si="0"/>
        <v>50000</v>
      </c>
      <c r="S16">
        <f t="shared" si="1"/>
        <v>780.55450498139601</v>
      </c>
      <c r="U16">
        <f t="shared" si="12"/>
        <v>2.807183E-3</v>
      </c>
      <c r="V16">
        <f t="shared" si="13"/>
        <v>0.01</v>
      </c>
      <c r="W16">
        <f t="shared" si="14"/>
        <v>0.86233164311838073</v>
      </c>
      <c r="X16">
        <f t="shared" si="15"/>
        <v>2.4207227289239856E-3</v>
      </c>
      <c r="Y16">
        <f t="shared" si="16"/>
        <v>8.6233164311838081E-3</v>
      </c>
      <c r="Z16">
        <f t="shared" si="17"/>
        <v>0.85128760395827285</v>
      </c>
      <c r="AB16">
        <f t="shared" si="18"/>
        <v>613.88706701688795</v>
      </c>
      <c r="AC16">
        <f t="shared" si="19"/>
        <v>664.47637430444831</v>
      </c>
      <c r="AE16">
        <f t="shared" si="2"/>
        <v>0</v>
      </c>
      <c r="AF16">
        <f t="shared" si="3"/>
        <v>0</v>
      </c>
      <c r="AG16">
        <f t="shared" si="3"/>
        <v>-42.564380197913643</v>
      </c>
      <c r="AH16">
        <f t="shared" si="4"/>
        <v>-121.03613644619928</v>
      </c>
      <c r="AI16">
        <f t="shared" si="5"/>
        <v>-163.60051664411293</v>
      </c>
      <c r="AJ16">
        <f t="shared" si="6"/>
        <v>-50.589307287560359</v>
      </c>
      <c r="AK16">
        <f t="shared" si="20"/>
        <v>42.972094691182164</v>
      </c>
      <c r="AL16">
        <f t="shared" si="7"/>
        <v>-171.21772924049111</v>
      </c>
      <c r="AN16">
        <f t="shared" si="8"/>
        <v>0</v>
      </c>
      <c r="AO16">
        <f t="shared" si="8"/>
        <v>0</v>
      </c>
      <c r="AP16">
        <f t="shared" si="8"/>
        <v>-15.30694286669971</v>
      </c>
      <c r="AQ16">
        <f t="shared" si="8"/>
        <v>-43.52684608053697</v>
      </c>
      <c r="AR16">
        <f t="shared" si="8"/>
        <v>-58.833788947236684</v>
      </c>
      <c r="AS16">
        <f t="shared" si="8"/>
        <v>-18.192855921218335</v>
      </c>
      <c r="AT16">
        <f t="shared" si="8"/>
        <v>15.453564582448141</v>
      </c>
      <c r="AU16">
        <f t="shared" si="8"/>
        <v>-61.573080286006871</v>
      </c>
      <c r="AW16">
        <v>13</v>
      </c>
      <c r="AX16">
        <f>IF(Z16&gt;0, (R16*SUMPRODUCT(K16:$K$98, X16:$X$98)-K16*$AZ$3)/Z16, 0)</f>
        <v>780.55450498139601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2.939255E-3</v>
      </c>
      <c r="Q17" s="4">
        <f t="shared" si="22"/>
        <v>50</v>
      </c>
      <c r="R17">
        <f t="shared" si="0"/>
        <v>50000</v>
      </c>
      <c r="S17">
        <f t="shared" si="1"/>
        <v>843.05900882431149</v>
      </c>
      <c r="U17">
        <f t="shared" si="12"/>
        <v>2.939255E-3</v>
      </c>
      <c r="V17">
        <f t="shared" si="13"/>
        <v>0.01</v>
      </c>
      <c r="W17">
        <f t="shared" si="14"/>
        <v>0.85128760395827285</v>
      </c>
      <c r="X17">
        <f t="shared" si="15"/>
        <v>2.5021513463723733E-3</v>
      </c>
      <c r="Y17">
        <f t="shared" si="16"/>
        <v>8.5128760395827285E-3</v>
      </c>
      <c r="Z17">
        <f t="shared" si="17"/>
        <v>0.8402725765723178</v>
      </c>
      <c r="AB17">
        <f t="shared" si="18"/>
        <v>664.47637430444831</v>
      </c>
      <c r="AC17">
        <f t="shared" si="19"/>
        <v>708.39936554730866</v>
      </c>
      <c r="AE17">
        <f t="shared" si="2"/>
        <v>0</v>
      </c>
      <c r="AF17">
        <f t="shared" si="3"/>
        <v>0</v>
      </c>
      <c r="AG17">
        <f t="shared" si="3"/>
        <v>-42.013628828615893</v>
      </c>
      <c r="AH17">
        <f t="shared" si="4"/>
        <v>-125.10756731861866</v>
      </c>
      <c r="AI17">
        <f t="shared" si="5"/>
        <v>-167.12119614723457</v>
      </c>
      <c r="AJ17">
        <f t="shared" si="6"/>
        <v>-43.922991242860348</v>
      </c>
      <c r="AK17">
        <f t="shared" si="20"/>
        <v>46.513346201311386</v>
      </c>
      <c r="AL17">
        <f t="shared" si="7"/>
        <v>-164.53084118878354</v>
      </c>
      <c r="AN17">
        <f t="shared" si="8"/>
        <v>0</v>
      </c>
      <c r="AO17">
        <f t="shared" si="8"/>
        <v>0</v>
      </c>
      <c r="AP17">
        <f t="shared" si="8"/>
        <v>-13.490073597925941</v>
      </c>
      <c r="AQ17">
        <f t="shared" si="8"/>
        <v>-40.170543174697727</v>
      </c>
      <c r="AR17">
        <f t="shared" si="8"/>
        <v>-53.660616772623676</v>
      </c>
      <c r="AS17">
        <f t="shared" si="8"/>
        <v>-14.103147026987314</v>
      </c>
      <c r="AT17">
        <f t="shared" si="8"/>
        <v>14.93487901511913</v>
      </c>
      <c r="AU17">
        <f t="shared" si="8"/>
        <v>-52.828884784491862</v>
      </c>
      <c r="AW17">
        <v>14</v>
      </c>
      <c r="AX17">
        <f>IF(Z17&gt;0, (R17*SUMPRODUCT(K17:$K$98, X17:$X$98)-K17*$AZ$3)/Z17, 0)</f>
        <v>843.05900882431149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3.7729310000000002E-3</v>
      </c>
      <c r="Q18" s="4">
        <f t="shared" si="22"/>
        <v>50</v>
      </c>
      <c r="R18">
        <f t="shared" si="0"/>
        <v>50000</v>
      </c>
      <c r="S18">
        <f t="shared" si="1"/>
        <v>900.57853288796434</v>
      </c>
      <c r="U18">
        <f t="shared" si="12"/>
        <v>3.7729310000000002E-3</v>
      </c>
      <c r="V18">
        <f t="shared" si="13"/>
        <v>0.01</v>
      </c>
      <c r="W18">
        <f t="shared" si="14"/>
        <v>0.8402725765723178</v>
      </c>
      <c r="X18">
        <f t="shared" si="15"/>
        <v>3.1702904525995716E-3</v>
      </c>
      <c r="Y18">
        <f t="shared" si="16"/>
        <v>8.4027257657231774E-3</v>
      </c>
      <c r="Z18">
        <f t="shared" si="17"/>
        <v>0.82869956035399506</v>
      </c>
      <c r="AB18">
        <f t="shared" si="18"/>
        <v>708.39936554730866</v>
      </c>
      <c r="AC18">
        <f t="shared" si="19"/>
        <v>746.30903426850193</v>
      </c>
      <c r="AE18">
        <f t="shared" si="2"/>
        <v>0</v>
      </c>
      <c r="AF18">
        <f t="shared" si="3"/>
        <v>0</v>
      </c>
      <c r="AG18">
        <f t="shared" si="3"/>
        <v>-41.434978017699756</v>
      </c>
      <c r="AH18">
        <f t="shared" si="4"/>
        <v>-158.51452262997859</v>
      </c>
      <c r="AI18">
        <f t="shared" si="5"/>
        <v>-199.94950064767835</v>
      </c>
      <c r="AJ18">
        <f t="shared" si="6"/>
        <v>-37.90966872119327</v>
      </c>
      <c r="AK18">
        <f t="shared" si="20"/>
        <v>49.587955588311608</v>
      </c>
      <c r="AL18">
        <f t="shared" si="7"/>
        <v>-188.27121378056</v>
      </c>
      <c r="AN18">
        <f t="shared" si="8"/>
        <v>0</v>
      </c>
      <c r="AO18">
        <f t="shared" si="8"/>
        <v>0</v>
      </c>
      <c r="AP18">
        <f t="shared" si="8"/>
        <v>-11.878817629532842</v>
      </c>
      <c r="AQ18">
        <f t="shared" si="8"/>
        <v>-45.443854348121704</v>
      </c>
      <c r="AR18">
        <f t="shared" si="8"/>
        <v>-57.322671977654551</v>
      </c>
      <c r="AS18">
        <f t="shared" si="8"/>
        <v>-10.868161700066464</v>
      </c>
      <c r="AT18">
        <f t="shared" si="8"/>
        <v>14.216160095543069</v>
      </c>
      <c r="AU18">
        <f t="shared" si="8"/>
        <v>-53.974673582177942</v>
      </c>
      <c r="AW18">
        <v>15</v>
      </c>
      <c r="AX18">
        <f>IF(Z18&gt;0, (R18*SUMPRODUCT(K18:$K$98, X18:$X$98)-K18*$AZ$3)/Z18, 0)</f>
        <v>900.57853288796434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4.6883589999999996E-3</v>
      </c>
      <c r="Q19" s="4">
        <f t="shared" si="22"/>
        <v>50</v>
      </c>
      <c r="R19">
        <f t="shared" si="0"/>
        <v>50000</v>
      </c>
      <c r="S19">
        <f t="shared" si="1"/>
        <v>943.72794694454262</v>
      </c>
      <c r="U19">
        <f t="shared" si="12"/>
        <v>4.6883589999999996E-3</v>
      </c>
      <c r="V19">
        <f t="shared" si="13"/>
        <v>0.01</v>
      </c>
      <c r="W19">
        <f t="shared" si="14"/>
        <v>0.82869956035399506</v>
      </c>
      <c r="X19">
        <f t="shared" si="15"/>
        <v>3.8852410420816955E-3</v>
      </c>
      <c r="Y19">
        <f t="shared" si="16"/>
        <v>8.2869956035399508E-3</v>
      </c>
      <c r="Z19">
        <f t="shared" si="17"/>
        <v>0.81652732370837344</v>
      </c>
      <c r="AB19">
        <f t="shared" si="18"/>
        <v>746.30903426850193</v>
      </c>
      <c r="AC19">
        <f t="shared" si="19"/>
        <v>770.5796548274252</v>
      </c>
      <c r="AE19">
        <f t="shared" si="2"/>
        <v>0</v>
      </c>
      <c r="AF19">
        <f t="shared" si="3"/>
        <v>0</v>
      </c>
      <c r="AG19">
        <f t="shared" si="3"/>
        <v>-40.826366185418671</v>
      </c>
      <c r="AH19">
        <f t="shared" si="4"/>
        <v>-194.26205210408477</v>
      </c>
      <c r="AI19">
        <f t="shared" si="5"/>
        <v>-235.08841828950344</v>
      </c>
      <c r="AJ19">
        <f t="shared" si="6"/>
        <v>-24.27062055892327</v>
      </c>
      <c r="AK19">
        <f t="shared" si="20"/>
        <v>52.24163239879514</v>
      </c>
      <c r="AL19">
        <f t="shared" si="7"/>
        <v>-207.1174064496316</v>
      </c>
      <c r="AN19">
        <f t="shared" si="8"/>
        <v>0</v>
      </c>
      <c r="AO19">
        <f t="shared" si="8"/>
        <v>0</v>
      </c>
      <c r="AP19">
        <f t="shared" si="8"/>
        <v>-10.450301153298868</v>
      </c>
      <c r="AQ19">
        <f t="shared" si="8"/>
        <v>-49.725144234624061</v>
      </c>
      <c r="AR19">
        <f t="shared" si="8"/>
        <v>-60.175445387922927</v>
      </c>
      <c r="AS19">
        <f t="shared" si="8"/>
        <v>-6.2125365962347665</v>
      </c>
      <c r="AT19">
        <f t="shared" si="8"/>
        <v>13.372260191560466</v>
      </c>
      <c r="AU19">
        <f t="shared" si="8"/>
        <v>-53.01572179259724</v>
      </c>
      <c r="AW19">
        <v>16</v>
      </c>
      <c r="AX19">
        <f>IF(Z19&gt;0, (R19*SUMPRODUCT(K19:$K$98, X19:$X$98)-K19*$AZ$3)/Z19, 0)</f>
        <v>943.72794694454262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5.6712799999999999E-3</v>
      </c>
      <c r="Q20" s="4">
        <f t="shared" si="22"/>
        <v>50</v>
      </c>
      <c r="R20">
        <f t="shared" si="0"/>
        <v>50000</v>
      </c>
      <c r="S20">
        <f t="shared" si="1"/>
        <v>974.33008017093175</v>
      </c>
      <c r="U20">
        <f t="shared" si="12"/>
        <v>5.6712799999999999E-3</v>
      </c>
      <c r="V20">
        <f t="shared" si="13"/>
        <v>0.01</v>
      </c>
      <c r="W20">
        <f t="shared" si="14"/>
        <v>0.81652732370837344</v>
      </c>
      <c r="X20">
        <f t="shared" si="15"/>
        <v>4.6307550804008243E-3</v>
      </c>
      <c r="Y20">
        <f t="shared" si="16"/>
        <v>8.1652732370837353E-3</v>
      </c>
      <c r="Z20">
        <f t="shared" si="17"/>
        <v>0.80373129539088894</v>
      </c>
      <c r="AB20">
        <f t="shared" si="18"/>
        <v>770.5796548274252</v>
      </c>
      <c r="AC20">
        <f t="shared" si="19"/>
        <v>783.09957747409169</v>
      </c>
      <c r="AE20">
        <f t="shared" si="2"/>
        <v>0</v>
      </c>
      <c r="AF20">
        <f t="shared" si="3"/>
        <v>0</v>
      </c>
      <c r="AG20">
        <f t="shared" si="3"/>
        <v>-40.186564769544447</v>
      </c>
      <c r="AH20">
        <f t="shared" si="4"/>
        <v>-231.53775402004121</v>
      </c>
      <c r="AI20">
        <f t="shared" si="5"/>
        <v>-271.72431878958565</v>
      </c>
      <c r="AJ20">
        <f t="shared" si="6"/>
        <v>-12.519922646666487</v>
      </c>
      <c r="AK20">
        <f t="shared" si="20"/>
        <v>53.940575837919766</v>
      </c>
      <c r="AL20">
        <f t="shared" si="7"/>
        <v>-230.30366559833237</v>
      </c>
      <c r="AN20">
        <f t="shared" si="8"/>
        <v>0</v>
      </c>
      <c r="AO20">
        <f t="shared" si="8"/>
        <v>0</v>
      </c>
      <c r="AP20">
        <f t="shared" si="8"/>
        <v>-9.1844031766439294</v>
      </c>
      <c r="AQ20">
        <f t="shared" si="8"/>
        <v>-52.916592789893578</v>
      </c>
      <c r="AR20">
        <f t="shared" si="8"/>
        <v>-62.100995966537511</v>
      </c>
      <c r="AS20">
        <f t="shared" si="8"/>
        <v>-2.8613547335233811</v>
      </c>
      <c r="AT20">
        <f t="shared" si="8"/>
        <v>12.327801565443659</v>
      </c>
      <c r="AU20">
        <f t="shared" si="8"/>
        <v>-52.634549134617231</v>
      </c>
      <c r="AW20">
        <v>17</v>
      </c>
      <c r="AX20">
        <f>IF(Z20&gt;0, (R20*SUMPRODUCT(K20:$K$98, X20:$X$98)-K20*$AZ$3)/Z20, 0)</f>
        <v>974.33008017093175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6.8024940000000001E-3</v>
      </c>
      <c r="Q21" s="4">
        <f t="shared" si="22"/>
        <v>50</v>
      </c>
      <c r="R21">
        <f t="shared" si="0"/>
        <v>50000</v>
      </c>
      <c r="S21">
        <f t="shared" si="1"/>
        <v>994.34634592567227</v>
      </c>
      <c r="U21">
        <f t="shared" si="12"/>
        <v>6.8024940000000001E-3</v>
      </c>
      <c r="V21">
        <f t="shared" si="13"/>
        <v>0.01</v>
      </c>
      <c r="W21">
        <f t="shared" si="14"/>
        <v>0.80373129539088894</v>
      </c>
      <c r="X21">
        <f t="shared" si="15"/>
        <v>5.4673773145087496E-3</v>
      </c>
      <c r="Y21">
        <f t="shared" si="16"/>
        <v>8.037312953908889E-3</v>
      </c>
      <c r="Z21">
        <f t="shared" si="17"/>
        <v>0.79022660512247134</v>
      </c>
      <c r="AB21">
        <f t="shared" si="18"/>
        <v>783.09957747409169</v>
      </c>
      <c r="AC21">
        <f t="shared" si="19"/>
        <v>785.75893725677849</v>
      </c>
      <c r="AE21">
        <f t="shared" si="2"/>
        <v>0</v>
      </c>
      <c r="AF21">
        <f t="shared" si="3"/>
        <v>0</v>
      </c>
      <c r="AG21">
        <f t="shared" si="3"/>
        <v>-39.511330256123564</v>
      </c>
      <c r="AH21">
        <f t="shared" si="4"/>
        <v>-273.3688657254375</v>
      </c>
      <c r="AI21">
        <f t="shared" si="5"/>
        <v>-312.88019598156109</v>
      </c>
      <c r="AJ21">
        <f t="shared" si="6"/>
        <v>-2.6593597826868063</v>
      </c>
      <c r="AK21">
        <f t="shared" si="20"/>
        <v>54.816970423186426</v>
      </c>
      <c r="AL21">
        <f t="shared" si="7"/>
        <v>-260.72258534106146</v>
      </c>
      <c r="AN21">
        <f t="shared" si="8"/>
        <v>0</v>
      </c>
      <c r="AO21">
        <f t="shared" si="8"/>
        <v>0</v>
      </c>
      <c r="AP21">
        <f t="shared" si="8"/>
        <v>-8.0625734797989175</v>
      </c>
      <c r="AQ21">
        <f t="shared" si="8"/>
        <v>-55.782899555983271</v>
      </c>
      <c r="AR21">
        <f t="shared" si="8"/>
        <v>-63.845473035782192</v>
      </c>
      <c r="AS21">
        <f t="shared" si="8"/>
        <v>-0.54266164966216068</v>
      </c>
      <c r="AT21">
        <f t="shared" si="8"/>
        <v>11.185800354277049</v>
      </c>
      <c r="AU21">
        <f t="shared" si="8"/>
        <v>-53.2023343311673</v>
      </c>
      <c r="AW21">
        <v>18</v>
      </c>
      <c r="AX21">
        <f>IF(Z21&gt;0, (R21*SUMPRODUCT(K21:$K$98, X21:$X$98)-K21*$AZ$3)/Z21, 0)</f>
        <v>994.34634592567227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8.090557E-3</v>
      </c>
      <c r="Q22" s="4">
        <f t="shared" si="22"/>
        <v>50</v>
      </c>
      <c r="R22">
        <f t="shared" si="0"/>
        <v>50000</v>
      </c>
      <c r="S22">
        <f t="shared" si="1"/>
        <v>1004.7252376936854</v>
      </c>
      <c r="U22">
        <f t="shared" si="12"/>
        <v>8.090557E-3</v>
      </c>
      <c r="V22">
        <f t="shared" si="13"/>
        <v>0.01</v>
      </c>
      <c r="W22">
        <f t="shared" si="14"/>
        <v>0.79022660512247134</v>
      </c>
      <c r="X22">
        <f t="shared" si="15"/>
        <v>6.393373391659846E-3</v>
      </c>
      <c r="Y22">
        <f t="shared" si="16"/>
        <v>7.9022660512247135E-3</v>
      </c>
      <c r="Z22">
        <f t="shared" si="17"/>
        <v>0.77593096567958686</v>
      </c>
      <c r="AB22">
        <f t="shared" si="18"/>
        <v>785.75893725677849</v>
      </c>
      <c r="AC22">
        <f t="shared" si="19"/>
        <v>779.5974239263137</v>
      </c>
      <c r="AE22">
        <f t="shared" si="2"/>
        <v>0</v>
      </c>
      <c r="AF22">
        <f t="shared" si="3"/>
        <v>0</v>
      </c>
      <c r="AG22">
        <f t="shared" si="3"/>
        <v>-38.796548283979341</v>
      </c>
      <c r="AH22">
        <f t="shared" si="4"/>
        <v>-319.66866958299232</v>
      </c>
      <c r="AI22">
        <f t="shared" si="5"/>
        <v>-358.46521786697167</v>
      </c>
      <c r="AJ22">
        <f t="shared" si="6"/>
        <v>6.1615133304647998</v>
      </c>
      <c r="AK22">
        <f t="shared" si="20"/>
        <v>55.003125607974496</v>
      </c>
      <c r="AL22">
        <f t="shared" si="7"/>
        <v>-297.30057892853239</v>
      </c>
      <c r="AN22">
        <f t="shared" si="8"/>
        <v>0</v>
      </c>
      <c r="AO22">
        <f t="shared" si="8"/>
        <v>0</v>
      </c>
      <c r="AP22">
        <f t="shared" si="8"/>
        <v>-7.0684973524070775</v>
      </c>
      <c r="AQ22">
        <f t="shared" si="8"/>
        <v>-58.241705629465613</v>
      </c>
      <c r="AR22">
        <f t="shared" si="8"/>
        <v>-65.310202981872692</v>
      </c>
      <c r="AS22">
        <f t="shared" si="8"/>
        <v>1.1225906063709279</v>
      </c>
      <c r="AT22">
        <f t="shared" si="8"/>
        <v>10.021238097994107</v>
      </c>
      <c r="AU22">
        <f t="shared" si="8"/>
        <v>-54.166374277507664</v>
      </c>
      <c r="AW22">
        <v>19</v>
      </c>
      <c r="AX22">
        <f>IF(Z22&gt;0, (R22*SUMPRODUCT(K22:$K$98, X22:$X$98)-K22*$AZ$3)/Z22, 0)</f>
        <v>1004.7252376936854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9.5159809999999997E-3</v>
      </c>
      <c r="Q23" s="4">
        <f t="shared" si="22"/>
        <v>50</v>
      </c>
      <c r="R23">
        <f t="shared" si="0"/>
        <v>50000</v>
      </c>
      <c r="S23">
        <f t="shared" si="1"/>
        <v>1006.4046965728469</v>
      </c>
      <c r="U23">
        <f t="shared" si="12"/>
        <v>9.5159809999999997E-3</v>
      </c>
      <c r="V23">
        <f t="shared" si="13"/>
        <v>0.01</v>
      </c>
      <c r="W23">
        <f t="shared" si="14"/>
        <v>0.77593096567958686</v>
      </c>
      <c r="X23">
        <f t="shared" si="15"/>
        <v>7.3837443267186003E-3</v>
      </c>
      <c r="Y23">
        <f t="shared" si="16"/>
        <v>7.7593096567958684E-3</v>
      </c>
      <c r="Z23">
        <f t="shared" si="17"/>
        <v>0.76078791169607241</v>
      </c>
      <c r="AB23">
        <f t="shared" si="18"/>
        <v>779.5974239263137</v>
      </c>
      <c r="AC23">
        <f t="shared" si="19"/>
        <v>765.66052742677562</v>
      </c>
      <c r="AE23">
        <f t="shared" si="2"/>
        <v>0</v>
      </c>
      <c r="AF23">
        <f t="shared" si="3"/>
        <v>0</v>
      </c>
      <c r="AG23">
        <f t="shared" si="3"/>
        <v>-38.039395584803621</v>
      </c>
      <c r="AH23">
        <f t="shared" si="4"/>
        <v>-369.18721633593003</v>
      </c>
      <c r="AI23">
        <f t="shared" si="5"/>
        <v>-407.22661192073366</v>
      </c>
      <c r="AJ23">
        <f t="shared" si="6"/>
        <v>13.936896499538079</v>
      </c>
      <c r="AK23">
        <f t="shared" si="20"/>
        <v>54.571819674841962</v>
      </c>
      <c r="AL23">
        <f t="shared" si="7"/>
        <v>-338.71789574635363</v>
      </c>
      <c r="AN23">
        <f t="shared" si="8"/>
        <v>0</v>
      </c>
      <c r="AO23">
        <f t="shared" si="8"/>
        <v>0</v>
      </c>
      <c r="AP23">
        <f t="shared" si="8"/>
        <v>-6.1879899039097781</v>
      </c>
      <c r="AQ23">
        <f t="shared" si="8"/>
        <v>-60.056862950050046</v>
      </c>
      <c r="AR23">
        <f t="shared" si="8"/>
        <v>-66.244852853959827</v>
      </c>
      <c r="AS23">
        <f t="shared" si="8"/>
        <v>2.2671594410251297</v>
      </c>
      <c r="AT23">
        <f t="shared" si="8"/>
        <v>8.8773721031679838</v>
      </c>
      <c r="AU23">
        <f t="shared" si="8"/>
        <v>-55.10032130976672</v>
      </c>
      <c r="AW23">
        <v>20</v>
      </c>
      <c r="AX23">
        <f>IF(Z23&gt;0, (R23*SUMPRODUCT(K23:$K$98, X23:$X$98)-K23*$AZ$3)/Z23, 0)</f>
        <v>1006.4046965728469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1.1135328E-2</v>
      </c>
      <c r="Q24" s="4">
        <f t="shared" si="22"/>
        <v>50</v>
      </c>
      <c r="R24">
        <f t="shared" si="0"/>
        <v>50000</v>
      </c>
      <c r="S24">
        <f t="shared" si="1"/>
        <v>1000.6084530824339</v>
      </c>
      <c r="U24">
        <f t="shared" si="12"/>
        <v>1.1135328E-2</v>
      </c>
      <c r="V24">
        <f t="shared" si="13"/>
        <v>0.01</v>
      </c>
      <c r="W24">
        <f t="shared" si="14"/>
        <v>0.76078791169607241</v>
      </c>
      <c r="X24">
        <f t="shared" si="15"/>
        <v>8.4716229351708017E-3</v>
      </c>
      <c r="Y24">
        <f t="shared" si="16"/>
        <v>7.6078791169607246E-3</v>
      </c>
      <c r="Z24">
        <f t="shared" si="17"/>
        <v>0.74470840964394092</v>
      </c>
      <c r="AB24">
        <f t="shared" si="18"/>
        <v>765.66052742677562</v>
      </c>
      <c r="AC24">
        <f t="shared" si="19"/>
        <v>745.16152977130321</v>
      </c>
      <c r="AE24">
        <f t="shared" si="2"/>
        <v>0</v>
      </c>
      <c r="AF24">
        <f t="shared" si="3"/>
        <v>0</v>
      </c>
      <c r="AG24">
        <f t="shared" si="3"/>
        <v>-37.235420482197043</v>
      </c>
      <c r="AH24">
        <f t="shared" si="4"/>
        <v>-423.58114675854011</v>
      </c>
      <c r="AI24">
        <f t="shared" ref="AI24:AI87" si="23">SUM(AE24:AH24)</f>
        <v>-460.81656724073719</v>
      </c>
      <c r="AJ24">
        <f t="shared" si="6"/>
        <v>20.498997655472408</v>
      </c>
      <c r="AK24">
        <f t="shared" si="20"/>
        <v>53.5962369198743</v>
      </c>
      <c r="AL24">
        <f t="shared" ref="AL24:AL87" si="24">SUM(AI24:AK24)</f>
        <v>-386.72133266539049</v>
      </c>
      <c r="AN24">
        <f t="shared" si="8"/>
        <v>0</v>
      </c>
      <c r="AO24">
        <f t="shared" si="8"/>
        <v>0</v>
      </c>
      <c r="AP24">
        <f t="shared" si="8"/>
        <v>-5.4082184889553169</v>
      </c>
      <c r="AQ24">
        <f t="shared" si="8"/>
        <v>-61.522586822074857</v>
      </c>
      <c r="AR24">
        <f t="shared" si="8"/>
        <v>-66.930805311030184</v>
      </c>
      <c r="AS24">
        <f t="shared" si="8"/>
        <v>2.977354805980593</v>
      </c>
      <c r="AT24">
        <f t="shared" si="8"/>
        <v>7.7845276270502</v>
      </c>
      <c r="AU24">
        <f t="shared" si="8"/>
        <v>-56.168922877999393</v>
      </c>
      <c r="AW24">
        <v>21</v>
      </c>
      <c r="AX24">
        <f>IF(Z24&gt;0, (R24*SUMPRODUCT(K24:$K$98, X24:$X$98)-K24*$AZ$3)/Z24, 0)</f>
        <v>1000.6084530824339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1.2969985999999999E-2</v>
      </c>
      <c r="Q25" s="4">
        <f t="shared" si="22"/>
        <v>50</v>
      </c>
      <c r="R25">
        <f t="shared" si="0"/>
        <v>50000</v>
      </c>
      <c r="S25">
        <f t="shared" si="1"/>
        <v>988.11988311198479</v>
      </c>
      <c r="U25">
        <f t="shared" si="12"/>
        <v>1.2969985999999999E-2</v>
      </c>
      <c r="V25">
        <f t="shared" si="13"/>
        <v>0.01</v>
      </c>
      <c r="W25">
        <f t="shared" si="14"/>
        <v>0.74470840964394092</v>
      </c>
      <c r="X25">
        <f t="shared" si="15"/>
        <v>9.658857647164178E-3</v>
      </c>
      <c r="Y25">
        <f t="shared" si="16"/>
        <v>7.4470840964394091E-3</v>
      </c>
      <c r="Z25">
        <f t="shared" si="17"/>
        <v>0.72760246790033722</v>
      </c>
      <c r="AB25">
        <f t="shared" si="18"/>
        <v>745.16152977130321</v>
      </c>
      <c r="AC25">
        <f t="shared" si="19"/>
        <v>718.95846553367289</v>
      </c>
      <c r="AE25">
        <f t="shared" si="2"/>
        <v>0</v>
      </c>
      <c r="AF25">
        <f t="shared" si="3"/>
        <v>0</v>
      </c>
      <c r="AG25">
        <f t="shared" si="3"/>
        <v>-36.380123395016859</v>
      </c>
      <c r="AH25">
        <f t="shared" si="4"/>
        <v>-482.94288235820892</v>
      </c>
      <c r="AI25">
        <f t="shared" si="23"/>
        <v>-519.32300575322574</v>
      </c>
      <c r="AJ25">
        <f t="shared" si="6"/>
        <v>26.203064237630315</v>
      </c>
      <c r="AK25">
        <f t="shared" si="20"/>
        <v>52.161307083991233</v>
      </c>
      <c r="AL25">
        <f t="shared" si="24"/>
        <v>-440.9586344316042</v>
      </c>
      <c r="AN25">
        <f t="shared" si="8"/>
        <v>0</v>
      </c>
      <c r="AO25">
        <f t="shared" si="8"/>
        <v>0</v>
      </c>
      <c r="AP25">
        <f t="shared" si="8"/>
        <v>-4.717849808909885</v>
      </c>
      <c r="AQ25">
        <f t="shared" si="8"/>
        <v>-62.62903400597466</v>
      </c>
      <c r="AR25">
        <f t="shared" si="8"/>
        <v>-67.346883814884535</v>
      </c>
      <c r="AS25">
        <f t="shared" si="8"/>
        <v>3.3980676828405336</v>
      </c>
      <c r="AT25">
        <f t="shared" si="8"/>
        <v>6.7643864202067485</v>
      </c>
      <c r="AU25">
        <f t="shared" si="8"/>
        <v>-57.184429711837254</v>
      </c>
      <c r="AW25">
        <v>22</v>
      </c>
      <c r="AX25">
        <f>IF(Z25&gt;0, (R25*SUMPRODUCT(K25:$K$98, X25:$X$98)-K25*$AZ$3)/Z25, 0)</f>
        <v>988.11988311198479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1.4883069000000001E-2</v>
      </c>
      <c r="Q26" s="4">
        <f t="shared" si="22"/>
        <v>50</v>
      </c>
      <c r="R26">
        <f t="shared" si="0"/>
        <v>50000</v>
      </c>
      <c r="S26">
        <f t="shared" si="1"/>
        <v>969.50973558048577</v>
      </c>
      <c r="U26">
        <f t="shared" si="12"/>
        <v>1.4883069000000001E-2</v>
      </c>
      <c r="V26">
        <f t="shared" si="13"/>
        <v>0.01</v>
      </c>
      <c r="W26">
        <f t="shared" si="14"/>
        <v>0.72760246790033722</v>
      </c>
      <c r="X26">
        <f t="shared" si="15"/>
        <v>1.0828957734331004E-2</v>
      </c>
      <c r="Y26">
        <f t="shared" si="16"/>
        <v>7.2760246790033725E-3</v>
      </c>
      <c r="Z26">
        <f t="shared" si="17"/>
        <v>0.70949748548700287</v>
      </c>
      <c r="AB26">
        <f t="shared" si="18"/>
        <v>718.95846553367289</v>
      </c>
      <c r="AC26">
        <f t="shared" si="19"/>
        <v>687.86471954952367</v>
      </c>
      <c r="AE26">
        <f t="shared" si="2"/>
        <v>0</v>
      </c>
      <c r="AF26">
        <f t="shared" si="3"/>
        <v>0</v>
      </c>
      <c r="AG26">
        <f t="shared" si="3"/>
        <v>-35.474874274350142</v>
      </c>
      <c r="AH26">
        <f t="shared" si="4"/>
        <v>-541.44788671655022</v>
      </c>
      <c r="AI26">
        <f t="shared" si="23"/>
        <v>-576.92276099090031</v>
      </c>
      <c r="AJ26">
        <f t="shared" si="6"/>
        <v>31.093745984149223</v>
      </c>
      <c r="AK26">
        <f t="shared" si="20"/>
        <v>50.327092587357107</v>
      </c>
      <c r="AL26">
        <f t="shared" si="24"/>
        <v>-495.50192241939396</v>
      </c>
      <c r="AN26">
        <f t="shared" si="8"/>
        <v>0</v>
      </c>
      <c r="AO26">
        <f t="shared" si="8"/>
        <v>0</v>
      </c>
      <c r="AP26">
        <f t="shared" si="8"/>
        <v>-4.1075493094492357</v>
      </c>
      <c r="AQ26">
        <f t="shared" si="8"/>
        <v>-62.692932355038067</v>
      </c>
      <c r="AR26">
        <f t="shared" si="8"/>
        <v>-66.800481664487293</v>
      </c>
      <c r="AS26">
        <f t="shared" si="8"/>
        <v>3.6002691329544323</v>
      </c>
      <c r="AT26">
        <f t="shared" si="8"/>
        <v>5.8272515021499203</v>
      </c>
      <c r="AU26">
        <f t="shared" si="8"/>
        <v>-57.372961029382942</v>
      </c>
      <c r="AW26">
        <v>23</v>
      </c>
      <c r="AX26">
        <f>IF(Z26&gt;0, (R26*SUMPRODUCT(K26:$K$98, X26:$X$98)-K26*$AZ$3)/Z26, 0)</f>
        <v>969.50973558048577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1.6930661E-2</v>
      </c>
      <c r="Q27" s="4">
        <f t="shared" si="22"/>
        <v>50</v>
      </c>
      <c r="R27">
        <f t="shared" si="0"/>
        <v>50000</v>
      </c>
      <c r="S27">
        <f t="shared" si="1"/>
        <v>946.31738366847651</v>
      </c>
      <c r="U27">
        <f t="shared" si="12"/>
        <v>1.6930661E-2</v>
      </c>
      <c r="V27">
        <f t="shared" si="13"/>
        <v>0.01</v>
      </c>
      <c r="W27">
        <f t="shared" si="14"/>
        <v>0.70949748548700287</v>
      </c>
      <c r="X27">
        <f t="shared" si="15"/>
        <v>1.2012261407132865E-2</v>
      </c>
      <c r="Y27">
        <f t="shared" si="16"/>
        <v>7.0949748548700285E-3</v>
      </c>
      <c r="Z27">
        <f t="shared" si="17"/>
        <v>0.69039024922500003</v>
      </c>
      <c r="AB27">
        <f t="shared" si="18"/>
        <v>687.86471954952367</v>
      </c>
      <c r="AC27">
        <f t="shared" si="19"/>
        <v>653.32829435682947</v>
      </c>
      <c r="AE27">
        <f t="shared" si="2"/>
        <v>0</v>
      </c>
      <c r="AF27">
        <f t="shared" si="3"/>
        <v>0</v>
      </c>
      <c r="AG27">
        <f t="shared" si="3"/>
        <v>-34.519512461250002</v>
      </c>
      <c r="AH27">
        <f t="shared" si="4"/>
        <v>-600.61307035664322</v>
      </c>
      <c r="AI27">
        <f t="shared" si="23"/>
        <v>-635.13258281789319</v>
      </c>
      <c r="AJ27">
        <f t="shared" si="6"/>
        <v>34.536425192694196</v>
      </c>
      <c r="AK27">
        <f t="shared" si="20"/>
        <v>48.150530368466661</v>
      </c>
      <c r="AL27">
        <f t="shared" si="24"/>
        <v>-552.44562725673234</v>
      </c>
      <c r="AN27">
        <f t="shared" si="8"/>
        <v>0</v>
      </c>
      <c r="AO27">
        <f t="shared" si="8"/>
        <v>0</v>
      </c>
      <c r="AP27">
        <f t="shared" si="8"/>
        <v>-3.5686877602282805</v>
      </c>
      <c r="AQ27">
        <f t="shared" si="8"/>
        <v>-62.092432945597402</v>
      </c>
      <c r="AR27">
        <f t="shared" si="8"/>
        <v>-65.661120705825681</v>
      </c>
      <c r="AS27">
        <f t="shared" si="8"/>
        <v>3.5704362280771433</v>
      </c>
      <c r="AT27">
        <f t="shared" si="8"/>
        <v>4.9778863061099186</v>
      </c>
      <c r="AU27">
        <f t="shared" si="8"/>
        <v>-57.112798171638616</v>
      </c>
      <c r="AW27">
        <v>24</v>
      </c>
      <c r="AX27">
        <f>IF(Z27&gt;0, (R27*SUMPRODUCT(K27:$K$98, X27:$X$98)-K27*$AZ$3)/Z27, 0)</f>
        <v>946.31738366847651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1.9185959999999998E-2</v>
      </c>
      <c r="Q28" s="4">
        <f t="shared" si="22"/>
        <v>50</v>
      </c>
      <c r="R28">
        <f t="shared" si="0"/>
        <v>50000</v>
      </c>
      <c r="S28">
        <f t="shared" si="1"/>
        <v>919.63341024854253</v>
      </c>
      <c r="U28">
        <f t="shared" si="12"/>
        <v>1.9185959999999998E-2</v>
      </c>
      <c r="V28">
        <f t="shared" si="13"/>
        <v>0.01</v>
      </c>
      <c r="W28">
        <f t="shared" si="14"/>
        <v>0.69039024922500003</v>
      </c>
      <c r="X28">
        <f t="shared" si="15"/>
        <v>1.324579970602088E-2</v>
      </c>
      <c r="Y28">
        <f t="shared" si="16"/>
        <v>6.9039024922500003E-3</v>
      </c>
      <c r="Z28">
        <f t="shared" si="17"/>
        <v>0.67024054702672908</v>
      </c>
      <c r="AB28">
        <f t="shared" si="18"/>
        <v>653.32829435682947</v>
      </c>
      <c r="AC28">
        <f t="shared" si="19"/>
        <v>616.3755999490395</v>
      </c>
      <c r="AE28">
        <f t="shared" si="2"/>
        <v>0</v>
      </c>
      <c r="AF28">
        <f t="shared" si="3"/>
        <v>0</v>
      </c>
      <c r="AG28">
        <f t="shared" si="3"/>
        <v>-33.512027351336457</v>
      </c>
      <c r="AH28">
        <f t="shared" si="4"/>
        <v>-662.289985301044</v>
      </c>
      <c r="AI28">
        <f t="shared" si="23"/>
        <v>-695.80201265238043</v>
      </c>
      <c r="AJ28">
        <f t="shared" si="6"/>
        <v>36.952694407789977</v>
      </c>
      <c r="AK28">
        <f t="shared" si="20"/>
        <v>45.732980604978067</v>
      </c>
      <c r="AL28">
        <f t="shared" si="24"/>
        <v>-613.11633763961242</v>
      </c>
      <c r="AN28">
        <f t="shared" si="8"/>
        <v>0</v>
      </c>
      <c r="AO28">
        <f t="shared" si="8"/>
        <v>0</v>
      </c>
      <c r="AP28">
        <f t="shared" si="8"/>
        <v>-3.0933323053622925</v>
      </c>
      <c r="AQ28">
        <f t="shared" si="8"/>
        <v>-61.132768410919077</v>
      </c>
      <c r="AR28">
        <f t="shared" si="8"/>
        <v>-64.226100716281366</v>
      </c>
      <c r="AS28">
        <f t="shared" si="8"/>
        <v>3.4109235524134505</v>
      </c>
      <c r="AT28">
        <f t="shared" si="8"/>
        <v>4.2213890804861771</v>
      </c>
      <c r="AU28">
        <f t="shared" si="8"/>
        <v>-56.593788083381739</v>
      </c>
      <c r="AW28">
        <v>25</v>
      </c>
      <c r="AX28">
        <f>IF(Z28&gt;0, (R28*SUMPRODUCT(K28:$K$98, X28:$X$98)-K28*$AZ$3)/Z28, 0)</f>
        <v>919.63341024854253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2.1884238E-2</v>
      </c>
      <c r="Q29" s="4">
        <f t="shared" si="22"/>
        <v>50</v>
      </c>
      <c r="R29">
        <f t="shared" si="0"/>
        <v>50000</v>
      </c>
      <c r="S29">
        <f t="shared" si="1"/>
        <v>890.29950034955993</v>
      </c>
      <c r="U29">
        <f t="shared" si="12"/>
        <v>2.1884238E-2</v>
      </c>
      <c r="V29">
        <f t="shared" si="13"/>
        <v>0.01</v>
      </c>
      <c r="W29">
        <f t="shared" si="14"/>
        <v>0.67024054702672908</v>
      </c>
      <c r="X29">
        <f t="shared" si="15"/>
        <v>1.4667703648383133E-2</v>
      </c>
      <c r="Y29">
        <f t="shared" si="16"/>
        <v>6.7024054702672911E-3</v>
      </c>
      <c r="Z29">
        <f t="shared" si="17"/>
        <v>0.64887043790807875</v>
      </c>
      <c r="AB29">
        <f t="shared" si="18"/>
        <v>616.3755999490395</v>
      </c>
      <c r="AC29">
        <f t="shared" si="19"/>
        <v>577.68902666116264</v>
      </c>
      <c r="AE29">
        <f t="shared" si="2"/>
        <v>0</v>
      </c>
      <c r="AF29">
        <f t="shared" si="3"/>
        <v>0</v>
      </c>
      <c r="AG29">
        <f t="shared" si="3"/>
        <v>-32.44352189540394</v>
      </c>
      <c r="AH29">
        <f t="shared" si="4"/>
        <v>-733.38518241915665</v>
      </c>
      <c r="AI29">
        <f t="shared" si="23"/>
        <v>-765.82870431456058</v>
      </c>
      <c r="AJ29">
        <f t="shared" si="6"/>
        <v>38.686573287876854</v>
      </c>
      <c r="AK29">
        <f t="shared" si="20"/>
        <v>43.146291996432765</v>
      </c>
      <c r="AL29">
        <f t="shared" si="24"/>
        <v>-683.99583903025098</v>
      </c>
      <c r="AN29">
        <f t="shared" si="8"/>
        <v>0</v>
      </c>
      <c r="AO29">
        <f t="shared" si="8"/>
        <v>0</v>
      </c>
      <c r="AP29">
        <f t="shared" si="8"/>
        <v>-2.6738426445759225</v>
      </c>
      <c r="AQ29">
        <f t="shared" si="8"/>
        <v>-60.442161056818833</v>
      </c>
      <c r="AR29">
        <f t="shared" si="8"/>
        <v>-63.116003701394753</v>
      </c>
      <c r="AS29">
        <f t="shared" si="8"/>
        <v>3.1883656084911918</v>
      </c>
      <c r="AT29">
        <f t="shared" si="8"/>
        <v>3.5559146712653886</v>
      </c>
      <c r="AU29">
        <f t="shared" si="8"/>
        <v>-56.371723421638173</v>
      </c>
      <c r="AW29">
        <v>26</v>
      </c>
      <c r="AX29">
        <f>IF(Z29&gt;0, (R29*SUMPRODUCT(K29:$K$98, X29:$X$98)-K29*$AZ$3)/Z29, 0)</f>
        <v>890.29950034955993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2.4761703999999999E-2</v>
      </c>
      <c r="Q30" s="4">
        <f t="shared" si="22"/>
        <v>50</v>
      </c>
      <c r="R30">
        <f t="shared" si="0"/>
        <v>50000</v>
      </c>
      <c r="S30">
        <f t="shared" si="1"/>
        <v>857.85660248593081</v>
      </c>
      <c r="U30">
        <f t="shared" si="12"/>
        <v>2.4761703999999999E-2</v>
      </c>
      <c r="V30">
        <f t="shared" si="13"/>
        <v>0.01</v>
      </c>
      <c r="W30">
        <f t="shared" si="14"/>
        <v>0.64887043790807875</v>
      </c>
      <c r="X30">
        <f t="shared" si="15"/>
        <v>1.6067137717830225E-2</v>
      </c>
      <c r="Y30">
        <f t="shared" si="16"/>
        <v>6.4887043790807872E-3</v>
      </c>
      <c r="Z30">
        <f t="shared" si="17"/>
        <v>0.62631459581116777</v>
      </c>
      <c r="AB30">
        <f t="shared" si="18"/>
        <v>577.68902666116264</v>
      </c>
      <c r="AC30">
        <f t="shared" si="19"/>
        <v>537.28811124991739</v>
      </c>
      <c r="AE30">
        <f t="shared" si="2"/>
        <v>0</v>
      </c>
      <c r="AF30">
        <f t="shared" si="3"/>
        <v>0</v>
      </c>
      <c r="AG30">
        <f t="shared" si="3"/>
        <v>-31.31572979055839</v>
      </c>
      <c r="AH30">
        <f t="shared" si="4"/>
        <v>-803.35688589151118</v>
      </c>
      <c r="AI30">
        <f t="shared" si="23"/>
        <v>-834.67261568206959</v>
      </c>
      <c r="AJ30">
        <f t="shared" si="6"/>
        <v>40.400915411245251</v>
      </c>
      <c r="AK30">
        <f t="shared" si="20"/>
        <v>40.438231866281392</v>
      </c>
      <c r="AL30">
        <f t="shared" si="24"/>
        <v>-753.83346840454294</v>
      </c>
      <c r="AN30">
        <f t="shared" si="8"/>
        <v>0</v>
      </c>
      <c r="AO30">
        <f t="shared" si="8"/>
        <v>0</v>
      </c>
      <c r="AP30">
        <f t="shared" si="8"/>
        <v>-2.3043708196630326</v>
      </c>
      <c r="AQ30">
        <f t="shared" si="8"/>
        <v>-59.115089381755517</v>
      </c>
      <c r="AR30">
        <f t="shared" si="8"/>
        <v>-61.419460201418552</v>
      </c>
      <c r="AS30">
        <f t="shared" si="8"/>
        <v>2.9729050283674718</v>
      </c>
      <c r="AT30">
        <f t="shared" si="8"/>
        <v>2.9756509630991119</v>
      </c>
      <c r="AU30">
        <f t="shared" si="8"/>
        <v>-55.470904209951968</v>
      </c>
      <c r="AW30">
        <v>27</v>
      </c>
      <c r="AX30">
        <f>IF(Z30&gt;0, (R30*SUMPRODUCT(K30:$K$98, X30:$X$98)-K30*$AZ$3)/Z30, 0)</f>
        <v>857.85660248593081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2.7627288E-2</v>
      </c>
      <c r="Q31" s="4">
        <f t="shared" si="22"/>
        <v>50</v>
      </c>
      <c r="R31">
        <f t="shared" si="0"/>
        <v>50000</v>
      </c>
      <c r="S31">
        <f t="shared" si="1"/>
        <v>823.00883376466584</v>
      </c>
      <c r="U31">
        <f t="shared" si="12"/>
        <v>2.7627288E-2</v>
      </c>
      <c r="V31">
        <f t="shared" si="13"/>
        <v>0.01</v>
      </c>
      <c r="W31">
        <f t="shared" si="14"/>
        <v>0.62631459581116777</v>
      </c>
      <c r="X31">
        <f t="shared" si="15"/>
        <v>1.7303373717078727E-2</v>
      </c>
      <c r="Y31">
        <f t="shared" si="16"/>
        <v>6.263145958111678E-3</v>
      </c>
      <c r="Z31">
        <f t="shared" si="17"/>
        <v>0.60274807613597736</v>
      </c>
      <c r="AB31">
        <f t="shared" si="18"/>
        <v>537.28811124991739</v>
      </c>
      <c r="AC31">
        <f t="shared" si="19"/>
        <v>496.06699119456675</v>
      </c>
      <c r="AE31">
        <f t="shared" si="2"/>
        <v>0</v>
      </c>
      <c r="AF31">
        <f t="shared" si="3"/>
        <v>0</v>
      </c>
      <c r="AG31">
        <f t="shared" si="3"/>
        <v>-30.137403806798869</v>
      </c>
      <c r="AH31">
        <f t="shared" si="4"/>
        <v>-865.16868585393638</v>
      </c>
      <c r="AI31">
        <f t="shared" si="23"/>
        <v>-895.30608966073521</v>
      </c>
      <c r="AJ31">
        <f t="shared" si="6"/>
        <v>41.221120055350639</v>
      </c>
      <c r="AK31">
        <f t="shared" si="20"/>
        <v>37.61016778749422</v>
      </c>
      <c r="AL31">
        <f t="shared" si="24"/>
        <v>-816.47480181789035</v>
      </c>
      <c r="AN31">
        <f t="shared" si="8"/>
        <v>0</v>
      </c>
      <c r="AO31">
        <f t="shared" si="8"/>
        <v>0</v>
      </c>
      <c r="AP31">
        <f t="shared" si="8"/>
        <v>-1.980056781404264</v>
      </c>
      <c r="AQ31">
        <f t="shared" si="8"/>
        <v>-56.842425262166671</v>
      </c>
      <c r="AR31">
        <f t="shared" si="8"/>
        <v>-58.822482043570936</v>
      </c>
      <c r="AS31">
        <f t="shared" si="8"/>
        <v>2.7082677335419048</v>
      </c>
      <c r="AT31">
        <f t="shared" si="8"/>
        <v>2.471024652779811</v>
      </c>
      <c r="AU31">
        <f t="shared" si="8"/>
        <v>-53.643189657249216</v>
      </c>
      <c r="AW31">
        <v>28</v>
      </c>
      <c r="AX31">
        <f>IF(Z31&gt;0, (R31*SUMPRODUCT(K31:$K$98, X31:$X$98)-K31*$AZ$3)/Z31, 0)</f>
        <v>823.00883376466584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3.0780427999999999E-2</v>
      </c>
      <c r="Q32" s="4">
        <f t="shared" si="22"/>
        <v>50</v>
      </c>
      <c r="R32">
        <f t="shared" si="0"/>
        <v>50000</v>
      </c>
      <c r="S32">
        <f t="shared" si="1"/>
        <v>787.31704248126834</v>
      </c>
      <c r="U32">
        <f t="shared" si="12"/>
        <v>3.0780427999999999E-2</v>
      </c>
      <c r="V32">
        <f t="shared" si="13"/>
        <v>0.01</v>
      </c>
      <c r="W32">
        <f t="shared" si="14"/>
        <v>0.60274807613597736</v>
      </c>
      <c r="X32">
        <f t="shared" si="15"/>
        <v>1.8552843759641967E-2</v>
      </c>
      <c r="Y32">
        <f t="shared" si="16"/>
        <v>6.0274807613597738E-3</v>
      </c>
      <c r="Z32">
        <f t="shared" si="17"/>
        <v>0.57816775161497569</v>
      </c>
      <c r="AB32">
        <f t="shared" si="18"/>
        <v>496.06699119456675</v>
      </c>
      <c r="AC32">
        <f t="shared" si="19"/>
        <v>455.20132425954722</v>
      </c>
      <c r="AE32">
        <f t="shared" si="2"/>
        <v>0</v>
      </c>
      <c r="AF32">
        <f t="shared" si="3"/>
        <v>0</v>
      </c>
      <c r="AG32">
        <f t="shared" si="3"/>
        <v>-28.908387580748784</v>
      </c>
      <c r="AH32">
        <f t="shared" si="4"/>
        <v>-927.64218798209833</v>
      </c>
      <c r="AI32">
        <f t="shared" si="23"/>
        <v>-956.55057556284714</v>
      </c>
      <c r="AJ32">
        <f t="shared" si="6"/>
        <v>40.865666935019533</v>
      </c>
      <c r="AK32">
        <f t="shared" si="20"/>
        <v>34.724689383619676</v>
      </c>
      <c r="AL32">
        <f t="shared" si="24"/>
        <v>-880.96021924420791</v>
      </c>
      <c r="AN32">
        <f t="shared" si="8"/>
        <v>0</v>
      </c>
      <c r="AO32">
        <f t="shared" si="8"/>
        <v>0</v>
      </c>
      <c r="AP32">
        <f t="shared" si="8"/>
        <v>-1.6958118021377639</v>
      </c>
      <c r="AQ32">
        <f t="shared" si="8"/>
        <v>-54.416959996362209</v>
      </c>
      <c r="AR32">
        <f t="shared" si="8"/>
        <v>-56.112771798499971</v>
      </c>
      <c r="AS32">
        <f t="shared" si="8"/>
        <v>2.3972447476381209</v>
      </c>
      <c r="AT32">
        <f t="shared" si="8"/>
        <v>2.0370052780641767</v>
      </c>
      <c r="AU32">
        <f t="shared" si="8"/>
        <v>-51.678521772797673</v>
      </c>
      <c r="AW32">
        <v>29</v>
      </c>
      <c r="AX32">
        <f>IF(Z32&gt;0, (R32*SUMPRODUCT(K32:$K$98, X32:$X$98)-K32*$AZ$3)/Z32, 0)</f>
        <v>787.31704248126834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3.4133669999999998E-2</v>
      </c>
      <c r="Q33" s="4">
        <f t="shared" si="22"/>
        <v>50</v>
      </c>
      <c r="R33">
        <f t="shared" si="0"/>
        <v>50000</v>
      </c>
      <c r="S33">
        <f t="shared" si="1"/>
        <v>751.01512857424882</v>
      </c>
      <c r="U33">
        <f t="shared" si="12"/>
        <v>3.4133669999999998E-2</v>
      </c>
      <c r="V33">
        <f t="shared" si="13"/>
        <v>0.01</v>
      </c>
      <c r="W33">
        <f t="shared" si="14"/>
        <v>0.57816775161497569</v>
      </c>
      <c r="X33">
        <f t="shared" si="15"/>
        <v>1.9734987238267547E-2</v>
      </c>
      <c r="Y33">
        <f t="shared" si="16"/>
        <v>5.7816775161497573E-3</v>
      </c>
      <c r="Z33">
        <f t="shared" si="17"/>
        <v>0.55265108686055842</v>
      </c>
      <c r="AB33">
        <f t="shared" si="18"/>
        <v>455.20132425954722</v>
      </c>
      <c r="AC33">
        <f t="shared" si="19"/>
        <v>415.04932705528063</v>
      </c>
      <c r="AE33">
        <f t="shared" si="2"/>
        <v>0</v>
      </c>
      <c r="AF33">
        <f t="shared" si="3"/>
        <v>0</v>
      </c>
      <c r="AG33">
        <f t="shared" si="3"/>
        <v>-27.63255434302792</v>
      </c>
      <c r="AH33">
        <f t="shared" si="4"/>
        <v>-986.74936191337736</v>
      </c>
      <c r="AI33">
        <f t="shared" si="23"/>
        <v>-1014.3819162564052</v>
      </c>
      <c r="AJ33">
        <f t="shared" si="6"/>
        <v>40.151997204266593</v>
      </c>
      <c r="AK33">
        <f t="shared" si="20"/>
        <v>31.86409269816831</v>
      </c>
      <c r="AL33">
        <f t="shared" si="24"/>
        <v>-942.36582635397042</v>
      </c>
      <c r="AN33">
        <f t="shared" si="8"/>
        <v>0</v>
      </c>
      <c r="AO33">
        <f t="shared" si="8"/>
        <v>0</v>
      </c>
      <c r="AP33">
        <f t="shared" si="8"/>
        <v>-1.4472941104286703</v>
      </c>
      <c r="AQ33">
        <f t="shared" si="8"/>
        <v>-51.682393246674756</v>
      </c>
      <c r="AR33">
        <f t="shared" si="8"/>
        <v>-53.129687357103428</v>
      </c>
      <c r="AS33">
        <f t="shared" si="8"/>
        <v>2.1030176347177214</v>
      </c>
      <c r="AT33">
        <f t="shared" si="8"/>
        <v>1.6689269158299178</v>
      </c>
      <c r="AU33">
        <f t="shared" si="8"/>
        <v>-49.357742806555791</v>
      </c>
      <c r="AW33">
        <v>30</v>
      </c>
      <c r="AX33">
        <f>IF(Z33&gt;0, (R33*SUMPRODUCT(K33:$K$98, X33:$X$98)-K33*$AZ$3)/Z33, 0)</f>
        <v>751.01512857424882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3.7867151000000002E-2</v>
      </c>
      <c r="Q34" s="4">
        <f t="shared" si="22"/>
        <v>50</v>
      </c>
      <c r="R34">
        <f t="shared" si="0"/>
        <v>50000</v>
      </c>
      <c r="S34">
        <f t="shared" si="1"/>
        <v>714.75764076812277</v>
      </c>
      <c r="U34">
        <f t="shared" si="12"/>
        <v>3.7867151000000002E-2</v>
      </c>
      <c r="V34">
        <f t="shared" si="13"/>
        <v>0.01</v>
      </c>
      <c r="W34">
        <f t="shared" si="14"/>
        <v>0.55265108686055842</v>
      </c>
      <c r="X34">
        <f t="shared" si="15"/>
        <v>2.0927322156462883E-2</v>
      </c>
      <c r="Y34">
        <f t="shared" si="16"/>
        <v>5.5265108686055843E-3</v>
      </c>
      <c r="Z34">
        <f t="shared" si="17"/>
        <v>0.52619725383548999</v>
      </c>
      <c r="AB34">
        <f t="shared" si="18"/>
        <v>415.04932705528063</v>
      </c>
      <c r="AC34">
        <f t="shared" si="19"/>
        <v>376.10350773011987</v>
      </c>
      <c r="AE34">
        <f t="shared" si="2"/>
        <v>0</v>
      </c>
      <c r="AF34">
        <f t="shared" si="3"/>
        <v>0</v>
      </c>
      <c r="AG34">
        <f t="shared" si="3"/>
        <v>-26.309862691774498</v>
      </c>
      <c r="AH34">
        <f t="shared" si="4"/>
        <v>-1046.3661078231441</v>
      </c>
      <c r="AI34">
        <f t="shared" si="23"/>
        <v>-1072.6759705149186</v>
      </c>
      <c r="AJ34">
        <f t="shared" si="6"/>
        <v>38.945819325160755</v>
      </c>
      <c r="AK34">
        <f t="shared" si="20"/>
        <v>29.053452893869647</v>
      </c>
      <c r="AL34">
        <f t="shared" si="24"/>
        <v>-1004.6766982958882</v>
      </c>
      <c r="AN34">
        <f t="shared" si="8"/>
        <v>0</v>
      </c>
      <c r="AO34">
        <f t="shared" si="8"/>
        <v>0</v>
      </c>
      <c r="AP34">
        <f t="shared" si="8"/>
        <v>-1.2303716649137235</v>
      </c>
      <c r="AQ34">
        <f t="shared" si="8"/>
        <v>-48.932950554476015</v>
      </c>
      <c r="AR34">
        <f t="shared" si="8"/>
        <v>-50.163322219389734</v>
      </c>
      <c r="AS34">
        <f t="shared" si="8"/>
        <v>1.8212878237296204</v>
      </c>
      <c r="AT34">
        <f t="shared" si="8"/>
        <v>1.3586747155354262</v>
      </c>
      <c r="AU34">
        <f t="shared" ref="AU34:AU89" si="25">AL34*$K34</f>
        <v>-46.983359680124686</v>
      </c>
      <c r="AW34">
        <v>31</v>
      </c>
      <c r="AX34">
        <f>IF(Z34&gt;0, (R34*SUMPRODUCT(K34:$K$98, X34:$X$98)-K34*$AZ$3)/Z34, 0)</f>
        <v>714.75764076812277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4.2172894000000002E-2</v>
      </c>
      <c r="Q35" s="4">
        <f t="shared" si="22"/>
        <v>50</v>
      </c>
      <c r="R35">
        <f t="shared" si="0"/>
        <v>50000</v>
      </c>
      <c r="S35">
        <f t="shared" si="1"/>
        <v>678.79008951621529</v>
      </c>
      <c r="U35">
        <f t="shared" si="12"/>
        <v>4.2172894000000002E-2</v>
      </c>
      <c r="V35">
        <f t="shared" si="13"/>
        <v>0.01</v>
      </c>
      <c r="W35">
        <f t="shared" si="14"/>
        <v>0.52619725383548999</v>
      </c>
      <c r="X35">
        <f t="shared" si="15"/>
        <v>2.2191261009095214E-2</v>
      </c>
      <c r="Y35">
        <f t="shared" si="16"/>
        <v>5.2619725383548999E-3</v>
      </c>
      <c r="Z35">
        <f t="shared" si="17"/>
        <v>0.49874402028803988</v>
      </c>
      <c r="AB35">
        <f t="shared" si="18"/>
        <v>376.10350773011987</v>
      </c>
      <c r="AC35">
        <f t="shared" si="19"/>
        <v>338.54249817699571</v>
      </c>
      <c r="AE35">
        <f t="shared" si="2"/>
        <v>0</v>
      </c>
      <c r="AF35">
        <f t="shared" ref="AF35:AG66" si="26">-$Z35*P35</f>
        <v>0</v>
      </c>
      <c r="AG35">
        <f t="shared" si="26"/>
        <v>-24.937201014401992</v>
      </c>
      <c r="AH35">
        <f t="shared" si="4"/>
        <v>-1109.5630504547607</v>
      </c>
      <c r="AI35">
        <f t="shared" si="23"/>
        <v>-1134.5002514691628</v>
      </c>
      <c r="AJ35">
        <f t="shared" si="6"/>
        <v>37.561009553124165</v>
      </c>
      <c r="AK35">
        <f t="shared" si="20"/>
        <v>26.327245541108393</v>
      </c>
      <c r="AL35">
        <f t="shared" si="24"/>
        <v>-1070.6119963749302</v>
      </c>
      <c r="AN35">
        <f t="shared" ref="AN35:AT66" si="27">AE35*$K35</f>
        <v>0</v>
      </c>
      <c r="AO35">
        <f t="shared" si="27"/>
        <v>0</v>
      </c>
      <c r="AP35">
        <f t="shared" si="27"/>
        <v>-1.0412317986246218</v>
      </c>
      <c r="AQ35">
        <f t="shared" si="27"/>
        <v>-46.328869468758924</v>
      </c>
      <c r="AR35">
        <f t="shared" si="27"/>
        <v>-47.370101267383546</v>
      </c>
      <c r="AS35">
        <f t="shared" si="27"/>
        <v>1.568328278404983</v>
      </c>
      <c r="AT35">
        <f t="shared" si="27"/>
        <v>1.0992719356021006</v>
      </c>
      <c r="AU35">
        <f t="shared" si="25"/>
        <v>-44.702501053376459</v>
      </c>
      <c r="AW35">
        <v>32</v>
      </c>
      <c r="AX35">
        <f>IF(Z35&gt;0, (R35*SUMPRODUCT(K35:$K$98, X35:$X$98)-K35*$AZ$3)/Z35, 0)</f>
        <v>678.79008951621529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4.6777600000000003E-2</v>
      </c>
      <c r="Q36" s="4">
        <f t="shared" si="22"/>
        <v>50</v>
      </c>
      <c r="R36">
        <f t="shared" si="0"/>
        <v>50000</v>
      </c>
      <c r="S36">
        <f t="shared" si="1"/>
        <v>642.75105041668871</v>
      </c>
      <c r="U36">
        <f t="shared" si="12"/>
        <v>4.6777600000000003E-2</v>
      </c>
      <c r="V36">
        <f t="shared" si="13"/>
        <v>0.01</v>
      </c>
      <c r="W36">
        <f t="shared" si="14"/>
        <v>0.49874402028803988</v>
      </c>
      <c r="X36">
        <f t="shared" si="15"/>
        <v>2.3330048283425817E-2</v>
      </c>
      <c r="Y36">
        <f t="shared" si="16"/>
        <v>4.9874402028803992E-3</v>
      </c>
      <c r="Z36">
        <f t="shared" si="17"/>
        <v>0.47042653180173366</v>
      </c>
      <c r="AB36">
        <f t="shared" si="18"/>
        <v>338.54249817699571</v>
      </c>
      <c r="AC36">
        <f t="shared" si="19"/>
        <v>302.36714745944414</v>
      </c>
      <c r="AE36">
        <f t="shared" si="2"/>
        <v>0</v>
      </c>
      <c r="AF36">
        <f t="shared" si="26"/>
        <v>0</v>
      </c>
      <c r="AG36">
        <f t="shared" si="26"/>
        <v>-23.521326590086684</v>
      </c>
      <c r="AH36">
        <f t="shared" si="4"/>
        <v>-1166.5024141712909</v>
      </c>
      <c r="AI36">
        <f t="shared" si="23"/>
        <v>-1190.0237407613774</v>
      </c>
      <c r="AJ36">
        <f t="shared" si="6"/>
        <v>36.175350717551567</v>
      </c>
      <c r="AK36">
        <f t="shared" si="20"/>
        <v>23.6979748723897</v>
      </c>
      <c r="AL36">
        <f t="shared" si="24"/>
        <v>-1130.1504151714362</v>
      </c>
      <c r="AN36">
        <f t="shared" si="27"/>
        <v>0</v>
      </c>
      <c r="AO36">
        <f t="shared" si="27"/>
        <v>0</v>
      </c>
      <c r="AP36">
        <f t="shared" si="27"/>
        <v>-0.87688674647770759</v>
      </c>
      <c r="AQ36">
        <f t="shared" si="27"/>
        <v>-43.48778980655635</v>
      </c>
      <c r="AR36">
        <f t="shared" si="27"/>
        <v>-44.364676553034059</v>
      </c>
      <c r="AS36">
        <f t="shared" si="27"/>
        <v>1.3486350555913476</v>
      </c>
      <c r="AT36">
        <f t="shared" si="27"/>
        <v>0.8834722822444212</v>
      </c>
      <c r="AU36">
        <f t="shared" si="25"/>
        <v>-42.132569215198288</v>
      </c>
      <c r="AW36">
        <v>33</v>
      </c>
      <c r="AX36">
        <f>IF(Z36&gt;0, (R36*SUMPRODUCT(K36:$K$98, X36:$X$98)-K36*$AZ$3)/Z36, 0)</f>
        <v>642.75105041668871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5.1668436999999998E-2</v>
      </c>
      <c r="Q37" s="4">
        <f t="shared" si="22"/>
        <v>50</v>
      </c>
      <c r="R37">
        <f t="shared" si="0"/>
        <v>50000</v>
      </c>
      <c r="S37">
        <f t="shared" si="1"/>
        <v>607.01234490120771</v>
      </c>
      <c r="U37">
        <f t="shared" si="12"/>
        <v>5.1668436999999998E-2</v>
      </c>
      <c r="V37">
        <f t="shared" si="13"/>
        <v>0.01</v>
      </c>
      <c r="W37">
        <f t="shared" si="14"/>
        <v>0.47042653180173366</v>
      </c>
      <c r="X37">
        <f t="shared" si="15"/>
        <v>2.430620362152637E-2</v>
      </c>
      <c r="Y37">
        <f t="shared" si="16"/>
        <v>4.7042653180173364E-3</v>
      </c>
      <c r="Z37">
        <f t="shared" si="17"/>
        <v>0.44141606286218998</v>
      </c>
      <c r="AB37">
        <f t="shared" si="18"/>
        <v>302.36714745944414</v>
      </c>
      <c r="AC37">
        <f t="shared" si="19"/>
        <v>267.94499939503686</v>
      </c>
      <c r="AE37">
        <f t="shared" si="2"/>
        <v>0</v>
      </c>
      <c r="AF37">
        <f t="shared" si="26"/>
        <v>0</v>
      </c>
      <c r="AG37">
        <f t="shared" si="26"/>
        <v>-22.070803143109501</v>
      </c>
      <c r="AH37">
        <f t="shared" si="4"/>
        <v>-1215.3101810763185</v>
      </c>
      <c r="AI37">
        <f t="shared" si="23"/>
        <v>-1237.380984219428</v>
      </c>
      <c r="AJ37">
        <f t="shared" si="6"/>
        <v>34.422148064407281</v>
      </c>
      <c r="AK37">
        <f t="shared" si="20"/>
        <v>21.165700322161094</v>
      </c>
      <c r="AL37">
        <f t="shared" si="24"/>
        <v>-1181.7931358328597</v>
      </c>
      <c r="AN37">
        <f t="shared" si="27"/>
        <v>0</v>
      </c>
      <c r="AO37">
        <f t="shared" si="27"/>
        <v>0</v>
      </c>
      <c r="AP37">
        <f t="shared" si="27"/>
        <v>-0.73465224231822523</v>
      </c>
      <c r="AQ37">
        <f t="shared" si="27"/>
        <v>-40.453006800462859</v>
      </c>
      <c r="AR37">
        <f t="shared" si="27"/>
        <v>-41.187659042781085</v>
      </c>
      <c r="AS37">
        <f t="shared" si="27"/>
        <v>1.1457810618378774</v>
      </c>
      <c r="AT37">
        <f t="shared" si="27"/>
        <v>0.70452484674377414</v>
      </c>
      <c r="AU37">
        <f t="shared" si="25"/>
        <v>-39.337353134199432</v>
      </c>
      <c r="AW37">
        <v>34</v>
      </c>
      <c r="AX37">
        <f>IF(Z37&gt;0, (R37*SUMPRODUCT(K37:$K$98, X37:$X$98)-K37*$AZ$3)/Z37, 0)</f>
        <v>607.01234490120771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5.7177164000000003E-2</v>
      </c>
      <c r="Q38" s="4">
        <f t="shared" si="22"/>
        <v>50</v>
      </c>
      <c r="R38">
        <f t="shared" si="0"/>
        <v>50000</v>
      </c>
      <c r="S38">
        <f t="shared" si="1"/>
        <v>572.14058804002184</v>
      </c>
      <c r="U38">
        <f t="shared" si="12"/>
        <v>5.7177164000000003E-2</v>
      </c>
      <c r="V38">
        <f t="shared" si="13"/>
        <v>0.01</v>
      </c>
      <c r="W38">
        <f t="shared" si="14"/>
        <v>0.44141606286218998</v>
      </c>
      <c r="X38">
        <f t="shared" si="15"/>
        <v>2.5238918618505746E-2</v>
      </c>
      <c r="Y38">
        <f t="shared" si="16"/>
        <v>4.4141606286218996E-3</v>
      </c>
      <c r="Z38">
        <f t="shared" si="17"/>
        <v>0.41176298361506236</v>
      </c>
      <c r="AB38">
        <f t="shared" si="18"/>
        <v>267.94499939503686</v>
      </c>
      <c r="AC38">
        <f t="shared" si="19"/>
        <v>235.58631557863566</v>
      </c>
      <c r="AE38">
        <f t="shared" si="2"/>
        <v>0</v>
      </c>
      <c r="AF38">
        <f t="shared" si="26"/>
        <v>0</v>
      </c>
      <c r="AG38">
        <f t="shared" si="26"/>
        <v>-20.588149180753117</v>
      </c>
      <c r="AH38">
        <f t="shared" si="4"/>
        <v>-1261.9459309252873</v>
      </c>
      <c r="AI38">
        <f t="shared" si="23"/>
        <v>-1282.5340801060404</v>
      </c>
      <c r="AJ38">
        <f t="shared" si="6"/>
        <v>32.358683816401197</v>
      </c>
      <c r="AK38">
        <f t="shared" si="20"/>
        <v>18.756149957652582</v>
      </c>
      <c r="AL38">
        <f t="shared" si="24"/>
        <v>-1231.4192463319866</v>
      </c>
      <c r="AN38">
        <f t="shared" si="27"/>
        <v>0</v>
      </c>
      <c r="AO38">
        <f t="shared" si="27"/>
        <v>0</v>
      </c>
      <c r="AP38">
        <f t="shared" si="27"/>
        <v>-0.61187534656521958</v>
      </c>
      <c r="AQ38">
        <f t="shared" si="27"/>
        <v>-37.5047604839258</v>
      </c>
      <c r="AR38">
        <f t="shared" si="27"/>
        <v>-38.11663583049102</v>
      </c>
      <c r="AS38">
        <f t="shared" si="27"/>
        <v>0.96169309347459164</v>
      </c>
      <c r="AT38">
        <f t="shared" si="27"/>
        <v>0.55742872537064514</v>
      </c>
      <c r="AU38">
        <f t="shared" si="25"/>
        <v>-36.597514011645785</v>
      </c>
      <c r="AW38">
        <v>35</v>
      </c>
      <c r="AX38">
        <f>IF(Z38&gt;0, (R38*SUMPRODUCT(K38:$K$98, X38:$X$98)-K38*$AZ$3)/Z38, 0)</f>
        <v>572.14058804002184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6.3388860000000005E-2</v>
      </c>
      <c r="Q39" s="4">
        <f t="shared" si="22"/>
        <v>50</v>
      </c>
      <c r="R39">
        <f t="shared" si="0"/>
        <v>50000</v>
      </c>
      <c r="S39">
        <f t="shared" si="1"/>
        <v>538.09924666965298</v>
      </c>
      <c r="U39">
        <f t="shared" si="12"/>
        <v>6.3388860000000005E-2</v>
      </c>
      <c r="V39">
        <f t="shared" si="13"/>
        <v>0.01</v>
      </c>
      <c r="W39">
        <f t="shared" si="14"/>
        <v>0.41176298361506236</v>
      </c>
      <c r="X39">
        <f t="shared" si="15"/>
        <v>2.6101186121557485E-2</v>
      </c>
      <c r="Y39">
        <f t="shared" si="16"/>
        <v>4.1176298361506238E-3</v>
      </c>
      <c r="Z39">
        <f t="shared" si="17"/>
        <v>0.38154416765735427</v>
      </c>
      <c r="AB39">
        <f t="shared" si="18"/>
        <v>235.58631557863566</v>
      </c>
      <c r="AC39">
        <f t="shared" si="19"/>
        <v>205.3086291876221</v>
      </c>
      <c r="AE39">
        <f t="shared" si="2"/>
        <v>0</v>
      </c>
      <c r="AF39">
        <f t="shared" si="26"/>
        <v>0</v>
      </c>
      <c r="AG39">
        <f t="shared" si="26"/>
        <v>-19.077208382867713</v>
      </c>
      <c r="AH39">
        <f t="shared" si="4"/>
        <v>-1305.0593060778742</v>
      </c>
      <c r="AI39">
        <f t="shared" si="23"/>
        <v>-1324.1365144607419</v>
      </c>
      <c r="AJ39">
        <f t="shared" si="6"/>
        <v>30.27768639101356</v>
      </c>
      <c r="AK39">
        <f t="shared" si="20"/>
        <v>16.491042090504497</v>
      </c>
      <c r="AL39">
        <f t="shared" si="24"/>
        <v>-1277.3677859792238</v>
      </c>
      <c r="AN39">
        <f t="shared" si="27"/>
        <v>0</v>
      </c>
      <c r="AO39">
        <f t="shared" si="27"/>
        <v>0</v>
      </c>
      <c r="AP39">
        <f t="shared" si="27"/>
        <v>-0.50622367180240468</v>
      </c>
      <c r="AQ39">
        <f t="shared" si="27"/>
        <v>-34.630429179351957</v>
      </c>
      <c r="AR39">
        <f t="shared" si="27"/>
        <v>-35.136652851154359</v>
      </c>
      <c r="AS39">
        <f t="shared" si="27"/>
        <v>0.80343419597519561</v>
      </c>
      <c r="AT39">
        <f t="shared" si="27"/>
        <v>0.4375984007387711</v>
      </c>
      <c r="AU39">
        <f t="shared" si="25"/>
        <v>-33.895620254440388</v>
      </c>
      <c r="AW39">
        <v>36</v>
      </c>
      <c r="AX39">
        <f>IF(Z39&gt;0, (R39*SUMPRODUCT(K39:$K$98, X39:$X$98)-K39*$AZ$3)/Z39, 0)</f>
        <v>538.09924666965298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7.0498397000000004E-2</v>
      </c>
      <c r="Q40" s="4">
        <f t="shared" si="22"/>
        <v>50</v>
      </c>
      <c r="R40">
        <f t="shared" si="0"/>
        <v>50000</v>
      </c>
      <c r="S40">
        <f t="shared" si="1"/>
        <v>504.89041851894513</v>
      </c>
      <c r="U40">
        <f t="shared" si="12"/>
        <v>7.0498397000000004E-2</v>
      </c>
      <c r="V40">
        <f t="shared" si="13"/>
        <v>0.01</v>
      </c>
      <c r="W40">
        <f t="shared" si="14"/>
        <v>0.38154416765735427</v>
      </c>
      <c r="X40">
        <f t="shared" si="15"/>
        <v>2.6898252204542724E-2</v>
      </c>
      <c r="Y40">
        <f t="shared" si="16"/>
        <v>3.815441676573543E-3</v>
      </c>
      <c r="Z40">
        <f t="shared" si="17"/>
        <v>0.35083047377623799</v>
      </c>
      <c r="AB40">
        <f t="shared" si="18"/>
        <v>205.3086291876221</v>
      </c>
      <c r="AC40">
        <f t="shared" si="19"/>
        <v>177.13094473408461</v>
      </c>
      <c r="AE40">
        <f t="shared" si="2"/>
        <v>0</v>
      </c>
      <c r="AF40">
        <f t="shared" si="26"/>
        <v>0</v>
      </c>
      <c r="AG40">
        <f t="shared" si="26"/>
        <v>-17.5415236888119</v>
      </c>
      <c r="AH40">
        <f t="shared" si="4"/>
        <v>-1344.9126102271362</v>
      </c>
      <c r="AI40">
        <f t="shared" si="23"/>
        <v>-1362.454133915948</v>
      </c>
      <c r="AJ40">
        <f t="shared" si="6"/>
        <v>28.177684453537495</v>
      </c>
      <c r="AK40">
        <f t="shared" si="20"/>
        <v>14.371604043133548</v>
      </c>
      <c r="AL40">
        <f t="shared" si="24"/>
        <v>-1319.9048454192769</v>
      </c>
      <c r="AN40">
        <f t="shared" si="27"/>
        <v>0</v>
      </c>
      <c r="AO40">
        <f t="shared" si="27"/>
        <v>0</v>
      </c>
      <c r="AP40">
        <f t="shared" si="27"/>
        <v>-0.41560131937397937</v>
      </c>
      <c r="AQ40">
        <f t="shared" si="27"/>
        <v>-31.864247665646094</v>
      </c>
      <c r="AR40">
        <f t="shared" si="27"/>
        <v>-32.279848985020074</v>
      </c>
      <c r="AS40">
        <f t="shared" si="27"/>
        <v>0.66759781211383595</v>
      </c>
      <c r="AT40">
        <f t="shared" si="27"/>
        <v>0.34049822055402446</v>
      </c>
      <c r="AU40">
        <f t="shared" si="25"/>
        <v>-31.271752952352209</v>
      </c>
      <c r="AW40">
        <v>37</v>
      </c>
      <c r="AX40">
        <f>IF(Z40&gt;0, (R40*SUMPRODUCT(K40:$K$98, X40:$X$98)-K40*$AZ$3)/Z40, 0)</f>
        <v>504.89041851894513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7.8701599999999997E-2</v>
      </c>
      <c r="Q41" s="4">
        <f t="shared" si="22"/>
        <v>50</v>
      </c>
      <c r="R41">
        <f t="shared" si="0"/>
        <v>50000</v>
      </c>
      <c r="S41">
        <f t="shared" si="1"/>
        <v>472.38899650930301</v>
      </c>
      <c r="U41">
        <f t="shared" si="12"/>
        <v>7.8701599999999997E-2</v>
      </c>
      <c r="V41">
        <f t="shared" si="13"/>
        <v>0.01</v>
      </c>
      <c r="W41">
        <f t="shared" si="14"/>
        <v>0.35083047377623799</v>
      </c>
      <c r="X41">
        <f t="shared" si="15"/>
        <v>2.7610919614947972E-2</v>
      </c>
      <c r="Y41">
        <f t="shared" si="16"/>
        <v>3.5083047377623801E-3</v>
      </c>
      <c r="Z41">
        <f t="shared" si="17"/>
        <v>0.31971124942352763</v>
      </c>
      <c r="AB41">
        <f t="shared" si="18"/>
        <v>177.13094473408461</v>
      </c>
      <c r="AC41">
        <f t="shared" si="19"/>
        <v>151.0280762879157</v>
      </c>
      <c r="AE41">
        <f t="shared" si="2"/>
        <v>0</v>
      </c>
      <c r="AF41">
        <f t="shared" si="26"/>
        <v>0</v>
      </c>
      <c r="AG41">
        <f t="shared" si="26"/>
        <v>-15.985562471176381</v>
      </c>
      <c r="AH41">
        <f t="shared" si="4"/>
        <v>-1380.5459807473985</v>
      </c>
      <c r="AI41">
        <f t="shared" si="23"/>
        <v>-1396.5315432185748</v>
      </c>
      <c r="AJ41">
        <f t="shared" si="6"/>
        <v>26.102868446168912</v>
      </c>
      <c r="AK41">
        <f t="shared" si="20"/>
        <v>12.399166131385924</v>
      </c>
      <c r="AL41">
        <f t="shared" si="24"/>
        <v>-1358.0295086410199</v>
      </c>
      <c r="AN41">
        <f t="shared" si="27"/>
        <v>0</v>
      </c>
      <c r="AO41">
        <f t="shared" si="27"/>
        <v>0</v>
      </c>
      <c r="AP41">
        <f t="shared" si="27"/>
        <v>-0.33815787266374675</v>
      </c>
      <c r="AQ41">
        <f t="shared" si="27"/>
        <v>-29.20400785432426</v>
      </c>
      <c r="AR41">
        <f t="shared" si="27"/>
        <v>-29.542165726988006</v>
      </c>
      <c r="AS41">
        <f t="shared" si="27"/>
        <v>0.55217891019436538</v>
      </c>
      <c r="AT41">
        <f t="shared" si="27"/>
        <v>0.26229140509469279</v>
      </c>
      <c r="AU41">
        <f t="shared" si="25"/>
        <v>-28.727695411698946</v>
      </c>
      <c r="AW41">
        <v>38</v>
      </c>
      <c r="AX41">
        <f>IF(Z41&gt;0, (R41*SUMPRODUCT(K41:$K$98, X41:$X$98)-K41*$AZ$3)/Z41, 0)</f>
        <v>472.38899650930301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8.8159118999999994E-2</v>
      </c>
      <c r="Q42" s="4">
        <f t="shared" si="22"/>
        <v>50</v>
      </c>
      <c r="R42">
        <f t="shared" si="0"/>
        <v>50000</v>
      </c>
      <c r="S42">
        <f t="shared" si="1"/>
        <v>440.35910438095272</v>
      </c>
      <c r="U42">
        <f t="shared" si="12"/>
        <v>8.8159118999999994E-2</v>
      </c>
      <c r="V42">
        <f t="shared" si="13"/>
        <v>0.01</v>
      </c>
      <c r="W42">
        <f t="shared" si="14"/>
        <v>0.31971124942352763</v>
      </c>
      <c r="X42">
        <f t="shared" si="15"/>
        <v>2.8185462083567453E-2</v>
      </c>
      <c r="Y42">
        <f t="shared" si="16"/>
        <v>3.1971124942352762E-3</v>
      </c>
      <c r="Z42">
        <f t="shared" si="17"/>
        <v>0.28832867484572489</v>
      </c>
      <c r="AB42">
        <f t="shared" si="18"/>
        <v>151.0280762879157</v>
      </c>
      <c r="AC42">
        <f t="shared" si="19"/>
        <v>126.96815702241034</v>
      </c>
      <c r="AE42">
        <f t="shared" si="2"/>
        <v>0</v>
      </c>
      <c r="AF42">
        <f t="shared" si="26"/>
        <v>0</v>
      </c>
      <c r="AG42">
        <f t="shared" si="26"/>
        <v>-14.416433742286245</v>
      </c>
      <c r="AH42">
        <f t="shared" si="4"/>
        <v>-1409.2731041783727</v>
      </c>
      <c r="AI42">
        <f t="shared" si="23"/>
        <v>-1423.6895379206589</v>
      </c>
      <c r="AJ42">
        <f t="shared" si="6"/>
        <v>24.059919265505357</v>
      </c>
      <c r="AK42">
        <f t="shared" si="20"/>
        <v>10.571965340154099</v>
      </c>
      <c r="AL42">
        <f t="shared" si="24"/>
        <v>-1389.0576533149995</v>
      </c>
      <c r="AN42">
        <f t="shared" si="27"/>
        <v>0</v>
      </c>
      <c r="AO42">
        <f t="shared" si="27"/>
        <v>0</v>
      </c>
      <c r="AP42">
        <f t="shared" si="27"/>
        <v>-0.27228981589299922</v>
      </c>
      <c r="AQ42">
        <f t="shared" si="27"/>
        <v>-26.617589407991158</v>
      </c>
      <c r="AR42">
        <f t="shared" si="27"/>
        <v>-26.889879223884154</v>
      </c>
      <c r="AS42">
        <f t="shared" si="27"/>
        <v>0.45443076313587244</v>
      </c>
      <c r="AT42">
        <f t="shared" si="27"/>
        <v>0.19967757266168498</v>
      </c>
      <c r="AU42">
        <f t="shared" si="25"/>
        <v>-26.235770888086599</v>
      </c>
      <c r="AW42">
        <v>39</v>
      </c>
      <c r="AX42">
        <f>IF(Z42&gt;0, (R42*SUMPRODUCT(K42:$K$98, X42:$X$98)-K42*$AZ$3)/Z42, 0)</f>
        <v>440.35910438095272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9.9426106E-2</v>
      </c>
      <c r="Q43" s="4">
        <f t="shared" si="22"/>
        <v>50</v>
      </c>
      <c r="R43">
        <f t="shared" si="0"/>
        <v>50000</v>
      </c>
      <c r="S43">
        <f t="shared" si="1"/>
        <v>408.69353157793483</v>
      </c>
      <c r="U43">
        <f t="shared" si="12"/>
        <v>9.9426106E-2</v>
      </c>
      <c r="V43">
        <f t="shared" si="13"/>
        <v>0.01</v>
      </c>
      <c r="W43">
        <f t="shared" si="14"/>
        <v>0.28832867484572489</v>
      </c>
      <c r="X43">
        <f t="shared" si="15"/>
        <v>2.8667397388050575E-2</v>
      </c>
      <c r="Y43">
        <f t="shared" si="16"/>
        <v>2.883286748457249E-3</v>
      </c>
      <c r="Z43">
        <f t="shared" si="17"/>
        <v>0.25677799070921709</v>
      </c>
      <c r="AB43">
        <f t="shared" si="18"/>
        <v>126.96815702241034</v>
      </c>
      <c r="AC43">
        <f t="shared" si="19"/>
        <v>104.94350385443607</v>
      </c>
      <c r="AE43">
        <f t="shared" si="2"/>
        <v>0</v>
      </c>
      <c r="AF43">
        <f t="shared" si="26"/>
        <v>0</v>
      </c>
      <c r="AG43">
        <f t="shared" si="26"/>
        <v>-12.838899535460854</v>
      </c>
      <c r="AH43">
        <f t="shared" si="4"/>
        <v>-1433.3698694025288</v>
      </c>
      <c r="AI43">
        <f t="shared" si="23"/>
        <v>-1446.2087689379896</v>
      </c>
      <c r="AJ43">
        <f t="shared" si="6"/>
        <v>22.024653167974265</v>
      </c>
      <c r="AK43">
        <f t="shared" si="20"/>
        <v>8.8877709915687237</v>
      </c>
      <c r="AL43">
        <f t="shared" si="24"/>
        <v>-1415.2963447784466</v>
      </c>
      <c r="AN43">
        <f t="shared" si="27"/>
        <v>0</v>
      </c>
      <c r="AO43">
        <f t="shared" si="27"/>
        <v>0</v>
      </c>
      <c r="AP43">
        <f t="shared" si="27"/>
        <v>-0.21651268003247448</v>
      </c>
      <c r="AQ43">
        <f t="shared" si="27"/>
        <v>-24.172067944373058</v>
      </c>
      <c r="AR43">
        <f t="shared" si="27"/>
        <v>-24.388580624405531</v>
      </c>
      <c r="AS43">
        <f t="shared" si="27"/>
        <v>0.37141942508491382</v>
      </c>
      <c r="AT43">
        <f t="shared" si="27"/>
        <v>0.14988162432336954</v>
      </c>
      <c r="AU43">
        <f t="shared" si="25"/>
        <v>-23.867279574997248</v>
      </c>
      <c r="AW43">
        <v>40</v>
      </c>
      <c r="AX43">
        <f>IF(Z43&gt;0, (R43*SUMPRODUCT(K43:$K$98, X43:$X$98)-K43*$AZ$3)/Z43, 0)</f>
        <v>408.69353157793483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0.112419382</v>
      </c>
      <c r="Q44" s="4">
        <f t="shared" si="22"/>
        <v>50</v>
      </c>
      <c r="R44">
        <f t="shared" si="0"/>
        <v>50000</v>
      </c>
      <c r="S44">
        <f t="shared" si="1"/>
        <v>376.63528837706343</v>
      </c>
      <c r="U44">
        <f t="shared" si="12"/>
        <v>0.112419382</v>
      </c>
      <c r="V44">
        <f t="shared" si="13"/>
        <v>0.01</v>
      </c>
      <c r="W44">
        <f t="shared" si="14"/>
        <v>0.25677799070921709</v>
      </c>
      <c r="X44">
        <f t="shared" si="15"/>
        <v>2.8866823026731925E-2</v>
      </c>
      <c r="Y44">
        <f t="shared" si="16"/>
        <v>2.567779907092171E-3</v>
      </c>
      <c r="Z44">
        <f t="shared" si="17"/>
        <v>0.22534338777539298</v>
      </c>
      <c r="AB44">
        <f t="shared" si="18"/>
        <v>104.94350385443607</v>
      </c>
      <c r="AC44">
        <f t="shared" si="19"/>
        <v>84.872271838649567</v>
      </c>
      <c r="AE44">
        <f t="shared" si="2"/>
        <v>0</v>
      </c>
      <c r="AF44">
        <f t="shared" si="26"/>
        <v>0</v>
      </c>
      <c r="AG44">
        <f t="shared" si="26"/>
        <v>-11.267169388769648</v>
      </c>
      <c r="AH44">
        <f t="shared" si="4"/>
        <v>-1443.3411513365963</v>
      </c>
      <c r="AI44">
        <f t="shared" si="23"/>
        <v>-1454.608320725366</v>
      </c>
      <c r="AJ44">
        <f t="shared" si="6"/>
        <v>20.071232015786507</v>
      </c>
      <c r="AK44">
        <f t="shared" si="20"/>
        <v>7.3460452698105261</v>
      </c>
      <c r="AL44">
        <f t="shared" si="24"/>
        <v>-1427.1910434397689</v>
      </c>
      <c r="AN44">
        <f t="shared" si="27"/>
        <v>0</v>
      </c>
      <c r="AO44">
        <f t="shared" si="27"/>
        <v>0</v>
      </c>
      <c r="AP44">
        <f t="shared" si="27"/>
        <v>-0.1696494031676207</v>
      </c>
      <c r="AQ44">
        <f t="shared" si="27"/>
        <v>-21.732340789655819</v>
      </c>
      <c r="AR44">
        <f t="shared" si="27"/>
        <v>-21.90199019282344</v>
      </c>
      <c r="AS44">
        <f t="shared" si="27"/>
        <v>0.30221188790424747</v>
      </c>
      <c r="AT44">
        <f t="shared" si="27"/>
        <v>0.11060916479234427</v>
      </c>
      <c r="AU44">
        <f t="shared" si="25"/>
        <v>-21.489169140126847</v>
      </c>
      <c r="AW44">
        <v>41</v>
      </c>
      <c r="AX44">
        <f>IF(Z44&gt;0, (R44*SUMPRODUCT(K44:$K$98, X44:$X$98)-K44*$AZ$3)/Z44, 0)</f>
        <v>376.63528837706343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0.12734142500000001</v>
      </c>
      <c r="Q45" s="4">
        <f t="shared" si="22"/>
        <v>50</v>
      </c>
      <c r="R45">
        <f t="shared" si="0"/>
        <v>50000</v>
      </c>
      <c r="S45">
        <f t="shared" si="1"/>
        <v>343.63844695070981</v>
      </c>
      <c r="U45">
        <f t="shared" si="12"/>
        <v>0.12734142500000001</v>
      </c>
      <c r="V45">
        <f t="shared" si="13"/>
        <v>0.01</v>
      </c>
      <c r="W45">
        <f t="shared" si="14"/>
        <v>0.22534338777539298</v>
      </c>
      <c r="X45">
        <f t="shared" si="15"/>
        <v>2.8695548113646125E-2</v>
      </c>
      <c r="Y45">
        <f t="shared" si="16"/>
        <v>2.2534338777539299E-3</v>
      </c>
      <c r="Z45">
        <f t="shared" si="17"/>
        <v>0.19439440578399292</v>
      </c>
      <c r="AB45">
        <f t="shared" si="18"/>
        <v>84.872271838649567</v>
      </c>
      <c r="AC45">
        <f t="shared" si="19"/>
        <v>66.80139169951741</v>
      </c>
      <c r="AE45">
        <f t="shared" si="2"/>
        <v>0</v>
      </c>
      <c r="AF45">
        <f t="shared" si="26"/>
        <v>0</v>
      </c>
      <c r="AG45">
        <f t="shared" si="26"/>
        <v>-9.7197202891996461</v>
      </c>
      <c r="AH45">
        <f t="shared" si="4"/>
        <v>-1434.7774056823062</v>
      </c>
      <c r="AI45">
        <f t="shared" si="23"/>
        <v>-1444.4971259715057</v>
      </c>
      <c r="AJ45">
        <f t="shared" si="6"/>
        <v>18.070880139132157</v>
      </c>
      <c r="AK45">
        <f t="shared" si="20"/>
        <v>5.9410590287054701</v>
      </c>
      <c r="AL45">
        <f t="shared" si="24"/>
        <v>-1420.4851868036681</v>
      </c>
      <c r="AN45">
        <f t="shared" si="27"/>
        <v>0</v>
      </c>
      <c r="AO45">
        <f t="shared" si="27"/>
        <v>0</v>
      </c>
      <c r="AP45">
        <f t="shared" si="27"/>
        <v>-0.13066920748766084</v>
      </c>
      <c r="AQ45">
        <f t="shared" si="27"/>
        <v>-19.288747098003867</v>
      </c>
      <c r="AR45">
        <f t="shared" si="27"/>
        <v>-19.419416305491527</v>
      </c>
      <c r="AS45">
        <f t="shared" si="27"/>
        <v>0.24293987029737324</v>
      </c>
      <c r="AT45">
        <f t="shared" si="27"/>
        <v>7.9869939856291899E-2</v>
      </c>
      <c r="AU45">
        <f t="shared" si="25"/>
        <v>-19.096606495337863</v>
      </c>
      <c r="AW45">
        <v>42</v>
      </c>
      <c r="AX45">
        <f>IF(Z45&gt;0, (R45*SUMPRODUCT(K45:$K$98, X45:$X$98)-K45*$AZ$3)/Z45, 0)</f>
        <v>343.63844695070981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0.14457818</v>
      </c>
      <c r="Q46" s="4">
        <f t="shared" si="22"/>
        <v>50</v>
      </c>
      <c r="R46">
        <f t="shared" si="0"/>
        <v>50000</v>
      </c>
      <c r="S46">
        <f t="shared" si="1"/>
        <v>308.99462561288482</v>
      </c>
      <c r="U46">
        <f t="shared" si="12"/>
        <v>0.14457818</v>
      </c>
      <c r="V46">
        <f t="shared" si="13"/>
        <v>0.01</v>
      </c>
      <c r="W46">
        <f t="shared" si="14"/>
        <v>0.19439440578399292</v>
      </c>
      <c r="X46">
        <f t="shared" si="15"/>
        <v>2.8105189390431169E-2</v>
      </c>
      <c r="Y46">
        <f t="shared" si="16"/>
        <v>1.9439440578399292E-3</v>
      </c>
      <c r="Z46">
        <f t="shared" si="17"/>
        <v>0.16434527233572183</v>
      </c>
      <c r="AB46">
        <f t="shared" si="18"/>
        <v>66.80139169951741</v>
      </c>
      <c r="AC46">
        <f t="shared" si="19"/>
        <v>50.781805896623965</v>
      </c>
      <c r="AE46">
        <f t="shared" si="2"/>
        <v>0</v>
      </c>
      <c r="AF46">
        <f t="shared" si="26"/>
        <v>0</v>
      </c>
      <c r="AG46">
        <f t="shared" si="26"/>
        <v>-8.2172636167860915</v>
      </c>
      <c r="AH46">
        <f t="shared" si="4"/>
        <v>-1405.2594695215585</v>
      </c>
      <c r="AI46">
        <f t="shared" si="23"/>
        <v>-1413.4767331383446</v>
      </c>
      <c r="AJ46">
        <f t="shared" si="6"/>
        <v>16.019585802893445</v>
      </c>
      <c r="AK46">
        <f t="shared" si="20"/>
        <v>4.6760974189662194</v>
      </c>
      <c r="AL46">
        <f t="shared" si="24"/>
        <v>-1392.7810499164848</v>
      </c>
      <c r="AN46">
        <f t="shared" si="27"/>
        <v>0</v>
      </c>
      <c r="AO46">
        <f t="shared" si="27"/>
        <v>0</v>
      </c>
      <c r="AP46">
        <f t="shared" si="27"/>
        <v>-9.8634463582299867E-2</v>
      </c>
      <c r="AQ46">
        <f t="shared" si="27"/>
        <v>-16.867782321971763</v>
      </c>
      <c r="AR46">
        <f t="shared" si="27"/>
        <v>-16.966416785554063</v>
      </c>
      <c r="AS46">
        <f t="shared" si="27"/>
        <v>0.19228825143825901</v>
      </c>
      <c r="AT46">
        <f t="shared" si="27"/>
        <v>5.6128704406674793E-2</v>
      </c>
      <c r="AU46">
        <f t="shared" si="25"/>
        <v>-16.717999829709129</v>
      </c>
      <c r="AW46">
        <v>43</v>
      </c>
      <c r="AX46">
        <f>IF(Z46&gt;0, (R46*SUMPRODUCT(K46:$K$98, X46:$X$98)-K46*$AZ$3)/Z46, 0)</f>
        <v>308.99462561288482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0.16385111999999999</v>
      </c>
      <c r="Q47" s="4">
        <f t="shared" si="22"/>
        <v>50</v>
      </c>
      <c r="R47">
        <f t="shared" si="0"/>
        <v>50000</v>
      </c>
      <c r="S47">
        <f t="shared" si="1"/>
        <v>271.2817557019896</v>
      </c>
      <c r="U47">
        <f t="shared" si="12"/>
        <v>0.16385111999999999</v>
      </c>
      <c r="V47">
        <f t="shared" si="13"/>
        <v>0.01</v>
      </c>
      <c r="W47">
        <f t="shared" si="14"/>
        <v>0.16434527233572183</v>
      </c>
      <c r="X47">
        <f t="shared" si="15"/>
        <v>2.6928156938913036E-2</v>
      </c>
      <c r="Y47">
        <f t="shared" si="16"/>
        <v>1.6434527233572182E-3</v>
      </c>
      <c r="Z47">
        <f t="shared" si="17"/>
        <v>0.13577366267345156</v>
      </c>
      <c r="AB47">
        <f t="shared" si="18"/>
        <v>50.781805896623965</v>
      </c>
      <c r="AC47">
        <f t="shared" si="19"/>
        <v>36.83291758814363</v>
      </c>
      <c r="AE47">
        <f t="shared" si="2"/>
        <v>0</v>
      </c>
      <c r="AF47">
        <f t="shared" si="26"/>
        <v>0</v>
      </c>
      <c r="AG47">
        <f t="shared" si="26"/>
        <v>-6.7886831336725777</v>
      </c>
      <c r="AH47">
        <f t="shared" si="4"/>
        <v>-1346.4078469456517</v>
      </c>
      <c r="AI47">
        <f t="shared" si="23"/>
        <v>-1353.1965300793242</v>
      </c>
      <c r="AJ47">
        <f t="shared" si="6"/>
        <v>13.948888308480335</v>
      </c>
      <c r="AK47">
        <f t="shared" si="20"/>
        <v>3.554726412763678</v>
      </c>
      <c r="AL47">
        <f t="shared" si="24"/>
        <v>-1335.6929153580802</v>
      </c>
      <c r="AN47">
        <f t="shared" si="27"/>
        <v>0</v>
      </c>
      <c r="AO47">
        <f t="shared" si="27"/>
        <v>0</v>
      </c>
      <c r="AP47">
        <f t="shared" si="27"/>
        <v>-7.2756028230283751E-2</v>
      </c>
      <c r="AQ47">
        <f t="shared" si="27"/>
        <v>-14.429792257642003</v>
      </c>
      <c r="AR47">
        <f t="shared" si="27"/>
        <v>-14.502548285872285</v>
      </c>
      <c r="AS47">
        <f t="shared" si="27"/>
        <v>0.14949375181749613</v>
      </c>
      <c r="AT47">
        <f t="shared" si="27"/>
        <v>3.8096898933925594E-2</v>
      </c>
      <c r="AU47">
        <f t="shared" si="25"/>
        <v>-14.314957635120864</v>
      </c>
      <c r="AW47">
        <v>44</v>
      </c>
      <c r="AX47">
        <f>IF(Z47&gt;0, (R47*SUMPRODUCT(K47:$K$98, X47:$X$98)-K47*$AZ$3)/Z47, 0)</f>
        <v>271.2817557019896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0.185300933</v>
      </c>
      <c r="Q48" s="4">
        <f t="shared" si="22"/>
        <v>50</v>
      </c>
      <c r="R48">
        <f t="shared" si="0"/>
        <v>50000</v>
      </c>
      <c r="S48">
        <f t="shared" si="1"/>
        <v>228.90336095575105</v>
      </c>
      <c r="U48">
        <f t="shared" si="12"/>
        <v>0.185300933</v>
      </c>
      <c r="V48">
        <f t="shared" si="13"/>
        <v>0.01</v>
      </c>
      <c r="W48">
        <f t="shared" si="14"/>
        <v>0.13577366267345156</v>
      </c>
      <c r="X48">
        <f t="shared" si="15"/>
        <v>2.5158986370217847E-2</v>
      </c>
      <c r="Y48">
        <f t="shared" si="16"/>
        <v>1.3577366267345156E-3</v>
      </c>
      <c r="Z48">
        <f t="shared" si="17"/>
        <v>0.1092569396764992</v>
      </c>
      <c r="AB48">
        <f t="shared" si="18"/>
        <v>36.83291758814363</v>
      </c>
      <c r="AC48">
        <f t="shared" si="19"/>
        <v>25.009280699690414</v>
      </c>
      <c r="AE48">
        <f t="shared" si="2"/>
        <v>0</v>
      </c>
      <c r="AF48">
        <f t="shared" si="26"/>
        <v>0</v>
      </c>
      <c r="AG48">
        <f t="shared" si="26"/>
        <v>-5.46284698382496</v>
      </c>
      <c r="AH48">
        <f t="shared" si="4"/>
        <v>-1257.9493185108925</v>
      </c>
      <c r="AI48">
        <f t="shared" si="23"/>
        <v>-1263.4121654947173</v>
      </c>
      <c r="AJ48">
        <f t="shared" si="6"/>
        <v>11.823636888453215</v>
      </c>
      <c r="AK48">
        <f t="shared" si="20"/>
        <v>2.5783042311700544</v>
      </c>
      <c r="AL48">
        <f t="shared" si="24"/>
        <v>-1249.0102243750941</v>
      </c>
      <c r="AN48">
        <f t="shared" si="27"/>
        <v>0</v>
      </c>
      <c r="AO48">
        <f t="shared" si="27"/>
        <v>0</v>
      </c>
      <c r="AP48">
        <f t="shared" si="27"/>
        <v>-5.227384646029911E-2</v>
      </c>
      <c r="AQ48">
        <f t="shared" si="27"/>
        <v>-12.037285636112427</v>
      </c>
      <c r="AR48">
        <f t="shared" si="27"/>
        <v>-12.089559482572726</v>
      </c>
      <c r="AS48">
        <f t="shared" si="27"/>
        <v>0.11314008632117603</v>
      </c>
      <c r="AT48">
        <f t="shared" si="27"/>
        <v>2.4671728845268623E-2</v>
      </c>
      <c r="AU48">
        <f t="shared" si="25"/>
        <v>-11.951747667406282</v>
      </c>
      <c r="AW48">
        <v>45</v>
      </c>
      <c r="AX48">
        <f>IF(Z48&gt;0, (R48*SUMPRODUCT(K48:$K$98, X48:$X$98)-K48*$AZ$3)/Z48, 0)</f>
        <v>228.90336095575105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0.20871278500000001</v>
      </c>
      <c r="Q49" s="4">
        <f t="shared" si="22"/>
        <v>50</v>
      </c>
      <c r="R49">
        <f t="shared" si="0"/>
        <v>50000</v>
      </c>
      <c r="S49">
        <f t="shared" si="1"/>
        <v>179.22599919959399</v>
      </c>
      <c r="U49">
        <f t="shared" si="12"/>
        <v>0.20871278500000001</v>
      </c>
      <c r="V49">
        <f t="shared" si="13"/>
        <v>0.01</v>
      </c>
      <c r="W49">
        <f t="shared" si="14"/>
        <v>0.1092569396764992</v>
      </c>
      <c r="X49">
        <f t="shared" si="15"/>
        <v>2.2803320160459148E-2</v>
      </c>
      <c r="Y49">
        <f t="shared" si="16"/>
        <v>1.092569396764992E-3</v>
      </c>
      <c r="Z49">
        <f t="shared" si="17"/>
        <v>8.5361050119275056E-2</v>
      </c>
      <c r="AB49">
        <f t="shared" si="18"/>
        <v>25.009280699690414</v>
      </c>
      <c r="AC49">
        <f t="shared" si="19"/>
        <v>15.298919500353692</v>
      </c>
      <c r="AE49">
        <f t="shared" si="2"/>
        <v>0</v>
      </c>
      <c r="AF49">
        <f t="shared" si="26"/>
        <v>0</v>
      </c>
      <c r="AG49">
        <f t="shared" si="26"/>
        <v>-4.2680525059637526</v>
      </c>
      <c r="AH49">
        <f t="shared" si="4"/>
        <v>-1140.1660080229574</v>
      </c>
      <c r="AI49">
        <f t="shared" si="23"/>
        <v>-1144.4340605289212</v>
      </c>
      <c r="AJ49">
        <f t="shared" si="6"/>
        <v>9.710361199336722</v>
      </c>
      <c r="AK49">
        <f t="shared" si="20"/>
        <v>1.7506496489783292</v>
      </c>
      <c r="AL49">
        <f t="shared" si="24"/>
        <v>-1132.973049680606</v>
      </c>
      <c r="AN49">
        <f t="shared" si="27"/>
        <v>0</v>
      </c>
      <c r="AO49">
        <f t="shared" si="27"/>
        <v>0</v>
      </c>
      <c r="AP49">
        <f t="shared" si="27"/>
        <v>-3.6465078498486334E-2</v>
      </c>
      <c r="AQ49">
        <f t="shared" si="27"/>
        <v>-9.7412679262423385</v>
      </c>
      <c r="AR49">
        <f t="shared" si="27"/>
        <v>-9.777733004740826</v>
      </c>
      <c r="AS49">
        <f t="shared" si="27"/>
        <v>8.2962682133760207E-2</v>
      </c>
      <c r="AT49">
        <f t="shared" si="27"/>
        <v>1.4957073931059196E-2</v>
      </c>
      <c r="AU49">
        <f t="shared" si="25"/>
        <v>-9.6798132486760053</v>
      </c>
      <c r="AW49">
        <v>46</v>
      </c>
      <c r="AX49">
        <f>IF(Z49&gt;0, (R49*SUMPRODUCT(K49:$K$98, X49:$X$98)-K49*$AZ$3)/Z49, 0)</f>
        <v>179.22599919959399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0.23444695300000001</v>
      </c>
      <c r="Q50" s="4">
        <f t="shared" si="22"/>
        <v>50</v>
      </c>
      <c r="R50">
        <f t="shared" si="0"/>
        <v>50000</v>
      </c>
      <c r="S50">
        <f t="shared" si="1"/>
        <v>118.38570705372885</v>
      </c>
      <c r="U50">
        <f t="shared" si="12"/>
        <v>0.23444695300000001</v>
      </c>
      <c r="V50">
        <f t="shared" si="13"/>
        <v>0.01</v>
      </c>
      <c r="W50">
        <f t="shared" si="14"/>
        <v>8.5361050119275056E-2</v>
      </c>
      <c r="X50">
        <f t="shared" si="15"/>
        <v>2.0012638105344326E-2</v>
      </c>
      <c r="Y50">
        <f t="shared" si="16"/>
        <v>8.5361050119275059E-4</v>
      </c>
      <c r="Z50">
        <f t="shared" si="17"/>
        <v>6.4494801512737981E-2</v>
      </c>
      <c r="AB50">
        <f t="shared" si="18"/>
        <v>15.298919500353692</v>
      </c>
      <c r="AC50">
        <f t="shared" si="19"/>
        <v>7.635262678375387</v>
      </c>
      <c r="AE50">
        <f t="shared" si="2"/>
        <v>0</v>
      </c>
      <c r="AF50">
        <f t="shared" si="26"/>
        <v>0</v>
      </c>
      <c r="AG50">
        <f t="shared" si="26"/>
        <v>-3.2247400756368991</v>
      </c>
      <c r="AH50">
        <f t="shared" si="4"/>
        <v>-1000.6319052672163</v>
      </c>
      <c r="AI50">
        <f t="shared" si="23"/>
        <v>-1003.8566453428532</v>
      </c>
      <c r="AJ50">
        <f t="shared" si="6"/>
        <v>7.6636568219783054</v>
      </c>
      <c r="AK50">
        <f t="shared" si="20"/>
        <v>1.0709243650247586</v>
      </c>
      <c r="AL50">
        <f t="shared" si="24"/>
        <v>-995.12206415585013</v>
      </c>
      <c r="AN50">
        <f t="shared" si="27"/>
        <v>0</v>
      </c>
      <c r="AO50">
        <f t="shared" si="27"/>
        <v>0</v>
      </c>
      <c r="AP50">
        <f t="shared" si="27"/>
        <v>-2.4599376043415656E-2</v>
      </c>
      <c r="AQ50">
        <f t="shared" si="27"/>
        <v>-7.6331487007820868</v>
      </c>
      <c r="AR50">
        <f t="shared" si="27"/>
        <v>-7.6577480768255022</v>
      </c>
      <c r="AS50">
        <f t="shared" si="27"/>
        <v>5.8460890369372916E-2</v>
      </c>
      <c r="AT50">
        <f t="shared" si="27"/>
        <v>8.1693626622285544E-3</v>
      </c>
      <c r="AU50">
        <f t="shared" si="25"/>
        <v>-7.5911178237939003</v>
      </c>
      <c r="AW50">
        <v>47</v>
      </c>
      <c r="AX50">
        <f>IF(Z50&gt;0, (R50*SUMPRODUCT(K50:$K$98, X50:$X$98)-K50*$AZ$3)/Z50, 0)</f>
        <v>118.38570705372885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0.26339700100000002</v>
      </c>
      <c r="Q51" s="4">
        <f t="shared" si="22"/>
        <v>50</v>
      </c>
      <c r="R51">
        <f t="shared" si="0"/>
        <v>50000</v>
      </c>
      <c r="S51">
        <f t="shared" si="1"/>
        <v>39.629535384741857</v>
      </c>
      <c r="U51">
        <f t="shared" si="12"/>
        <v>0.26339700100000002</v>
      </c>
      <c r="V51">
        <f t="shared" si="13"/>
        <v>0.01</v>
      </c>
      <c r="W51">
        <f t="shared" si="14"/>
        <v>6.4494801512737981E-2</v>
      </c>
      <c r="X51">
        <f t="shared" si="15"/>
        <v>1.6987737298545448E-2</v>
      </c>
      <c r="Y51">
        <f t="shared" si="16"/>
        <v>6.4494801512737982E-4</v>
      </c>
      <c r="Z51">
        <f t="shared" si="17"/>
        <v>4.6862116199065156E-2</v>
      </c>
      <c r="AB51">
        <f t="shared" si="18"/>
        <v>7.635262678375387</v>
      </c>
      <c r="AC51">
        <f t="shared" si="19"/>
        <v>1.8571238921147371</v>
      </c>
      <c r="AE51">
        <f t="shared" si="2"/>
        <v>0</v>
      </c>
      <c r="AF51">
        <f t="shared" si="26"/>
        <v>0</v>
      </c>
      <c r="AG51">
        <f t="shared" si="26"/>
        <v>-2.3431058099532578</v>
      </c>
      <c r="AH51">
        <f t="shared" si="4"/>
        <v>-849.38686492727243</v>
      </c>
      <c r="AI51">
        <f t="shared" si="23"/>
        <v>-851.7299707372257</v>
      </c>
      <c r="AJ51">
        <f t="shared" si="6"/>
        <v>5.7781387862606497</v>
      </c>
      <c r="AK51">
        <f t="shared" si="20"/>
        <v>0.53446838748627712</v>
      </c>
      <c r="AL51">
        <f t="shared" si="24"/>
        <v>-845.41736356347872</v>
      </c>
      <c r="AN51">
        <f t="shared" si="27"/>
        <v>0</v>
      </c>
      <c r="AO51">
        <f t="shared" si="27"/>
        <v>0</v>
      </c>
      <c r="AP51">
        <f t="shared" si="27"/>
        <v>-1.5958911077388008E-2</v>
      </c>
      <c r="AQ51">
        <f t="shared" si="27"/>
        <v>-5.7851802467026152</v>
      </c>
      <c r="AR51">
        <f t="shared" si="27"/>
        <v>-5.8011391577800033</v>
      </c>
      <c r="AS51">
        <f t="shared" si="27"/>
        <v>3.9354946196211223E-2</v>
      </c>
      <c r="AT51">
        <f t="shared" si="27"/>
        <v>3.6402681574754011E-3</v>
      </c>
      <c r="AU51">
        <f t="shared" si="25"/>
        <v>-5.7581439434263162</v>
      </c>
      <c r="AW51">
        <v>48</v>
      </c>
      <c r="AX51">
        <f>IF(Z51&gt;0, (R51*SUMPRODUCT(K51:$K$98, X51:$X$98)-K51*$AZ$3)/Z51, 0)</f>
        <v>39.629535384741857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0.29593128600000002</v>
      </c>
      <c r="Q52" s="4">
        <f t="shared" si="22"/>
        <v>50</v>
      </c>
      <c r="R52">
        <f t="shared" si="0"/>
        <v>50000</v>
      </c>
      <c r="S52">
        <f t="shared" si="1"/>
        <v>-69.846597160717209</v>
      </c>
      <c r="U52">
        <f t="shared" si="12"/>
        <v>0.29593128600000002</v>
      </c>
      <c r="V52">
        <f t="shared" si="13"/>
        <v>0.01</v>
      </c>
      <c r="W52">
        <f t="shared" si="14"/>
        <v>4.6862116199065156E-2</v>
      </c>
      <c r="X52">
        <f t="shared" si="15"/>
        <v>1.3867966311470784E-2</v>
      </c>
      <c r="Y52">
        <f t="shared" si="16"/>
        <v>4.6862116199065159E-4</v>
      </c>
      <c r="Z52">
        <f t="shared" si="17"/>
        <v>3.2525528725603721E-2</v>
      </c>
      <c r="AB52">
        <f t="shared" si="18"/>
        <v>1.8571238921147371</v>
      </c>
      <c r="AC52">
        <f t="shared" si="19"/>
        <v>-2.2717975023365788</v>
      </c>
      <c r="AE52">
        <f t="shared" si="2"/>
        <v>0</v>
      </c>
      <c r="AF52">
        <f t="shared" si="26"/>
        <v>0</v>
      </c>
      <c r="AG52">
        <f t="shared" si="26"/>
        <v>-1.626276436280186</v>
      </c>
      <c r="AH52">
        <f t="shared" si="4"/>
        <v>-693.39831557353921</v>
      </c>
      <c r="AI52">
        <f t="shared" si="23"/>
        <v>-695.02459200981934</v>
      </c>
      <c r="AJ52">
        <f t="shared" si="6"/>
        <v>4.1289213944513161</v>
      </c>
      <c r="AK52">
        <f t="shared" si="20"/>
        <v>0.12999867244803159</v>
      </c>
      <c r="AL52">
        <f t="shared" si="24"/>
        <v>-690.76567194291999</v>
      </c>
      <c r="AN52">
        <f t="shared" si="27"/>
        <v>0</v>
      </c>
      <c r="AO52">
        <f t="shared" si="27"/>
        <v>0</v>
      </c>
      <c r="AP52">
        <f t="shared" si="27"/>
        <v>-9.889804364574149E-3</v>
      </c>
      <c r="AQ52">
        <f t="shared" si="27"/>
        <v>-4.2167331056170338</v>
      </c>
      <c r="AR52">
        <f t="shared" si="27"/>
        <v>-4.2266229099816082</v>
      </c>
      <c r="AS52">
        <f t="shared" si="27"/>
        <v>2.5109030615501713E-2</v>
      </c>
      <c r="AT52">
        <f t="shared" si="27"/>
        <v>7.9055528905412089E-4</v>
      </c>
      <c r="AU52">
        <f t="shared" si="25"/>
        <v>-4.2007233240770523</v>
      </c>
      <c r="AW52">
        <v>49</v>
      </c>
      <c r="AX52">
        <f>IF(Z52&gt;0, (R52*SUMPRODUCT(K52:$K$98, X52:$X$98)-K52*$AZ$3)/Z52, 0)</f>
        <v>-69.846597160717209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0.33262349499999999</v>
      </c>
      <c r="Q53" s="4">
        <f t="shared" si="22"/>
        <v>50</v>
      </c>
      <c r="R53">
        <f t="shared" si="0"/>
        <v>50000</v>
      </c>
      <c r="S53">
        <f t="shared" si="1"/>
        <v>-234.30179130887248</v>
      </c>
      <c r="U53">
        <f t="shared" si="12"/>
        <v>0.33262349499999999</v>
      </c>
      <c r="V53">
        <f t="shared" si="13"/>
        <v>0.01</v>
      </c>
      <c r="W53">
        <f t="shared" si="14"/>
        <v>3.2525528725603721E-2</v>
      </c>
      <c r="X53">
        <f t="shared" si="15"/>
        <v>1.0818755041433205E-2</v>
      </c>
      <c r="Y53">
        <f t="shared" si="16"/>
        <v>3.252552872560372E-4</v>
      </c>
      <c r="Z53">
        <f t="shared" si="17"/>
        <v>2.1381518396914479E-2</v>
      </c>
      <c r="AB53">
        <f t="shared" si="18"/>
        <v>-2.2717975023365788</v>
      </c>
      <c r="AC53">
        <f t="shared" si="19"/>
        <v>-5.0097280613006738</v>
      </c>
      <c r="AE53">
        <f t="shared" si="2"/>
        <v>0</v>
      </c>
      <c r="AF53">
        <f t="shared" si="26"/>
        <v>0</v>
      </c>
      <c r="AG53">
        <f t="shared" si="26"/>
        <v>-1.069075919845724</v>
      </c>
      <c r="AH53">
        <f t="shared" si="4"/>
        <v>-540.93775207166027</v>
      </c>
      <c r="AI53">
        <f t="shared" si="23"/>
        <v>-542.00682799150604</v>
      </c>
      <c r="AJ53">
        <f t="shared" si="6"/>
        <v>2.737930558964095</v>
      </c>
      <c r="AK53">
        <f t="shared" si="20"/>
        <v>-0.15902582516356054</v>
      </c>
      <c r="AL53">
        <f t="shared" si="24"/>
        <v>-539.42792325770552</v>
      </c>
      <c r="AN53">
        <f t="shared" si="27"/>
        <v>0</v>
      </c>
      <c r="AO53">
        <f t="shared" si="27"/>
        <v>0</v>
      </c>
      <c r="AP53">
        <f t="shared" si="27"/>
        <v>-5.8047544895691973E-3</v>
      </c>
      <c r="AQ53">
        <f t="shared" si="27"/>
        <v>-2.937126154116882</v>
      </c>
      <c r="AR53">
        <f t="shared" si="27"/>
        <v>-2.9429309086064515</v>
      </c>
      <c r="AS53">
        <f t="shared" si="27"/>
        <v>1.4866123545808626E-2</v>
      </c>
      <c r="AT53">
        <f t="shared" si="27"/>
        <v>-8.6346147681339188E-4</v>
      </c>
      <c r="AU53">
        <f t="shared" si="25"/>
        <v>-2.9289282465374562</v>
      </c>
      <c r="AW53">
        <v>50</v>
      </c>
      <c r="AX53">
        <f>IF(Z53&gt;0, (R53*SUMPRODUCT(K53:$K$98, X53:$X$98)-K53*$AZ$3)/Z53, 0)</f>
        <v>-234.30179130887248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0.37225971299999999</v>
      </c>
      <c r="Q54" s="4">
        <f t="shared" si="22"/>
        <v>50</v>
      </c>
      <c r="R54">
        <f t="shared" si="0"/>
        <v>50000</v>
      </c>
      <c r="S54">
        <f t="shared" si="1"/>
        <v>-501.69456098251322</v>
      </c>
      <c r="U54">
        <f t="shared" si="12"/>
        <v>0.37225971299999999</v>
      </c>
      <c r="V54">
        <f t="shared" si="13"/>
        <v>0.01</v>
      </c>
      <c r="W54">
        <f t="shared" si="14"/>
        <v>2.1381518396914479E-2</v>
      </c>
      <c r="X54">
        <f t="shared" si="15"/>
        <v>7.9594779019396041E-3</v>
      </c>
      <c r="Y54">
        <f t="shared" si="16"/>
        <v>2.1381518396914481E-4</v>
      </c>
      <c r="Z54">
        <f t="shared" si="17"/>
        <v>1.320822531100573E-2</v>
      </c>
      <c r="AB54">
        <f t="shared" si="18"/>
        <v>-5.0097280613006738</v>
      </c>
      <c r="AC54">
        <f t="shared" si="19"/>
        <v>-6.6264947987631393</v>
      </c>
      <c r="AE54">
        <f t="shared" si="2"/>
        <v>0</v>
      </c>
      <c r="AF54">
        <f t="shared" si="26"/>
        <v>0</v>
      </c>
      <c r="AG54">
        <f t="shared" si="26"/>
        <v>-0.66041126555028651</v>
      </c>
      <c r="AH54">
        <f t="shared" si="4"/>
        <v>-397.97389509698019</v>
      </c>
      <c r="AI54">
        <f t="shared" si="23"/>
        <v>-398.63430636253048</v>
      </c>
      <c r="AJ54">
        <f t="shared" si="6"/>
        <v>1.6167667374624655</v>
      </c>
      <c r="AK54">
        <f t="shared" si="20"/>
        <v>-0.35068096429104723</v>
      </c>
      <c r="AL54">
        <f t="shared" si="24"/>
        <v>-397.36822058935905</v>
      </c>
      <c r="AN54">
        <f t="shared" si="27"/>
        <v>0</v>
      </c>
      <c r="AO54">
        <f t="shared" si="27"/>
        <v>0</v>
      </c>
      <c r="AP54">
        <f t="shared" si="27"/>
        <v>-3.2016345574562627E-3</v>
      </c>
      <c r="AQ54">
        <f t="shared" si="27"/>
        <v>-1.9293537860022238</v>
      </c>
      <c r="AR54">
        <f t="shared" si="27"/>
        <v>-1.93255542055968</v>
      </c>
      <c r="AS54">
        <f t="shared" si="27"/>
        <v>7.8379890350484954E-3</v>
      </c>
      <c r="AT54">
        <f t="shared" si="27"/>
        <v>-1.7000804687678534E-3</v>
      </c>
      <c r="AU54">
        <f t="shared" si="25"/>
        <v>-1.9264175119933995</v>
      </c>
      <c r="AW54">
        <v>51</v>
      </c>
      <c r="AX54">
        <f>IF(Z54&gt;0, (R54*SUMPRODUCT(K54:$K$98, X54:$X$98)-K54*$AZ$3)/Z54, 0)</f>
        <v>-501.69456098251322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0.41367450300000003</v>
      </c>
      <c r="Q55" s="4">
        <f t="shared" si="22"/>
        <v>50</v>
      </c>
      <c r="R55">
        <f t="shared" si="0"/>
        <v>50000</v>
      </c>
      <c r="S55">
        <f t="shared" si="1"/>
        <v>-969.09177054449719</v>
      </c>
      <c r="U55">
        <f t="shared" si="12"/>
        <v>0.41367450300000003</v>
      </c>
      <c r="V55">
        <f t="shared" si="13"/>
        <v>0.01</v>
      </c>
      <c r="W55">
        <f t="shared" si="14"/>
        <v>1.320822531100573E-2</v>
      </c>
      <c r="X55">
        <f t="shared" si="15"/>
        <v>5.4639060410423164E-3</v>
      </c>
      <c r="Y55">
        <f t="shared" si="16"/>
        <v>1.320822531100573E-4</v>
      </c>
      <c r="Z55">
        <f t="shared" si="17"/>
        <v>7.6122370168533564E-3</v>
      </c>
      <c r="AB55">
        <f t="shared" si="18"/>
        <v>-6.6264947987631393</v>
      </c>
      <c r="AC55">
        <f t="shared" si="19"/>
        <v>-7.3769562484667803</v>
      </c>
      <c r="AE55">
        <f t="shared" si="2"/>
        <v>0</v>
      </c>
      <c r="AF55">
        <f t="shared" si="26"/>
        <v>0</v>
      </c>
      <c r="AG55">
        <f t="shared" si="26"/>
        <v>-0.3806118508426678</v>
      </c>
      <c r="AH55">
        <f t="shared" si="4"/>
        <v>-273.19530205211584</v>
      </c>
      <c r="AI55">
        <f t="shared" si="23"/>
        <v>-273.57591390295852</v>
      </c>
      <c r="AJ55">
        <f t="shared" si="6"/>
        <v>0.75046144970364104</v>
      </c>
      <c r="AK55">
        <f t="shared" si="20"/>
        <v>-0.4638546359134198</v>
      </c>
      <c r="AL55">
        <f t="shared" si="24"/>
        <v>-273.28930708916829</v>
      </c>
      <c r="AN55">
        <f t="shared" si="27"/>
        <v>0</v>
      </c>
      <c r="AO55">
        <f t="shared" si="27"/>
        <v>0</v>
      </c>
      <c r="AP55">
        <f t="shared" si="27"/>
        <v>-1.6474853817306742E-3</v>
      </c>
      <c r="AQ55">
        <f t="shared" si="27"/>
        <v>-1.182530878877986</v>
      </c>
      <c r="AR55">
        <f t="shared" si="27"/>
        <v>-1.1841783642597168</v>
      </c>
      <c r="AS55">
        <f t="shared" si="27"/>
        <v>3.2483861582392874E-3</v>
      </c>
      <c r="AT55">
        <f t="shared" si="27"/>
        <v>-2.0078033046618286E-3</v>
      </c>
      <c r="AU55">
        <f t="shared" si="25"/>
        <v>-1.1829377814061393</v>
      </c>
      <c r="AW55">
        <v>52</v>
      </c>
      <c r="AX55">
        <f>IF(Z55&gt;0, (R55*SUMPRODUCT(K55:$K$98, X55:$X$98)-K55*$AZ$3)/Z55, 0)</f>
        <v>-969.09177054449719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0.42102545200000002</v>
      </c>
      <c r="Q56" s="4">
        <f t="shared" si="22"/>
        <v>50</v>
      </c>
      <c r="R56">
        <f t="shared" si="0"/>
        <v>50000</v>
      </c>
      <c r="S56">
        <f t="shared" si="1"/>
        <v>-1733.2282539154371</v>
      </c>
      <c r="U56">
        <f t="shared" si="12"/>
        <v>0.42102545200000002</v>
      </c>
      <c r="V56">
        <f t="shared" si="13"/>
        <v>0.01</v>
      </c>
      <c r="W56">
        <f t="shared" si="14"/>
        <v>7.6122370168533564E-3</v>
      </c>
      <c r="X56">
        <f t="shared" si="15"/>
        <v>3.204945530751816E-3</v>
      </c>
      <c r="Y56">
        <f t="shared" si="16"/>
        <v>7.6122370168533562E-5</v>
      </c>
      <c r="Z56">
        <f t="shared" si="17"/>
        <v>4.3311691159330064E-3</v>
      </c>
      <c r="AB56">
        <f t="shared" si="18"/>
        <v>-7.3769562484667803</v>
      </c>
      <c r="AC56">
        <f t="shared" si="19"/>
        <v>-7.5069046842210323</v>
      </c>
      <c r="AE56">
        <f t="shared" si="2"/>
        <v>0</v>
      </c>
      <c r="AF56">
        <f t="shared" si="26"/>
        <v>0</v>
      </c>
      <c r="AG56">
        <f t="shared" si="26"/>
        <v>-0.21655845579665031</v>
      </c>
      <c r="AH56">
        <f t="shared" si="4"/>
        <v>-160.24727653759081</v>
      </c>
      <c r="AI56">
        <f t="shared" si="23"/>
        <v>-160.46383499338745</v>
      </c>
      <c r="AJ56">
        <f t="shared" si="6"/>
        <v>0.12994843575425197</v>
      </c>
      <c r="AK56">
        <f t="shared" si="20"/>
        <v>-0.51638693739267472</v>
      </c>
      <c r="AL56">
        <f t="shared" si="24"/>
        <v>-160.85027349502587</v>
      </c>
      <c r="AN56">
        <f t="shared" si="27"/>
        <v>0</v>
      </c>
      <c r="AO56">
        <f t="shared" si="27"/>
        <v>0</v>
      </c>
      <c r="AP56">
        <f t="shared" si="27"/>
        <v>-8.3694397357751585E-4</v>
      </c>
      <c r="AQ56">
        <f t="shared" si="27"/>
        <v>-0.6193154263451337</v>
      </c>
      <c r="AR56">
        <f t="shared" si="27"/>
        <v>-0.62015237031871118</v>
      </c>
      <c r="AS56">
        <f t="shared" si="27"/>
        <v>5.022180259840422E-4</v>
      </c>
      <c r="AT56">
        <f t="shared" si="27"/>
        <v>-1.9957056569094452E-3</v>
      </c>
      <c r="AU56">
        <f t="shared" si="25"/>
        <v>-0.62164585794963656</v>
      </c>
      <c r="AW56">
        <v>53</v>
      </c>
      <c r="AX56">
        <f>IF(Z56&gt;0, (R56*SUMPRODUCT(K56:$K$98, X56:$X$98)-K56*$AZ$3)/Z56, 0)</f>
        <v>-1733.2282539154371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0.42896583300000002</v>
      </c>
      <c r="Q57" s="4">
        <f t="shared" si="22"/>
        <v>50</v>
      </c>
      <c r="R57">
        <f t="shared" si="0"/>
        <v>50000</v>
      </c>
      <c r="S57">
        <f t="shared" si="1"/>
        <v>-2957.4526634945755</v>
      </c>
      <c r="U57">
        <f t="shared" si="12"/>
        <v>0.42896583300000002</v>
      </c>
      <c r="V57">
        <f t="shared" si="13"/>
        <v>0.01</v>
      </c>
      <c r="W57">
        <f t="shared" si="14"/>
        <v>4.3311691159330064E-3</v>
      </c>
      <c r="X57">
        <f t="shared" si="15"/>
        <v>1.8579235676800757E-3</v>
      </c>
      <c r="Y57">
        <f t="shared" si="16"/>
        <v>4.3311691159330065E-5</v>
      </c>
      <c r="Z57">
        <f t="shared" si="17"/>
        <v>2.4299338570936005E-3</v>
      </c>
      <c r="AB57">
        <f t="shared" si="18"/>
        <v>-7.5069046842210323</v>
      </c>
      <c r="AC57">
        <f t="shared" si="19"/>
        <v>-7.1864143577771165</v>
      </c>
      <c r="AE57">
        <f t="shared" si="2"/>
        <v>0</v>
      </c>
      <c r="AF57">
        <f t="shared" si="26"/>
        <v>0</v>
      </c>
      <c r="AG57">
        <f t="shared" si="26"/>
        <v>-0.12149669285468002</v>
      </c>
      <c r="AH57">
        <f t="shared" si="4"/>
        <v>-92.89617838400379</v>
      </c>
      <c r="AI57">
        <f t="shared" si="23"/>
        <v>-93.017675076858467</v>
      </c>
      <c r="AJ57">
        <f t="shared" si="6"/>
        <v>-0.32049032644391584</v>
      </c>
      <c r="AK57">
        <f t="shared" si="20"/>
        <v>-0.52548332789547236</v>
      </c>
      <c r="AL57">
        <f t="shared" si="24"/>
        <v>-93.863648731197856</v>
      </c>
      <c r="AN57">
        <f t="shared" si="27"/>
        <v>0</v>
      </c>
      <c r="AO57">
        <f t="shared" si="27"/>
        <v>0</v>
      </c>
      <c r="AP57">
        <f t="shared" si="27"/>
        <v>-4.1924479021583172E-4</v>
      </c>
      <c r="AQ57">
        <f t="shared" si="27"/>
        <v>-0.32055390071429379</v>
      </c>
      <c r="AR57">
        <f t="shared" si="27"/>
        <v>-0.32097314550450962</v>
      </c>
      <c r="AS57">
        <f t="shared" si="27"/>
        <v>-1.1059058194850878E-3</v>
      </c>
      <c r="AT57">
        <f t="shared" si="27"/>
        <v>-1.8132686774360071E-3</v>
      </c>
      <c r="AU57">
        <f t="shared" si="25"/>
        <v>-0.3238923200014307</v>
      </c>
      <c r="AW57">
        <v>54</v>
      </c>
      <c r="AX57">
        <f>IF(Z57&gt;0, (R57*SUMPRODUCT(K57:$K$98, X57:$X$98)-K57*$AZ$3)/Z57, 0)</f>
        <v>-2957.4526634945755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0.43771532000000002</v>
      </c>
      <c r="Q58" s="4">
        <f t="shared" si="22"/>
        <v>50</v>
      </c>
      <c r="R58">
        <f t="shared" si="0"/>
        <v>50000</v>
      </c>
      <c r="S58">
        <f t="shared" si="1"/>
        <v>-4968.5396760989497</v>
      </c>
      <c r="U58">
        <f t="shared" si="12"/>
        <v>0.43771532000000002</v>
      </c>
      <c r="V58">
        <f t="shared" si="13"/>
        <v>0.01</v>
      </c>
      <c r="W58">
        <f t="shared" si="14"/>
        <v>2.4299338570936005E-3</v>
      </c>
      <c r="X58">
        <f t="shared" si="15"/>
        <v>1.0636192758365596E-3</v>
      </c>
      <c r="Y58">
        <f t="shared" si="16"/>
        <v>2.4299338570936006E-5</v>
      </c>
      <c r="Z58">
        <f t="shared" si="17"/>
        <v>1.3420152426861049E-3</v>
      </c>
      <c r="AB58">
        <f t="shared" si="18"/>
        <v>-7.1864143577771165</v>
      </c>
      <c r="AC58">
        <f t="shared" si="19"/>
        <v>-6.6678559792154735</v>
      </c>
      <c r="AE58">
        <f t="shared" si="2"/>
        <v>0</v>
      </c>
      <c r="AF58">
        <f t="shared" si="26"/>
        <v>0</v>
      </c>
      <c r="AG58">
        <f t="shared" si="26"/>
        <v>-6.7100762134305242E-2</v>
      </c>
      <c r="AH58">
        <f t="shared" si="4"/>
        <v>-53.180963791827978</v>
      </c>
      <c r="AI58">
        <f t="shared" si="23"/>
        <v>-53.24806455396228</v>
      </c>
      <c r="AJ58">
        <f t="shared" si="6"/>
        <v>-0.518558378561643</v>
      </c>
      <c r="AK58">
        <f t="shared" si="20"/>
        <v>-0.5030490050443982</v>
      </c>
      <c r="AL58">
        <f t="shared" si="24"/>
        <v>-54.269671937568319</v>
      </c>
      <c r="AN58">
        <f t="shared" si="27"/>
        <v>0</v>
      </c>
      <c r="AO58">
        <f t="shared" si="27"/>
        <v>0</v>
      </c>
      <c r="AP58">
        <f t="shared" si="27"/>
        <v>-2.0673435250537296E-4</v>
      </c>
      <c r="AQ58">
        <f t="shared" si="27"/>
        <v>-0.16384809598897823</v>
      </c>
      <c r="AR58">
        <f t="shared" si="27"/>
        <v>-0.1640548303414836</v>
      </c>
      <c r="AS58">
        <f t="shared" si="27"/>
        <v>-1.5976544411463462E-3</v>
      </c>
      <c r="AT58">
        <f t="shared" si="27"/>
        <v>-1.5498707768500453E-3</v>
      </c>
      <c r="AU58">
        <f t="shared" si="25"/>
        <v>-0.16720235555947999</v>
      </c>
      <c r="AW58">
        <v>55</v>
      </c>
      <c r="AX58">
        <f>IF(Z58&gt;0, (R58*SUMPRODUCT(K58:$K$98, X58:$X$98)-K58*$AZ$3)/Z58, 0)</f>
        <v>-4968.5396760989497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0.44739131599999998</v>
      </c>
      <c r="Q59" s="4">
        <f t="shared" si="22"/>
        <v>50</v>
      </c>
      <c r="R59">
        <f t="shared" si="0"/>
        <v>50000</v>
      </c>
      <c r="S59">
        <f t="shared" si="1"/>
        <v>-8352.9078866017317</v>
      </c>
      <c r="U59">
        <f t="shared" si="12"/>
        <v>0.44739131599999998</v>
      </c>
      <c r="V59">
        <f t="shared" si="13"/>
        <v>0.01</v>
      </c>
      <c r="W59">
        <f t="shared" si="14"/>
        <v>1.3420152426861049E-3</v>
      </c>
      <c r="X59">
        <f t="shared" si="15"/>
        <v>6.0040596551739589E-4</v>
      </c>
      <c r="Y59">
        <f t="shared" si="16"/>
        <v>1.342015242686105E-5</v>
      </c>
      <c r="Z59">
        <f t="shared" si="17"/>
        <v>7.28189124741848E-4</v>
      </c>
      <c r="AB59">
        <f t="shared" si="18"/>
        <v>-6.6678559792154735</v>
      </c>
      <c r="AC59">
        <f t="shared" si="19"/>
        <v>-6.0824966829937948</v>
      </c>
      <c r="AE59">
        <f t="shared" si="2"/>
        <v>0</v>
      </c>
      <c r="AF59">
        <f t="shared" si="26"/>
        <v>0</v>
      </c>
      <c r="AG59">
        <f t="shared" si="26"/>
        <v>-3.6409456237092401E-2</v>
      </c>
      <c r="AH59">
        <f t="shared" si="4"/>
        <v>-30.020298275869795</v>
      </c>
      <c r="AI59">
        <f t="shared" si="23"/>
        <v>-30.056707732106887</v>
      </c>
      <c r="AJ59">
        <f t="shared" si="6"/>
        <v>-0.5853592962216787</v>
      </c>
      <c r="AK59">
        <f t="shared" si="20"/>
        <v>-0.46674991854508319</v>
      </c>
      <c r="AL59">
        <f t="shared" si="24"/>
        <v>-31.108816946873649</v>
      </c>
      <c r="AN59">
        <f t="shared" si="27"/>
        <v>0</v>
      </c>
      <c r="AO59">
        <f t="shared" si="27"/>
        <v>0</v>
      </c>
      <c r="AP59">
        <f t="shared" si="27"/>
        <v>-1.0015701334868976E-4</v>
      </c>
      <c r="AQ59">
        <f t="shared" si="27"/>
        <v>-8.2581387526595273E-2</v>
      </c>
      <c r="AR59">
        <f t="shared" si="27"/>
        <v>-8.268154453994396E-2</v>
      </c>
      <c r="AS59">
        <f t="shared" si="27"/>
        <v>-1.6102365952317293E-3</v>
      </c>
      <c r="AT59">
        <f t="shared" si="27"/>
        <v>-1.2839597910444651E-3</v>
      </c>
      <c r="AU59">
        <f t="shared" si="25"/>
        <v>-8.5575740926220167E-2</v>
      </c>
      <c r="AW59">
        <v>56</v>
      </c>
      <c r="AX59">
        <f>IF(Z59&gt;0, (R59*SUMPRODUCT(K59:$K$98, X59:$X$98)-K59*$AZ$3)/Z59, 0)</f>
        <v>-8352.9078866017317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0.457001349</v>
      </c>
      <c r="Q60" s="4">
        <f t="shared" si="22"/>
        <v>50</v>
      </c>
      <c r="R60">
        <f t="shared" si="0"/>
        <v>50000</v>
      </c>
      <c r="S60">
        <f t="shared" si="1"/>
        <v>-14160.797661100267</v>
      </c>
      <c r="U60">
        <f t="shared" si="12"/>
        <v>0.457001349</v>
      </c>
      <c r="V60">
        <f t="shared" si="13"/>
        <v>0.01</v>
      </c>
      <c r="W60">
        <f t="shared" si="14"/>
        <v>7.28189124741848E-4</v>
      </c>
      <c r="X60">
        <f t="shared" si="15"/>
        <v>3.3278341233415382E-4</v>
      </c>
      <c r="Y60">
        <f t="shared" si="16"/>
        <v>7.2818912474184798E-6</v>
      </c>
      <c r="Z60">
        <f t="shared" si="17"/>
        <v>3.8812382116027572E-4</v>
      </c>
      <c r="AB60">
        <f t="shared" si="18"/>
        <v>-6.0824966829937948</v>
      </c>
      <c r="AC60">
        <f t="shared" si="19"/>
        <v>-5.4961428989037309</v>
      </c>
      <c r="AE60">
        <f t="shared" si="2"/>
        <v>0</v>
      </c>
      <c r="AF60">
        <f t="shared" si="26"/>
        <v>0</v>
      </c>
      <c r="AG60">
        <f t="shared" si="26"/>
        <v>-1.9406191058013784E-2</v>
      </c>
      <c r="AH60">
        <f t="shared" si="4"/>
        <v>-16.639170616707691</v>
      </c>
      <c r="AI60">
        <f t="shared" si="23"/>
        <v>-16.658576807765705</v>
      </c>
      <c r="AJ60">
        <f t="shared" si="6"/>
        <v>-0.58635378409006389</v>
      </c>
      <c r="AK60">
        <f t="shared" si="20"/>
        <v>-0.42577476780956569</v>
      </c>
      <c r="AL60">
        <f t="shared" si="24"/>
        <v>-17.670705359665334</v>
      </c>
      <c r="AN60">
        <f t="shared" si="27"/>
        <v>0</v>
      </c>
      <c r="AO60">
        <f t="shared" si="27"/>
        <v>0</v>
      </c>
      <c r="AP60">
        <f t="shared" si="27"/>
        <v>-4.7663886609857703E-5</v>
      </c>
      <c r="AQ60">
        <f t="shared" si="27"/>
        <v>-4.0867759118001987E-2</v>
      </c>
      <c r="AR60">
        <f t="shared" si="27"/>
        <v>-4.0915423004611845E-2</v>
      </c>
      <c r="AS60">
        <f t="shared" si="27"/>
        <v>-1.4401538248583153E-3</v>
      </c>
      <c r="AT60">
        <f t="shared" si="27"/>
        <v>-1.045752883373432E-3</v>
      </c>
      <c r="AU60">
        <f t="shared" si="25"/>
        <v>-4.3401329712843585E-2</v>
      </c>
      <c r="AW60">
        <v>57</v>
      </c>
      <c r="AX60">
        <f>IF(Z60&gt;0, (R60*SUMPRODUCT(K60:$K$98, X60:$X$98)-K60*$AZ$3)/Z60, 0)</f>
        <v>-14160.797661100267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0.46737994300000002</v>
      </c>
      <c r="Q61" s="4">
        <f t="shared" si="22"/>
        <v>50</v>
      </c>
      <c r="R61">
        <f t="shared" si="0"/>
        <v>50000</v>
      </c>
      <c r="S61">
        <f t="shared" si="1"/>
        <v>-24352.768737465656</v>
      </c>
      <c r="U61">
        <f t="shared" si="12"/>
        <v>0.46737994300000002</v>
      </c>
      <c r="V61">
        <f t="shared" si="13"/>
        <v>0.01</v>
      </c>
      <c r="W61">
        <f t="shared" si="14"/>
        <v>3.8812382116027572E-4</v>
      </c>
      <c r="X61">
        <f t="shared" si="15"/>
        <v>1.8140128941083187E-4</v>
      </c>
      <c r="Y61">
        <f t="shared" si="16"/>
        <v>3.8812382116027571E-6</v>
      </c>
      <c r="Z61">
        <f t="shared" si="17"/>
        <v>2.0284129353784111E-4</v>
      </c>
      <c r="AB61">
        <f t="shared" si="18"/>
        <v>-5.4961428989037309</v>
      </c>
      <c r="AC61">
        <f t="shared" si="19"/>
        <v>-4.9397471119354313</v>
      </c>
      <c r="AE61">
        <f t="shared" si="2"/>
        <v>0</v>
      </c>
      <c r="AF61">
        <f t="shared" si="26"/>
        <v>0</v>
      </c>
      <c r="AG61">
        <f t="shared" si="26"/>
        <v>-1.0142064676892056E-2</v>
      </c>
      <c r="AH61">
        <f t="shared" si="4"/>
        <v>-9.0700644705415936</v>
      </c>
      <c r="AI61">
        <f t="shared" si="23"/>
        <v>-9.0802065352184851</v>
      </c>
      <c r="AJ61">
        <f t="shared" si="6"/>
        <v>-0.55639578696829961</v>
      </c>
      <c r="AK61">
        <f t="shared" si="20"/>
        <v>-0.38473000292326121</v>
      </c>
      <c r="AL61">
        <f t="shared" si="24"/>
        <v>-10.021332325110047</v>
      </c>
      <c r="AN61">
        <f t="shared" si="27"/>
        <v>0</v>
      </c>
      <c r="AO61">
        <f t="shared" si="27"/>
        <v>0</v>
      </c>
      <c r="AP61">
        <f t="shared" si="27"/>
        <v>-2.2241163515076224E-5</v>
      </c>
      <c r="AQ61">
        <f t="shared" si="27"/>
        <v>-1.9890307684708713E-2</v>
      </c>
      <c r="AR61">
        <f t="shared" si="27"/>
        <v>-1.9912548848223788E-2</v>
      </c>
      <c r="AS61">
        <f t="shared" si="27"/>
        <v>-1.2201548768720376E-3</v>
      </c>
      <c r="AT61">
        <f t="shared" si="27"/>
        <v>-8.4369831752977682E-4</v>
      </c>
      <c r="AU61">
        <f t="shared" si="25"/>
        <v>-2.1976402042625603E-2</v>
      </c>
      <c r="AW61">
        <v>58</v>
      </c>
      <c r="AX61">
        <f>IF(Z61&gt;0, (R61*SUMPRODUCT(K61:$K$98, X61:$X$98)-K61*$AZ$3)/Z61, 0)</f>
        <v>-24352.768737465656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0.47825477199999999</v>
      </c>
      <c r="Q62" s="4">
        <f t="shared" si="22"/>
        <v>50</v>
      </c>
      <c r="R62">
        <f t="shared" si="0"/>
        <v>50000</v>
      </c>
      <c r="S62">
        <f t="shared" si="1"/>
        <v>-42641.962822317386</v>
      </c>
      <c r="U62">
        <f t="shared" si="12"/>
        <v>0.47825477199999999</v>
      </c>
      <c r="V62">
        <f t="shared" si="13"/>
        <v>0.01</v>
      </c>
      <c r="W62">
        <f t="shared" si="14"/>
        <v>2.0284129353784111E-4</v>
      </c>
      <c r="X62">
        <f t="shared" si="15"/>
        <v>9.7009816593125265E-5</v>
      </c>
      <c r="Y62">
        <f t="shared" si="16"/>
        <v>2.0284129353784111E-6</v>
      </c>
      <c r="Z62">
        <f t="shared" si="17"/>
        <v>1.0380306400933743E-4</v>
      </c>
      <c r="AB62">
        <f t="shared" si="18"/>
        <v>-4.9397471119354313</v>
      </c>
      <c r="AC62">
        <f t="shared" si="19"/>
        <v>-4.4263663963287989</v>
      </c>
      <c r="AE62">
        <f t="shared" si="2"/>
        <v>0</v>
      </c>
      <c r="AF62">
        <f t="shared" si="26"/>
        <v>0</v>
      </c>
      <c r="AG62">
        <f t="shared" si="26"/>
        <v>-5.1901532004668717E-3</v>
      </c>
      <c r="AH62">
        <f t="shared" si="4"/>
        <v>-4.8504908296562634</v>
      </c>
      <c r="AI62">
        <f t="shared" si="23"/>
        <v>-4.8556809828567307</v>
      </c>
      <c r="AJ62">
        <f t="shared" si="6"/>
        <v>-0.51338071560663234</v>
      </c>
      <c r="AK62">
        <f t="shared" si="20"/>
        <v>-0.3457822978354802</v>
      </c>
      <c r="AL62">
        <f t="shared" si="24"/>
        <v>-5.7148439962988435</v>
      </c>
      <c r="AN62">
        <f t="shared" si="27"/>
        <v>0</v>
      </c>
      <c r="AO62">
        <f t="shared" si="27"/>
        <v>0</v>
      </c>
      <c r="AP62">
        <f t="shared" si="27"/>
        <v>-1.0162329726792826E-5</v>
      </c>
      <c r="AQ62">
        <f t="shared" si="27"/>
        <v>-9.4972701659977662E-3</v>
      </c>
      <c r="AR62">
        <f t="shared" si="27"/>
        <v>-9.5074324957245583E-3</v>
      </c>
      <c r="AS62">
        <f t="shared" si="27"/>
        <v>-1.0052004065895692E-3</v>
      </c>
      <c r="AT62">
        <f t="shared" si="27"/>
        <v>-6.7704238941851251E-4</v>
      </c>
      <c r="AU62">
        <f t="shared" si="25"/>
        <v>-1.1189675291732641E-2</v>
      </c>
      <c r="AW62">
        <v>59</v>
      </c>
      <c r="AX62">
        <f>IF(Z62&gt;0, (R62*SUMPRODUCT(K62:$K$98, X62:$X$98)-K62*$AZ$3)/Z62, 0)</f>
        <v>-42641.962822317386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0.48949088600000001</v>
      </c>
      <c r="Q63" s="4">
        <f t="shared" si="22"/>
        <v>50</v>
      </c>
      <c r="R63">
        <f t="shared" si="0"/>
        <v>50000</v>
      </c>
      <c r="S63">
        <f t="shared" si="1"/>
        <v>-76215.496266616057</v>
      </c>
      <c r="U63">
        <f t="shared" si="12"/>
        <v>0.48949088600000001</v>
      </c>
      <c r="V63">
        <f t="shared" si="13"/>
        <v>0.01</v>
      </c>
      <c r="W63">
        <f t="shared" si="14"/>
        <v>1.0380306400933743E-4</v>
      </c>
      <c r="X63">
        <f t="shared" si="15"/>
        <v>5.0810653771445295E-5</v>
      </c>
      <c r="Y63">
        <f t="shared" si="16"/>
        <v>1.0380306400933744E-6</v>
      </c>
      <c r="Z63">
        <f t="shared" si="17"/>
        <v>5.1954379597798762E-5</v>
      </c>
      <c r="AB63">
        <f t="shared" si="18"/>
        <v>-4.4263663963287989</v>
      </c>
      <c r="AC63">
        <f t="shared" si="19"/>
        <v>-3.959728824270385</v>
      </c>
      <c r="AE63">
        <f t="shared" si="2"/>
        <v>0</v>
      </c>
      <c r="AF63">
        <f t="shared" si="26"/>
        <v>0</v>
      </c>
      <c r="AG63">
        <f t="shared" si="26"/>
        <v>-2.597718979889938E-3</v>
      </c>
      <c r="AH63">
        <f t="shared" si="4"/>
        <v>-2.5405326885722648</v>
      </c>
      <c r="AI63">
        <f t="shared" si="23"/>
        <v>-2.5431304075521548</v>
      </c>
      <c r="AJ63">
        <f t="shared" si="6"/>
        <v>-0.46663757205841394</v>
      </c>
      <c r="AK63">
        <f t="shared" si="20"/>
        <v>-0.30984564774301593</v>
      </c>
      <c r="AL63">
        <f t="shared" si="24"/>
        <v>-3.3196136273535846</v>
      </c>
      <c r="AN63">
        <f t="shared" si="27"/>
        <v>0</v>
      </c>
      <c r="AO63">
        <f t="shared" si="27"/>
        <v>0</v>
      </c>
      <c r="AP63">
        <f t="shared" si="27"/>
        <v>-4.5413737926186949E-6</v>
      </c>
      <c r="AQ63">
        <f t="shared" si="27"/>
        <v>-4.4413998051713909E-3</v>
      </c>
      <c r="AR63">
        <f t="shared" si="27"/>
        <v>-4.4459411789640095E-3</v>
      </c>
      <c r="AS63">
        <f t="shared" si="27"/>
        <v>-8.1578325323206655E-4</v>
      </c>
      <c r="AT63">
        <f t="shared" si="27"/>
        <v>-5.4167710799753806E-4</v>
      </c>
      <c r="AU63">
        <f t="shared" si="25"/>
        <v>-5.8034015401936144E-3</v>
      </c>
      <c r="AW63">
        <v>60</v>
      </c>
      <c r="AX63">
        <f>IF(Z63&gt;0, (R63*SUMPRODUCT(K63:$K$98, X63:$X$98)-K63*$AZ$3)/Z63, 0)</f>
        <v>-76215.496266616057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0.50154699899999999</v>
      </c>
      <c r="Q64" s="4">
        <f t="shared" si="22"/>
        <v>50</v>
      </c>
      <c r="R64">
        <f t="shared" si="0"/>
        <v>50000</v>
      </c>
      <c r="S64">
        <f t="shared" si="1"/>
        <v>-139457.4539542557</v>
      </c>
      <c r="U64">
        <f t="shared" si="12"/>
        <v>0.50154699899999999</v>
      </c>
      <c r="V64">
        <f t="shared" si="13"/>
        <v>0.01</v>
      </c>
      <c r="W64">
        <f t="shared" si="14"/>
        <v>5.1954379597798762E-5</v>
      </c>
      <c r="X64">
        <f t="shared" si="15"/>
        <v>2.6057563172182796E-5</v>
      </c>
      <c r="Y64">
        <f t="shared" si="16"/>
        <v>5.1954379597798764E-7</v>
      </c>
      <c r="Z64">
        <f t="shared" si="17"/>
        <v>2.5377272629637979E-5</v>
      </c>
      <c r="AB64">
        <f t="shared" si="18"/>
        <v>-3.959728824270385</v>
      </c>
      <c r="AC64">
        <f t="shared" si="19"/>
        <v>-3.539049829232332</v>
      </c>
      <c r="AE64">
        <f t="shared" si="2"/>
        <v>0</v>
      </c>
      <c r="AF64">
        <f t="shared" si="26"/>
        <v>0</v>
      </c>
      <c r="AG64">
        <f t="shared" si="26"/>
        <v>-1.268863631481899E-3</v>
      </c>
      <c r="AH64">
        <f t="shared" si="4"/>
        <v>-1.3028781586091398</v>
      </c>
      <c r="AI64">
        <f t="shared" si="23"/>
        <v>-1.3041470222406217</v>
      </c>
      <c r="AJ64">
        <f t="shared" si="6"/>
        <v>-0.42067899503805295</v>
      </c>
      <c r="AK64">
        <f t="shared" si="20"/>
        <v>-0.277181017698927</v>
      </c>
      <c r="AL64">
        <f t="shared" si="24"/>
        <v>-2.0020070349776016</v>
      </c>
      <c r="AN64">
        <f t="shared" si="27"/>
        <v>0</v>
      </c>
      <c r="AO64">
        <f t="shared" si="27"/>
        <v>0</v>
      </c>
      <c r="AP64">
        <f t="shared" si="27"/>
        <v>-1.9805782657744227E-6</v>
      </c>
      <c r="AQ64">
        <f t="shared" si="27"/>
        <v>-2.0336717830581738E-3</v>
      </c>
      <c r="AR64">
        <f t="shared" si="27"/>
        <v>-2.0356523613239484E-3</v>
      </c>
      <c r="AS64">
        <f t="shared" si="27"/>
        <v>-6.5664083497067247E-4</v>
      </c>
      <c r="AT64">
        <f t="shared" si="27"/>
        <v>-4.3265382167079777E-4</v>
      </c>
      <c r="AU64">
        <f t="shared" si="25"/>
        <v>-3.1249470179654185E-3</v>
      </c>
      <c r="AW64">
        <v>61</v>
      </c>
      <c r="AX64">
        <f>IF(Z64&gt;0, (R64*SUMPRODUCT(K64:$K$98, X64:$X$98)-K64*$AZ$3)/Z64, 0)</f>
        <v>-139457.4539542557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0.51394563599999998</v>
      </c>
      <c r="Q65" s="4">
        <f t="shared" si="22"/>
        <v>50</v>
      </c>
      <c r="R65">
        <f t="shared" si="0"/>
        <v>50000</v>
      </c>
      <c r="S65">
        <f t="shared" si="1"/>
        <v>-261693.71956436089</v>
      </c>
      <c r="U65">
        <f t="shared" si="12"/>
        <v>0.51394563599999998</v>
      </c>
      <c r="V65">
        <f t="shared" si="13"/>
        <v>0.01</v>
      </c>
      <c r="W65">
        <f t="shared" si="14"/>
        <v>2.5377272629637979E-5</v>
      </c>
      <c r="X65">
        <f t="shared" si="15"/>
        <v>1.3042538521584683E-5</v>
      </c>
      <c r="Y65">
        <f t="shared" si="16"/>
        <v>2.5377272629637981E-7</v>
      </c>
      <c r="Z65">
        <f t="shared" si="17"/>
        <v>1.2080961381756916E-5</v>
      </c>
      <c r="AB65">
        <f t="shared" si="18"/>
        <v>-3.539049829232332</v>
      </c>
      <c r="AC65">
        <f t="shared" si="19"/>
        <v>-3.1615117199053682</v>
      </c>
      <c r="AE65">
        <f t="shared" si="2"/>
        <v>0</v>
      </c>
      <c r="AF65">
        <f t="shared" si="26"/>
        <v>0</v>
      </c>
      <c r="AG65">
        <f t="shared" si="26"/>
        <v>-6.0404806908784584E-4</v>
      </c>
      <c r="AH65">
        <f t="shared" si="4"/>
        <v>-0.65212692607923417</v>
      </c>
      <c r="AI65">
        <f t="shared" si="23"/>
        <v>-0.65273097414832204</v>
      </c>
      <c r="AJ65">
        <f t="shared" si="6"/>
        <v>-0.37753810932696386</v>
      </c>
      <c r="AK65">
        <f t="shared" si="20"/>
        <v>-0.24773348804626327</v>
      </c>
      <c r="AL65">
        <f t="shared" si="24"/>
        <v>-1.2780025715215491</v>
      </c>
      <c r="AN65">
        <f t="shared" si="27"/>
        <v>0</v>
      </c>
      <c r="AO65">
        <f t="shared" si="27"/>
        <v>0</v>
      </c>
      <c r="AP65">
        <f t="shared" si="27"/>
        <v>-8.4184189880845153E-7</v>
      </c>
      <c r="AQ65">
        <f t="shared" si="27"/>
        <v>-9.0884781826001124E-4</v>
      </c>
      <c r="AR65">
        <f t="shared" si="27"/>
        <v>-9.0968966015881974E-4</v>
      </c>
      <c r="AS65">
        <f t="shared" si="27"/>
        <v>-5.2616242827877133E-4</v>
      </c>
      <c r="AT65">
        <f t="shared" si="27"/>
        <v>-3.4525800287754519E-4</v>
      </c>
      <c r="AU65">
        <f t="shared" si="25"/>
        <v>-1.781110091315136E-3</v>
      </c>
      <c r="AW65">
        <v>62</v>
      </c>
      <c r="AX65">
        <f>IF(Z65&gt;0, (R65*SUMPRODUCT(K65:$K$98, X65:$X$98)-K65*$AZ$3)/Z65, 0)</f>
        <v>-261693.71956436089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0.52707773400000002</v>
      </c>
      <c r="Q66" s="4">
        <f t="shared" si="22"/>
        <v>50</v>
      </c>
      <c r="R66">
        <f t="shared" si="0"/>
        <v>50000</v>
      </c>
      <c r="S66">
        <f t="shared" si="1"/>
        <v>-504871.51692497131</v>
      </c>
      <c r="U66">
        <f t="shared" si="12"/>
        <v>0.52707773400000002</v>
      </c>
      <c r="V66">
        <f t="shared" si="13"/>
        <v>0.01</v>
      </c>
      <c r="W66">
        <f t="shared" si="14"/>
        <v>1.2080961381756916E-5</v>
      </c>
      <c r="X66">
        <f t="shared" si="15"/>
        <v>6.3676057496379448E-6</v>
      </c>
      <c r="Y66">
        <f t="shared" si="16"/>
        <v>1.2080961381756915E-7</v>
      </c>
      <c r="Z66">
        <f t="shared" si="17"/>
        <v>5.5925460183014015E-6</v>
      </c>
      <c r="AB66">
        <f t="shared" si="18"/>
        <v>-3.1615117199053682</v>
      </c>
      <c r="AC66">
        <f t="shared" si="19"/>
        <v>-2.8235171917325368</v>
      </c>
      <c r="AE66">
        <f t="shared" si="2"/>
        <v>0</v>
      </c>
      <c r="AF66">
        <f t="shared" si="26"/>
        <v>0</v>
      </c>
      <c r="AG66">
        <f t="shared" si="26"/>
        <v>-2.7962730091507005E-4</v>
      </c>
      <c r="AH66">
        <f t="shared" si="4"/>
        <v>-0.31838028748189723</v>
      </c>
      <c r="AI66">
        <f t="shared" si="23"/>
        <v>-0.3186599147828123</v>
      </c>
      <c r="AJ66">
        <f t="shared" si="6"/>
        <v>-0.33799452817283138</v>
      </c>
      <c r="AK66">
        <f t="shared" si="20"/>
        <v>-0.22130582039337579</v>
      </c>
      <c r="AL66">
        <f t="shared" si="24"/>
        <v>-0.87796026334901944</v>
      </c>
      <c r="AN66">
        <f t="shared" si="27"/>
        <v>0</v>
      </c>
      <c r="AO66">
        <f t="shared" si="27"/>
        <v>0</v>
      </c>
      <c r="AP66">
        <f t="shared" si="27"/>
        <v>-3.4795299947334903E-7</v>
      </c>
      <c r="AQ66">
        <f t="shared" si="27"/>
        <v>-3.9617510750912131E-4</v>
      </c>
      <c r="AR66">
        <f t="shared" si="27"/>
        <v>-3.9652306050859469E-4</v>
      </c>
      <c r="AS66">
        <f t="shared" si="27"/>
        <v>-4.2058200146571548E-4</v>
      </c>
      <c r="AT66">
        <f t="shared" si="27"/>
        <v>-2.7538092223038498E-4</v>
      </c>
      <c r="AU66">
        <f t="shared" si="25"/>
        <v>-1.092485984204695E-3</v>
      </c>
      <c r="AW66">
        <v>63</v>
      </c>
      <c r="AX66">
        <f>IF(Z66&gt;0, (R66*SUMPRODUCT(K66:$K$98, X66:$X$98)-K66*$AZ$3)/Z66, 0)</f>
        <v>-504871.51692497131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0.54097960300000003</v>
      </c>
      <c r="Q67" s="4">
        <f t="shared" si="22"/>
        <v>50</v>
      </c>
      <c r="R67">
        <f t="shared" ref="R67:R89" si="28">$C$6</f>
        <v>50000</v>
      </c>
      <c r="S67">
        <f t="shared" ref="S67:S89" si="29">AX67</f>
        <v>-1004043.4716312682</v>
      </c>
      <c r="U67">
        <f t="shared" si="12"/>
        <v>0.54097960300000003</v>
      </c>
      <c r="V67">
        <f t="shared" si="13"/>
        <v>0.01</v>
      </c>
      <c r="W67">
        <f t="shared" si="14"/>
        <v>5.5925460183014015E-6</v>
      </c>
      <c r="X67">
        <f t="shared" si="15"/>
        <v>3.0254533247399233E-6</v>
      </c>
      <c r="Y67">
        <f t="shared" si="16"/>
        <v>5.5925460183014015E-8</v>
      </c>
      <c r="Z67">
        <f t="shared" si="17"/>
        <v>2.5111672333784643E-6</v>
      </c>
      <c r="AB67">
        <f t="shared" si="18"/>
        <v>-2.8235171917325368</v>
      </c>
      <c r="AC67">
        <f t="shared" si="19"/>
        <v>-2.5213210668480004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-1.2555836166892322E-4</v>
      </c>
      <c r="AH67">
        <f t="shared" ref="AH67:AH89" si="32">-X67*R67</f>
        <v>-0.15127266623699617</v>
      </c>
      <c r="AI67">
        <f t="shared" si="23"/>
        <v>-0.15139822459866509</v>
      </c>
      <c r="AJ67">
        <f t="shared" ref="AJ67:AJ89" si="33">AB67-AC67</f>
        <v>-0.3021961248845364</v>
      </c>
      <c r="AK67">
        <f t="shared" si="20"/>
        <v>-0.19764620342127759</v>
      </c>
      <c r="AL67">
        <f t="shared" si="24"/>
        <v>-0.65124055290447913</v>
      </c>
      <c r="AN67">
        <f t="shared" ref="AN67:AT89" si="34">AE67*$K67</f>
        <v>0</v>
      </c>
      <c r="AO67">
        <f t="shared" si="34"/>
        <v>0</v>
      </c>
      <c r="AP67">
        <f t="shared" si="34"/>
        <v>-1.3949820889362856E-7</v>
      </c>
      <c r="AQ67">
        <f t="shared" si="34"/>
        <v>-1.6806738885513536E-4</v>
      </c>
      <c r="AR67">
        <f t="shared" si="34"/>
        <v>-1.6820688706402898E-4</v>
      </c>
      <c r="AS67">
        <f t="shared" si="34"/>
        <v>-3.3574680009879461E-4</v>
      </c>
      <c r="AT67">
        <f t="shared" si="34"/>
        <v>-2.1958944832837935E-4</v>
      </c>
      <c r="AU67">
        <f t="shared" si="25"/>
        <v>-7.23543135491203E-4</v>
      </c>
      <c r="AW67">
        <v>64</v>
      </c>
      <c r="AX67">
        <f>IF(Z67&gt;0, (R67*SUMPRODUCT(K67:$K$98, X67:$X$98)-K67*$AZ$3)/Z67, 0)</f>
        <v>-1004043.4716312682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0.55513806300000001</v>
      </c>
      <c r="Q68" s="4">
        <f t="shared" si="22"/>
        <v>50</v>
      </c>
      <c r="R68">
        <f t="shared" si="28"/>
        <v>50000</v>
      </c>
      <c r="S68">
        <f t="shared" si="29"/>
        <v>-2061625.1488570762</v>
      </c>
      <c r="U68">
        <f t="shared" ref="U68:U89" si="38">M68</f>
        <v>0.55513806300000001</v>
      </c>
      <c r="V68">
        <f t="shared" ref="V68:V89" si="39">$C$10</f>
        <v>0.01</v>
      </c>
      <c r="W68">
        <f t="shared" ref="W68:W89" si="40">Z67</f>
        <v>2.5111672333784643E-6</v>
      </c>
      <c r="X68">
        <f t="shared" ref="X68:X89" si="41">U68*W68</f>
        <v>1.3940445138067897E-6</v>
      </c>
      <c r="Y68">
        <f t="shared" ref="Y68:Y89" si="42">V68*W68</f>
        <v>2.5111672333784644E-8</v>
      </c>
      <c r="Z68">
        <f t="shared" ref="Z68:Z89" si="43">MAX(0, W68-X68-Y68)</f>
        <v>1.0920110472378899E-6</v>
      </c>
      <c r="AB68">
        <f t="shared" ref="AB68:AB89" si="44">AC67</f>
        <v>-2.5213210668480004</v>
      </c>
      <c r="AC68">
        <f t="shared" ref="AC68:AC89" si="45">S68*Z68</f>
        <v>-2.2513174378153864</v>
      </c>
      <c r="AE68">
        <f t="shared" si="30"/>
        <v>0</v>
      </c>
      <c r="AF68">
        <f t="shared" si="31"/>
        <v>0</v>
      </c>
      <c r="AG68">
        <f t="shared" si="31"/>
        <v>-5.460055236189449E-5</v>
      </c>
      <c r="AH68">
        <f t="shared" si="32"/>
        <v>-6.9702225690339487E-2</v>
      </c>
      <c r="AI68">
        <f t="shared" si="23"/>
        <v>-6.9756826242701381E-2</v>
      </c>
      <c r="AJ68">
        <f t="shared" si="33"/>
        <v>-0.27000362903261399</v>
      </c>
      <c r="AK68">
        <f t="shared" ref="AK68:AK89" si="46">G68*SUM(AB68:AB68, AE68:AF68)</f>
        <v>-0.17649247467936005</v>
      </c>
      <c r="AL68">
        <f t="shared" si="24"/>
        <v>-0.51625292995467542</v>
      </c>
      <c r="AN68">
        <f t="shared" si="34"/>
        <v>0</v>
      </c>
      <c r="AO68">
        <f t="shared" si="34"/>
        <v>0</v>
      </c>
      <c r="AP68">
        <f t="shared" si="34"/>
        <v>-5.4162911899565992E-8</v>
      </c>
      <c r="AQ68">
        <f t="shared" si="34"/>
        <v>-6.9143540604623498E-5</v>
      </c>
      <c r="AR68">
        <f t="shared" si="34"/>
        <v>-6.9197703516523068E-5</v>
      </c>
      <c r="AS68">
        <f t="shared" si="34"/>
        <v>-2.6783946570589515E-4</v>
      </c>
      <c r="AT68">
        <f t="shared" si="34"/>
        <v>-1.7507783242987833E-4</v>
      </c>
      <c r="AU68">
        <f t="shared" si="25"/>
        <v>-5.1211500165229652E-4</v>
      </c>
      <c r="AW68">
        <v>65</v>
      </c>
      <c r="AX68">
        <f>IF(Z68&gt;0, (R68*SUMPRODUCT(K68:$K$98, X68:$X$98)-K68*$AZ$3)/Z68, 0)</f>
        <v>-2061625.1488570762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8"/>
        <v>50000</v>
      </c>
      <c r="S69">
        <f t="shared" si="29"/>
        <v>-4382146.00330236</v>
      </c>
      <c r="U69">
        <f t="shared" si="38"/>
        <v>0.569934367</v>
      </c>
      <c r="V69">
        <f t="shared" si="39"/>
        <v>0.01</v>
      </c>
      <c r="W69">
        <f t="shared" si="40"/>
        <v>1.0920110472378899E-6</v>
      </c>
      <c r="X69">
        <f t="shared" si="41"/>
        <v>6.2237462496453391E-7</v>
      </c>
      <c r="Y69">
        <f t="shared" si="42"/>
        <v>1.0920110472378899E-8</v>
      </c>
      <c r="Z69">
        <f t="shared" si="43"/>
        <v>4.5871631180097705E-7</v>
      </c>
      <c r="AB69">
        <f t="shared" si="44"/>
        <v>-2.2513174378153864</v>
      </c>
      <c r="AC69">
        <f t="shared" si="45"/>
        <v>-2.0101618524082507</v>
      </c>
      <c r="AE69">
        <f t="shared" si="30"/>
        <v>0</v>
      </c>
      <c r="AF69">
        <f t="shared" si="31"/>
        <v>0</v>
      </c>
      <c r="AG69">
        <f t="shared" si="31"/>
        <v>-2.2935815590048852E-5</v>
      </c>
      <c r="AH69">
        <f t="shared" si="32"/>
        <v>-3.1118731248226696E-2</v>
      </c>
      <c r="AI69">
        <f t="shared" si="23"/>
        <v>-3.1141667063816745E-2</v>
      </c>
      <c r="AJ69">
        <f t="shared" si="33"/>
        <v>-0.24115558540713566</v>
      </c>
      <c r="AK69">
        <f t="shared" si="46"/>
        <v>-0.15759222064707706</v>
      </c>
      <c r="AL69">
        <f t="shared" si="24"/>
        <v>-0.4298894731180295</v>
      </c>
      <c r="AN69">
        <f t="shared" si="34"/>
        <v>0</v>
      </c>
      <c r="AO69">
        <f t="shared" si="34"/>
        <v>0</v>
      </c>
      <c r="AP69">
        <f t="shared" si="34"/>
        <v>-2.0314265957334303E-8</v>
      </c>
      <c r="AQ69">
        <f t="shared" si="34"/>
        <v>-2.7561879382460638E-5</v>
      </c>
      <c r="AR69">
        <f t="shared" si="34"/>
        <v>-2.7582193648417971E-5</v>
      </c>
      <c r="AS69">
        <f t="shared" si="34"/>
        <v>-2.1359165013441609E-4</v>
      </c>
      <c r="AT69">
        <f t="shared" si="34"/>
        <v>-1.3957952663434431E-4</v>
      </c>
      <c r="AU69">
        <f t="shared" si="25"/>
        <v>-3.8075337041717843E-4</v>
      </c>
      <c r="AW69">
        <v>66</v>
      </c>
      <c r="AX69">
        <f>IF(Z69&gt;0, (R69*SUMPRODUCT(K69:$K$98, X69:$X$98)-K69*$AZ$3)/Z69, 0)</f>
        <v>-4382146.00330236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50</v>
      </c>
      <c r="R70">
        <f t="shared" si="28"/>
        <v>50000</v>
      </c>
      <c r="S70">
        <f t="shared" si="29"/>
        <v>-9656897.5156996604</v>
      </c>
      <c r="U70">
        <f t="shared" si="38"/>
        <v>0.58483052300000005</v>
      </c>
      <c r="V70">
        <f t="shared" si="39"/>
        <v>0.01</v>
      </c>
      <c r="W70">
        <f t="shared" si="40"/>
        <v>4.5871631180097705E-7</v>
      </c>
      <c r="X70">
        <f t="shared" si="41"/>
        <v>2.6827130053919651E-7</v>
      </c>
      <c r="Y70">
        <f t="shared" si="42"/>
        <v>4.5871631180097707E-9</v>
      </c>
      <c r="Z70">
        <f t="shared" si="43"/>
        <v>1.8585784814377077E-7</v>
      </c>
      <c r="AB70">
        <f t="shared" si="44"/>
        <v>-2.0101618524082507</v>
      </c>
      <c r="AC70">
        <f t="shared" si="45"/>
        <v>-1.7948101920128647</v>
      </c>
      <c r="AE70">
        <f t="shared" si="30"/>
        <v>0</v>
      </c>
      <c r="AF70">
        <f t="shared" si="31"/>
        <v>0</v>
      </c>
      <c r="AG70">
        <f t="shared" si="31"/>
        <v>-9.2928924071885382E-6</v>
      </c>
      <c r="AH70">
        <f t="shared" si="32"/>
        <v>-1.3413565026959826E-2</v>
      </c>
      <c r="AI70">
        <f t="shared" si="23"/>
        <v>-1.3422857919367015E-2</v>
      </c>
      <c r="AJ70">
        <f t="shared" si="33"/>
        <v>-0.215351660395386</v>
      </c>
      <c r="AK70">
        <f t="shared" si="46"/>
        <v>-0.14071132966857758</v>
      </c>
      <c r="AL70">
        <f t="shared" si="24"/>
        <v>-0.36948584798333062</v>
      </c>
      <c r="AN70">
        <f t="shared" si="34"/>
        <v>0</v>
      </c>
      <c r="AO70">
        <f t="shared" si="34"/>
        <v>0</v>
      </c>
      <c r="AP70">
        <f t="shared" si="34"/>
        <v>-7.3488576014036083E-9</v>
      </c>
      <c r="AQ70">
        <f t="shared" si="34"/>
        <v>-1.0607502485882961E-5</v>
      </c>
      <c r="AR70">
        <f t="shared" si="34"/>
        <v>-1.0614851343484364E-5</v>
      </c>
      <c r="AS70">
        <f t="shared" si="34"/>
        <v>-1.7030098026824304E-4</v>
      </c>
      <c r="AT70">
        <f t="shared" si="34"/>
        <v>-1.1127509921869214E-4</v>
      </c>
      <c r="AU70">
        <f t="shared" si="25"/>
        <v>-2.9219093083041953E-4</v>
      </c>
      <c r="AW70">
        <v>67</v>
      </c>
      <c r="AX70">
        <f>IF(Z70&gt;0, (R70*SUMPRODUCT(K70:$K$98, X70:$X$98)-K70*$AZ$3)/Z70, 0)</f>
        <v>-9656897.5156996604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50</v>
      </c>
      <c r="R71">
        <f t="shared" si="28"/>
        <v>50000</v>
      </c>
      <c r="S71">
        <f t="shared" si="29"/>
        <v>-22079123.146180615</v>
      </c>
      <c r="U71">
        <f t="shared" si="38"/>
        <v>0.59948279800000004</v>
      </c>
      <c r="V71">
        <f t="shared" si="39"/>
        <v>0.01</v>
      </c>
      <c r="W71">
        <f t="shared" si="40"/>
        <v>1.8585784814377077E-7</v>
      </c>
      <c r="X71">
        <f t="shared" si="41"/>
        <v>1.1141858283548681E-7</v>
      </c>
      <c r="Y71">
        <f t="shared" si="42"/>
        <v>1.8585784814377078E-9</v>
      </c>
      <c r="Z71">
        <f t="shared" si="43"/>
        <v>7.2580686826846252E-8</v>
      </c>
      <c r="AB71">
        <f t="shared" si="44"/>
        <v>-1.7948101920128647</v>
      </c>
      <c r="AC71">
        <f t="shared" si="45"/>
        <v>-1.6025179224843076</v>
      </c>
      <c r="AE71">
        <f t="shared" si="30"/>
        <v>0</v>
      </c>
      <c r="AF71">
        <f t="shared" si="31"/>
        <v>0</v>
      </c>
      <c r="AG71">
        <f t="shared" si="31"/>
        <v>-3.6290343413423125E-6</v>
      </c>
      <c r="AH71">
        <f t="shared" si="32"/>
        <v>-5.5709291417743402E-3</v>
      </c>
      <c r="AI71">
        <f t="shared" si="23"/>
        <v>-5.5745581761156822E-3</v>
      </c>
      <c r="AJ71">
        <f t="shared" si="33"/>
        <v>-0.19229226952855716</v>
      </c>
      <c r="AK71">
        <f t="shared" si="46"/>
        <v>-0.12563671344090055</v>
      </c>
      <c r="AL71">
        <f t="shared" si="24"/>
        <v>-0.32350354114557339</v>
      </c>
      <c r="AN71">
        <f t="shared" si="34"/>
        <v>0</v>
      </c>
      <c r="AO71">
        <f t="shared" si="34"/>
        <v>0</v>
      </c>
      <c r="AP71">
        <f t="shared" si="34"/>
        <v>-2.5623708110683644E-9</v>
      </c>
      <c r="AQ71">
        <f t="shared" si="34"/>
        <v>-3.9334943901723245E-6</v>
      </c>
      <c r="AR71">
        <f t="shared" si="34"/>
        <v>-3.9360567609833927E-6</v>
      </c>
      <c r="AS71">
        <f t="shared" si="34"/>
        <v>-1.3577278479316235E-4</v>
      </c>
      <c r="AT71">
        <f t="shared" si="34"/>
        <v>-8.8708955892781343E-5</v>
      </c>
      <c r="AU71">
        <f t="shared" si="25"/>
        <v>-2.2841779744692709E-4</v>
      </c>
      <c r="AW71">
        <v>68</v>
      </c>
      <c r="AX71">
        <f>IF(Z71&gt;0, (R71*SUMPRODUCT(K71:$K$98, X71:$X$98)-K71*$AZ$3)/Z71, 0)</f>
        <v>-22079123.146180615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50</v>
      </c>
      <c r="R72">
        <f t="shared" si="28"/>
        <v>50000</v>
      </c>
      <c r="S72">
        <f t="shared" si="29"/>
        <v>-52497429.863354534</v>
      </c>
      <c r="U72">
        <f t="shared" si="38"/>
        <v>0.61448546299999995</v>
      </c>
      <c r="V72">
        <f t="shared" si="39"/>
        <v>0.01</v>
      </c>
      <c r="W72">
        <f t="shared" si="40"/>
        <v>7.2580686826846252E-8</v>
      </c>
      <c r="X72">
        <f t="shared" si="41"/>
        <v>4.4599776949652614E-8</v>
      </c>
      <c r="Y72">
        <f t="shared" si="42"/>
        <v>7.2580686826846253E-10</v>
      </c>
      <c r="Z72">
        <f t="shared" si="43"/>
        <v>2.7255103008925174E-8</v>
      </c>
      <c r="AB72">
        <f t="shared" si="44"/>
        <v>-1.6025179224843076</v>
      </c>
      <c r="AC72">
        <f t="shared" si="45"/>
        <v>-1.4308228586295524</v>
      </c>
      <c r="AE72">
        <f t="shared" si="30"/>
        <v>0</v>
      </c>
      <c r="AF72">
        <f t="shared" si="31"/>
        <v>0</v>
      </c>
      <c r="AG72">
        <f t="shared" si="31"/>
        <v>-1.3627551504462587E-6</v>
      </c>
      <c r="AH72">
        <f t="shared" si="32"/>
        <v>-2.2299888474826305E-3</v>
      </c>
      <c r="AI72">
        <f t="shared" si="23"/>
        <v>-2.2313516026330766E-3</v>
      </c>
      <c r="AJ72">
        <f t="shared" si="33"/>
        <v>-0.17169506385475519</v>
      </c>
      <c r="AK72">
        <f t="shared" si="46"/>
        <v>-0.11217625457390154</v>
      </c>
      <c r="AL72">
        <f t="shared" si="24"/>
        <v>-0.28610267003128981</v>
      </c>
      <c r="AN72">
        <f t="shared" si="34"/>
        <v>0</v>
      </c>
      <c r="AO72">
        <f t="shared" si="34"/>
        <v>0</v>
      </c>
      <c r="AP72">
        <f t="shared" si="34"/>
        <v>-8.5911382923272447E-10</v>
      </c>
      <c r="AQ72">
        <f t="shared" si="34"/>
        <v>-1.4058389412652044E-6</v>
      </c>
      <c r="AR72">
        <f t="shared" si="34"/>
        <v>-1.406698055094437E-6</v>
      </c>
      <c r="AS72">
        <f t="shared" si="34"/>
        <v>-1.0824072374286203E-4</v>
      </c>
      <c r="AT72">
        <f t="shared" si="34"/>
        <v>-7.0718625854696406E-5</v>
      </c>
      <c r="AU72">
        <f t="shared" si="25"/>
        <v>-1.8036604765265287E-4</v>
      </c>
      <c r="AW72">
        <v>69</v>
      </c>
      <c r="AX72">
        <f>IF(Z72&gt;0, (R72*SUMPRODUCT(K72:$K$98, X72:$X$98)-K72*$AZ$3)/Z72, 0)</f>
        <v>-52497429.863354534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50</v>
      </c>
      <c r="R73">
        <f t="shared" si="28"/>
        <v>50000</v>
      </c>
      <c r="S73">
        <f t="shared" si="29"/>
        <v>-130112002.22380461</v>
      </c>
      <c r="U73">
        <f t="shared" si="38"/>
        <v>0.62975077099999999</v>
      </c>
      <c r="V73">
        <f t="shared" si="39"/>
        <v>0.01</v>
      </c>
      <c r="W73">
        <f t="shared" si="40"/>
        <v>2.7255103008925174E-8</v>
      </c>
      <c r="X73">
        <f t="shared" si="41"/>
        <v>1.7163922133555049E-8</v>
      </c>
      <c r="Y73">
        <f t="shared" si="42"/>
        <v>2.7255103008925175E-10</v>
      </c>
      <c r="Z73">
        <f t="shared" si="43"/>
        <v>9.8186298452808738E-9</v>
      </c>
      <c r="AB73">
        <f t="shared" si="44"/>
        <v>-1.4308228586295524</v>
      </c>
      <c r="AC73">
        <f t="shared" si="45"/>
        <v>-1.2775215882638993</v>
      </c>
      <c r="AE73">
        <f t="shared" si="30"/>
        <v>0</v>
      </c>
      <c r="AF73">
        <f t="shared" si="31"/>
        <v>0</v>
      </c>
      <c r="AG73">
        <f t="shared" si="31"/>
        <v>-4.909314922640437E-7</v>
      </c>
      <c r="AH73">
        <f t="shared" si="32"/>
        <v>-8.5819610667775244E-4</v>
      </c>
      <c r="AI73">
        <f t="shared" si="23"/>
        <v>-8.5868703817001653E-4</v>
      </c>
      <c r="AJ73">
        <f t="shared" si="33"/>
        <v>-0.15330127036565311</v>
      </c>
      <c r="AK73">
        <f t="shared" si="46"/>
        <v>-0.10015760010406867</v>
      </c>
      <c r="AL73">
        <f t="shared" si="24"/>
        <v>-0.25431755750789181</v>
      </c>
      <c r="AN73">
        <f t="shared" si="34"/>
        <v>0</v>
      </c>
      <c r="AO73">
        <f t="shared" si="34"/>
        <v>0</v>
      </c>
      <c r="AP73">
        <f t="shared" si="34"/>
        <v>-2.7633490589672024E-10</v>
      </c>
      <c r="AQ73">
        <f t="shared" si="34"/>
        <v>-4.830603538714916E-7</v>
      </c>
      <c r="AR73">
        <f t="shared" si="34"/>
        <v>-4.833366887773883E-7</v>
      </c>
      <c r="AS73">
        <f t="shared" si="34"/>
        <v>-8.6290027810145207E-5</v>
      </c>
      <c r="AT73">
        <f t="shared" si="34"/>
        <v>-5.6376584993478616E-5</v>
      </c>
      <c r="AU73">
        <f t="shared" si="25"/>
        <v>-1.4314994949240123E-4</v>
      </c>
      <c r="AW73">
        <v>70</v>
      </c>
      <c r="AX73">
        <f>IF(Z73&gt;0, (R73*SUMPRODUCT(K73:$K$98, X73:$X$98)-K73*$AZ$3)/Z73, 0)</f>
        <v>-130112002.22380461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50</v>
      </c>
      <c r="R74">
        <f t="shared" si="28"/>
        <v>50000</v>
      </c>
      <c r="S74">
        <f t="shared" si="29"/>
        <v>-336904756.82580531</v>
      </c>
      <c r="U74">
        <f t="shared" si="38"/>
        <v>0.64518007799999999</v>
      </c>
      <c r="V74">
        <f t="shared" si="39"/>
        <v>0.01</v>
      </c>
      <c r="W74">
        <f t="shared" si="40"/>
        <v>9.8186298452808738E-9</v>
      </c>
      <c r="X74">
        <f t="shared" si="41"/>
        <v>6.3347843694314421E-9</v>
      </c>
      <c r="Y74">
        <f t="shared" si="42"/>
        <v>9.8186298452808743E-11</v>
      </c>
      <c r="Z74">
        <f t="shared" si="43"/>
        <v>3.3856591773966229E-9</v>
      </c>
      <c r="AB74">
        <f t="shared" si="44"/>
        <v>-1.2775215882638993</v>
      </c>
      <c r="AC74">
        <f t="shared" si="45"/>
        <v>-1.1406446818558653</v>
      </c>
      <c r="AE74">
        <f t="shared" si="30"/>
        <v>0</v>
      </c>
      <c r="AF74">
        <f t="shared" si="31"/>
        <v>0</v>
      </c>
      <c r="AG74">
        <f t="shared" si="31"/>
        <v>-1.6928295886983113E-7</v>
      </c>
      <c r="AH74">
        <f t="shared" si="32"/>
        <v>-3.1673921847157212E-4</v>
      </c>
      <c r="AI74">
        <f t="shared" si="23"/>
        <v>-3.1690850143044195E-4</v>
      </c>
      <c r="AJ74">
        <f t="shared" si="33"/>
        <v>-0.13687690640803396</v>
      </c>
      <c r="AK74">
        <f t="shared" si="46"/>
        <v>-8.9426511178472959E-2</v>
      </c>
      <c r="AL74">
        <f t="shared" si="24"/>
        <v>-0.22662032608793736</v>
      </c>
      <c r="AN74">
        <f t="shared" si="34"/>
        <v>0</v>
      </c>
      <c r="AO74">
        <f t="shared" si="34"/>
        <v>0</v>
      </c>
      <c r="AP74">
        <f t="shared" si="34"/>
        <v>-8.507658990820035E-11</v>
      </c>
      <c r="AQ74">
        <f t="shared" si="34"/>
        <v>-1.5918372869693624E-7</v>
      </c>
      <c r="AR74">
        <f t="shared" si="34"/>
        <v>-1.5926880528684445E-7</v>
      </c>
      <c r="AS74">
        <f t="shared" si="34"/>
        <v>-6.8790269925124458E-5</v>
      </c>
      <c r="AT74">
        <f t="shared" si="34"/>
        <v>-4.4943109863186121E-5</v>
      </c>
      <c r="AU74">
        <f t="shared" si="25"/>
        <v>-1.1389264859359742E-4</v>
      </c>
      <c r="AW74">
        <v>71</v>
      </c>
      <c r="AX74">
        <f>IF(Z74&gt;0, (R74*SUMPRODUCT(K74:$K$98, X74:$X$98)-K74*$AZ$3)/Z74, 0)</f>
        <v>-336904756.82580531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50</v>
      </c>
      <c r="R75">
        <f t="shared" si="28"/>
        <v>50000</v>
      </c>
      <c r="S75">
        <f t="shared" si="29"/>
        <v>-913409943.71506798</v>
      </c>
      <c r="U75">
        <f t="shared" si="38"/>
        <v>0.66067595400000001</v>
      </c>
      <c r="V75">
        <f t="shared" si="39"/>
        <v>0.01</v>
      </c>
      <c r="W75">
        <f t="shared" si="40"/>
        <v>3.3856591773966229E-9</v>
      </c>
      <c r="X75">
        <f t="shared" si="41"/>
        <v>2.2368236069453691E-9</v>
      </c>
      <c r="Y75">
        <f t="shared" si="42"/>
        <v>3.3856591773966232E-11</v>
      </c>
      <c r="Z75">
        <f t="shared" si="43"/>
        <v>1.1149789786772876E-9</v>
      </c>
      <c r="AB75">
        <f t="shared" si="44"/>
        <v>-1.1406446818558653</v>
      </c>
      <c r="AC75">
        <f t="shared" si="45"/>
        <v>-1.0184328861571053</v>
      </c>
      <c r="AE75">
        <f t="shared" si="30"/>
        <v>0</v>
      </c>
      <c r="AF75">
        <f t="shared" si="31"/>
        <v>0</v>
      </c>
      <c r="AG75">
        <f t="shared" si="31"/>
        <v>-5.5748948933864374E-8</v>
      </c>
      <c r="AH75">
        <f t="shared" si="32"/>
        <v>-1.1184118034726845E-4</v>
      </c>
      <c r="AI75">
        <f t="shared" si="23"/>
        <v>-1.1189692929620231E-4</v>
      </c>
      <c r="AJ75">
        <f t="shared" si="33"/>
        <v>-0.12221179569876006</v>
      </c>
      <c r="AK75">
        <f t="shared" si="46"/>
        <v>-7.9845127729910578E-2</v>
      </c>
      <c r="AL75">
        <f t="shared" si="24"/>
        <v>-0.20216882035796685</v>
      </c>
      <c r="AN75">
        <f t="shared" si="34"/>
        <v>0</v>
      </c>
      <c r="AO75">
        <f t="shared" si="34"/>
        <v>0</v>
      </c>
      <c r="AP75">
        <f t="shared" si="34"/>
        <v>-2.501586322183152E-11</v>
      </c>
      <c r="AQ75">
        <f t="shared" si="34"/>
        <v>-5.0185765357738428E-8</v>
      </c>
      <c r="AR75">
        <f t="shared" si="34"/>
        <v>-5.0210781220960256E-8</v>
      </c>
      <c r="AS75">
        <f t="shared" si="34"/>
        <v>-5.4839304126099868E-5</v>
      </c>
      <c r="AT75">
        <f t="shared" si="34"/>
        <v>-3.5828384793238752E-5</v>
      </c>
      <c r="AU75">
        <f t="shared" si="25"/>
        <v>-9.0717899700559583E-5</v>
      </c>
      <c r="AW75">
        <v>72</v>
      </c>
      <c r="AX75">
        <f>IF(Z75&gt;0, (R75*SUMPRODUCT(K75:$K$98, X75:$X$98)-K75*$AZ$3)/Z75, 0)</f>
        <v>-913409943.71506798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50</v>
      </c>
      <c r="R76">
        <f t="shared" si="28"/>
        <v>50000</v>
      </c>
      <c r="S76">
        <f t="shared" si="29"/>
        <v>-2599379669.8276739</v>
      </c>
      <c r="U76">
        <f t="shared" si="38"/>
        <v>0.67625413199999995</v>
      </c>
      <c r="V76">
        <f t="shared" si="39"/>
        <v>0.01</v>
      </c>
      <c r="W76">
        <f t="shared" si="40"/>
        <v>1.1149789786772876E-9</v>
      </c>
      <c r="X76">
        <f t="shared" si="41"/>
        <v>7.5400914142365555E-10</v>
      </c>
      <c r="Y76">
        <f t="shared" si="42"/>
        <v>1.1149789786772876E-11</v>
      </c>
      <c r="Z76">
        <f t="shared" si="43"/>
        <v>3.498200474668591E-10</v>
      </c>
      <c r="AB76">
        <f t="shared" si="44"/>
        <v>-1.0184328861571053</v>
      </c>
      <c r="AC76">
        <f t="shared" si="45"/>
        <v>-0.90931511948350541</v>
      </c>
      <c r="AE76">
        <f t="shared" si="30"/>
        <v>0</v>
      </c>
      <c r="AF76">
        <f t="shared" si="31"/>
        <v>0</v>
      </c>
      <c r="AG76">
        <f t="shared" si="31"/>
        <v>-1.7491002373342955E-8</v>
      </c>
      <c r="AH76">
        <f t="shared" si="32"/>
        <v>-3.7700457071182777E-5</v>
      </c>
      <c r="AI76">
        <f t="shared" si="23"/>
        <v>-3.7717948073556122E-5</v>
      </c>
      <c r="AJ76">
        <f t="shared" si="33"/>
        <v>-0.10911776667359985</v>
      </c>
      <c r="AK76">
        <f t="shared" si="46"/>
        <v>-7.1290302030997371E-2</v>
      </c>
      <c r="AL76">
        <f t="shared" si="24"/>
        <v>-0.18044578665267078</v>
      </c>
      <c r="AN76">
        <f t="shared" si="34"/>
        <v>0</v>
      </c>
      <c r="AO76">
        <f t="shared" si="34"/>
        <v>0</v>
      </c>
      <c r="AP76">
        <f t="shared" si="34"/>
        <v>-7.007699750270364E-12</v>
      </c>
      <c r="AQ76">
        <f t="shared" si="34"/>
        <v>-1.5104536490455714E-8</v>
      </c>
      <c r="AR76">
        <f t="shared" si="34"/>
        <v>-1.5111544190205983E-8</v>
      </c>
      <c r="AS76">
        <f t="shared" si="34"/>
        <v>-4.3717594334903722E-5</v>
      </c>
      <c r="AT76">
        <f t="shared" si="34"/>
        <v>-2.8562172771796214E-5</v>
      </c>
      <c r="AU76">
        <f t="shared" si="25"/>
        <v>-7.2294878650890147E-5</v>
      </c>
      <c r="AW76">
        <v>73</v>
      </c>
      <c r="AX76">
        <f>IF(Z76&gt;0, (R76*SUMPRODUCT(K76:$K$98, X76:$X$98)-K76*$AZ$3)/Z76, 0)</f>
        <v>-2599379669.8276739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50</v>
      </c>
      <c r="R77">
        <f t="shared" si="28"/>
        <v>50000</v>
      </c>
      <c r="S77">
        <f t="shared" si="29"/>
        <v>-7786682339.2847633</v>
      </c>
      <c r="U77">
        <f t="shared" si="38"/>
        <v>0.69194305599999995</v>
      </c>
      <c r="V77">
        <f t="shared" si="39"/>
        <v>0.01</v>
      </c>
      <c r="W77">
        <f t="shared" si="40"/>
        <v>3.498200474668591E-10</v>
      </c>
      <c r="X77">
        <f t="shared" si="41"/>
        <v>2.4205555269428351E-10</v>
      </c>
      <c r="Y77">
        <f t="shared" si="42"/>
        <v>3.498200474668591E-12</v>
      </c>
      <c r="Z77">
        <f t="shared" si="43"/>
        <v>1.04266294297907E-10</v>
      </c>
      <c r="AB77">
        <f t="shared" si="44"/>
        <v>-0.90931511948350541</v>
      </c>
      <c r="AC77">
        <f t="shared" si="45"/>
        <v>-0.81188851239218007</v>
      </c>
      <c r="AE77">
        <f t="shared" si="30"/>
        <v>0</v>
      </c>
      <c r="AF77">
        <f t="shared" si="31"/>
        <v>0</v>
      </c>
      <c r="AG77">
        <f t="shared" si="31"/>
        <v>-5.2133147148953501E-9</v>
      </c>
      <c r="AH77">
        <f t="shared" si="32"/>
        <v>-1.2102777634714175E-5</v>
      </c>
      <c r="AI77">
        <f t="shared" si="23"/>
        <v>-1.2107990949429071E-5</v>
      </c>
      <c r="AJ77">
        <f t="shared" si="33"/>
        <v>-9.7426607091325335E-2</v>
      </c>
      <c r="AK77">
        <f t="shared" si="46"/>
        <v>-6.3652058363845382E-2</v>
      </c>
      <c r="AL77">
        <f t="shared" si="24"/>
        <v>-0.16109077344612016</v>
      </c>
      <c r="AN77">
        <f t="shared" si="34"/>
        <v>0</v>
      </c>
      <c r="AO77">
        <f t="shared" si="34"/>
        <v>0</v>
      </c>
      <c r="AP77">
        <f t="shared" si="34"/>
        <v>-1.8649049750313827E-12</v>
      </c>
      <c r="AQ77">
        <f t="shared" si="34"/>
        <v>-4.3294010542254568E-9</v>
      </c>
      <c r="AR77">
        <f t="shared" si="34"/>
        <v>-4.331265959200488E-9</v>
      </c>
      <c r="AS77">
        <f t="shared" si="34"/>
        <v>-3.4851409170813431E-5</v>
      </c>
      <c r="AT77">
        <f t="shared" si="34"/>
        <v>-2.2769590328886565E-5</v>
      </c>
      <c r="AU77">
        <f t="shared" si="25"/>
        <v>-5.7625330765659198E-5</v>
      </c>
      <c r="AW77">
        <v>74</v>
      </c>
      <c r="AX77">
        <f>IF(Z77&gt;0, (R77*SUMPRODUCT(K77:$K$98, X77:$X$98)-K77*$AZ$3)/Z77, 0)</f>
        <v>-7786682339.2847633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50</v>
      </c>
      <c r="R78">
        <f t="shared" si="28"/>
        <v>50000</v>
      </c>
      <c r="S78">
        <f t="shared" si="29"/>
        <v>-24623650395.915066</v>
      </c>
      <c r="U78">
        <f t="shared" si="38"/>
        <v>0.70765376499999999</v>
      </c>
      <c r="V78">
        <f t="shared" si="39"/>
        <v>0.01</v>
      </c>
      <c r="W78">
        <f t="shared" si="40"/>
        <v>1.04266294297907E-10</v>
      </c>
      <c r="X78">
        <f t="shared" si="41"/>
        <v>7.3784435722511915E-11</v>
      </c>
      <c r="Y78">
        <f t="shared" si="42"/>
        <v>1.0426629429790701E-12</v>
      </c>
      <c r="Z78">
        <f t="shared" si="43"/>
        <v>2.9439195632416017E-11</v>
      </c>
      <c r="AB78">
        <f t="shared" si="44"/>
        <v>-0.81188851239218007</v>
      </c>
      <c r="AC78">
        <f t="shared" si="45"/>
        <v>-0.72490046118956175</v>
      </c>
      <c r="AE78">
        <f t="shared" si="30"/>
        <v>0</v>
      </c>
      <c r="AF78">
        <f t="shared" si="31"/>
        <v>0</v>
      </c>
      <c r="AG78">
        <f t="shared" si="31"/>
        <v>-1.4719597816208009E-9</v>
      </c>
      <c r="AH78">
        <f t="shared" si="32"/>
        <v>-3.6892217861255957E-6</v>
      </c>
      <c r="AI78">
        <f t="shared" si="23"/>
        <v>-3.6906937459072165E-6</v>
      </c>
      <c r="AJ78">
        <f t="shared" si="33"/>
        <v>-8.6988051202618322E-2</v>
      </c>
      <c r="AK78">
        <f t="shared" si="46"/>
        <v>-5.6832195867452612E-2</v>
      </c>
      <c r="AL78">
        <f t="shared" si="24"/>
        <v>-0.14382393776381686</v>
      </c>
      <c r="AN78">
        <f t="shared" si="34"/>
        <v>0</v>
      </c>
      <c r="AO78">
        <f t="shared" si="34"/>
        <v>0</v>
      </c>
      <c r="AP78">
        <f t="shared" si="34"/>
        <v>-4.7013294494007139E-13</v>
      </c>
      <c r="AQ78">
        <f t="shared" si="34"/>
        <v>-1.1783098454894542E-9</v>
      </c>
      <c r="AR78">
        <f t="shared" si="34"/>
        <v>-1.1787799784343943E-9</v>
      </c>
      <c r="AS78">
        <f t="shared" si="34"/>
        <v>-2.7783332939608867E-5</v>
      </c>
      <c r="AT78">
        <f t="shared" si="34"/>
        <v>-1.8151778291901449E-5</v>
      </c>
      <c r="AU78">
        <f t="shared" si="25"/>
        <v>-4.5936290011488757E-5</v>
      </c>
      <c r="AW78">
        <v>75</v>
      </c>
      <c r="AX78">
        <f>IF(Z78&gt;0, (R78*SUMPRODUCT(K78:$K$98, X78:$X$98)-K78*$AZ$3)/Z78, 0)</f>
        <v>-24623650395.915066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50</v>
      </c>
      <c r="R79">
        <f t="shared" si="28"/>
        <v>50000</v>
      </c>
      <c r="S79">
        <f t="shared" si="29"/>
        <v>-82433371567.55014</v>
      </c>
      <c r="U79">
        <f t="shared" si="38"/>
        <v>0.72329488099999995</v>
      </c>
      <c r="V79">
        <f t="shared" si="39"/>
        <v>0.01</v>
      </c>
      <c r="W79">
        <f t="shared" si="40"/>
        <v>2.9439195632416017E-11</v>
      </c>
      <c r="X79">
        <f t="shared" si="41"/>
        <v>2.1293219501684061E-11</v>
      </c>
      <c r="Y79">
        <f t="shared" si="42"/>
        <v>2.9439195632416018E-13</v>
      </c>
      <c r="Z79">
        <f t="shared" si="43"/>
        <v>7.8515841744077968E-12</v>
      </c>
      <c r="AB79">
        <f t="shared" si="44"/>
        <v>-0.72490046118956175</v>
      </c>
      <c r="AC79">
        <f t="shared" si="45"/>
        <v>-0.64723255564285431</v>
      </c>
      <c r="AE79">
        <f t="shared" si="30"/>
        <v>0</v>
      </c>
      <c r="AF79">
        <f t="shared" si="31"/>
        <v>0</v>
      </c>
      <c r="AG79">
        <f t="shared" si="31"/>
        <v>-3.9257920872038985E-10</v>
      </c>
      <c r="AH79">
        <f t="shared" si="32"/>
        <v>-1.0646609750842031E-6</v>
      </c>
      <c r="AI79">
        <f t="shared" si="23"/>
        <v>-1.0650535542929235E-6</v>
      </c>
      <c r="AJ79">
        <f t="shared" si="33"/>
        <v>-7.7667905546707439E-2</v>
      </c>
      <c r="AK79">
        <f t="shared" si="46"/>
        <v>-5.0743032283269325E-2</v>
      </c>
      <c r="AL79">
        <f t="shared" si="24"/>
        <v>-0.12841200288353105</v>
      </c>
      <c r="AN79">
        <f t="shared" si="34"/>
        <v>0</v>
      </c>
      <c r="AO79">
        <f t="shared" si="34"/>
        <v>0</v>
      </c>
      <c r="AP79">
        <f t="shared" si="34"/>
        <v>-1.1195255627326986E-13</v>
      </c>
      <c r="AQ79">
        <f t="shared" si="34"/>
        <v>-3.0361138612911474E-10</v>
      </c>
      <c r="AR79">
        <f t="shared" si="34"/>
        <v>-3.0372333868538801E-10</v>
      </c>
      <c r="AS79">
        <f t="shared" si="34"/>
        <v>-2.2148703683739339E-5</v>
      </c>
      <c r="AT79">
        <f t="shared" si="34"/>
        <v>-1.4470486594757884E-5</v>
      </c>
      <c r="AU79">
        <f t="shared" si="25"/>
        <v>-3.6619494001835908E-5</v>
      </c>
      <c r="AW79">
        <v>76</v>
      </c>
      <c r="AX79">
        <f>IF(Z79&gt;0, (R79*SUMPRODUCT(K79:$K$98, X79:$X$98)-K79*$AZ$3)/Z79, 0)</f>
        <v>-82433371567.55014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50</v>
      </c>
      <c r="R80">
        <f t="shared" si="28"/>
        <v>50000</v>
      </c>
      <c r="S80">
        <f t="shared" si="29"/>
        <v>-296127282654.68524</v>
      </c>
      <c r="U80">
        <f t="shared" si="38"/>
        <v>0.74145409100000004</v>
      </c>
      <c r="V80">
        <f t="shared" si="39"/>
        <v>0.01</v>
      </c>
      <c r="W80">
        <f t="shared" si="40"/>
        <v>7.8515841744077968E-12</v>
      </c>
      <c r="X80">
        <f t="shared" si="41"/>
        <v>5.8215892069455185E-12</v>
      </c>
      <c r="Y80">
        <f t="shared" si="42"/>
        <v>7.8515841744077966E-14</v>
      </c>
      <c r="Z80">
        <f t="shared" si="43"/>
        <v>1.9514791257182004E-12</v>
      </c>
      <c r="AB80">
        <f t="shared" si="44"/>
        <v>-0.64723255564285431</v>
      </c>
      <c r="AC80">
        <f t="shared" si="45"/>
        <v>-0.57788621065627155</v>
      </c>
      <c r="AE80">
        <f t="shared" si="30"/>
        <v>0</v>
      </c>
      <c r="AF80">
        <f t="shared" si="31"/>
        <v>0</v>
      </c>
      <c r="AG80">
        <f t="shared" si="31"/>
        <v>-9.7573956285910017E-11</v>
      </c>
      <c r="AH80">
        <f t="shared" si="32"/>
        <v>-2.9107946034727592E-7</v>
      </c>
      <c r="AI80">
        <f t="shared" si="23"/>
        <v>-2.9117703430356182E-7</v>
      </c>
      <c r="AJ80">
        <f t="shared" si="33"/>
        <v>-6.9346344986582764E-2</v>
      </c>
      <c r="AK80">
        <f t="shared" si="46"/>
        <v>-4.5306278894999809E-2</v>
      </c>
      <c r="AL80">
        <f t="shared" si="24"/>
        <v>-0.11465291505861688</v>
      </c>
      <c r="AN80">
        <f t="shared" si="34"/>
        <v>0</v>
      </c>
      <c r="AO80">
        <f t="shared" si="34"/>
        <v>0</v>
      </c>
      <c r="AP80">
        <f t="shared" si="34"/>
        <v>-2.4844062378404913E-14</v>
      </c>
      <c r="AQ80">
        <f t="shared" si="34"/>
        <v>-7.4114000756003245E-11</v>
      </c>
      <c r="AR80">
        <f t="shared" si="34"/>
        <v>-7.4138844818381654E-11</v>
      </c>
      <c r="AS80">
        <f t="shared" si="34"/>
        <v>-1.765681116293768E-5</v>
      </c>
      <c r="AT80">
        <f t="shared" si="34"/>
        <v>-1.15357833365144E-5</v>
      </c>
      <c r="AU80">
        <f t="shared" si="25"/>
        <v>-2.9192668638296899E-5</v>
      </c>
      <c r="AW80">
        <v>77</v>
      </c>
      <c r="AX80">
        <f>IF(Z80&gt;0, (R80*SUMPRODUCT(K80:$K$98, X80:$X$98)-K80*$AZ$3)/Z80, 0)</f>
        <v>-296127282654.68524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50</v>
      </c>
      <c r="R81">
        <f t="shared" si="28"/>
        <v>50000</v>
      </c>
      <c r="S81">
        <f t="shared" si="29"/>
        <v>-1147141764182.7258</v>
      </c>
      <c r="U81">
        <f t="shared" si="38"/>
        <v>0.75951466000000001</v>
      </c>
      <c r="V81">
        <f t="shared" si="39"/>
        <v>0.01</v>
      </c>
      <c r="W81">
        <f t="shared" si="40"/>
        <v>1.9514791257182004E-12</v>
      </c>
      <c r="X81">
        <f t="shared" si="41"/>
        <v>1.4821770046669562E-12</v>
      </c>
      <c r="Y81">
        <f t="shared" si="42"/>
        <v>1.9514791257182005E-14</v>
      </c>
      <c r="Z81">
        <f t="shared" si="43"/>
        <v>4.4978732979406218E-13</v>
      </c>
      <c r="AB81">
        <f t="shared" si="44"/>
        <v>-0.57788621065627155</v>
      </c>
      <c r="AC81">
        <f t="shared" si="45"/>
        <v>-0.515969831006998</v>
      </c>
      <c r="AE81">
        <f t="shared" si="30"/>
        <v>0</v>
      </c>
      <c r="AF81">
        <f t="shared" si="31"/>
        <v>0</v>
      </c>
      <c r="AG81">
        <f t="shared" si="31"/>
        <v>-2.2489366489703108E-11</v>
      </c>
      <c r="AH81">
        <f t="shared" si="32"/>
        <v>-7.4108850233347813E-8</v>
      </c>
      <c r="AI81">
        <f t="shared" si="23"/>
        <v>-7.4131339599837515E-8</v>
      </c>
      <c r="AJ81">
        <f t="shared" si="33"/>
        <v>-6.1916379649273545E-2</v>
      </c>
      <c r="AK81">
        <f t="shared" si="46"/>
        <v>-4.045203474593901E-2</v>
      </c>
      <c r="AL81">
        <f t="shared" si="24"/>
        <v>-0.10236848852655216</v>
      </c>
      <c r="AN81">
        <f t="shared" si="34"/>
        <v>0</v>
      </c>
      <c r="AO81">
        <f t="shared" si="34"/>
        <v>0</v>
      </c>
      <c r="AP81">
        <f t="shared" si="34"/>
        <v>-5.1126715752391653E-15</v>
      </c>
      <c r="AQ81">
        <f t="shared" si="34"/>
        <v>-1.6847704991386606E-11</v>
      </c>
      <c r="AR81">
        <f t="shared" si="34"/>
        <v>-1.6852817662961844E-11</v>
      </c>
      <c r="AS81">
        <f t="shared" si="34"/>
        <v>-1.4075901800946487E-5</v>
      </c>
      <c r="AT81">
        <f t="shared" si="34"/>
        <v>-9.1962558527756788E-6</v>
      </c>
      <c r="AU81">
        <f t="shared" si="25"/>
        <v>-2.327217450653983E-5</v>
      </c>
      <c r="AW81">
        <v>78</v>
      </c>
      <c r="AX81">
        <f>IF(Z81&gt;0, (R81*SUMPRODUCT(K81:$K$98, X81:$X$98)-K81*$AZ$3)/Z81, 0)</f>
        <v>-1147141764182.7258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50</v>
      </c>
      <c r="R82">
        <f t="shared" si="28"/>
        <v>50000</v>
      </c>
      <c r="S82">
        <f t="shared" si="29"/>
        <v>-4818884654311.0586</v>
      </c>
      <c r="U82">
        <f t="shared" si="38"/>
        <v>0.77745419500000001</v>
      </c>
      <c r="V82">
        <f t="shared" si="39"/>
        <v>0.01</v>
      </c>
      <c r="W82">
        <f t="shared" si="40"/>
        <v>4.4978732979406218E-13</v>
      </c>
      <c r="X82">
        <f t="shared" si="41"/>
        <v>3.4968904640624214E-13</v>
      </c>
      <c r="Y82">
        <f t="shared" si="42"/>
        <v>4.4978732979406219E-15</v>
      </c>
      <c r="Z82">
        <f t="shared" si="43"/>
        <v>9.560041008987941E-14</v>
      </c>
      <c r="AB82">
        <f t="shared" si="44"/>
        <v>-0.515969831006998</v>
      </c>
      <c r="AC82">
        <f t="shared" si="45"/>
        <v>-0.460687349127964</v>
      </c>
      <c r="AE82">
        <f t="shared" si="30"/>
        <v>0</v>
      </c>
      <c r="AF82">
        <f t="shared" si="31"/>
        <v>0</v>
      </c>
      <c r="AG82">
        <f t="shared" si="31"/>
        <v>-4.7800205044939704E-12</v>
      </c>
      <c r="AH82">
        <f t="shared" si="32"/>
        <v>-1.7484452320312108E-8</v>
      </c>
      <c r="AI82">
        <f t="shared" si="23"/>
        <v>-1.7489232340816604E-8</v>
      </c>
      <c r="AJ82">
        <f t="shared" si="33"/>
        <v>-5.5282481879034007E-2</v>
      </c>
      <c r="AK82">
        <f t="shared" si="46"/>
        <v>-3.6117888170489866E-2</v>
      </c>
      <c r="AL82">
        <f t="shared" si="24"/>
        <v>-9.1400387538756206E-2</v>
      </c>
      <c r="AN82">
        <f t="shared" si="34"/>
        <v>0</v>
      </c>
      <c r="AO82">
        <f t="shared" si="34"/>
        <v>0</v>
      </c>
      <c r="AP82">
        <f t="shared" si="34"/>
        <v>-9.7024722826770192E-16</v>
      </c>
      <c r="AQ82">
        <f t="shared" si="34"/>
        <v>-3.5489892534169173E-12</v>
      </c>
      <c r="AR82">
        <f t="shared" si="34"/>
        <v>-3.5499595006451852E-12</v>
      </c>
      <c r="AS82">
        <f t="shared" si="34"/>
        <v>-1.1221222746735995E-5</v>
      </c>
      <c r="AT82">
        <f t="shared" si="34"/>
        <v>-7.3311988631334162E-6</v>
      </c>
      <c r="AU82">
        <f t="shared" si="25"/>
        <v>-1.8552425159828911E-5</v>
      </c>
      <c r="AW82">
        <v>79</v>
      </c>
      <c r="AX82">
        <f>IF(Z82&gt;0, (R82*SUMPRODUCT(K82:$K$98, X82:$X$98)-K82*$AZ$3)/Z82, 0)</f>
        <v>-4818884654311.0586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50</v>
      </c>
      <c r="R83">
        <f t="shared" si="28"/>
        <v>50000</v>
      </c>
      <c r="S83">
        <f t="shared" si="29"/>
        <v>-22092849009757.684</v>
      </c>
      <c r="U83">
        <f t="shared" si="38"/>
        <v>0.79525030600000002</v>
      </c>
      <c r="V83">
        <f t="shared" si="39"/>
        <v>0.01</v>
      </c>
      <c r="W83">
        <f t="shared" si="40"/>
        <v>9.560041008987941E-14</v>
      </c>
      <c r="X83">
        <f t="shared" si="41"/>
        <v>7.6026255377702087E-14</v>
      </c>
      <c r="Y83">
        <f t="shared" si="42"/>
        <v>9.560041008987942E-16</v>
      </c>
      <c r="Z83">
        <f t="shared" si="43"/>
        <v>1.8618150611278529E-14</v>
      </c>
      <c r="AB83">
        <f t="shared" si="44"/>
        <v>-0.460687349127964</v>
      </c>
      <c r="AC83">
        <f t="shared" si="45"/>
        <v>-0.41132799029590428</v>
      </c>
      <c r="AE83">
        <f t="shared" si="30"/>
        <v>0</v>
      </c>
      <c r="AF83">
        <f t="shared" si="31"/>
        <v>0</v>
      </c>
      <c r="AG83">
        <f t="shared" si="31"/>
        <v>-9.3090753056392649E-13</v>
      </c>
      <c r="AH83">
        <f t="shared" si="32"/>
        <v>-3.8013127688851042E-9</v>
      </c>
      <c r="AI83">
        <f t="shared" si="23"/>
        <v>-3.8022436764156677E-9</v>
      </c>
      <c r="AJ83">
        <f t="shared" si="33"/>
        <v>-4.9359358832059719E-2</v>
      </c>
      <c r="AK83">
        <f t="shared" si="46"/>
        <v>-3.2248114438957483E-2</v>
      </c>
      <c r="AL83">
        <f t="shared" si="24"/>
        <v>-8.1607477073260881E-2</v>
      </c>
      <c r="AN83">
        <f t="shared" si="34"/>
        <v>0</v>
      </c>
      <c r="AO83">
        <f t="shared" si="34"/>
        <v>0</v>
      </c>
      <c r="AP83">
        <f t="shared" si="34"/>
        <v>-1.687101346513242E-16</v>
      </c>
      <c r="AQ83">
        <f t="shared" si="34"/>
        <v>-6.8891911176387655E-13</v>
      </c>
      <c r="AR83">
        <f t="shared" si="34"/>
        <v>-6.890878218985278E-13</v>
      </c>
      <c r="AS83">
        <f t="shared" si="34"/>
        <v>-8.9454900744171929E-6</v>
      </c>
      <c r="AT83">
        <f t="shared" si="34"/>
        <v>-5.8443868489838347E-6</v>
      </c>
      <c r="AU83">
        <f t="shared" si="25"/>
        <v>-1.4789877612488851E-5</v>
      </c>
      <c r="AW83">
        <v>80</v>
      </c>
      <c r="AX83">
        <f>IF(Z83&gt;0, (R83*SUMPRODUCT(K83:$K$98, X83:$X$98)-K83*$AZ$3)/Z83, 0)</f>
        <v>-22092849009757.684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50</v>
      </c>
      <c r="R84">
        <f t="shared" si="28"/>
        <v>50000</v>
      </c>
      <c r="S84">
        <f t="shared" si="29"/>
        <v>-111370214929472.19</v>
      </c>
      <c r="U84">
        <f t="shared" si="38"/>
        <v>0.81288120699999999</v>
      </c>
      <c r="V84">
        <f t="shared" si="39"/>
        <v>0.01</v>
      </c>
      <c r="W84">
        <f t="shared" si="40"/>
        <v>1.8618150611278529E-14</v>
      </c>
      <c r="X84">
        <f t="shared" si="41"/>
        <v>1.5134344741003877E-14</v>
      </c>
      <c r="Y84">
        <f t="shared" si="42"/>
        <v>1.8618150611278529E-16</v>
      </c>
      <c r="Z84">
        <f t="shared" si="43"/>
        <v>3.297624364161867E-15</v>
      </c>
      <c r="AB84">
        <f t="shared" si="44"/>
        <v>-0.41132799029590428</v>
      </c>
      <c r="AC84">
        <f t="shared" si="45"/>
        <v>-0.36725713419337119</v>
      </c>
      <c r="AE84">
        <f t="shared" si="30"/>
        <v>0</v>
      </c>
      <c r="AF84">
        <f t="shared" si="31"/>
        <v>0</v>
      </c>
      <c r="AG84">
        <f t="shared" si="31"/>
        <v>-1.6488121820809335E-13</v>
      </c>
      <c r="AH84">
        <f t="shared" si="32"/>
        <v>-7.5671723705019386E-10</v>
      </c>
      <c r="AI84">
        <f t="shared" si="23"/>
        <v>-7.5688211826840193E-10</v>
      </c>
      <c r="AJ84">
        <f t="shared" si="33"/>
        <v>-4.4070856102533085E-2</v>
      </c>
      <c r="AK84">
        <f t="shared" si="46"/>
        <v>-2.8792959320713303E-2</v>
      </c>
      <c r="AL84">
        <f t="shared" si="24"/>
        <v>-7.2863816180128507E-2</v>
      </c>
      <c r="AN84">
        <f t="shared" si="34"/>
        <v>0</v>
      </c>
      <c r="AO84">
        <f t="shared" si="34"/>
        <v>0</v>
      </c>
      <c r="AP84">
        <f t="shared" si="34"/>
        <v>-2.6680120907419673E-17</v>
      </c>
      <c r="AQ84">
        <f t="shared" si="34"/>
        <v>-1.2244758740044726E-13</v>
      </c>
      <c r="AR84">
        <f t="shared" si="34"/>
        <v>-1.2247426752135467E-13</v>
      </c>
      <c r="AS84">
        <f t="shared" si="34"/>
        <v>-7.1312899194200684E-6</v>
      </c>
      <c r="AT84">
        <f t="shared" si="34"/>
        <v>-4.659109414084492E-6</v>
      </c>
      <c r="AU84">
        <f t="shared" si="25"/>
        <v>-1.1790399455978829E-5</v>
      </c>
      <c r="AW84">
        <v>81</v>
      </c>
      <c r="AX84">
        <f>IF(Z84&gt;0, (R84*SUMPRODUCT(K84:$K$98, X84:$X$98)-K84*$AZ$3)/Z84, 0)</f>
        <v>-111370214929472.19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50</v>
      </c>
      <c r="R85">
        <f t="shared" si="28"/>
        <v>50000</v>
      </c>
      <c r="S85">
        <f t="shared" si="29"/>
        <v>-623131197668771.38</v>
      </c>
      <c r="U85">
        <f t="shared" si="38"/>
        <v>0.83042254299999996</v>
      </c>
      <c r="V85">
        <f t="shared" si="39"/>
        <v>0.01</v>
      </c>
      <c r="W85">
        <f t="shared" si="40"/>
        <v>3.297624364161867E-15</v>
      </c>
      <c r="X85">
        <f t="shared" si="41"/>
        <v>2.7384216103460557E-15</v>
      </c>
      <c r="Y85">
        <f t="shared" si="42"/>
        <v>3.2976243641618671E-17</v>
      </c>
      <c r="Z85">
        <f t="shared" si="43"/>
        <v>5.2622651017419263E-16</v>
      </c>
      <c r="AB85">
        <f t="shared" si="44"/>
        <v>-0.36725713419337119</v>
      </c>
      <c r="AC85">
        <f t="shared" si="45"/>
        <v>-0.32790815552990255</v>
      </c>
      <c r="AE85">
        <f t="shared" si="30"/>
        <v>0</v>
      </c>
      <c r="AF85">
        <f t="shared" si="31"/>
        <v>0</v>
      </c>
      <c r="AG85">
        <f t="shared" si="31"/>
        <v>-2.6311325508709632E-14</v>
      </c>
      <c r="AH85">
        <f t="shared" si="32"/>
        <v>-1.3692108051730279E-10</v>
      </c>
      <c r="AI85">
        <f t="shared" si="23"/>
        <v>-1.3694739184281149E-10</v>
      </c>
      <c r="AJ85">
        <f t="shared" si="33"/>
        <v>-3.9348978663468648E-2</v>
      </c>
      <c r="AK85">
        <f t="shared" si="46"/>
        <v>-2.5707999393535987E-2</v>
      </c>
      <c r="AL85">
        <f t="shared" si="24"/>
        <v>-6.5056978193952023E-2</v>
      </c>
      <c r="AN85">
        <f t="shared" si="34"/>
        <v>0</v>
      </c>
      <c r="AO85">
        <f t="shared" si="34"/>
        <v>0</v>
      </c>
      <c r="AP85">
        <f t="shared" si="34"/>
        <v>-3.8013802204094319E-18</v>
      </c>
      <c r="AQ85">
        <f t="shared" si="34"/>
        <v>-1.9781940938827601E-14</v>
      </c>
      <c r="AR85">
        <f t="shared" si="34"/>
        <v>-1.9785742319048009E-14</v>
      </c>
      <c r="AS85">
        <f t="shared" si="34"/>
        <v>-5.6850206628741689E-6</v>
      </c>
      <c r="AT85">
        <f t="shared" si="34"/>
        <v>-3.7142134997545423E-6</v>
      </c>
      <c r="AU85">
        <f t="shared" si="25"/>
        <v>-9.3992341824144535E-6</v>
      </c>
      <c r="AW85">
        <v>82</v>
      </c>
      <c r="AX85">
        <f>IF(Z85&gt;0, (R85*SUMPRODUCT(K85:$K$98, X85:$X$98)-K85*$AZ$3)/Z85, 0)</f>
        <v>-623131197668771.38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50</v>
      </c>
      <c r="R86">
        <f t="shared" si="28"/>
        <v>50000</v>
      </c>
      <c r="S86">
        <f t="shared" si="29"/>
        <v>-3917065370654361.5</v>
      </c>
      <c r="U86">
        <f t="shared" si="38"/>
        <v>0.84796327400000004</v>
      </c>
      <c r="V86">
        <f t="shared" si="39"/>
        <v>0.01</v>
      </c>
      <c r="W86">
        <f t="shared" si="40"/>
        <v>5.2622651017419263E-16</v>
      </c>
      <c r="X86">
        <f t="shared" si="41"/>
        <v>4.4622075443290273E-16</v>
      </c>
      <c r="Y86">
        <f t="shared" si="42"/>
        <v>5.2622651017419265E-18</v>
      </c>
      <c r="Z86">
        <f t="shared" si="43"/>
        <v>7.4743490639547971E-17</v>
      </c>
      <c r="AB86">
        <f t="shared" si="44"/>
        <v>-0.32790815552990255</v>
      </c>
      <c r="AC86">
        <f t="shared" si="45"/>
        <v>-0.29277513886600176</v>
      </c>
      <c r="AE86">
        <f t="shared" si="30"/>
        <v>0</v>
      </c>
      <c r="AF86">
        <f t="shared" si="31"/>
        <v>0</v>
      </c>
      <c r="AG86">
        <f t="shared" si="31"/>
        <v>-3.7371745319773989E-15</v>
      </c>
      <c r="AH86">
        <f t="shared" si="32"/>
        <v>-2.2311037721645135E-11</v>
      </c>
      <c r="AI86">
        <f t="shared" si="23"/>
        <v>-2.2314774896177112E-11</v>
      </c>
      <c r="AJ86">
        <f t="shared" si="33"/>
        <v>-3.5133016663900785E-2</v>
      </c>
      <c r="AK86">
        <f t="shared" si="46"/>
        <v>-2.295357088709318E-2</v>
      </c>
      <c r="AL86">
        <f t="shared" si="24"/>
        <v>-5.8086587573308743E-2</v>
      </c>
      <c r="AN86">
        <f t="shared" si="34"/>
        <v>0</v>
      </c>
      <c r="AO86">
        <f t="shared" si="34"/>
        <v>0</v>
      </c>
      <c r="AP86">
        <f t="shared" si="34"/>
        <v>-4.8208535784653021E-19</v>
      </c>
      <c r="AQ86">
        <f t="shared" si="34"/>
        <v>-2.8780632298368066E-15</v>
      </c>
      <c r="AR86">
        <f t="shared" si="34"/>
        <v>-2.8785453151946533E-15</v>
      </c>
      <c r="AS86">
        <f t="shared" si="34"/>
        <v>-4.5320636662058759E-6</v>
      </c>
      <c r="AT86">
        <f t="shared" si="34"/>
        <v>-2.960948261922634E-6</v>
      </c>
      <c r="AU86">
        <f t="shared" si="25"/>
        <v>-7.4930119310070552E-6</v>
      </c>
      <c r="AW86">
        <v>83</v>
      </c>
      <c r="AX86">
        <f>IF(Z86&gt;0, (R86*SUMPRODUCT(K86:$K$98, X86:$X$98)-K86*$AZ$3)/Z86, 0)</f>
        <v>-3917065370654361.5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50</v>
      </c>
      <c r="R87">
        <f t="shared" si="28"/>
        <v>50000</v>
      </c>
      <c r="S87">
        <f t="shared" si="29"/>
        <v>-2.8092444187910416E+16</v>
      </c>
      <c r="U87">
        <f t="shared" si="38"/>
        <v>0.86550461000000001</v>
      </c>
      <c r="V87">
        <f t="shared" si="39"/>
        <v>0.01</v>
      </c>
      <c r="W87">
        <f t="shared" si="40"/>
        <v>7.4743490639547971E-17</v>
      </c>
      <c r="X87">
        <f t="shared" si="41"/>
        <v>6.4690835716020615E-17</v>
      </c>
      <c r="Y87">
        <f t="shared" si="42"/>
        <v>7.4743490639547976E-19</v>
      </c>
      <c r="Z87">
        <f t="shared" si="43"/>
        <v>9.305220017131877E-18</v>
      </c>
      <c r="AB87">
        <f t="shared" si="44"/>
        <v>-0.29277513886600176</v>
      </c>
      <c r="AC87">
        <f t="shared" si="45"/>
        <v>-0.26140637398750405</v>
      </c>
      <c r="AE87">
        <f t="shared" si="30"/>
        <v>0</v>
      </c>
      <c r="AF87">
        <f t="shared" si="31"/>
        <v>0</v>
      </c>
      <c r="AG87">
        <f t="shared" si="31"/>
        <v>-4.6526100085659389E-16</v>
      </c>
      <c r="AH87">
        <f t="shared" si="32"/>
        <v>-3.2345417858010307E-12</v>
      </c>
      <c r="AI87">
        <f t="shared" si="23"/>
        <v>-3.2350070468018874E-12</v>
      </c>
      <c r="AJ87">
        <f t="shared" si="33"/>
        <v>-3.1368764878497712E-2</v>
      </c>
      <c r="AK87">
        <f t="shared" si="46"/>
        <v>-2.0494259720620127E-2</v>
      </c>
      <c r="AL87">
        <f t="shared" si="24"/>
        <v>-5.1863024602352849E-2</v>
      </c>
      <c r="AN87">
        <f t="shared" si="34"/>
        <v>0</v>
      </c>
      <c r="AO87">
        <f t="shared" si="34"/>
        <v>0</v>
      </c>
      <c r="AP87">
        <f t="shared" si="34"/>
        <v>-5.3586968427136916E-20</v>
      </c>
      <c r="AQ87">
        <f t="shared" si="34"/>
        <v>-3.7254205324077807E-16</v>
      </c>
      <c r="AR87">
        <f t="shared" si="34"/>
        <v>-3.7259564020920525E-16</v>
      </c>
      <c r="AS87">
        <f t="shared" si="34"/>
        <v>-3.6129334073724678E-6</v>
      </c>
      <c r="AT87">
        <f t="shared" si="34"/>
        <v>-2.3604498261501988E-6</v>
      </c>
      <c r="AU87">
        <f t="shared" si="25"/>
        <v>-5.9733832338952629E-6</v>
      </c>
      <c r="AW87">
        <v>84</v>
      </c>
      <c r="AX87">
        <f>IF(Z87&gt;0, (R87*SUMPRODUCT(K87:$K$98, X87:$X$98)-K87*$AZ$3)/Z87, 0)</f>
        <v>-2.8092444187910416E+16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50</v>
      </c>
      <c r="R88">
        <f t="shared" si="28"/>
        <v>50000</v>
      </c>
      <c r="S88">
        <f t="shared" si="29"/>
        <v>-2.3451695859505677E+17</v>
      </c>
      <c r="U88">
        <f t="shared" si="38"/>
        <v>0.88304594599999997</v>
      </c>
      <c r="V88">
        <f t="shared" si="39"/>
        <v>0.01</v>
      </c>
      <c r="W88">
        <f t="shared" si="40"/>
        <v>9.305220017131877E-18</v>
      </c>
      <c r="X88">
        <f t="shared" si="41"/>
        <v>8.2169368127663542E-18</v>
      </c>
      <c r="Y88">
        <f t="shared" si="42"/>
        <v>9.3052200171318777E-20</v>
      </c>
      <c r="Z88">
        <f t="shared" si="43"/>
        <v>9.9523100419420414E-19</v>
      </c>
      <c r="AB88">
        <f t="shared" si="44"/>
        <v>-0.26140637398750405</v>
      </c>
      <c r="AC88">
        <f t="shared" si="45"/>
        <v>-0.23339854820312894</v>
      </c>
      <c r="AE88">
        <f t="shared" si="30"/>
        <v>0</v>
      </c>
      <c r="AF88">
        <f t="shared" si="31"/>
        <v>0</v>
      </c>
      <c r="AG88">
        <f t="shared" si="31"/>
        <v>-4.9761550209710208E-17</v>
      </c>
      <c r="AH88">
        <f t="shared" si="32"/>
        <v>-4.1084684063831769E-13</v>
      </c>
      <c r="AI88">
        <f t="shared" ref="AI88:AI89" si="49">SUM(AE88:AH88)</f>
        <v>-4.108966021885274E-13</v>
      </c>
      <c r="AJ88">
        <f t="shared" si="33"/>
        <v>-2.8007825784375107E-2</v>
      </c>
      <c r="AK88">
        <f t="shared" si="46"/>
        <v>-1.8298446179125284E-2</v>
      </c>
      <c r="AL88">
        <f t="shared" ref="AL88:AL89" si="50">SUM(AI88:AK88)</f>
        <v>-4.6306271963911287E-2</v>
      </c>
      <c r="AN88">
        <f t="shared" si="34"/>
        <v>0</v>
      </c>
      <c r="AO88">
        <f t="shared" si="34"/>
        <v>0</v>
      </c>
      <c r="AP88">
        <f t="shared" si="34"/>
        <v>-5.1172709954038387E-21</v>
      </c>
      <c r="AQ88">
        <f t="shared" si="34"/>
        <v>-4.2249781453583255E-17</v>
      </c>
      <c r="AR88">
        <f t="shared" si="34"/>
        <v>-4.2254898724578657E-17</v>
      </c>
      <c r="AS88">
        <f t="shared" si="34"/>
        <v>-2.8802083923570988E-6</v>
      </c>
      <c r="AT88">
        <f t="shared" si="34"/>
        <v>-1.8817361496733267E-6</v>
      </c>
      <c r="AU88">
        <f t="shared" si="25"/>
        <v>-4.7619445420726806E-6</v>
      </c>
      <c r="AW88">
        <v>85</v>
      </c>
      <c r="AX88">
        <f>IF(Z88&gt;0, (R88*SUMPRODUCT(K88:$K$98, X88:$X$98)-K88*$AZ$3)/Z88, 0)</f>
        <v>-2.3451695859505677E+17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9.9523100419420414E-19</v>
      </c>
      <c r="X89">
        <f t="shared" si="41"/>
        <v>9.9523100419420414E-19</v>
      </c>
      <c r="Y89">
        <f t="shared" si="42"/>
        <v>9.9523100419420416E-21</v>
      </c>
      <c r="Z89">
        <f t="shared" si="43"/>
        <v>0</v>
      </c>
      <c r="AB89">
        <f t="shared" si="44"/>
        <v>-0.23339854820312894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-4.9761550209710208E-14</v>
      </c>
      <c r="AI89">
        <f t="shared" si="49"/>
        <v>-4.9761550209710208E-14</v>
      </c>
      <c r="AJ89">
        <f t="shared" si="33"/>
        <v>-0.23339854820312894</v>
      </c>
      <c r="AK89">
        <f t="shared" si="46"/>
        <v>-1.6337898374219027E-2</v>
      </c>
      <c r="AL89">
        <f t="shared" si="50"/>
        <v>-0.24973644657739774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-4.5689919601819987E-18</v>
      </c>
      <c r="AR89">
        <f t="shared" si="34"/>
        <v>-4.5689919601819987E-18</v>
      </c>
      <c r="AS89">
        <f t="shared" si="34"/>
        <v>-2.1430121966942981E-5</v>
      </c>
      <c r="AT89">
        <f t="shared" si="34"/>
        <v>-1.5001085376860088E-6</v>
      </c>
      <c r="AU89">
        <f t="shared" si="25"/>
        <v>-2.2930230504633558E-5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6200.4045555433759</v>
      </c>
      <c r="AO91" s="8">
        <f t="shared" ref="AO91:AU91" si="51">SUM(AO3:AO89)</f>
        <v>-620.04045555433765</v>
      </c>
      <c r="AP91" s="8">
        <f t="shared" si="51"/>
        <v>-2947.0639951812473</v>
      </c>
      <c r="AQ91" s="8">
        <f t="shared" si="51"/>
        <v>-2269.622536253215</v>
      </c>
      <c r="AR91" s="8">
        <f t="shared" si="51"/>
        <v>363.67756855457901</v>
      </c>
      <c r="AS91" s="8">
        <f t="shared" si="51"/>
        <v>-455.85469100292033</v>
      </c>
      <c r="AT91" s="8">
        <f t="shared" si="51"/>
        <v>218.56904004713033</v>
      </c>
      <c r="AU91" s="8">
        <f t="shared" si="51"/>
        <v>126.39191759878696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13869.630239593644</v>
      </c>
      <c r="K3">
        <v>1</v>
      </c>
      <c r="L3" s="2">
        <v>0</v>
      </c>
      <c r="O3">
        <f>$C$3</f>
        <v>13869.630239593644</v>
      </c>
      <c r="P3">
        <f>O3*C5</f>
        <v>1386.9630239593644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13869.630239593644</v>
      </c>
      <c r="AF3">
        <f t="shared" ref="AF3:AG34" si="3">-$Z3*P3</f>
        <v>-1386.9630239593644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9962.7590116342799</v>
      </c>
      <c r="AJ3">
        <f t="shared" ref="AJ3:AJ66" si="6">AB3-AC3</f>
        <v>0</v>
      </c>
      <c r="AL3">
        <f t="shared" ref="AL3:AL23" si="7">SUM(AI3:AK3)</f>
        <v>9962.7590116342799</v>
      </c>
      <c r="AN3">
        <f t="shared" ref="AN3:AU34" si="8">AE3*$K3</f>
        <v>13869.630239593644</v>
      </c>
      <c r="AO3">
        <f t="shared" si="8"/>
        <v>-1386.9630239593644</v>
      </c>
      <c r="AP3">
        <f t="shared" si="8"/>
        <v>-2519.9082039999998</v>
      </c>
      <c r="AQ3">
        <f t="shared" si="8"/>
        <v>0</v>
      </c>
      <c r="AR3">
        <f t="shared" si="8"/>
        <v>9962.7590116342799</v>
      </c>
      <c r="AS3">
        <f t="shared" si="8"/>
        <v>0</v>
      </c>
      <c r="AT3">
        <f t="shared" si="8"/>
        <v>0</v>
      </c>
      <c r="AU3">
        <f t="shared" si="8"/>
        <v>9962.7590116342799</v>
      </c>
      <c r="AW3">
        <v>0</v>
      </c>
      <c r="AX3">
        <f>IF(Z3&gt;0, (R3*SUMPRODUCT(K3:$K$98, X3:$X$98)-K3*$AZ$3)/Z3, 0)</f>
        <v>0</v>
      </c>
      <c r="AZ3">
        <f>C6*ABS(SUMPRODUCT(X4:X79, K4:K79))/1</f>
        <v>5196.8992714986907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50000</v>
      </c>
      <c r="S4">
        <f t="shared" si="1"/>
        <v>353.0395081726561</v>
      </c>
      <c r="U4">
        <f t="shared" ref="U4:U67" si="12">M4</f>
        <v>2.5943469999999999E-3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2.5943469999999999E-3</v>
      </c>
      <c r="Y4">
        <f t="shared" ref="Y4:Y67" si="16">V4*W4</f>
        <v>0.01</v>
      </c>
      <c r="Z4">
        <f t="shared" ref="Z4:Z67" si="17">MAX(0, W4-X4-Y4)</f>
        <v>0.98740565299999994</v>
      </c>
      <c r="AB4">
        <f t="shared" ref="AB4:AB67" si="18">AC3</f>
        <v>0</v>
      </c>
      <c r="AC4">
        <f t="shared" ref="AC4:AC67" si="19">S4*Z4</f>
        <v>348.5932061020203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-348.5932061020203</v>
      </c>
      <c r="AK4">
        <f t="shared" ref="AK4:AK67" si="20">G4*SUM(AB4:AB4, AE4:AF4)</f>
        <v>0</v>
      </c>
      <c r="AL4">
        <f t="shared" si="7"/>
        <v>-478.31055610202031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-121.01627950368503</v>
      </c>
      <c r="AR4">
        <f t="shared" si="8"/>
        <v>-121.01627950368503</v>
      </c>
      <c r="AS4">
        <f t="shared" si="8"/>
        <v>-325.21056637934538</v>
      </c>
      <c r="AT4">
        <f t="shared" si="8"/>
        <v>0</v>
      </c>
      <c r="AU4">
        <f t="shared" si="8"/>
        <v>-446.22684588303042</v>
      </c>
      <c r="AW4">
        <v>1</v>
      </c>
      <c r="AX4">
        <f>IF(Z4&gt;0, (R4*SUMPRODUCT(K4:$K$98, X4:$X$98)-K4*$AZ$3)/Z4, 0)</f>
        <v>353.0395081726561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2.6922130000000002E-3</v>
      </c>
      <c r="Q5" s="4">
        <f t="shared" ref="Q5:Q68" si="22">$C$8</f>
        <v>50</v>
      </c>
      <c r="R5">
        <f t="shared" si="0"/>
        <v>50000</v>
      </c>
      <c r="S5">
        <f t="shared" si="1"/>
        <v>648.2614348922873</v>
      </c>
      <c r="U5">
        <f t="shared" si="12"/>
        <v>2.6922130000000002E-3</v>
      </c>
      <c r="V5">
        <f t="shared" si="13"/>
        <v>0.01</v>
      </c>
      <c r="W5">
        <f t="shared" si="14"/>
        <v>0.98740565299999994</v>
      </c>
      <c r="X5">
        <f t="shared" si="15"/>
        <v>2.6583063352800889E-3</v>
      </c>
      <c r="Y5">
        <f t="shared" si="16"/>
        <v>9.8740565299999996E-3</v>
      </c>
      <c r="Z5">
        <f t="shared" si="17"/>
        <v>0.97487329013471991</v>
      </c>
      <c r="AB5">
        <f t="shared" si="18"/>
        <v>348.5932061020203</v>
      </c>
      <c r="AC5">
        <f t="shared" si="19"/>
        <v>631.97275790089861</v>
      </c>
      <c r="AE5">
        <f t="shared" si="2"/>
        <v>0</v>
      </c>
      <c r="AF5">
        <f t="shared" si="3"/>
        <v>0</v>
      </c>
      <c r="AG5">
        <f t="shared" si="3"/>
        <v>-48.743664506735996</v>
      </c>
      <c r="AH5">
        <f t="shared" si="4"/>
        <v>-132.91531676400444</v>
      </c>
      <c r="AI5">
        <f t="shared" si="5"/>
        <v>-181.65898127074044</v>
      </c>
      <c r="AJ5">
        <f t="shared" si="6"/>
        <v>-283.37955179887831</v>
      </c>
      <c r="AK5">
        <f t="shared" si="20"/>
        <v>14.292321450182833</v>
      </c>
      <c r="AL5">
        <f t="shared" si="7"/>
        <v>-450.74621161943594</v>
      </c>
      <c r="AN5">
        <f t="shared" si="8"/>
        <v>0</v>
      </c>
      <c r="AO5">
        <f t="shared" si="8"/>
        <v>0</v>
      </c>
      <c r="AP5">
        <f t="shared" si="8"/>
        <v>-41.681098330440932</v>
      </c>
      <c r="AQ5">
        <f t="shared" si="8"/>
        <v>-113.65695303635984</v>
      </c>
      <c r="AR5">
        <f t="shared" si="8"/>
        <v>-155.33805136680078</v>
      </c>
      <c r="AS5">
        <f t="shared" si="8"/>
        <v>-242.32012678761686</v>
      </c>
      <c r="AT5">
        <f t="shared" si="8"/>
        <v>12.221478663201799</v>
      </c>
      <c r="AU5">
        <f t="shared" si="8"/>
        <v>-385.43669949121585</v>
      </c>
      <c r="AW5">
        <v>2</v>
      </c>
      <c r="AX5">
        <f>IF(Z5&gt;0, (R5*SUMPRODUCT(K5:$K$98, X5:$X$98)-K5*$AZ$3)/Z5, 0)</f>
        <v>648.2614348922873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2.807183E-3</v>
      </c>
      <c r="Q6" s="4">
        <f t="shared" si="22"/>
        <v>50</v>
      </c>
      <c r="R6">
        <f t="shared" si="0"/>
        <v>50000</v>
      </c>
      <c r="S6">
        <f t="shared" si="1"/>
        <v>990.54218090255426</v>
      </c>
      <c r="U6">
        <f t="shared" si="12"/>
        <v>2.807183E-3</v>
      </c>
      <c r="V6">
        <f t="shared" si="13"/>
        <v>0.01</v>
      </c>
      <c r="W6">
        <f t="shared" si="14"/>
        <v>0.97487329013471991</v>
      </c>
      <c r="X6">
        <f t="shared" si="15"/>
        <v>2.7366477272202532E-3</v>
      </c>
      <c r="Y6">
        <f t="shared" si="16"/>
        <v>9.7487329013471995E-3</v>
      </c>
      <c r="Z6">
        <f t="shared" si="17"/>
        <v>0.96238790950615249</v>
      </c>
      <c r="AB6">
        <f t="shared" si="18"/>
        <v>631.97275790089861</v>
      </c>
      <c r="AC6">
        <f t="shared" si="19"/>
        <v>953.28581875647433</v>
      </c>
      <c r="AE6">
        <f t="shared" si="2"/>
        <v>0</v>
      </c>
      <c r="AF6">
        <f t="shared" si="3"/>
        <v>0</v>
      </c>
      <c r="AG6">
        <f t="shared" si="3"/>
        <v>-48.119395475307627</v>
      </c>
      <c r="AH6">
        <f t="shared" si="4"/>
        <v>-136.83238636101265</v>
      </c>
      <c r="AI6">
        <f t="shared" si="5"/>
        <v>-184.95178183632027</v>
      </c>
      <c r="AJ6">
        <f t="shared" si="6"/>
        <v>-321.31306085557571</v>
      </c>
      <c r="AK6">
        <f t="shared" si="20"/>
        <v>36.970406337202569</v>
      </c>
      <c r="AL6">
        <f t="shared" si="7"/>
        <v>-469.2944363546934</v>
      </c>
      <c r="AN6">
        <f t="shared" si="8"/>
        <v>0</v>
      </c>
      <c r="AO6">
        <f t="shared" si="8"/>
        <v>0</v>
      </c>
      <c r="AP6">
        <f t="shared" si="8"/>
        <v>-37.119784281896237</v>
      </c>
      <c r="AQ6">
        <f t="shared" si="8"/>
        <v>-105.55387519579804</v>
      </c>
      <c r="AR6">
        <f t="shared" si="8"/>
        <v>-142.67365947769429</v>
      </c>
      <c r="AS6">
        <f t="shared" si="8"/>
        <v>-247.86411774510179</v>
      </c>
      <c r="AT6">
        <f t="shared" si="8"/>
        <v>28.519342242261111</v>
      </c>
      <c r="AU6">
        <f t="shared" si="8"/>
        <v>-362.01843498053495</v>
      </c>
      <c r="AW6">
        <v>3</v>
      </c>
      <c r="AX6">
        <f>IF(Z6&gt;0, (R6*SUMPRODUCT(K6:$K$98, X6:$X$98)-K6*$AZ$3)/Z6, 0)</f>
        <v>990.54218090255426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2.939255E-3</v>
      </c>
      <c r="Q7" s="4">
        <f t="shared" si="22"/>
        <v>50</v>
      </c>
      <c r="R7">
        <f t="shared" si="0"/>
        <v>50000</v>
      </c>
      <c r="S7">
        <f t="shared" si="1"/>
        <v>1272.9253477999082</v>
      </c>
      <c r="U7">
        <f t="shared" si="12"/>
        <v>2.939255E-3</v>
      </c>
      <c r="V7">
        <f t="shared" si="13"/>
        <v>0.01</v>
      </c>
      <c r="W7">
        <f t="shared" si="14"/>
        <v>0.96238790950615249</v>
      </c>
      <c r="X7">
        <f t="shared" si="15"/>
        <v>2.828703474955506E-3</v>
      </c>
      <c r="Y7">
        <f t="shared" si="16"/>
        <v>9.6238790950615247E-3</v>
      </c>
      <c r="Z7">
        <f t="shared" si="17"/>
        <v>0.94993532693613547</v>
      </c>
      <c r="AB7">
        <f t="shared" si="18"/>
        <v>953.28581875647433</v>
      </c>
      <c r="AC7">
        <f t="shared" si="19"/>
        <v>1209.1967564275997</v>
      </c>
      <c r="AE7">
        <f t="shared" si="2"/>
        <v>0</v>
      </c>
      <c r="AF7">
        <f t="shared" si="3"/>
        <v>0</v>
      </c>
      <c r="AG7">
        <f t="shared" si="3"/>
        <v>-47.496766346806773</v>
      </c>
      <c r="AH7">
        <f t="shared" si="4"/>
        <v>-141.43517374777531</v>
      </c>
      <c r="AI7">
        <f t="shared" si="5"/>
        <v>-188.93194009458207</v>
      </c>
      <c r="AJ7">
        <f t="shared" si="6"/>
        <v>-255.91093767112534</v>
      </c>
      <c r="AK7">
        <f t="shared" si="20"/>
        <v>46.806333700942886</v>
      </c>
      <c r="AL7">
        <f t="shared" si="7"/>
        <v>-398.03654406476448</v>
      </c>
      <c r="AN7">
        <f t="shared" si="8"/>
        <v>0</v>
      </c>
      <c r="AO7">
        <f t="shared" si="8"/>
        <v>0</v>
      </c>
      <c r="AP7">
        <f t="shared" si="8"/>
        <v>-33.335894757099254</v>
      </c>
      <c r="AQ7">
        <f t="shared" si="8"/>
        <v>-99.267138158024679</v>
      </c>
      <c r="AR7">
        <f t="shared" si="8"/>
        <v>-132.60303291512395</v>
      </c>
      <c r="AS7">
        <f t="shared" si="8"/>
        <v>-179.61265032453659</v>
      </c>
      <c r="AT7">
        <f t="shared" si="8"/>
        <v>32.851310399264726</v>
      </c>
      <c r="AU7">
        <f t="shared" si="8"/>
        <v>-279.36437284039579</v>
      </c>
      <c r="AW7">
        <v>4</v>
      </c>
      <c r="AX7">
        <f>IF(Z7&gt;0, (R7*SUMPRODUCT(K7:$K$98, X7:$X$98)-K7*$AZ$3)/Z7, 0)</f>
        <v>1272.9253477999082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3.7729310000000002E-3</v>
      </c>
      <c r="Q8" s="4">
        <f t="shared" si="22"/>
        <v>50</v>
      </c>
      <c r="R8">
        <f t="shared" si="0"/>
        <v>50000</v>
      </c>
      <c r="S8">
        <f t="shared" si="1"/>
        <v>1443.8632522185042</v>
      </c>
      <c r="U8">
        <f t="shared" si="12"/>
        <v>3.7729310000000002E-3</v>
      </c>
      <c r="V8">
        <f t="shared" si="13"/>
        <v>0.01</v>
      </c>
      <c r="W8">
        <f t="shared" si="14"/>
        <v>0.94993532693613547</v>
      </c>
      <c r="X8">
        <f t="shared" si="15"/>
        <v>3.5840404429924805E-3</v>
      </c>
      <c r="Y8">
        <f t="shared" si="16"/>
        <v>9.4993532693613547E-3</v>
      </c>
      <c r="Z8">
        <f t="shared" si="17"/>
        <v>0.93685193322378169</v>
      </c>
      <c r="AB8">
        <f t="shared" si="18"/>
        <v>1209.1967564275997</v>
      </c>
      <c r="AC8">
        <f t="shared" si="19"/>
        <v>1352.6860791516824</v>
      </c>
      <c r="AE8">
        <f t="shared" si="2"/>
        <v>0</v>
      </c>
      <c r="AF8">
        <f t="shared" si="3"/>
        <v>0</v>
      </c>
      <c r="AG8">
        <f t="shared" si="3"/>
        <v>-46.842596661189084</v>
      </c>
      <c r="AH8">
        <f t="shared" si="4"/>
        <v>-179.20202214962401</v>
      </c>
      <c r="AI8">
        <f t="shared" si="5"/>
        <v>-226.04461881081309</v>
      </c>
      <c r="AJ8">
        <f t="shared" si="6"/>
        <v>-143.48932272408274</v>
      </c>
      <c r="AK8">
        <f t="shared" si="20"/>
        <v>25.755890911907873</v>
      </c>
      <c r="AL8">
        <f t="shared" si="7"/>
        <v>-343.77805062298791</v>
      </c>
      <c r="AN8">
        <f t="shared" si="8"/>
        <v>0</v>
      </c>
      <c r="AO8">
        <f t="shared" si="8"/>
        <v>0</v>
      </c>
      <c r="AP8">
        <f t="shared" si="8"/>
        <v>-30.688660299436638</v>
      </c>
      <c r="AQ8">
        <f t="shared" si="8"/>
        <v>-117.40318374105969</v>
      </c>
      <c r="AR8">
        <f t="shared" si="8"/>
        <v>-148.09184404049634</v>
      </c>
      <c r="AS8">
        <f t="shared" si="8"/>
        <v>-94.006212198822794</v>
      </c>
      <c r="AT8">
        <f t="shared" si="8"/>
        <v>16.873825177154977</v>
      </c>
      <c r="AU8">
        <f t="shared" si="8"/>
        <v>-225.22423106216411</v>
      </c>
      <c r="AW8">
        <v>5</v>
      </c>
      <c r="AX8">
        <f>IF(Z8&gt;0, (R8*SUMPRODUCT(K8:$K$98, X8:$X$98)-K8*$AZ$3)/Z8, 0)</f>
        <v>1443.8632522185042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4.6883589999999996E-3</v>
      </c>
      <c r="Q9" s="4">
        <f t="shared" si="22"/>
        <v>50</v>
      </c>
      <c r="R9">
        <f t="shared" si="0"/>
        <v>50000</v>
      </c>
      <c r="S9">
        <f t="shared" si="1"/>
        <v>1533.4681497485672</v>
      </c>
      <c r="U9">
        <f t="shared" si="12"/>
        <v>4.6883589999999996E-3</v>
      </c>
      <c r="V9">
        <f t="shared" si="13"/>
        <v>0.01</v>
      </c>
      <c r="W9">
        <f t="shared" si="14"/>
        <v>0.93685193322378169</v>
      </c>
      <c r="X9">
        <f t="shared" si="15"/>
        <v>4.3922981927971153E-3</v>
      </c>
      <c r="Y9">
        <f t="shared" si="16"/>
        <v>9.3685193322378176E-3</v>
      </c>
      <c r="Z9">
        <f t="shared" si="17"/>
        <v>0.9230911156987468</v>
      </c>
      <c r="AB9">
        <f t="shared" si="18"/>
        <v>1352.6860791516824</v>
      </c>
      <c r="AC9">
        <f t="shared" si="19"/>
        <v>1415.5308252398977</v>
      </c>
      <c r="AE9">
        <f t="shared" si="2"/>
        <v>0</v>
      </c>
      <c r="AF9">
        <f t="shared" si="3"/>
        <v>0</v>
      </c>
      <c r="AG9">
        <f t="shared" si="3"/>
        <v>-46.154555784937337</v>
      </c>
      <c r="AH9">
        <f t="shared" si="4"/>
        <v>-219.61490963985577</v>
      </c>
      <c r="AI9">
        <f t="shared" si="5"/>
        <v>-265.76946542479311</v>
      </c>
      <c r="AJ9">
        <f t="shared" si="6"/>
        <v>-62.844746088215288</v>
      </c>
      <c r="AK9">
        <f t="shared" si="20"/>
        <v>7.9808478669949263</v>
      </c>
      <c r="AL9">
        <f t="shared" si="7"/>
        <v>-320.63336364601349</v>
      </c>
      <c r="AN9">
        <f t="shared" si="8"/>
        <v>0</v>
      </c>
      <c r="AO9">
        <f t="shared" si="8"/>
        <v>0</v>
      </c>
      <c r="AP9">
        <f t="shared" si="8"/>
        <v>-28.637081390026957</v>
      </c>
      <c r="AQ9">
        <f t="shared" si="8"/>
        <v>-136.26238915882794</v>
      </c>
      <c r="AR9">
        <f t="shared" si="8"/>
        <v>-164.89947054885491</v>
      </c>
      <c r="AS9">
        <f t="shared" si="8"/>
        <v>-38.992686161896351</v>
      </c>
      <c r="AT9">
        <f t="shared" si="8"/>
        <v>4.9518013128217353</v>
      </c>
      <c r="AU9">
        <f t="shared" si="8"/>
        <v>-198.94035539792952</v>
      </c>
      <c r="AW9">
        <v>6</v>
      </c>
      <c r="AX9">
        <f>IF(Z9&gt;0, (R9*SUMPRODUCT(K9:$K$98, X9:$X$98)-K9*$AZ$3)/Z9, 0)</f>
        <v>1533.4681497485672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5.6712799999999999E-3</v>
      </c>
      <c r="Q10" s="4">
        <f t="shared" si="22"/>
        <v>50</v>
      </c>
      <c r="R10">
        <f t="shared" si="0"/>
        <v>50000</v>
      </c>
      <c r="S10">
        <f t="shared" si="1"/>
        <v>1590.049922750653</v>
      </c>
      <c r="U10">
        <f t="shared" si="12"/>
        <v>5.6712799999999999E-3</v>
      </c>
      <c r="V10">
        <f t="shared" si="13"/>
        <v>0.01</v>
      </c>
      <c r="W10">
        <f t="shared" si="14"/>
        <v>0.9230911156987468</v>
      </c>
      <c r="X10">
        <f t="shared" si="15"/>
        <v>5.2351081826399887E-3</v>
      </c>
      <c r="Y10">
        <f t="shared" si="16"/>
        <v>9.2309111569874678E-3</v>
      </c>
      <c r="Z10">
        <f t="shared" si="17"/>
        <v>0.90862509635911937</v>
      </c>
      <c r="AB10">
        <f t="shared" si="18"/>
        <v>1415.5308252398977</v>
      </c>
      <c r="AC10">
        <f t="shared" si="19"/>
        <v>1444.7592642751224</v>
      </c>
      <c r="AE10">
        <f t="shared" si="2"/>
        <v>0</v>
      </c>
      <c r="AF10">
        <f t="shared" si="3"/>
        <v>0</v>
      </c>
      <c r="AG10">
        <f t="shared" si="3"/>
        <v>-45.431254817955967</v>
      </c>
      <c r="AH10">
        <f t="shared" si="4"/>
        <v>-261.75540913199944</v>
      </c>
      <c r="AI10">
        <f t="shared" si="5"/>
        <v>-307.1866639499554</v>
      </c>
      <c r="AJ10">
        <f t="shared" si="6"/>
        <v>-29.22843903522471</v>
      </c>
      <c r="AK10">
        <f t="shared" si="20"/>
        <v>5.8036763834835812</v>
      </c>
      <c r="AL10">
        <f t="shared" si="7"/>
        <v>-330.61142660169651</v>
      </c>
      <c r="AN10">
        <f t="shared" si="8"/>
        <v>0</v>
      </c>
      <c r="AO10">
        <f t="shared" si="8"/>
        <v>0</v>
      </c>
      <c r="AP10">
        <f t="shared" si="8"/>
        <v>-26.741582078722185</v>
      </c>
      <c r="AQ10">
        <f t="shared" si="8"/>
        <v>-154.0735290253601</v>
      </c>
      <c r="AR10">
        <f t="shared" si="8"/>
        <v>-180.81511110408229</v>
      </c>
      <c r="AS10">
        <f t="shared" si="8"/>
        <v>-17.204338832932006</v>
      </c>
      <c r="AT10">
        <f t="shared" si="8"/>
        <v>3.416139153302181</v>
      </c>
      <c r="AU10">
        <f t="shared" si="8"/>
        <v>-194.60331078371209</v>
      </c>
      <c r="AW10">
        <v>7</v>
      </c>
      <c r="AX10">
        <f>IF(Z10&gt;0, (R10*SUMPRODUCT(K10:$K$98, X10:$X$98)-K10*$AZ$3)/Z10, 0)</f>
        <v>1590.049922750653</v>
      </c>
    </row>
    <row r="11" spans="1:52" x14ac:dyDescent="0.25">
      <c r="A11" t="s">
        <v>33</v>
      </c>
      <c r="C11" s="12">
        <f>AU81</f>
        <v>3823.5224514753154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6.8024940000000001E-3</v>
      </c>
      <c r="Q11" s="4">
        <f t="shared" si="22"/>
        <v>50</v>
      </c>
      <c r="R11">
        <f t="shared" si="0"/>
        <v>50000</v>
      </c>
      <c r="S11">
        <f t="shared" si="1"/>
        <v>1615.2487495611529</v>
      </c>
      <c r="U11">
        <f t="shared" si="12"/>
        <v>6.8024940000000001E-3</v>
      </c>
      <c r="V11">
        <f t="shared" si="13"/>
        <v>0.01</v>
      </c>
      <c r="W11">
        <f t="shared" si="14"/>
        <v>0.90862509635911937</v>
      </c>
      <c r="X11">
        <f t="shared" si="15"/>
        <v>6.1809167662323318E-3</v>
      </c>
      <c r="Y11">
        <f t="shared" si="16"/>
        <v>9.0862509635911935E-3</v>
      </c>
      <c r="Z11">
        <f t="shared" si="17"/>
        <v>0.89335792862929586</v>
      </c>
      <c r="AB11">
        <f t="shared" si="18"/>
        <v>1444.7592642751224</v>
      </c>
      <c r="AC11">
        <f t="shared" si="19"/>
        <v>1442.9952771290118</v>
      </c>
      <c r="AE11">
        <f t="shared" si="2"/>
        <v>0</v>
      </c>
      <c r="AF11">
        <f t="shared" si="3"/>
        <v>0</v>
      </c>
      <c r="AG11">
        <f t="shared" si="3"/>
        <v>-44.66789643146479</v>
      </c>
      <c r="AH11">
        <f t="shared" si="4"/>
        <v>-309.04583831161659</v>
      </c>
      <c r="AI11">
        <f t="shared" si="5"/>
        <v>-353.71373474308137</v>
      </c>
      <c r="AJ11">
        <f t="shared" si="6"/>
        <v>1.763987146110594</v>
      </c>
      <c r="AK11">
        <f t="shared" si="20"/>
        <v>3.4674222342602934</v>
      </c>
      <c r="AL11">
        <f t="shared" si="7"/>
        <v>-348.48232536271047</v>
      </c>
      <c r="AN11">
        <f t="shared" si="8"/>
        <v>0</v>
      </c>
      <c r="AO11">
        <f t="shared" si="8"/>
        <v>0</v>
      </c>
      <c r="AP11">
        <f t="shared" si="8"/>
        <v>-24.983140256835757</v>
      </c>
      <c r="AQ11">
        <f t="shared" si="8"/>
        <v>-172.85200650039454</v>
      </c>
      <c r="AR11">
        <f t="shared" si="8"/>
        <v>-197.83514675723029</v>
      </c>
      <c r="AS11">
        <f t="shared" si="8"/>
        <v>0.98661324582755183</v>
      </c>
      <c r="AT11">
        <f t="shared" si="8"/>
        <v>1.9393592026682991</v>
      </c>
      <c r="AU11">
        <f t="shared" si="8"/>
        <v>-194.90917430873444</v>
      </c>
      <c r="AW11">
        <v>8</v>
      </c>
      <c r="AX11">
        <f>IF(Z11&gt;0, (R11*SUMPRODUCT(K11:$K$98, X11:$X$98)-K11*$AZ$3)/Z11, 0)</f>
        <v>1615.2487495611529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8.090557E-3</v>
      </c>
      <c r="Q12" s="4">
        <f t="shared" si="22"/>
        <v>50</v>
      </c>
      <c r="R12">
        <f t="shared" si="0"/>
        <v>50000</v>
      </c>
      <c r="S12">
        <f t="shared" si="1"/>
        <v>1612.6450217669321</v>
      </c>
      <c r="U12">
        <f t="shared" si="12"/>
        <v>8.090557E-3</v>
      </c>
      <c r="V12">
        <f t="shared" si="13"/>
        <v>0.01</v>
      </c>
      <c r="W12">
        <f t="shared" si="14"/>
        <v>0.89335792862929586</v>
      </c>
      <c r="X12">
        <f t="shared" si="15"/>
        <v>7.2277632429772502E-3</v>
      </c>
      <c r="Y12">
        <f t="shared" si="16"/>
        <v>8.9335792862929586E-3</v>
      </c>
      <c r="Z12">
        <f t="shared" si="17"/>
        <v>0.87719658610002571</v>
      </c>
      <c r="AB12">
        <f t="shared" si="18"/>
        <v>1442.9952771290118</v>
      </c>
      <c r="AC12">
        <f t="shared" si="19"/>
        <v>1414.6067076851546</v>
      </c>
      <c r="AE12">
        <f t="shared" si="2"/>
        <v>0</v>
      </c>
      <c r="AF12">
        <f t="shared" si="3"/>
        <v>0</v>
      </c>
      <c r="AG12">
        <f t="shared" si="3"/>
        <v>-43.859829305001284</v>
      </c>
      <c r="AH12">
        <f t="shared" si="4"/>
        <v>-361.38816214886253</v>
      </c>
      <c r="AI12">
        <f t="shared" si="5"/>
        <v>-405.24799145386385</v>
      </c>
      <c r="AJ12">
        <f t="shared" si="6"/>
        <v>28.38856944385725</v>
      </c>
      <c r="AK12">
        <f t="shared" si="20"/>
        <v>3.3188891373967273</v>
      </c>
      <c r="AL12">
        <f t="shared" si="7"/>
        <v>-373.54053287260984</v>
      </c>
      <c r="AN12">
        <f t="shared" si="8"/>
        <v>0</v>
      </c>
      <c r="AO12">
        <f t="shared" si="8"/>
        <v>0</v>
      </c>
      <c r="AP12">
        <f t="shared" si="8"/>
        <v>-23.311965536425426</v>
      </c>
      <c r="AQ12">
        <f t="shared" si="8"/>
        <v>-192.08164999232571</v>
      </c>
      <c r="AR12">
        <f t="shared" si="8"/>
        <v>-215.39361552875116</v>
      </c>
      <c r="AS12">
        <f t="shared" si="8"/>
        <v>15.088826449859361</v>
      </c>
      <c r="AT12">
        <f t="shared" si="8"/>
        <v>1.7640248586509393</v>
      </c>
      <c r="AU12">
        <f t="shared" si="8"/>
        <v>-198.54076422024085</v>
      </c>
      <c r="AW12">
        <v>9</v>
      </c>
      <c r="AX12">
        <f>IF(Z12&gt;0, (R12*SUMPRODUCT(K12:$K$98, X12:$X$98)-K12*$AZ$3)/Z12, 0)</f>
        <v>1612.6450217669321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9.5159809999999997E-3</v>
      </c>
      <c r="Q13" s="4">
        <f t="shared" si="22"/>
        <v>50</v>
      </c>
      <c r="R13">
        <f t="shared" si="0"/>
        <v>50000</v>
      </c>
      <c r="S13">
        <f t="shared" si="1"/>
        <v>1580.1604330245914</v>
      </c>
      <c r="U13">
        <f t="shared" si="12"/>
        <v>9.5159809999999997E-3</v>
      </c>
      <c r="V13">
        <f t="shared" si="13"/>
        <v>0.01</v>
      </c>
      <c r="W13">
        <f t="shared" si="14"/>
        <v>0.87719658610002571</v>
      </c>
      <c r="X13">
        <f t="shared" si="15"/>
        <v>8.3473860465927089E-3</v>
      </c>
      <c r="Y13">
        <f t="shared" si="16"/>
        <v>8.7719658610002568E-3</v>
      </c>
      <c r="Z13">
        <f t="shared" si="17"/>
        <v>0.86007723419243276</v>
      </c>
      <c r="AB13">
        <f t="shared" si="18"/>
        <v>1414.6067076851546</v>
      </c>
      <c r="AC13">
        <f t="shared" si="19"/>
        <v>1359.0600148161075</v>
      </c>
      <c r="AE13">
        <f t="shared" si="2"/>
        <v>0</v>
      </c>
      <c r="AF13">
        <f t="shared" si="3"/>
        <v>0</v>
      </c>
      <c r="AG13">
        <f t="shared" si="3"/>
        <v>-43.003861709621638</v>
      </c>
      <c r="AH13">
        <f t="shared" si="4"/>
        <v>-417.36930232963545</v>
      </c>
      <c r="AI13">
        <f t="shared" si="5"/>
        <v>-460.37316403925706</v>
      </c>
      <c r="AJ13">
        <f t="shared" si="6"/>
        <v>55.546692869047092</v>
      </c>
      <c r="AK13">
        <f t="shared" si="20"/>
        <v>2.829213415370309</v>
      </c>
      <c r="AL13">
        <f t="shared" si="7"/>
        <v>-401.99725775483967</v>
      </c>
      <c r="AN13">
        <f t="shared" si="8"/>
        <v>0</v>
      </c>
      <c r="AO13">
        <f t="shared" si="8"/>
        <v>0</v>
      </c>
      <c r="AP13">
        <f t="shared" si="8"/>
        <v>-21.72719549424324</v>
      </c>
      <c r="AQ13">
        <f t="shared" si="8"/>
        <v>-210.87093262098779</v>
      </c>
      <c r="AR13">
        <f t="shared" si="8"/>
        <v>-232.59812811523099</v>
      </c>
      <c r="AS13">
        <f t="shared" si="8"/>
        <v>28.064313460352526</v>
      </c>
      <c r="AT13">
        <f t="shared" si="8"/>
        <v>1.4294268125444392</v>
      </c>
      <c r="AU13">
        <f t="shared" si="8"/>
        <v>-203.10438784233403</v>
      </c>
      <c r="AW13">
        <v>10</v>
      </c>
      <c r="AX13">
        <f>IF(Z13&gt;0, (R13*SUMPRODUCT(K13:$K$98, X13:$X$98)-K13*$AZ$3)/Z13, 0)</f>
        <v>1580.1604330245914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1.1135328E-2</v>
      </c>
      <c r="Q14" s="4">
        <f t="shared" si="22"/>
        <v>50</v>
      </c>
      <c r="R14">
        <f t="shared" si="0"/>
        <v>50000</v>
      </c>
      <c r="S14">
        <f t="shared" si="1"/>
        <v>1697.9598931950122</v>
      </c>
      <c r="U14">
        <f t="shared" si="12"/>
        <v>1.1135328E-2</v>
      </c>
      <c r="V14">
        <f t="shared" si="13"/>
        <v>0.01</v>
      </c>
      <c r="W14">
        <f t="shared" si="14"/>
        <v>0.86007723419243276</v>
      </c>
      <c r="X14">
        <f t="shared" si="15"/>
        <v>9.5772421080655545E-3</v>
      </c>
      <c r="Y14">
        <f t="shared" si="16"/>
        <v>8.600772341924327E-3</v>
      </c>
      <c r="Z14">
        <f t="shared" si="17"/>
        <v>0.84189921974244286</v>
      </c>
      <c r="AB14">
        <f t="shared" si="18"/>
        <v>1359.0600148161075</v>
      </c>
      <c r="AC14">
        <f t="shared" si="19"/>
        <v>1429.5111092348425</v>
      </c>
      <c r="AE14">
        <f t="shared" si="2"/>
        <v>0</v>
      </c>
      <c r="AF14">
        <f t="shared" si="3"/>
        <v>0</v>
      </c>
      <c r="AG14">
        <f t="shared" si="3"/>
        <v>-42.094960987122143</v>
      </c>
      <c r="AH14">
        <f t="shared" si="4"/>
        <v>-478.86210540327772</v>
      </c>
      <c r="AI14">
        <f t="shared" si="5"/>
        <v>-520.95706639039986</v>
      </c>
      <c r="AJ14">
        <f t="shared" si="6"/>
        <v>-70.451094418735011</v>
      </c>
      <c r="AK14">
        <f t="shared" si="20"/>
        <v>95.134201037127525</v>
      </c>
      <c r="AL14">
        <f t="shared" si="7"/>
        <v>-496.27395977200734</v>
      </c>
      <c r="AN14">
        <f t="shared" si="8"/>
        <v>0</v>
      </c>
      <c r="AO14">
        <f t="shared" si="8"/>
        <v>0</v>
      </c>
      <c r="AP14">
        <f t="shared" si="8"/>
        <v>-18.989271509778828</v>
      </c>
      <c r="AQ14">
        <f t="shared" si="8"/>
        <v>-216.0173645968934</v>
      </c>
      <c r="AR14">
        <f t="shared" si="8"/>
        <v>-235.0066361066722</v>
      </c>
      <c r="AS14">
        <f t="shared" si="8"/>
        <v>-31.780881338450286</v>
      </c>
      <c r="AT14">
        <f t="shared" si="8"/>
        <v>42.91556830074169</v>
      </c>
      <c r="AU14">
        <f t="shared" si="8"/>
        <v>-223.87194914438081</v>
      </c>
      <c r="AW14">
        <v>11</v>
      </c>
      <c r="AX14">
        <f>IF(Z14&gt;0, (R14*SUMPRODUCT(K14:$K$98, X14:$X$98)-K14*$AZ$3)/Z14, 0)</f>
        <v>1697.9598931950122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1.2969985999999999E-2</v>
      </c>
      <c r="Q15" s="4">
        <f t="shared" si="22"/>
        <v>50</v>
      </c>
      <c r="R15">
        <f t="shared" si="0"/>
        <v>50000</v>
      </c>
      <c r="S15">
        <f t="shared" si="1"/>
        <v>1780.627176052657</v>
      </c>
      <c r="U15">
        <f t="shared" si="12"/>
        <v>1.2969985999999999E-2</v>
      </c>
      <c r="V15">
        <f t="shared" si="13"/>
        <v>0.01</v>
      </c>
      <c r="W15">
        <f t="shared" si="14"/>
        <v>0.84189921974244286</v>
      </c>
      <c r="X15">
        <f t="shared" si="15"/>
        <v>1.0919421093470407E-2</v>
      </c>
      <c r="Y15">
        <f t="shared" si="16"/>
        <v>8.4189921974244294E-3</v>
      </c>
      <c r="Z15">
        <f t="shared" si="17"/>
        <v>0.82256080645154794</v>
      </c>
      <c r="AB15">
        <f t="shared" si="18"/>
        <v>1429.5111092348425</v>
      </c>
      <c r="AC15">
        <f t="shared" si="19"/>
        <v>1464.6741259234159</v>
      </c>
      <c r="AE15">
        <f t="shared" si="2"/>
        <v>0</v>
      </c>
      <c r="AF15">
        <f t="shared" si="3"/>
        <v>0</v>
      </c>
      <c r="AG15">
        <f t="shared" si="3"/>
        <v>-41.128040322577398</v>
      </c>
      <c r="AH15">
        <f t="shared" si="4"/>
        <v>-545.97105467352037</v>
      </c>
      <c r="AI15">
        <f t="shared" si="5"/>
        <v>-587.09909499609773</v>
      </c>
      <c r="AJ15">
        <f t="shared" si="6"/>
        <v>-35.163016688573407</v>
      </c>
      <c r="AK15">
        <f t="shared" si="20"/>
        <v>100.06577764643899</v>
      </c>
      <c r="AL15">
        <f t="shared" si="7"/>
        <v>-522.19633403823218</v>
      </c>
      <c r="AN15">
        <f t="shared" si="8"/>
        <v>0</v>
      </c>
      <c r="AO15">
        <f t="shared" si="8"/>
        <v>0</v>
      </c>
      <c r="AP15">
        <f t="shared" si="8"/>
        <v>-16.565257329508043</v>
      </c>
      <c r="AQ15">
        <f t="shared" si="8"/>
        <v>-219.902308600027</v>
      </c>
      <c r="AR15">
        <f t="shared" si="8"/>
        <v>-236.46756592953503</v>
      </c>
      <c r="AS15">
        <f t="shared" si="8"/>
        <v>-14.162707859636267</v>
      </c>
      <c r="AT15">
        <f t="shared" si="8"/>
        <v>40.303776780743938</v>
      </c>
      <c r="AU15">
        <f t="shared" si="8"/>
        <v>-210.32649700842737</v>
      </c>
      <c r="AW15">
        <v>12</v>
      </c>
      <c r="AX15">
        <f>IF(Z15&gt;0, (R15*SUMPRODUCT(K15:$K$98, X15:$X$98)-K15*$AZ$3)/Z15, 0)</f>
        <v>1780.627176052657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1.4883069000000001E-2</v>
      </c>
      <c r="Q16" s="4">
        <f t="shared" si="22"/>
        <v>50</v>
      </c>
      <c r="R16">
        <f t="shared" si="0"/>
        <v>50000</v>
      </c>
      <c r="S16">
        <f t="shared" si="1"/>
        <v>1831.5084053913263</v>
      </c>
      <c r="U16">
        <f t="shared" si="12"/>
        <v>1.4883069000000001E-2</v>
      </c>
      <c r="V16">
        <f t="shared" si="13"/>
        <v>0.01</v>
      </c>
      <c r="W16">
        <f t="shared" si="14"/>
        <v>0.82256080645154794</v>
      </c>
      <c r="X16">
        <f t="shared" si="15"/>
        <v>1.2242229239114034E-2</v>
      </c>
      <c r="Y16">
        <f t="shared" si="16"/>
        <v>8.2256080645154803E-3</v>
      </c>
      <c r="Z16">
        <f t="shared" si="17"/>
        <v>0.8020929691479185</v>
      </c>
      <c r="AB16">
        <f t="shared" si="18"/>
        <v>1464.6741259234159</v>
      </c>
      <c r="AC16">
        <f t="shared" si="19"/>
        <v>1469.0400148996985</v>
      </c>
      <c r="AE16">
        <f t="shared" si="2"/>
        <v>0</v>
      </c>
      <c r="AF16">
        <f t="shared" si="3"/>
        <v>0</v>
      </c>
      <c r="AG16">
        <f t="shared" si="3"/>
        <v>-40.104648457395925</v>
      </c>
      <c r="AH16">
        <f t="shared" si="4"/>
        <v>-612.11146195570177</v>
      </c>
      <c r="AI16">
        <f t="shared" si="5"/>
        <v>-652.21611041309768</v>
      </c>
      <c r="AJ16">
        <f t="shared" si="6"/>
        <v>-4.3658889762825766</v>
      </c>
      <c r="AK16">
        <f t="shared" si="20"/>
        <v>102.52718881463912</v>
      </c>
      <c r="AL16">
        <f t="shared" si="7"/>
        <v>-554.05481057474117</v>
      </c>
      <c r="AN16">
        <f t="shared" si="8"/>
        <v>0</v>
      </c>
      <c r="AO16">
        <f t="shared" si="8"/>
        <v>0</v>
      </c>
      <c r="AP16">
        <f t="shared" si="8"/>
        <v>-14.422377578906373</v>
      </c>
      <c r="AQ16">
        <f t="shared" si="8"/>
        <v>-220.12666771234279</v>
      </c>
      <c r="AR16">
        <f t="shared" si="8"/>
        <v>-234.54904529124917</v>
      </c>
      <c r="AS16">
        <f t="shared" si="8"/>
        <v>-1.5700548865407227</v>
      </c>
      <c r="AT16">
        <f t="shared" si="8"/>
        <v>36.870684224034349</v>
      </c>
      <c r="AU16">
        <f t="shared" si="8"/>
        <v>-199.24841595375554</v>
      </c>
      <c r="AW16">
        <v>13</v>
      </c>
      <c r="AX16">
        <f>IF(Z16&gt;0, (R16*SUMPRODUCT(K16:$K$98, X16:$X$98)-K16*$AZ$3)/Z16, 0)</f>
        <v>1831.5084053913263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1.6930661E-2</v>
      </c>
      <c r="Q17" s="4">
        <f t="shared" si="22"/>
        <v>50</v>
      </c>
      <c r="R17">
        <f t="shared" si="0"/>
        <v>50000</v>
      </c>
      <c r="S17">
        <f t="shared" si="1"/>
        <v>1856.7168779288183</v>
      </c>
      <c r="U17">
        <f t="shared" si="12"/>
        <v>1.6930661E-2</v>
      </c>
      <c r="V17">
        <f t="shared" si="13"/>
        <v>0.01</v>
      </c>
      <c r="W17">
        <f t="shared" si="14"/>
        <v>0.8020929691479185</v>
      </c>
      <c r="X17">
        <f t="shared" si="15"/>
        <v>1.3579964151126866E-2</v>
      </c>
      <c r="Y17">
        <f t="shared" si="16"/>
        <v>8.020929691479186E-3</v>
      </c>
      <c r="Z17">
        <f t="shared" si="17"/>
        <v>0.7804920753053125</v>
      </c>
      <c r="AB17">
        <f t="shared" si="18"/>
        <v>1469.0400148996985</v>
      </c>
      <c r="AC17">
        <f t="shared" si="19"/>
        <v>1449.152809309064</v>
      </c>
      <c r="AE17">
        <f t="shared" si="2"/>
        <v>0</v>
      </c>
      <c r="AF17">
        <f t="shared" si="3"/>
        <v>0</v>
      </c>
      <c r="AG17">
        <f t="shared" si="3"/>
        <v>-39.024603765265624</v>
      </c>
      <c r="AH17">
        <f t="shared" si="4"/>
        <v>-678.99820755634335</v>
      </c>
      <c r="AI17">
        <f t="shared" si="5"/>
        <v>-718.02281132160897</v>
      </c>
      <c r="AJ17">
        <f t="shared" si="6"/>
        <v>19.887205590634494</v>
      </c>
      <c r="AK17">
        <f t="shared" si="20"/>
        <v>102.8328010429789</v>
      </c>
      <c r="AL17">
        <f t="shared" si="7"/>
        <v>-595.3028046879956</v>
      </c>
      <c r="AN17">
        <f t="shared" si="8"/>
        <v>0</v>
      </c>
      <c r="AO17">
        <f t="shared" si="8"/>
        <v>0</v>
      </c>
      <c r="AP17">
        <f t="shared" si="8"/>
        <v>-12.530333408495396</v>
      </c>
      <c r="AQ17">
        <f t="shared" si="8"/>
        <v>-218.01820143077191</v>
      </c>
      <c r="AR17">
        <f t="shared" si="8"/>
        <v>-230.54853483926732</v>
      </c>
      <c r="AS17">
        <f t="shared" si="8"/>
        <v>6.3855437998256299</v>
      </c>
      <c r="AT17">
        <f t="shared" si="8"/>
        <v>33.018382201868036</v>
      </c>
      <c r="AU17">
        <f t="shared" si="8"/>
        <v>-191.14460883757366</v>
      </c>
      <c r="AW17">
        <v>14</v>
      </c>
      <c r="AX17">
        <f>IF(Z17&gt;0, (R17*SUMPRODUCT(K17:$K$98, X17:$X$98)-K17*$AZ$3)/Z17, 0)</f>
        <v>1856.7168779288183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1.9185959999999998E-2</v>
      </c>
      <c r="Q18" s="4">
        <f t="shared" si="22"/>
        <v>50</v>
      </c>
      <c r="R18">
        <f t="shared" si="0"/>
        <v>50000</v>
      </c>
      <c r="S18">
        <f t="shared" si="1"/>
        <v>1860.757919704982</v>
      </c>
      <c r="U18">
        <f t="shared" si="12"/>
        <v>1.9185959999999998E-2</v>
      </c>
      <c r="V18">
        <f t="shared" si="13"/>
        <v>0.01</v>
      </c>
      <c r="W18">
        <f t="shared" si="14"/>
        <v>0.7804920753053125</v>
      </c>
      <c r="X18">
        <f t="shared" si="15"/>
        <v>1.4974489737124713E-2</v>
      </c>
      <c r="Y18">
        <f t="shared" si="16"/>
        <v>7.804920753053125E-3</v>
      </c>
      <c r="Z18">
        <f t="shared" si="17"/>
        <v>0.75771266481513466</v>
      </c>
      <c r="AB18">
        <f t="shared" si="18"/>
        <v>1449.152809309064</v>
      </c>
      <c r="AC18">
        <f t="shared" si="19"/>
        <v>1409.9198419155282</v>
      </c>
      <c r="AE18">
        <f t="shared" si="2"/>
        <v>0</v>
      </c>
      <c r="AF18">
        <f t="shared" si="3"/>
        <v>0</v>
      </c>
      <c r="AG18">
        <f t="shared" si="3"/>
        <v>-37.885633240756732</v>
      </c>
      <c r="AH18">
        <f t="shared" si="4"/>
        <v>-748.72448685623567</v>
      </c>
      <c r="AI18">
        <f t="shared" si="5"/>
        <v>-786.61012009699243</v>
      </c>
      <c r="AJ18">
        <f t="shared" si="6"/>
        <v>39.232967393535773</v>
      </c>
      <c r="AK18">
        <f t="shared" si="20"/>
        <v>101.44069665163448</v>
      </c>
      <c r="AL18">
        <f t="shared" si="7"/>
        <v>-645.93645605182223</v>
      </c>
      <c r="AN18">
        <f t="shared" si="8"/>
        <v>0</v>
      </c>
      <c r="AO18">
        <f t="shared" si="8"/>
        <v>0</v>
      </c>
      <c r="AP18">
        <f t="shared" si="8"/>
        <v>-10.861271070400344</v>
      </c>
      <c r="AQ18">
        <f t="shared" si="8"/>
        <v>-214.64863889469314</v>
      </c>
      <c r="AR18">
        <f t="shared" si="8"/>
        <v>-225.5099099650935</v>
      </c>
      <c r="AS18">
        <f t="shared" si="8"/>
        <v>11.247532568597993</v>
      </c>
      <c r="AT18">
        <f t="shared" si="8"/>
        <v>29.081601907035925</v>
      </c>
      <c r="AU18">
        <f t="shared" si="8"/>
        <v>-185.18077548945959</v>
      </c>
      <c r="AW18">
        <v>15</v>
      </c>
      <c r="AX18">
        <f>IF(Z18&gt;0, (R18*SUMPRODUCT(K18:$K$98, X18:$X$98)-K18*$AZ$3)/Z18, 0)</f>
        <v>1860.757919704982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2.1884238E-2</v>
      </c>
      <c r="Q19" s="4">
        <f t="shared" si="22"/>
        <v>50</v>
      </c>
      <c r="R19">
        <f t="shared" si="0"/>
        <v>50000</v>
      </c>
      <c r="S19">
        <f t="shared" si="1"/>
        <v>1847.0373869381092</v>
      </c>
      <c r="U19">
        <f t="shared" si="12"/>
        <v>2.1884238E-2</v>
      </c>
      <c r="V19">
        <f t="shared" si="13"/>
        <v>0.01</v>
      </c>
      <c r="W19">
        <f t="shared" si="14"/>
        <v>0.75771266481513466</v>
      </c>
      <c r="X19">
        <f t="shared" si="15"/>
        <v>1.6581964292428635E-2</v>
      </c>
      <c r="Y19">
        <f t="shared" si="16"/>
        <v>7.5771266481513468E-3</v>
      </c>
      <c r="Z19">
        <f t="shared" si="17"/>
        <v>0.73355357387455467</v>
      </c>
      <c r="AB19">
        <f t="shared" si="18"/>
        <v>1409.9198419155282</v>
      </c>
      <c r="AC19">
        <f t="shared" si="19"/>
        <v>1354.9008762683686</v>
      </c>
      <c r="AE19">
        <f t="shared" si="2"/>
        <v>0</v>
      </c>
      <c r="AF19">
        <f t="shared" si="3"/>
        <v>0</v>
      </c>
      <c r="AG19">
        <f t="shared" si="3"/>
        <v>-36.677678693727735</v>
      </c>
      <c r="AH19">
        <f t="shared" si="4"/>
        <v>-829.09821462143168</v>
      </c>
      <c r="AI19">
        <f t="shared" si="5"/>
        <v>-865.77589331515946</v>
      </c>
      <c r="AJ19">
        <f t="shared" si="6"/>
        <v>55.018965647159575</v>
      </c>
      <c r="AK19">
        <f t="shared" si="20"/>
        <v>98.694388934086987</v>
      </c>
      <c r="AL19">
        <f t="shared" si="7"/>
        <v>-712.0625387339129</v>
      </c>
      <c r="AN19">
        <f t="shared" si="8"/>
        <v>0</v>
      </c>
      <c r="AO19">
        <f t="shared" si="8"/>
        <v>0</v>
      </c>
      <c r="AP19">
        <f t="shared" si="8"/>
        <v>-9.3883640344724864</v>
      </c>
      <c r="AQ19">
        <f t="shared" si="8"/>
        <v>-212.2237866849606</v>
      </c>
      <c r="AR19">
        <f t="shared" si="8"/>
        <v>-221.61215071943309</v>
      </c>
      <c r="AS19">
        <f t="shared" si="8"/>
        <v>14.083172564135133</v>
      </c>
      <c r="AT19">
        <f t="shared" si="8"/>
        <v>25.262745202887558</v>
      </c>
      <c r="AU19">
        <f t="shared" si="8"/>
        <v>-182.26623295241041</v>
      </c>
      <c r="AW19">
        <v>16</v>
      </c>
      <c r="AX19">
        <f>IF(Z19&gt;0, (R19*SUMPRODUCT(K19:$K$98, X19:$X$98)-K19*$AZ$3)/Z19, 0)</f>
        <v>1847.0373869381092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2.4761703999999999E-2</v>
      </c>
      <c r="Q20" s="4">
        <f t="shared" si="22"/>
        <v>50</v>
      </c>
      <c r="R20">
        <f t="shared" si="0"/>
        <v>50000</v>
      </c>
      <c r="S20">
        <f t="shared" si="1"/>
        <v>1815.1208530996978</v>
      </c>
      <c r="U20">
        <f t="shared" si="12"/>
        <v>2.4761703999999999E-2</v>
      </c>
      <c r="V20">
        <f t="shared" si="13"/>
        <v>0.01</v>
      </c>
      <c r="W20">
        <f t="shared" si="14"/>
        <v>0.73355357387455467</v>
      </c>
      <c r="X20">
        <f t="shared" si="15"/>
        <v>1.8164036464423855E-2</v>
      </c>
      <c r="Y20">
        <f t="shared" si="16"/>
        <v>7.3355357387455472E-3</v>
      </c>
      <c r="Z20">
        <f t="shared" si="17"/>
        <v>0.70805400167138521</v>
      </c>
      <c r="AB20">
        <f t="shared" si="18"/>
        <v>1354.9008762683686</v>
      </c>
      <c r="AC20">
        <f t="shared" si="19"/>
        <v>1285.2035835544195</v>
      </c>
      <c r="AE20">
        <f t="shared" si="2"/>
        <v>0</v>
      </c>
      <c r="AF20">
        <f t="shared" si="3"/>
        <v>0</v>
      </c>
      <c r="AG20">
        <f t="shared" si="3"/>
        <v>-35.402700083569258</v>
      </c>
      <c r="AH20">
        <f t="shared" si="4"/>
        <v>-908.20182322119274</v>
      </c>
      <c r="AI20">
        <f t="shared" si="5"/>
        <v>-943.60452330476198</v>
      </c>
      <c r="AJ20">
        <f t="shared" si="6"/>
        <v>69.697292713949082</v>
      </c>
      <c r="AK20">
        <f t="shared" si="20"/>
        <v>94.843061338785816</v>
      </c>
      <c r="AL20">
        <f t="shared" si="7"/>
        <v>-779.06416925202711</v>
      </c>
      <c r="AN20">
        <f t="shared" si="8"/>
        <v>0</v>
      </c>
      <c r="AO20">
        <f t="shared" si="8"/>
        <v>0</v>
      </c>
      <c r="AP20">
        <f t="shared" si="8"/>
        <v>-8.0910790204124154</v>
      </c>
      <c r="AQ20">
        <f t="shared" si="8"/>
        <v>-207.56418863022631</v>
      </c>
      <c r="AR20">
        <f t="shared" si="8"/>
        <v>-215.65526765063871</v>
      </c>
      <c r="AS20">
        <f t="shared" si="8"/>
        <v>15.928906595435084</v>
      </c>
      <c r="AT20">
        <f t="shared" si="8"/>
        <v>21.675824217319732</v>
      </c>
      <c r="AU20">
        <f t="shared" si="8"/>
        <v>-178.0505368378839</v>
      </c>
      <c r="AW20">
        <v>17</v>
      </c>
      <c r="AX20">
        <f>IF(Z20&gt;0, (R20*SUMPRODUCT(K20:$K$98, X20:$X$98)-K20*$AZ$3)/Z20, 0)</f>
        <v>1815.1208530996978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2.7627288E-2</v>
      </c>
      <c r="Q21" s="4">
        <f t="shared" si="22"/>
        <v>50</v>
      </c>
      <c r="R21">
        <f t="shared" si="0"/>
        <v>50000</v>
      </c>
      <c r="S21">
        <f t="shared" si="1"/>
        <v>1768.2334015933645</v>
      </c>
      <c r="U21">
        <f t="shared" si="12"/>
        <v>2.7627288E-2</v>
      </c>
      <c r="V21">
        <f t="shared" si="13"/>
        <v>0.01</v>
      </c>
      <c r="W21">
        <f t="shared" si="14"/>
        <v>0.70805400167138521</v>
      </c>
      <c r="X21">
        <f t="shared" si="15"/>
        <v>1.9561611823727839E-2</v>
      </c>
      <c r="Y21">
        <f t="shared" si="16"/>
        <v>7.0805400167138523E-3</v>
      </c>
      <c r="Z21">
        <f t="shared" si="17"/>
        <v>0.68141184983094349</v>
      </c>
      <c r="AB21">
        <f t="shared" si="18"/>
        <v>1285.2035835544195</v>
      </c>
      <c r="AC21">
        <f t="shared" si="19"/>
        <v>1204.8951931125962</v>
      </c>
      <c r="AE21">
        <f t="shared" si="2"/>
        <v>0</v>
      </c>
      <c r="AF21">
        <f t="shared" si="3"/>
        <v>0</v>
      </c>
      <c r="AG21">
        <f t="shared" si="3"/>
        <v>-34.070592491547174</v>
      </c>
      <c r="AH21">
        <f t="shared" si="4"/>
        <v>-978.08059118639198</v>
      </c>
      <c r="AI21">
        <f t="shared" si="5"/>
        <v>-1012.1511836779391</v>
      </c>
      <c r="AJ21">
        <f t="shared" si="6"/>
        <v>80.308390441823349</v>
      </c>
      <c r="AK21">
        <f t="shared" si="20"/>
        <v>89.964250848809371</v>
      </c>
      <c r="AL21">
        <f t="shared" si="7"/>
        <v>-841.87854238730642</v>
      </c>
      <c r="AN21">
        <f t="shared" si="8"/>
        <v>0</v>
      </c>
      <c r="AO21">
        <f t="shared" si="8"/>
        <v>0</v>
      </c>
      <c r="AP21">
        <f t="shared" si="8"/>
        <v>-6.9523514820362493</v>
      </c>
      <c r="AQ21">
        <f t="shared" si="8"/>
        <v>-199.58443779258184</v>
      </c>
      <c r="AR21">
        <f t="shared" si="8"/>
        <v>-206.53678927461809</v>
      </c>
      <c r="AS21">
        <f t="shared" si="8"/>
        <v>16.387509475999781</v>
      </c>
      <c r="AT21">
        <f t="shared" si="8"/>
        <v>18.357857817535063</v>
      </c>
      <c r="AU21">
        <f t="shared" si="8"/>
        <v>-171.79142198108323</v>
      </c>
      <c r="AW21">
        <v>18</v>
      </c>
      <c r="AX21">
        <f>IF(Z21&gt;0, (R21*SUMPRODUCT(K21:$K$98, X21:$X$98)-K21*$AZ$3)/Z21, 0)</f>
        <v>1768.2334015933645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3.0780427999999999E-2</v>
      </c>
      <c r="Q22" s="4">
        <f t="shared" si="22"/>
        <v>50</v>
      </c>
      <c r="R22">
        <f t="shared" si="0"/>
        <v>50000</v>
      </c>
      <c r="S22">
        <f t="shared" si="1"/>
        <v>1711.8905022543267</v>
      </c>
      <c r="U22">
        <f t="shared" si="12"/>
        <v>3.0780427999999999E-2</v>
      </c>
      <c r="V22">
        <f t="shared" si="13"/>
        <v>0.01</v>
      </c>
      <c r="W22">
        <f t="shared" si="14"/>
        <v>0.68141184983094349</v>
      </c>
      <c r="X22">
        <f t="shared" si="15"/>
        <v>2.0974148382068167E-2</v>
      </c>
      <c r="Y22">
        <f t="shared" si="16"/>
        <v>6.8141184983094355E-3</v>
      </c>
      <c r="Z22">
        <f t="shared" si="17"/>
        <v>0.65362358295056588</v>
      </c>
      <c r="AB22">
        <f t="shared" si="18"/>
        <v>1204.8951931125962</v>
      </c>
      <c r="AC22">
        <f t="shared" si="19"/>
        <v>1118.9320037025168</v>
      </c>
      <c r="AE22">
        <f t="shared" si="2"/>
        <v>0</v>
      </c>
      <c r="AF22">
        <f t="shared" si="3"/>
        <v>0</v>
      </c>
      <c r="AG22">
        <f t="shared" si="3"/>
        <v>-32.681179147528297</v>
      </c>
      <c r="AH22">
        <f t="shared" si="4"/>
        <v>-1048.7074191034083</v>
      </c>
      <c r="AI22">
        <f t="shared" si="5"/>
        <v>-1081.3885982509366</v>
      </c>
      <c r="AJ22">
        <f t="shared" si="6"/>
        <v>85.963189410079394</v>
      </c>
      <c r="AK22">
        <f t="shared" si="20"/>
        <v>84.342663517881746</v>
      </c>
      <c r="AL22">
        <f t="shared" si="7"/>
        <v>-911.08274532297548</v>
      </c>
      <c r="AN22">
        <f t="shared" si="8"/>
        <v>0</v>
      </c>
      <c r="AO22">
        <f t="shared" si="8"/>
        <v>0</v>
      </c>
      <c r="AP22">
        <f t="shared" si="8"/>
        <v>-5.9543139401717653</v>
      </c>
      <c r="AQ22">
        <f t="shared" si="8"/>
        <v>-191.06817341384823</v>
      </c>
      <c r="AR22">
        <f t="shared" si="8"/>
        <v>-197.02248735402</v>
      </c>
      <c r="AS22">
        <f t="shared" si="8"/>
        <v>15.661975191760281</v>
      </c>
      <c r="AT22">
        <f t="shared" si="8"/>
        <v>15.366725137692036</v>
      </c>
      <c r="AU22">
        <f t="shared" si="8"/>
        <v>-165.99378702456769</v>
      </c>
      <c r="AW22">
        <v>19</v>
      </c>
      <c r="AX22">
        <f>IF(Z22&gt;0, (R22*SUMPRODUCT(K22:$K$98, X22:$X$98)-K22*$AZ$3)/Z22, 0)</f>
        <v>1711.8905022543267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3.4133669999999998E-2</v>
      </c>
      <c r="Q23" s="4">
        <f t="shared" si="22"/>
        <v>50</v>
      </c>
      <c r="R23">
        <f t="shared" si="0"/>
        <v>50000</v>
      </c>
      <c r="S23">
        <f t="shared" si="1"/>
        <v>1647.4866127479779</v>
      </c>
      <c r="U23">
        <f t="shared" si="12"/>
        <v>3.4133669999999998E-2</v>
      </c>
      <c r="V23">
        <f t="shared" si="13"/>
        <v>0.01</v>
      </c>
      <c r="W23">
        <f t="shared" si="14"/>
        <v>0.65362358295056588</v>
      </c>
      <c r="X23">
        <f t="shared" si="15"/>
        <v>2.2310571684652242E-2</v>
      </c>
      <c r="Y23">
        <f t="shared" si="16"/>
        <v>6.5362358295056591E-3</v>
      </c>
      <c r="Z23">
        <f t="shared" si="17"/>
        <v>0.62477677543640797</v>
      </c>
      <c r="AB23">
        <f t="shared" si="18"/>
        <v>1118.9320037025168</v>
      </c>
      <c r="AC23">
        <f t="shared" si="19"/>
        <v>1029.3113734873318</v>
      </c>
      <c r="AE23">
        <f t="shared" si="2"/>
        <v>0</v>
      </c>
      <c r="AF23">
        <f t="shared" si="3"/>
        <v>0</v>
      </c>
      <c r="AG23">
        <f t="shared" si="3"/>
        <v>-31.238838771820397</v>
      </c>
      <c r="AH23">
        <f t="shared" si="4"/>
        <v>-1115.528584232612</v>
      </c>
      <c r="AI23">
        <f t="shared" si="5"/>
        <v>-1146.7674230044324</v>
      </c>
      <c r="AJ23">
        <f t="shared" si="6"/>
        <v>89.620630215184974</v>
      </c>
      <c r="AK23">
        <f t="shared" si="20"/>
        <v>78.325240259176184</v>
      </c>
      <c r="AL23">
        <f t="shared" si="7"/>
        <v>-978.82155253007124</v>
      </c>
      <c r="AN23">
        <f t="shared" si="8"/>
        <v>0</v>
      </c>
      <c r="AO23">
        <f t="shared" si="8"/>
        <v>0</v>
      </c>
      <c r="AP23">
        <f t="shared" si="8"/>
        <v>-5.0817216193391284</v>
      </c>
      <c r="AQ23">
        <f t="shared" si="8"/>
        <v>-181.46659563412743</v>
      </c>
      <c r="AR23">
        <f t="shared" si="8"/>
        <v>-186.54831725346656</v>
      </c>
      <c r="AS23">
        <f t="shared" si="8"/>
        <v>14.578873991760855</v>
      </c>
      <c r="AT23">
        <f t="shared" si="8"/>
        <v>12.741416852025727</v>
      </c>
      <c r="AU23">
        <f t="shared" si="8"/>
        <v>-159.22802640967998</v>
      </c>
      <c r="AW23">
        <v>20</v>
      </c>
      <c r="AX23">
        <f>IF(Z23&gt;0, (R23*SUMPRODUCT(K23:$K$98, X23:$X$98)-K23*$AZ$3)/Z23, 0)</f>
        <v>1647.4866127479779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3.7867151000000002E-2</v>
      </c>
      <c r="Q24" s="4">
        <f t="shared" si="22"/>
        <v>50</v>
      </c>
      <c r="R24">
        <f t="shared" si="0"/>
        <v>50000</v>
      </c>
      <c r="S24">
        <f t="shared" si="1"/>
        <v>1577.5247811563133</v>
      </c>
      <c r="U24">
        <f t="shared" si="12"/>
        <v>3.7867151000000002E-2</v>
      </c>
      <c r="V24">
        <f t="shared" si="13"/>
        <v>0.01</v>
      </c>
      <c r="W24">
        <f t="shared" si="14"/>
        <v>0.62477677543640797</v>
      </c>
      <c r="X24">
        <f t="shared" si="15"/>
        <v>2.3658516496743554E-2</v>
      </c>
      <c r="Y24">
        <f t="shared" si="16"/>
        <v>6.2477677543640794E-3</v>
      </c>
      <c r="Z24">
        <f t="shared" si="17"/>
        <v>0.59487049118530033</v>
      </c>
      <c r="AB24">
        <f t="shared" si="18"/>
        <v>1029.3113734873318</v>
      </c>
      <c r="AC24">
        <f t="shared" si="19"/>
        <v>938.42294142343951</v>
      </c>
      <c r="AE24">
        <f t="shared" si="2"/>
        <v>0</v>
      </c>
      <c r="AF24">
        <f t="shared" si="3"/>
        <v>0</v>
      </c>
      <c r="AG24">
        <f t="shared" si="3"/>
        <v>-29.743524559265015</v>
      </c>
      <c r="AH24">
        <f t="shared" si="4"/>
        <v>-1182.9258248371777</v>
      </c>
      <c r="AI24">
        <f t="shared" ref="AI24:AI79" si="23">SUM(AE24:AH24)</f>
        <v>-1212.6693493964428</v>
      </c>
      <c r="AJ24">
        <f t="shared" si="6"/>
        <v>90.88843206389231</v>
      </c>
      <c r="AK24">
        <f t="shared" si="20"/>
        <v>72.05179614411324</v>
      </c>
      <c r="AL24">
        <f t="shared" ref="AL24:AL79" si="24">SUM(AI24:AK24)</f>
        <v>-1049.7291211884371</v>
      </c>
      <c r="AN24">
        <f t="shared" si="8"/>
        <v>0</v>
      </c>
      <c r="AO24">
        <f t="shared" si="8"/>
        <v>0</v>
      </c>
      <c r="AP24">
        <f t="shared" si="8"/>
        <v>-4.320066145755586</v>
      </c>
      <c r="AQ24">
        <f t="shared" si="8"/>
        <v>-171.81278562453508</v>
      </c>
      <c r="AR24">
        <f t="shared" si="8"/>
        <v>-176.13285177029067</v>
      </c>
      <c r="AS24">
        <f t="shared" si="8"/>
        <v>13.200992290529346</v>
      </c>
      <c r="AT24">
        <f t="shared" si="8"/>
        <v>10.465085421966487</v>
      </c>
      <c r="AU24">
        <f t="shared" si="8"/>
        <v>-152.46677405779482</v>
      </c>
      <c r="AW24">
        <v>21</v>
      </c>
      <c r="AX24">
        <f>IF(Z24&gt;0, (R24*SUMPRODUCT(K24:$K$98, X24:$X$98)-K24*$AZ$3)/Z24, 0)</f>
        <v>1577.5247811563133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4.2172894000000002E-2</v>
      </c>
      <c r="Q25" s="4">
        <f t="shared" si="22"/>
        <v>50</v>
      </c>
      <c r="R25">
        <f t="shared" si="0"/>
        <v>50000</v>
      </c>
      <c r="S25">
        <f t="shared" si="1"/>
        <v>1503.0717388747951</v>
      </c>
      <c r="U25">
        <f t="shared" si="12"/>
        <v>4.2172894000000002E-2</v>
      </c>
      <c r="V25">
        <f t="shared" si="13"/>
        <v>0.01</v>
      </c>
      <c r="W25">
        <f t="shared" si="14"/>
        <v>0.59487049118530033</v>
      </c>
      <c r="X25">
        <f t="shared" si="15"/>
        <v>2.5087410168485608E-2</v>
      </c>
      <c r="Y25">
        <f t="shared" si="16"/>
        <v>5.9487049118530037E-3</v>
      </c>
      <c r="Z25">
        <f t="shared" si="17"/>
        <v>0.56383437610496179</v>
      </c>
      <c r="AB25">
        <f t="shared" si="18"/>
        <v>938.42294142343951</v>
      </c>
      <c r="AC25">
        <f t="shared" si="19"/>
        <v>847.4835161294701</v>
      </c>
      <c r="AE25">
        <f t="shared" si="2"/>
        <v>0</v>
      </c>
      <c r="AF25">
        <f t="shared" si="3"/>
        <v>0</v>
      </c>
      <c r="AG25">
        <f t="shared" si="3"/>
        <v>-28.19171880524809</v>
      </c>
      <c r="AH25">
        <f t="shared" si="4"/>
        <v>-1254.3705084242804</v>
      </c>
      <c r="AI25">
        <f t="shared" si="23"/>
        <v>-1282.5622272295284</v>
      </c>
      <c r="AJ25">
        <f t="shared" si="6"/>
        <v>90.939425293969407</v>
      </c>
      <c r="AK25">
        <f t="shared" si="20"/>
        <v>65.689605899640767</v>
      </c>
      <c r="AL25">
        <f t="shared" si="24"/>
        <v>-1125.9331960359182</v>
      </c>
      <c r="AN25">
        <f t="shared" si="8"/>
        <v>0</v>
      </c>
      <c r="AO25">
        <f t="shared" si="8"/>
        <v>0</v>
      </c>
      <c r="AP25">
        <f t="shared" si="8"/>
        <v>-3.6559605291607968</v>
      </c>
      <c r="AQ25">
        <f t="shared" si="8"/>
        <v>-162.66936753387404</v>
      </c>
      <c r="AR25">
        <f t="shared" si="8"/>
        <v>-166.32532806303482</v>
      </c>
      <c r="AS25">
        <f t="shared" si="8"/>
        <v>11.793213167174017</v>
      </c>
      <c r="AT25">
        <f t="shared" si="8"/>
        <v>8.5187642514548489</v>
      </c>
      <c r="AU25">
        <f t="shared" si="8"/>
        <v>-146.01335064440593</v>
      </c>
      <c r="AW25">
        <v>22</v>
      </c>
      <c r="AX25">
        <f>IF(Z25&gt;0, (R25*SUMPRODUCT(K25:$K$98, X25:$X$98)-K25*$AZ$3)/Z25, 0)</f>
        <v>1503.0717388747951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4.6777600000000003E-2</v>
      </c>
      <c r="Q26" s="4">
        <f t="shared" si="22"/>
        <v>50</v>
      </c>
      <c r="R26">
        <f t="shared" si="0"/>
        <v>50000</v>
      </c>
      <c r="S26">
        <f t="shared" si="1"/>
        <v>1423.4530081039672</v>
      </c>
      <c r="U26">
        <f t="shared" si="12"/>
        <v>4.6777600000000003E-2</v>
      </c>
      <c r="V26">
        <f t="shared" si="13"/>
        <v>0.01</v>
      </c>
      <c r="W26">
        <f t="shared" si="14"/>
        <v>0.56383437610496179</v>
      </c>
      <c r="X26">
        <f t="shared" si="15"/>
        <v>2.6374818911687463E-2</v>
      </c>
      <c r="Y26">
        <f t="shared" si="16"/>
        <v>5.6383437610496179E-3</v>
      </c>
      <c r="Z26">
        <f t="shared" si="17"/>
        <v>0.53182121343222466</v>
      </c>
      <c r="AB26">
        <f t="shared" si="18"/>
        <v>847.4835161294701</v>
      </c>
      <c r="AC26">
        <f t="shared" si="19"/>
        <v>757.02250603360221</v>
      </c>
      <c r="AE26">
        <f t="shared" si="2"/>
        <v>0</v>
      </c>
      <c r="AF26">
        <f t="shared" si="3"/>
        <v>0</v>
      </c>
      <c r="AG26">
        <f t="shared" si="3"/>
        <v>-26.591060671611231</v>
      </c>
      <c r="AH26">
        <f t="shared" si="4"/>
        <v>-1318.7409455843731</v>
      </c>
      <c r="AI26">
        <f t="shared" si="23"/>
        <v>-1345.3320062559844</v>
      </c>
      <c r="AJ26">
        <f t="shared" si="6"/>
        <v>90.461010095867891</v>
      </c>
      <c r="AK26">
        <f t="shared" si="20"/>
        <v>59.323846129062915</v>
      </c>
      <c r="AL26">
        <f t="shared" si="24"/>
        <v>-1195.5471500310537</v>
      </c>
      <c r="AN26">
        <f t="shared" si="8"/>
        <v>0</v>
      </c>
      <c r="AO26">
        <f t="shared" si="8"/>
        <v>0</v>
      </c>
      <c r="AP26">
        <f t="shared" si="8"/>
        <v>-3.0789141648395679</v>
      </c>
      <c r="AQ26">
        <f t="shared" si="8"/>
        <v>-152.69380290077865</v>
      </c>
      <c r="AR26">
        <f t="shared" si="8"/>
        <v>-155.77271706561822</v>
      </c>
      <c r="AS26">
        <f t="shared" si="8"/>
        <v>10.474260082720738</v>
      </c>
      <c r="AT26">
        <f t="shared" si="8"/>
        <v>6.8689636872791686</v>
      </c>
      <c r="AU26">
        <f t="shared" si="8"/>
        <v>-138.42949329561833</v>
      </c>
      <c r="AW26">
        <v>23</v>
      </c>
      <c r="AX26">
        <f>IF(Z26&gt;0, (R26*SUMPRODUCT(K26:$K$98, X26:$X$98)-K26*$AZ$3)/Z26, 0)</f>
        <v>1423.4530081039672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5.1668436999999998E-2</v>
      </c>
      <c r="Q27" s="4">
        <f t="shared" si="22"/>
        <v>50</v>
      </c>
      <c r="R27">
        <f t="shared" si="0"/>
        <v>50000</v>
      </c>
      <c r="S27">
        <f t="shared" si="1"/>
        <v>1340.2153121388774</v>
      </c>
      <c r="U27">
        <f t="shared" si="12"/>
        <v>5.1668436999999998E-2</v>
      </c>
      <c r="V27">
        <f t="shared" si="13"/>
        <v>0.01</v>
      </c>
      <c r="W27">
        <f t="shared" si="14"/>
        <v>0.53182121343222466</v>
      </c>
      <c r="X27">
        <f t="shared" si="15"/>
        <v>2.7478370861486454E-2</v>
      </c>
      <c r="Y27">
        <f t="shared" si="16"/>
        <v>5.318212134322247E-3</v>
      </c>
      <c r="Z27">
        <f t="shared" si="17"/>
        <v>0.49902463043641598</v>
      </c>
      <c r="AB27">
        <f t="shared" si="18"/>
        <v>757.02250603360221</v>
      </c>
      <c r="AC27">
        <f t="shared" si="19"/>
        <v>668.80045084532912</v>
      </c>
      <c r="AE27">
        <f t="shared" si="2"/>
        <v>0</v>
      </c>
      <c r="AF27">
        <f t="shared" si="3"/>
        <v>0</v>
      </c>
      <c r="AG27">
        <f t="shared" si="3"/>
        <v>-24.951231521820798</v>
      </c>
      <c r="AH27">
        <f t="shared" si="4"/>
        <v>-1373.9185430743228</v>
      </c>
      <c r="AI27">
        <f t="shared" si="23"/>
        <v>-1398.8697745961435</v>
      </c>
      <c r="AJ27">
        <f t="shared" si="6"/>
        <v>88.222055188273089</v>
      </c>
      <c r="AK27">
        <f t="shared" si="20"/>
        <v>52.991575422352163</v>
      </c>
      <c r="AL27">
        <f t="shared" si="24"/>
        <v>-1257.6561439855184</v>
      </c>
      <c r="AN27">
        <f t="shared" si="8"/>
        <v>0</v>
      </c>
      <c r="AO27">
        <f t="shared" si="8"/>
        <v>0</v>
      </c>
      <c r="AP27">
        <f t="shared" si="8"/>
        <v>-2.579502089854242</v>
      </c>
      <c r="AQ27">
        <f t="shared" si="8"/>
        <v>-142.03810942359002</v>
      </c>
      <c r="AR27">
        <f t="shared" si="8"/>
        <v>-144.61761151344427</v>
      </c>
      <c r="AS27">
        <f t="shared" si="8"/>
        <v>9.120550844569296</v>
      </c>
      <c r="AT27">
        <f t="shared" si="8"/>
        <v>5.4783620370434969</v>
      </c>
      <c r="AU27">
        <f t="shared" si="8"/>
        <v>-130.01869863183148</v>
      </c>
      <c r="AW27">
        <v>24</v>
      </c>
      <c r="AX27">
        <f>IF(Z27&gt;0, (R27*SUMPRODUCT(K27:$K$98, X27:$X$98)-K27*$AZ$3)/Z27, 0)</f>
        <v>1340.2153121388774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5.7177164000000003E-2</v>
      </c>
      <c r="Q28" s="4">
        <f t="shared" si="22"/>
        <v>50</v>
      </c>
      <c r="R28">
        <f t="shared" si="0"/>
        <v>50000</v>
      </c>
      <c r="S28">
        <f t="shared" si="1"/>
        <v>1255.2619331168903</v>
      </c>
      <c r="U28">
        <f t="shared" si="12"/>
        <v>5.7177164000000003E-2</v>
      </c>
      <c r="V28">
        <f t="shared" si="13"/>
        <v>0.01</v>
      </c>
      <c r="W28">
        <f t="shared" si="14"/>
        <v>0.49902463043641598</v>
      </c>
      <c r="X28">
        <f t="shared" si="15"/>
        <v>2.8532813134502351E-2</v>
      </c>
      <c r="Y28">
        <f t="shared" si="16"/>
        <v>4.99024630436416E-3</v>
      </c>
      <c r="Z28">
        <f t="shared" si="17"/>
        <v>0.46550157099754946</v>
      </c>
      <c r="AB28">
        <f t="shared" si="18"/>
        <v>668.80045084532912</v>
      </c>
      <c r="AC28">
        <f t="shared" si="19"/>
        <v>584.32640187933328</v>
      </c>
      <c r="AE28">
        <f t="shared" si="2"/>
        <v>0</v>
      </c>
      <c r="AF28">
        <f t="shared" si="3"/>
        <v>0</v>
      </c>
      <c r="AG28">
        <f t="shared" si="3"/>
        <v>-23.275078549877474</v>
      </c>
      <c r="AH28">
        <f t="shared" si="4"/>
        <v>-1426.6406567251177</v>
      </c>
      <c r="AI28">
        <f t="shared" si="23"/>
        <v>-1449.9157352749951</v>
      </c>
      <c r="AJ28">
        <f t="shared" si="6"/>
        <v>84.474048965995848</v>
      </c>
      <c r="AK28">
        <f t="shared" si="20"/>
        <v>46.816031559173041</v>
      </c>
      <c r="AL28">
        <f t="shared" si="24"/>
        <v>-1318.625654749826</v>
      </c>
      <c r="AN28">
        <f t="shared" si="8"/>
        <v>0</v>
      </c>
      <c r="AO28">
        <f t="shared" si="8"/>
        <v>0</v>
      </c>
      <c r="AP28">
        <f t="shared" si="8"/>
        <v>-2.1484093347551436</v>
      </c>
      <c r="AQ28">
        <f t="shared" si="8"/>
        <v>-131.68626252673104</v>
      </c>
      <c r="AR28">
        <f t="shared" si="8"/>
        <v>-133.83467186148616</v>
      </c>
      <c r="AS28">
        <f t="shared" si="8"/>
        <v>7.7973887372364619</v>
      </c>
      <c r="AT28">
        <f t="shared" si="8"/>
        <v>4.321360248146112</v>
      </c>
      <c r="AU28">
        <f t="shared" si="8"/>
        <v>-121.71592287610358</v>
      </c>
      <c r="AW28">
        <v>25</v>
      </c>
      <c r="AX28">
        <f>IF(Z28&gt;0, (R28*SUMPRODUCT(K28:$K$98, X28:$X$98)-K28*$AZ$3)/Z28, 0)</f>
        <v>1255.2619331168903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6.3388860000000005E-2</v>
      </c>
      <c r="Q29" s="4">
        <f t="shared" si="22"/>
        <v>50</v>
      </c>
      <c r="R29">
        <f t="shared" si="0"/>
        <v>50000</v>
      </c>
      <c r="S29">
        <f t="shared" si="1"/>
        <v>1168.53957191681</v>
      </c>
      <c r="U29">
        <f t="shared" si="12"/>
        <v>6.3388860000000005E-2</v>
      </c>
      <c r="V29">
        <f t="shared" si="13"/>
        <v>0.01</v>
      </c>
      <c r="W29">
        <f t="shared" si="14"/>
        <v>0.46550157099754946</v>
      </c>
      <c r="X29">
        <f t="shared" si="15"/>
        <v>2.9507613913743725E-2</v>
      </c>
      <c r="Y29">
        <f t="shared" si="16"/>
        <v>4.6550157099754944E-3</v>
      </c>
      <c r="Z29">
        <f t="shared" si="17"/>
        <v>0.43133894137383022</v>
      </c>
      <c r="AB29">
        <f t="shared" si="18"/>
        <v>584.32640187933328</v>
      </c>
      <c r="AC29">
        <f t="shared" si="19"/>
        <v>504.03662190402559</v>
      </c>
      <c r="AE29">
        <f t="shared" si="2"/>
        <v>0</v>
      </c>
      <c r="AF29">
        <f t="shared" si="3"/>
        <v>0</v>
      </c>
      <c r="AG29">
        <f t="shared" si="3"/>
        <v>-21.566947068691512</v>
      </c>
      <c r="AH29">
        <f t="shared" si="4"/>
        <v>-1475.3806956871863</v>
      </c>
      <c r="AI29">
        <f t="shared" si="23"/>
        <v>-1496.9476427558777</v>
      </c>
      <c r="AJ29">
        <f t="shared" si="6"/>
        <v>80.289779975307681</v>
      </c>
      <c r="AK29">
        <f t="shared" si="20"/>
        <v>40.902848131553334</v>
      </c>
      <c r="AL29">
        <f t="shared" si="24"/>
        <v>-1375.7550146490166</v>
      </c>
      <c r="AN29">
        <f t="shared" si="8"/>
        <v>0</v>
      </c>
      <c r="AO29">
        <f t="shared" si="8"/>
        <v>0</v>
      </c>
      <c r="AP29">
        <f t="shared" si="8"/>
        <v>-1.7774464489858082</v>
      </c>
      <c r="AQ29">
        <f t="shared" si="8"/>
        <v>-121.59394512811333</v>
      </c>
      <c r="AR29">
        <f t="shared" si="8"/>
        <v>-123.37139157709915</v>
      </c>
      <c r="AS29">
        <f t="shared" si="8"/>
        <v>6.6171064384969949</v>
      </c>
      <c r="AT29">
        <f t="shared" si="8"/>
        <v>3.3710205683388925</v>
      </c>
      <c r="AU29">
        <f t="shared" si="8"/>
        <v>-113.38326457026325</v>
      </c>
      <c r="AW29">
        <v>26</v>
      </c>
      <c r="AX29">
        <f>IF(Z29&gt;0, (R29*SUMPRODUCT(K29:$K$98, X29:$X$98)-K29*$AZ$3)/Z29, 0)</f>
        <v>1168.53957191681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7.0498397000000004E-2</v>
      </c>
      <c r="Q30" s="4">
        <f t="shared" si="22"/>
        <v>50</v>
      </c>
      <c r="R30">
        <f t="shared" si="0"/>
        <v>50000</v>
      </c>
      <c r="S30">
        <f t="shared" si="1"/>
        <v>1079.9651993295031</v>
      </c>
      <c r="U30">
        <f t="shared" si="12"/>
        <v>7.0498397000000004E-2</v>
      </c>
      <c r="V30">
        <f t="shared" si="13"/>
        <v>0.01</v>
      </c>
      <c r="W30">
        <f t="shared" si="14"/>
        <v>0.43133894137383022</v>
      </c>
      <c r="X30">
        <f t="shared" si="15"/>
        <v>3.0408703930532011E-2</v>
      </c>
      <c r="Y30">
        <f t="shared" si="16"/>
        <v>4.3133894137383022E-3</v>
      </c>
      <c r="Z30">
        <f t="shared" si="17"/>
        <v>0.39661684802955988</v>
      </c>
      <c r="AB30">
        <f t="shared" si="18"/>
        <v>504.03662190402559</v>
      </c>
      <c r="AC30">
        <f t="shared" si="19"/>
        <v>428.33239333968288</v>
      </c>
      <c r="AE30">
        <f t="shared" si="2"/>
        <v>0</v>
      </c>
      <c r="AF30">
        <f t="shared" si="3"/>
        <v>0</v>
      </c>
      <c r="AG30">
        <f t="shared" si="3"/>
        <v>-19.830842401477994</v>
      </c>
      <c r="AH30">
        <f t="shared" si="4"/>
        <v>-1520.4351965266005</v>
      </c>
      <c r="AI30">
        <f t="shared" si="23"/>
        <v>-1540.2660389280786</v>
      </c>
      <c r="AJ30">
        <f t="shared" si="6"/>
        <v>75.704228564342714</v>
      </c>
      <c r="AK30">
        <f t="shared" si="20"/>
        <v>35.282563533281795</v>
      </c>
      <c r="AL30">
        <f t="shared" si="24"/>
        <v>-1429.2792468304542</v>
      </c>
      <c r="AN30">
        <f t="shared" si="8"/>
        <v>0</v>
      </c>
      <c r="AO30">
        <f t="shared" si="8"/>
        <v>0</v>
      </c>
      <c r="AP30">
        <f t="shared" si="8"/>
        <v>-1.4592543384724179</v>
      </c>
      <c r="AQ30">
        <f t="shared" si="8"/>
        <v>-111.88136197039441</v>
      </c>
      <c r="AR30">
        <f t="shared" si="8"/>
        <v>-113.34061630886684</v>
      </c>
      <c r="AS30">
        <f t="shared" si="8"/>
        <v>5.570702531779042</v>
      </c>
      <c r="AT30">
        <f t="shared" si="8"/>
        <v>2.5962706407536631</v>
      </c>
      <c r="AU30">
        <f t="shared" si="8"/>
        <v>-105.17364313633414</v>
      </c>
      <c r="AW30">
        <v>27</v>
      </c>
      <c r="AX30">
        <f>IF(Z30&gt;0, (R30*SUMPRODUCT(K30:$K$98, X30:$X$98)-K30*$AZ$3)/Z30, 0)</f>
        <v>1079.9651993295031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7.8701599999999997E-2</v>
      </c>
      <c r="Q31" s="4">
        <f t="shared" si="22"/>
        <v>50</v>
      </c>
      <c r="R31">
        <f t="shared" si="0"/>
        <v>50000</v>
      </c>
      <c r="S31">
        <f t="shared" si="1"/>
        <v>988.89899424520195</v>
      </c>
      <c r="U31">
        <f t="shared" si="12"/>
        <v>7.8701599999999997E-2</v>
      </c>
      <c r="V31">
        <f t="shared" si="13"/>
        <v>0.01</v>
      </c>
      <c r="W31">
        <f t="shared" si="14"/>
        <v>0.39661684802955988</v>
      </c>
      <c r="X31">
        <f t="shared" si="15"/>
        <v>3.1214380526883207E-2</v>
      </c>
      <c r="Y31">
        <f t="shared" si="16"/>
        <v>3.9661684802955992E-3</v>
      </c>
      <c r="Z31">
        <f t="shared" si="17"/>
        <v>0.36143629902238111</v>
      </c>
      <c r="AB31">
        <f t="shared" si="18"/>
        <v>428.33239333968288</v>
      </c>
      <c r="AC31">
        <f t="shared" si="19"/>
        <v>357.42399258694076</v>
      </c>
      <c r="AE31">
        <f t="shared" si="2"/>
        <v>0</v>
      </c>
      <c r="AF31">
        <f t="shared" si="3"/>
        <v>0</v>
      </c>
      <c r="AG31">
        <f t="shared" si="3"/>
        <v>-18.071814951119055</v>
      </c>
      <c r="AH31">
        <f t="shared" si="4"/>
        <v>-1560.7190263441603</v>
      </c>
      <c r="AI31">
        <f t="shared" si="23"/>
        <v>-1578.7908412952793</v>
      </c>
      <c r="AJ31">
        <f t="shared" si="6"/>
        <v>70.908400752742125</v>
      </c>
      <c r="AK31">
        <f t="shared" si="20"/>
        <v>29.983267533777806</v>
      </c>
      <c r="AL31">
        <f t="shared" si="24"/>
        <v>-1477.8991730087594</v>
      </c>
      <c r="AN31">
        <f t="shared" si="8"/>
        <v>0</v>
      </c>
      <c r="AO31">
        <f t="shared" si="8"/>
        <v>0</v>
      </c>
      <c r="AP31">
        <f t="shared" si="8"/>
        <v>-1.18733584271694</v>
      </c>
      <c r="AQ31">
        <f t="shared" si="8"/>
        <v>-102.54076003992931</v>
      </c>
      <c r="AR31">
        <f t="shared" si="8"/>
        <v>-103.72809588264624</v>
      </c>
      <c r="AS31">
        <f t="shared" si="8"/>
        <v>4.6587509882760383</v>
      </c>
      <c r="AT31">
        <f t="shared" si="8"/>
        <v>1.9699298781510088</v>
      </c>
      <c r="AU31">
        <f t="shared" si="8"/>
        <v>-97.099415016219197</v>
      </c>
      <c r="AW31">
        <v>28</v>
      </c>
      <c r="AX31">
        <f>IF(Z31&gt;0, (R31*SUMPRODUCT(K31:$K$98, X31:$X$98)-K31*$AZ$3)/Z31, 0)</f>
        <v>988.89899424520195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8.8159118999999994E-2</v>
      </c>
      <c r="Q32" s="4">
        <f t="shared" si="22"/>
        <v>50</v>
      </c>
      <c r="R32">
        <f t="shared" si="0"/>
        <v>50000</v>
      </c>
      <c r="S32">
        <f t="shared" si="1"/>
        <v>894.18331965622269</v>
      </c>
      <c r="U32">
        <f t="shared" si="12"/>
        <v>8.8159118999999994E-2</v>
      </c>
      <c r="V32">
        <f t="shared" si="13"/>
        <v>0.01</v>
      </c>
      <c r="W32">
        <f t="shared" si="14"/>
        <v>0.36143629902238111</v>
      </c>
      <c r="X32">
        <f t="shared" si="15"/>
        <v>3.1863905696433679E-2</v>
      </c>
      <c r="Y32">
        <f t="shared" si="16"/>
        <v>3.6143629902238112E-3</v>
      </c>
      <c r="Z32">
        <f t="shared" si="17"/>
        <v>0.32595803033572363</v>
      </c>
      <c r="AB32">
        <f t="shared" si="18"/>
        <v>357.42399258694076</v>
      </c>
      <c r="AC32">
        <f t="shared" si="19"/>
        <v>291.4662336342011</v>
      </c>
      <c r="AE32">
        <f t="shared" si="2"/>
        <v>0</v>
      </c>
      <c r="AF32">
        <f t="shared" si="3"/>
        <v>0</v>
      </c>
      <c r="AG32">
        <f t="shared" si="3"/>
        <v>-16.29790151678618</v>
      </c>
      <c r="AH32">
        <f t="shared" si="4"/>
        <v>-1593.195284821684</v>
      </c>
      <c r="AI32">
        <f t="shared" si="23"/>
        <v>-1609.4931863384702</v>
      </c>
      <c r="AJ32">
        <f t="shared" si="6"/>
        <v>65.957758952739653</v>
      </c>
      <c r="AK32">
        <f t="shared" si="20"/>
        <v>25.019679481085856</v>
      </c>
      <c r="AL32">
        <f t="shared" si="24"/>
        <v>-1518.5157479046447</v>
      </c>
      <c r="AN32">
        <f t="shared" si="8"/>
        <v>0</v>
      </c>
      <c r="AO32">
        <f t="shared" si="8"/>
        <v>0</v>
      </c>
      <c r="AP32">
        <f t="shared" si="8"/>
        <v>-0.95606071646314517</v>
      </c>
      <c r="AQ32">
        <f t="shared" si="8"/>
        <v>-93.459358795578581</v>
      </c>
      <c r="AR32">
        <f t="shared" si="8"/>
        <v>-94.415419512041723</v>
      </c>
      <c r="AS32">
        <f t="shared" si="8"/>
        <v>3.8691866075955139</v>
      </c>
      <c r="AT32">
        <f t="shared" si="8"/>
        <v>1.4676940258675768</v>
      </c>
      <c r="AU32">
        <f t="shared" si="8"/>
        <v>-89.078538878578627</v>
      </c>
      <c r="AW32">
        <v>29</v>
      </c>
      <c r="AX32">
        <f>IF(Z32&gt;0, (R32*SUMPRODUCT(K32:$K$98, X32:$X$98)-K32*$AZ$3)/Z32, 0)</f>
        <v>894.18331965622269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9.9426106E-2</v>
      </c>
      <c r="Q33" s="4">
        <f t="shared" si="22"/>
        <v>50</v>
      </c>
      <c r="R33">
        <f t="shared" si="0"/>
        <v>50000</v>
      </c>
      <c r="S33">
        <f t="shared" si="1"/>
        <v>794.62088681621867</v>
      </c>
      <c r="U33">
        <f t="shared" si="12"/>
        <v>9.9426106E-2</v>
      </c>
      <c r="V33">
        <f t="shared" si="13"/>
        <v>0.01</v>
      </c>
      <c r="W33">
        <f t="shared" si="14"/>
        <v>0.32595803033572363</v>
      </c>
      <c r="X33">
        <f t="shared" si="15"/>
        <v>3.2408737675710876E-2</v>
      </c>
      <c r="Y33">
        <f t="shared" si="16"/>
        <v>3.2595803033572362E-3</v>
      </c>
      <c r="Z33">
        <f t="shared" si="17"/>
        <v>0.29028971235665552</v>
      </c>
      <c r="AB33">
        <f t="shared" si="18"/>
        <v>291.4662336342011</v>
      </c>
      <c r="AC33">
        <f t="shared" si="19"/>
        <v>230.67026866647063</v>
      </c>
      <c r="AE33">
        <f t="shared" si="2"/>
        <v>0</v>
      </c>
      <c r="AF33">
        <f t="shared" si="3"/>
        <v>0</v>
      </c>
      <c r="AG33">
        <f t="shared" si="3"/>
        <v>-14.514485617832776</v>
      </c>
      <c r="AH33">
        <f t="shared" si="4"/>
        <v>-1620.4368837855438</v>
      </c>
      <c r="AI33">
        <f t="shared" si="23"/>
        <v>-1634.9513694033767</v>
      </c>
      <c r="AJ33">
        <f t="shared" si="6"/>
        <v>60.79596496773047</v>
      </c>
      <c r="AK33">
        <f t="shared" si="20"/>
        <v>20.40263635439408</v>
      </c>
      <c r="AL33">
        <f t="shared" si="24"/>
        <v>-1553.752768081252</v>
      </c>
      <c r="AN33">
        <f t="shared" si="8"/>
        <v>0</v>
      </c>
      <c r="AO33">
        <f t="shared" si="8"/>
        <v>0</v>
      </c>
      <c r="AP33">
        <f t="shared" si="8"/>
        <v>-0.76021670996519031</v>
      </c>
      <c r="AQ33">
        <f t="shared" si="8"/>
        <v>-84.872673337054138</v>
      </c>
      <c r="AR33">
        <f t="shared" si="8"/>
        <v>-85.63289004701933</v>
      </c>
      <c r="AS33">
        <f t="shared" si="8"/>
        <v>3.1842746400976529</v>
      </c>
      <c r="AT33">
        <f t="shared" si="8"/>
        <v>1.0686169315499023</v>
      </c>
      <c r="AU33">
        <f t="shared" si="8"/>
        <v>-81.379998475371764</v>
      </c>
      <c r="AW33">
        <v>30</v>
      </c>
      <c r="AX33">
        <f>IF(Z33&gt;0, (R33*SUMPRODUCT(K33:$K$98, X33:$X$98)-K33*$AZ$3)/Z33, 0)</f>
        <v>794.62088681621867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0.112419382</v>
      </c>
      <c r="Q34" s="4">
        <f t="shared" si="22"/>
        <v>50</v>
      </c>
      <c r="R34">
        <f t="shared" si="0"/>
        <v>50000</v>
      </c>
      <c r="S34">
        <f t="shared" si="1"/>
        <v>686.78915360539224</v>
      </c>
      <c r="U34">
        <f t="shared" si="12"/>
        <v>0.112419382</v>
      </c>
      <c r="V34">
        <f t="shared" si="13"/>
        <v>0.01</v>
      </c>
      <c r="W34">
        <f t="shared" si="14"/>
        <v>0.29028971235665552</v>
      </c>
      <c r="X34">
        <f t="shared" si="15"/>
        <v>3.2634190064092974E-2</v>
      </c>
      <c r="Y34">
        <f t="shared" si="16"/>
        <v>2.9028971235665552E-3</v>
      </c>
      <c r="Z34">
        <f t="shared" si="17"/>
        <v>0.25475262516899599</v>
      </c>
      <c r="AB34">
        <f t="shared" si="18"/>
        <v>230.67026866647063</v>
      </c>
      <c r="AC34">
        <f t="shared" si="19"/>
        <v>174.9613398185665</v>
      </c>
      <c r="AE34">
        <f t="shared" si="2"/>
        <v>0</v>
      </c>
      <c r="AF34">
        <f t="shared" si="3"/>
        <v>0</v>
      </c>
      <c r="AG34">
        <f t="shared" si="3"/>
        <v>-12.737631258449799</v>
      </c>
      <c r="AH34">
        <f t="shared" si="4"/>
        <v>-1631.7095032046486</v>
      </c>
      <c r="AI34">
        <f t="shared" si="23"/>
        <v>-1644.4471344630983</v>
      </c>
      <c r="AJ34">
        <f t="shared" si="6"/>
        <v>55.708928847904133</v>
      </c>
      <c r="AK34">
        <f t="shared" si="20"/>
        <v>16.146918806652945</v>
      </c>
      <c r="AL34">
        <f t="shared" si="24"/>
        <v>-1572.5912868085411</v>
      </c>
      <c r="AN34">
        <f t="shared" si="8"/>
        <v>0</v>
      </c>
      <c r="AO34">
        <f t="shared" si="8"/>
        <v>0</v>
      </c>
      <c r="AP34">
        <f t="shared" si="8"/>
        <v>-0.59567093762962353</v>
      </c>
      <c r="AQ34">
        <f t="shared" si="8"/>
        <v>-76.30633278603564</v>
      </c>
      <c r="AR34">
        <f t="shared" si="8"/>
        <v>-76.90200372366526</v>
      </c>
      <c r="AS34">
        <f t="shared" si="8"/>
        <v>2.6052088655934007</v>
      </c>
      <c r="AT34">
        <f t="shared" si="8"/>
        <v>0.75510509530630943</v>
      </c>
      <c r="AU34">
        <f t="shared" ref="AU34:AU79" si="25">AL34*$K34</f>
        <v>-73.541689762765543</v>
      </c>
      <c r="AW34">
        <v>31</v>
      </c>
      <c r="AX34">
        <f>IF(Z34&gt;0, (R34*SUMPRODUCT(K34:$K$98, X34:$X$98)-K34*$AZ$3)/Z34, 0)</f>
        <v>686.78915360539224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0.12734142500000001</v>
      </c>
      <c r="Q35" s="4">
        <f t="shared" si="22"/>
        <v>50</v>
      </c>
      <c r="R35">
        <f t="shared" si="0"/>
        <v>50000</v>
      </c>
      <c r="S35">
        <f t="shared" si="1"/>
        <v>567.39848265782962</v>
      </c>
      <c r="U35">
        <f t="shared" si="12"/>
        <v>0.12734142500000001</v>
      </c>
      <c r="V35">
        <f t="shared" si="13"/>
        <v>0.01</v>
      </c>
      <c r="W35">
        <f t="shared" si="14"/>
        <v>0.25475262516899599</v>
      </c>
      <c r="X35">
        <f t="shared" si="15"/>
        <v>3.2440562311510816E-2</v>
      </c>
      <c r="Y35">
        <f t="shared" si="16"/>
        <v>2.5475262516899602E-3</v>
      </c>
      <c r="Z35">
        <f t="shared" si="17"/>
        <v>0.2197645366057952</v>
      </c>
      <c r="AB35">
        <f t="shared" si="18"/>
        <v>174.9613398185665</v>
      </c>
      <c r="AC35">
        <f t="shared" si="19"/>
        <v>124.69406461212925</v>
      </c>
      <c r="AE35">
        <f t="shared" si="2"/>
        <v>0</v>
      </c>
      <c r="AF35">
        <f t="shared" ref="AF35:AG66" si="26">-$Z35*P35</f>
        <v>0</v>
      </c>
      <c r="AG35">
        <f t="shared" si="26"/>
        <v>-10.98822683028976</v>
      </c>
      <c r="AH35">
        <f t="shared" si="4"/>
        <v>-1622.0281155755408</v>
      </c>
      <c r="AI35">
        <f t="shared" si="23"/>
        <v>-1633.0163424058305</v>
      </c>
      <c r="AJ35">
        <f t="shared" si="6"/>
        <v>50.267275206437247</v>
      </c>
      <c r="AK35">
        <f t="shared" si="20"/>
        <v>12.247293787299656</v>
      </c>
      <c r="AL35">
        <f t="shared" si="24"/>
        <v>-1570.5017734120936</v>
      </c>
      <c r="AN35">
        <f t="shared" ref="AN35:AT66" si="27">AE35*$K35</f>
        <v>0</v>
      </c>
      <c r="AO35">
        <f t="shared" si="27"/>
        <v>0</v>
      </c>
      <c r="AP35">
        <f t="shared" si="27"/>
        <v>-0.45880414484329013</v>
      </c>
      <c r="AQ35">
        <f t="shared" si="27"/>
        <v>-67.726416097180703</v>
      </c>
      <c r="AR35">
        <f t="shared" si="27"/>
        <v>-68.185220242024002</v>
      </c>
      <c r="AS35">
        <f t="shared" si="27"/>
        <v>2.0988676854683743</v>
      </c>
      <c r="AT35">
        <f t="shared" si="27"/>
        <v>0.51137542385247448</v>
      </c>
      <c r="AU35">
        <f t="shared" si="25"/>
        <v>-65.574977132703154</v>
      </c>
      <c r="AW35">
        <v>32</v>
      </c>
      <c r="AX35">
        <f>IF(Z35&gt;0, (R35*SUMPRODUCT(K35:$K$98, X35:$X$98)-K35*$AZ$3)/Z35, 0)</f>
        <v>567.39848265782962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0.14457818</v>
      </c>
      <c r="Q36" s="4">
        <f t="shared" si="22"/>
        <v>50</v>
      </c>
      <c r="R36">
        <f t="shared" si="0"/>
        <v>50000</v>
      </c>
      <c r="S36">
        <f t="shared" si="1"/>
        <v>431.75194944150775</v>
      </c>
      <c r="U36">
        <f t="shared" si="12"/>
        <v>0.14457818</v>
      </c>
      <c r="V36">
        <f t="shared" si="13"/>
        <v>0.01</v>
      </c>
      <c r="W36">
        <f t="shared" si="14"/>
        <v>0.2197645366057952</v>
      </c>
      <c r="X36">
        <f t="shared" si="15"/>
        <v>3.177315673100925E-2</v>
      </c>
      <c r="Y36">
        <f t="shared" si="16"/>
        <v>2.197645366057952E-3</v>
      </c>
      <c r="Z36">
        <f t="shared" si="17"/>
        <v>0.18579373450872799</v>
      </c>
      <c r="AB36">
        <f t="shared" si="18"/>
        <v>124.69406461212925</v>
      </c>
      <c r="AC36">
        <f t="shared" si="19"/>
        <v>80.216807068161245</v>
      </c>
      <c r="AE36">
        <f t="shared" si="2"/>
        <v>0</v>
      </c>
      <c r="AF36">
        <f t="shared" si="26"/>
        <v>0</v>
      </c>
      <c r="AG36">
        <f t="shared" si="26"/>
        <v>-9.2896867254364004</v>
      </c>
      <c r="AH36">
        <f t="shared" si="4"/>
        <v>-1588.6578365504624</v>
      </c>
      <c r="AI36">
        <f t="shared" si="23"/>
        <v>-1597.9475232758989</v>
      </c>
      <c r="AJ36">
        <f t="shared" si="6"/>
        <v>44.477257543968008</v>
      </c>
      <c r="AK36">
        <f t="shared" si="20"/>
        <v>8.7285845228490491</v>
      </c>
      <c r="AL36">
        <f t="shared" si="24"/>
        <v>-1544.7416812090817</v>
      </c>
      <c r="AN36">
        <f t="shared" si="27"/>
        <v>0</v>
      </c>
      <c r="AO36">
        <f t="shared" si="27"/>
        <v>0</v>
      </c>
      <c r="AP36">
        <f t="shared" si="27"/>
        <v>-0.3463241385329982</v>
      </c>
      <c r="AQ36">
        <f t="shared" si="27"/>
        <v>-59.225953783838634</v>
      </c>
      <c r="AR36">
        <f t="shared" si="27"/>
        <v>-59.57227792237164</v>
      </c>
      <c r="AS36">
        <f t="shared" si="27"/>
        <v>1.6581342685160789</v>
      </c>
      <c r="AT36">
        <f t="shared" si="27"/>
        <v>0.32540596952650741</v>
      </c>
      <c r="AU36">
        <f t="shared" si="25"/>
        <v>-57.588737684329047</v>
      </c>
      <c r="AW36">
        <v>33</v>
      </c>
      <c r="AX36">
        <f>IF(Z36&gt;0, (R36*SUMPRODUCT(K36:$K$98, X36:$X$98)-K36*$AZ$3)/Z36, 0)</f>
        <v>431.75194944150775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0.16385111999999999</v>
      </c>
      <c r="Q37" s="4">
        <f t="shared" si="22"/>
        <v>50</v>
      </c>
      <c r="R37">
        <f t="shared" si="0"/>
        <v>50000</v>
      </c>
      <c r="S37">
        <f t="shared" si="1"/>
        <v>271.99255250985215</v>
      </c>
      <c r="U37">
        <f t="shared" si="12"/>
        <v>0.16385111999999999</v>
      </c>
      <c r="V37">
        <f t="shared" si="13"/>
        <v>0.01</v>
      </c>
      <c r="W37">
        <f t="shared" si="14"/>
        <v>0.18579373450872799</v>
      </c>
      <c r="X37">
        <f t="shared" si="15"/>
        <v>3.044251148823773E-2</v>
      </c>
      <c r="Y37">
        <f t="shared" si="16"/>
        <v>1.85793734508728E-3</v>
      </c>
      <c r="Z37">
        <f t="shared" si="17"/>
        <v>0.15349328567540299</v>
      </c>
      <c r="AB37">
        <f t="shared" si="18"/>
        <v>80.216807068161245</v>
      </c>
      <c r="AC37">
        <f t="shared" si="19"/>
        <v>41.749030563976781</v>
      </c>
      <c r="AE37">
        <f t="shared" si="2"/>
        <v>0</v>
      </c>
      <c r="AF37">
        <f t="shared" si="26"/>
        <v>0</v>
      </c>
      <c r="AG37">
        <f t="shared" si="26"/>
        <v>-7.6746642837701495</v>
      </c>
      <c r="AH37">
        <f t="shared" si="4"/>
        <v>-1522.1255744118864</v>
      </c>
      <c r="AI37">
        <f t="shared" si="23"/>
        <v>-1529.8002386956566</v>
      </c>
      <c r="AJ37">
        <f t="shared" si="6"/>
        <v>38.467776504184464</v>
      </c>
      <c r="AK37">
        <f t="shared" si="20"/>
        <v>5.6151764947712879</v>
      </c>
      <c r="AL37">
        <f t="shared" si="24"/>
        <v>-1485.7172856967009</v>
      </c>
      <c r="AN37">
        <f t="shared" si="27"/>
        <v>0</v>
      </c>
      <c r="AO37">
        <f t="shared" si="27"/>
        <v>0</v>
      </c>
      <c r="AP37">
        <f t="shared" si="27"/>
        <v>-0.25546008854107261</v>
      </c>
      <c r="AQ37">
        <f t="shared" si="27"/>
        <v>-50.665712483631161</v>
      </c>
      <c r="AR37">
        <f t="shared" si="27"/>
        <v>-50.921172572172232</v>
      </c>
      <c r="AS37">
        <f t="shared" si="27"/>
        <v>1.2804444896070017</v>
      </c>
      <c r="AT37">
        <f t="shared" si="27"/>
        <v>0.18690765243784097</v>
      </c>
      <c r="AU37">
        <f t="shared" si="25"/>
        <v>-49.453820430127394</v>
      </c>
      <c r="AW37">
        <v>34</v>
      </c>
      <c r="AX37">
        <f>IF(Z37&gt;0, (R37*SUMPRODUCT(K37:$K$98, X37:$X$98)-K37*$AZ$3)/Z37, 0)</f>
        <v>271.99255250985215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0.185300933</v>
      </c>
      <c r="Q38" s="4">
        <f t="shared" si="22"/>
        <v>50</v>
      </c>
      <c r="R38">
        <f t="shared" si="0"/>
        <v>50000</v>
      </c>
      <c r="S38">
        <f t="shared" si="1"/>
        <v>77.863697251452507</v>
      </c>
      <c r="U38">
        <f t="shared" si="12"/>
        <v>0.185300933</v>
      </c>
      <c r="V38">
        <f t="shared" si="13"/>
        <v>0.01</v>
      </c>
      <c r="W38">
        <f t="shared" si="14"/>
        <v>0.15349328567540299</v>
      </c>
      <c r="X38">
        <f t="shared" si="15"/>
        <v>2.844244904488771E-2</v>
      </c>
      <c r="Y38">
        <f t="shared" si="16"/>
        <v>1.5349328567540298E-3</v>
      </c>
      <c r="Z38">
        <f t="shared" si="17"/>
        <v>0.12351590377376125</v>
      </c>
      <c r="AB38">
        <f t="shared" si="18"/>
        <v>41.749030563976781</v>
      </c>
      <c r="AC38">
        <f t="shared" si="19"/>
        <v>9.6174049371796855</v>
      </c>
      <c r="AE38">
        <f t="shared" si="2"/>
        <v>0</v>
      </c>
      <c r="AF38">
        <f t="shared" si="26"/>
        <v>0</v>
      </c>
      <c r="AG38">
        <f t="shared" si="26"/>
        <v>-6.1757951886880624</v>
      </c>
      <c r="AH38">
        <f t="shared" si="4"/>
        <v>-1422.1224522443854</v>
      </c>
      <c r="AI38">
        <f t="shared" si="23"/>
        <v>-1428.2982474330734</v>
      </c>
      <c r="AJ38">
        <f t="shared" si="6"/>
        <v>32.131625626797096</v>
      </c>
      <c r="AK38">
        <f t="shared" si="20"/>
        <v>2.9224321394783748</v>
      </c>
      <c r="AL38">
        <f t="shared" si="24"/>
        <v>-1393.2441896667979</v>
      </c>
      <c r="AN38">
        <f t="shared" si="27"/>
        <v>0</v>
      </c>
      <c r="AO38">
        <f t="shared" si="27"/>
        <v>0</v>
      </c>
      <c r="AP38">
        <f t="shared" si="27"/>
        <v>-0.18354329902208794</v>
      </c>
      <c r="AQ38">
        <f t="shared" si="27"/>
        <v>-42.265172099038708</v>
      </c>
      <c r="AR38">
        <f t="shared" si="27"/>
        <v>-42.448715398060791</v>
      </c>
      <c r="AS38">
        <f t="shared" si="27"/>
        <v>0.95494497312464</v>
      </c>
      <c r="AT38">
        <f t="shared" si="27"/>
        <v>8.6854051933348941E-2</v>
      </c>
      <c r="AU38">
        <f t="shared" si="25"/>
        <v>-41.406916373002808</v>
      </c>
      <c r="AW38">
        <v>35</v>
      </c>
      <c r="AX38">
        <f>IF(Z38&gt;0, (R38*SUMPRODUCT(K38:$K$98, X38:$X$98)-K38*$AZ$3)/Z38, 0)</f>
        <v>77.863697251452507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0.20871278500000001</v>
      </c>
      <c r="Q39" s="4">
        <f t="shared" si="22"/>
        <v>50</v>
      </c>
      <c r="R39">
        <f t="shared" si="0"/>
        <v>50000</v>
      </c>
      <c r="S39">
        <f t="shared" si="1"/>
        <v>-166.83152694897734</v>
      </c>
      <c r="U39">
        <f t="shared" si="12"/>
        <v>0.20871278500000001</v>
      </c>
      <c r="V39">
        <f t="shared" si="13"/>
        <v>0.01</v>
      </c>
      <c r="W39">
        <f t="shared" si="14"/>
        <v>0.12351590377376125</v>
      </c>
      <c r="X39">
        <f t="shared" si="15"/>
        <v>2.5779348268413722E-2</v>
      </c>
      <c r="Y39">
        <f t="shared" si="16"/>
        <v>1.2351590377376125E-3</v>
      </c>
      <c r="Z39">
        <f t="shared" si="17"/>
        <v>9.6501396467609898E-2</v>
      </c>
      <c r="AB39">
        <f t="shared" si="18"/>
        <v>9.6174049371796855</v>
      </c>
      <c r="AC39">
        <f t="shared" si="19"/>
        <v>-16.099475325400007</v>
      </c>
      <c r="AE39">
        <f t="shared" si="2"/>
        <v>0</v>
      </c>
      <c r="AF39">
        <f t="shared" si="26"/>
        <v>0</v>
      </c>
      <c r="AG39">
        <f t="shared" si="26"/>
        <v>-4.8250698233804945</v>
      </c>
      <c r="AH39">
        <f t="shared" si="4"/>
        <v>-1288.9674134206862</v>
      </c>
      <c r="AI39">
        <f t="shared" si="23"/>
        <v>-1293.7924832440667</v>
      </c>
      <c r="AJ39">
        <f t="shared" si="6"/>
        <v>25.716880262579693</v>
      </c>
      <c r="AK39">
        <f t="shared" si="20"/>
        <v>0.67321834560257809</v>
      </c>
      <c r="AL39">
        <f t="shared" si="24"/>
        <v>-1267.4023846358843</v>
      </c>
      <c r="AN39">
        <f t="shared" si="27"/>
        <v>0</v>
      </c>
      <c r="AO39">
        <f t="shared" si="27"/>
        <v>0</v>
      </c>
      <c r="AP39">
        <f t="shared" si="27"/>
        <v>-0.12803574368292789</v>
      </c>
      <c r="AQ39">
        <f t="shared" si="27"/>
        <v>-34.203422416953345</v>
      </c>
      <c r="AR39">
        <f t="shared" si="27"/>
        <v>-34.331458160636274</v>
      </c>
      <c r="AS39">
        <f t="shared" si="27"/>
        <v>0.68241082723178403</v>
      </c>
      <c r="AT39">
        <f t="shared" si="27"/>
        <v>1.7864199834485842E-2</v>
      </c>
      <c r="AU39">
        <f t="shared" si="25"/>
        <v>-33.631183133570005</v>
      </c>
      <c r="AW39">
        <v>36</v>
      </c>
      <c r="AX39">
        <f>IF(Z39&gt;0, (R39*SUMPRODUCT(K39:$K$98, X39:$X$98)-K39*$AZ$3)/Z39, 0)</f>
        <v>-166.83152694897734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0.23444695300000001</v>
      </c>
      <c r="Q40" s="4">
        <f t="shared" si="22"/>
        <v>50</v>
      </c>
      <c r="R40">
        <f t="shared" si="0"/>
        <v>50000</v>
      </c>
      <c r="S40">
        <f t="shared" si="1"/>
        <v>-487.26785903291892</v>
      </c>
      <c r="U40">
        <f t="shared" si="12"/>
        <v>0.23444695300000001</v>
      </c>
      <c r="V40">
        <f t="shared" si="13"/>
        <v>0.01</v>
      </c>
      <c r="W40">
        <f t="shared" si="14"/>
        <v>9.6501396467609898E-2</v>
      </c>
      <c r="X40">
        <f t="shared" si="15"/>
        <v>2.2624458362076105E-2</v>
      </c>
      <c r="Y40">
        <f t="shared" si="16"/>
        <v>9.6501396467609901E-4</v>
      </c>
      <c r="Z40">
        <f t="shared" si="17"/>
        <v>7.291192414085769E-2</v>
      </c>
      <c r="AB40">
        <f t="shared" si="18"/>
        <v>-16.099475325400007</v>
      </c>
      <c r="AC40">
        <f t="shared" si="19"/>
        <v>-35.527637174086323</v>
      </c>
      <c r="AE40">
        <f t="shared" si="2"/>
        <v>0</v>
      </c>
      <c r="AF40">
        <f t="shared" si="26"/>
        <v>0</v>
      </c>
      <c r="AG40">
        <f t="shared" si="26"/>
        <v>-3.6455962070428845</v>
      </c>
      <c r="AH40">
        <f t="shared" si="4"/>
        <v>-1131.2229181038053</v>
      </c>
      <c r="AI40">
        <f t="shared" si="23"/>
        <v>-1134.8685143108482</v>
      </c>
      <c r="AJ40">
        <f t="shared" si="6"/>
        <v>19.428161848686315</v>
      </c>
      <c r="AK40">
        <f t="shared" si="20"/>
        <v>-1.1269632727780006</v>
      </c>
      <c r="AL40">
        <f t="shared" si="24"/>
        <v>-1116.5673157349399</v>
      </c>
      <c r="AN40">
        <f t="shared" si="27"/>
        <v>0</v>
      </c>
      <c r="AO40">
        <f t="shared" si="27"/>
        <v>0</v>
      </c>
      <c r="AP40">
        <f t="shared" si="27"/>
        <v>-8.6373032379059966E-2</v>
      </c>
      <c r="AQ40">
        <f t="shared" si="27"/>
        <v>-26.801419626385218</v>
      </c>
      <c r="AR40">
        <f t="shared" si="27"/>
        <v>-26.88779265876428</v>
      </c>
      <c r="AS40">
        <f t="shared" si="27"/>
        <v>0.46030036161996174</v>
      </c>
      <c r="AT40">
        <f t="shared" si="27"/>
        <v>-2.6700498278338425E-2</v>
      </c>
      <c r="AU40">
        <f t="shared" si="25"/>
        <v>-26.454192795422657</v>
      </c>
      <c r="AW40">
        <v>37</v>
      </c>
      <c r="AX40">
        <f>IF(Z40&gt;0, (R40*SUMPRODUCT(K40:$K$98, X40:$X$98)-K40*$AZ$3)/Z40, 0)</f>
        <v>-487.26785903291892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0.26339700100000002</v>
      </c>
      <c r="Q41" s="4">
        <f t="shared" si="22"/>
        <v>50</v>
      </c>
      <c r="R41">
        <f t="shared" si="0"/>
        <v>50000</v>
      </c>
      <c r="S41">
        <f t="shared" si="1"/>
        <v>-927.49516346281007</v>
      </c>
      <c r="U41">
        <f t="shared" si="12"/>
        <v>0.26339700100000002</v>
      </c>
      <c r="V41">
        <f t="shared" si="13"/>
        <v>0.01</v>
      </c>
      <c r="W41">
        <f t="shared" si="14"/>
        <v>7.291192414085769E-2</v>
      </c>
      <c r="X41">
        <f t="shared" si="15"/>
        <v>1.920478215584142E-2</v>
      </c>
      <c r="Y41">
        <f t="shared" si="16"/>
        <v>7.2911924140857691E-4</v>
      </c>
      <c r="Z41">
        <f t="shared" si="17"/>
        <v>5.2978022743607696E-2</v>
      </c>
      <c r="AB41">
        <f t="shared" si="18"/>
        <v>-35.527637174086323</v>
      </c>
      <c r="AC41">
        <f t="shared" si="19"/>
        <v>-49.13685986451889</v>
      </c>
      <c r="AE41">
        <f t="shared" si="2"/>
        <v>0</v>
      </c>
      <c r="AF41">
        <f t="shared" si="26"/>
        <v>0</v>
      </c>
      <c r="AG41">
        <f t="shared" si="26"/>
        <v>-2.6489011371803848</v>
      </c>
      <c r="AH41">
        <f t="shared" si="4"/>
        <v>-960.23910779207097</v>
      </c>
      <c r="AI41">
        <f t="shared" si="23"/>
        <v>-962.88800892925133</v>
      </c>
      <c r="AJ41">
        <f t="shared" si="6"/>
        <v>13.609222690432567</v>
      </c>
      <c r="AK41">
        <f t="shared" si="20"/>
        <v>-2.486934602186043</v>
      </c>
      <c r="AL41">
        <f t="shared" si="24"/>
        <v>-951.76572084100474</v>
      </c>
      <c r="AN41">
        <f t="shared" si="27"/>
        <v>0</v>
      </c>
      <c r="AO41">
        <f t="shared" si="27"/>
        <v>0</v>
      </c>
      <c r="AP41">
        <f t="shared" si="27"/>
        <v>-5.6034736035133099E-2</v>
      </c>
      <c r="AQ41">
        <f t="shared" si="27"/>
        <v>-20.312855085643118</v>
      </c>
      <c r="AR41">
        <f t="shared" si="27"/>
        <v>-20.368889821678252</v>
      </c>
      <c r="AS41">
        <f t="shared" si="27"/>
        <v>0.28788888735706791</v>
      </c>
      <c r="AT41">
        <f t="shared" si="27"/>
        <v>-5.2608503206906923E-2</v>
      </c>
      <c r="AU41">
        <f t="shared" si="25"/>
        <v>-20.13360943752809</v>
      </c>
      <c r="AW41">
        <v>38</v>
      </c>
      <c r="AX41">
        <f>IF(Z41&gt;0, (R41*SUMPRODUCT(K41:$K$98, X41:$X$98)-K41*$AZ$3)/Z41, 0)</f>
        <v>-927.49516346281007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0.29593128600000002</v>
      </c>
      <c r="Q42" s="4">
        <f t="shared" si="22"/>
        <v>50</v>
      </c>
      <c r="R42">
        <f t="shared" si="0"/>
        <v>50000</v>
      </c>
      <c r="S42">
        <f t="shared" si="1"/>
        <v>-1568.4079130225932</v>
      </c>
      <c r="U42">
        <f t="shared" si="12"/>
        <v>0.29593128600000002</v>
      </c>
      <c r="V42">
        <f t="shared" si="13"/>
        <v>0.01</v>
      </c>
      <c r="W42">
        <f t="shared" si="14"/>
        <v>5.2978022743607696E-2</v>
      </c>
      <c r="X42">
        <f t="shared" si="15"/>
        <v>1.5677854400253075E-2</v>
      </c>
      <c r="Y42">
        <f t="shared" si="16"/>
        <v>5.2978022743607701E-4</v>
      </c>
      <c r="Z42">
        <f t="shared" si="17"/>
        <v>3.677038811591854E-2</v>
      </c>
      <c r="AB42">
        <f t="shared" si="18"/>
        <v>-49.13685986451889</v>
      </c>
      <c r="AC42">
        <f t="shared" si="19"/>
        <v>-57.670967685918562</v>
      </c>
      <c r="AE42">
        <f t="shared" si="2"/>
        <v>0</v>
      </c>
      <c r="AF42">
        <f t="shared" si="26"/>
        <v>0</v>
      </c>
      <c r="AG42">
        <f t="shared" si="26"/>
        <v>-1.8385194057959269</v>
      </c>
      <c r="AH42">
        <f t="shared" si="4"/>
        <v>-783.89272001265374</v>
      </c>
      <c r="AI42">
        <f t="shared" si="23"/>
        <v>-785.73123941844972</v>
      </c>
      <c r="AJ42">
        <f t="shared" si="6"/>
        <v>8.5341078213996724</v>
      </c>
      <c r="AK42">
        <f t="shared" si="20"/>
        <v>-3.4395801905163226</v>
      </c>
      <c r="AL42">
        <f t="shared" si="24"/>
        <v>-780.63671178756636</v>
      </c>
      <c r="AN42">
        <f t="shared" si="27"/>
        <v>0</v>
      </c>
      <c r="AO42">
        <f t="shared" si="27"/>
        <v>0</v>
      </c>
      <c r="AP42">
        <f t="shared" si="27"/>
        <v>-3.4724961767173462E-2</v>
      </c>
      <c r="AQ42">
        <f t="shared" si="27"/>
        <v>-14.805742406738821</v>
      </c>
      <c r="AR42">
        <f t="shared" si="27"/>
        <v>-14.840467368505996</v>
      </c>
      <c r="AS42">
        <f t="shared" si="27"/>
        <v>0.16118762025617353</v>
      </c>
      <c r="AT42">
        <f t="shared" si="27"/>
        <v>-6.4964933323126486E-2</v>
      </c>
      <c r="AU42">
        <f t="shared" si="25"/>
        <v>-14.744244681572948</v>
      </c>
      <c r="AW42">
        <v>39</v>
      </c>
      <c r="AX42">
        <f>IF(Z42&gt;0, (R42*SUMPRODUCT(K42:$K$98, X42:$X$98)-K42*$AZ$3)/Z42, 0)</f>
        <v>-1568.4079130225932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0.33262349499999999</v>
      </c>
      <c r="Q43" s="4">
        <f t="shared" si="22"/>
        <v>50</v>
      </c>
      <c r="R43">
        <f t="shared" si="0"/>
        <v>50000</v>
      </c>
      <c r="S43">
        <f t="shared" si="1"/>
        <v>-2563.2963378252221</v>
      </c>
      <c r="U43">
        <f t="shared" si="12"/>
        <v>0.33262349499999999</v>
      </c>
      <c r="V43">
        <f t="shared" si="13"/>
        <v>0.01</v>
      </c>
      <c r="W43">
        <f t="shared" si="14"/>
        <v>3.677038811591854E-2</v>
      </c>
      <c r="X43">
        <f t="shared" si="15"/>
        <v>1.2230695007623289E-2</v>
      </c>
      <c r="Y43">
        <f t="shared" si="16"/>
        <v>3.6770388115918543E-4</v>
      </c>
      <c r="Z43">
        <f t="shared" si="17"/>
        <v>2.4171989227136065E-2</v>
      </c>
      <c r="AB43">
        <f t="shared" si="18"/>
        <v>-57.670967685918562</v>
      </c>
      <c r="AC43">
        <f t="shared" si="19"/>
        <v>-61.959971463868591</v>
      </c>
      <c r="AE43">
        <f t="shared" si="2"/>
        <v>0</v>
      </c>
      <c r="AF43">
        <f t="shared" si="26"/>
        <v>0</v>
      </c>
      <c r="AG43">
        <f t="shared" si="26"/>
        <v>-1.2085994613568032</v>
      </c>
      <c r="AH43">
        <f t="shared" si="4"/>
        <v>-611.53475038116449</v>
      </c>
      <c r="AI43">
        <f t="shared" si="23"/>
        <v>-612.7433498425213</v>
      </c>
      <c r="AJ43">
        <f t="shared" si="6"/>
        <v>4.289003777950029</v>
      </c>
      <c r="AK43">
        <f t="shared" si="20"/>
        <v>-4.0369677380143001</v>
      </c>
      <c r="AL43">
        <f t="shared" si="24"/>
        <v>-612.49131380258552</v>
      </c>
      <c r="AN43">
        <f t="shared" si="27"/>
        <v>0</v>
      </c>
      <c r="AO43">
        <f t="shared" si="27"/>
        <v>0</v>
      </c>
      <c r="AP43">
        <f t="shared" si="27"/>
        <v>-2.0381583931038495E-2</v>
      </c>
      <c r="AQ43">
        <f t="shared" si="27"/>
        <v>-10.312801916730905</v>
      </c>
      <c r="AR43">
        <f t="shared" si="27"/>
        <v>-10.333183500661944</v>
      </c>
      <c r="AS43">
        <f t="shared" si="27"/>
        <v>7.2328917292991013E-2</v>
      </c>
      <c r="AT43">
        <f t="shared" si="27"/>
        <v>-6.8078631018802349E-2</v>
      </c>
      <c r="AU43">
        <f t="shared" si="25"/>
        <v>-10.328933214387753</v>
      </c>
      <c r="AW43">
        <v>40</v>
      </c>
      <c r="AX43">
        <f>IF(Z43&gt;0, (R43*SUMPRODUCT(K43:$K$98, X43:$X$98)-K43*$AZ$3)/Z43, 0)</f>
        <v>-2563.2963378252221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0.37225971299999999</v>
      </c>
      <c r="Q44" s="4">
        <f t="shared" si="22"/>
        <v>50</v>
      </c>
      <c r="R44">
        <f t="shared" si="0"/>
        <v>50000</v>
      </c>
      <c r="S44">
        <f t="shared" si="1"/>
        <v>-4211.2764186516006</v>
      </c>
      <c r="U44">
        <f t="shared" si="12"/>
        <v>0.37225971299999999</v>
      </c>
      <c r="V44">
        <f t="shared" si="13"/>
        <v>0.01</v>
      </c>
      <c r="W44">
        <f t="shared" si="14"/>
        <v>2.4171989227136065E-2</v>
      </c>
      <c r="X44">
        <f t="shared" si="15"/>
        <v>8.9982577723327628E-3</v>
      </c>
      <c r="Y44">
        <f t="shared" si="16"/>
        <v>2.4171989227136066E-4</v>
      </c>
      <c r="Z44">
        <f t="shared" si="17"/>
        <v>1.4932011562531941E-2</v>
      </c>
      <c r="AB44">
        <f t="shared" si="18"/>
        <v>-61.959971463868591</v>
      </c>
      <c r="AC44">
        <f t="shared" si="19"/>
        <v>-62.882828176323805</v>
      </c>
      <c r="AE44">
        <f t="shared" si="2"/>
        <v>0</v>
      </c>
      <c r="AF44">
        <f t="shared" si="26"/>
        <v>0</v>
      </c>
      <c r="AG44">
        <f t="shared" si="26"/>
        <v>-0.74660057812659708</v>
      </c>
      <c r="AH44">
        <f t="shared" si="4"/>
        <v>-449.91288861663816</v>
      </c>
      <c r="AI44">
        <f t="shared" si="23"/>
        <v>-450.65948919476477</v>
      </c>
      <c r="AJ44">
        <f t="shared" si="6"/>
        <v>0.92285671245521428</v>
      </c>
      <c r="AK44">
        <f t="shared" si="20"/>
        <v>-4.3371980024708021</v>
      </c>
      <c r="AL44">
        <f t="shared" si="24"/>
        <v>-454.07383048478039</v>
      </c>
      <c r="AN44">
        <f t="shared" si="27"/>
        <v>0</v>
      </c>
      <c r="AO44">
        <f t="shared" si="27"/>
        <v>0</v>
      </c>
      <c r="AP44">
        <f t="shared" si="27"/>
        <v>-1.1241540631316346E-2</v>
      </c>
      <c r="AQ44">
        <f t="shared" si="27"/>
        <v>-6.7743237362980366</v>
      </c>
      <c r="AR44">
        <f t="shared" si="27"/>
        <v>-6.7855652769293533</v>
      </c>
      <c r="AS44">
        <f t="shared" si="27"/>
        <v>1.3895423515449243E-2</v>
      </c>
      <c r="AT44">
        <f t="shared" si="27"/>
        <v>-6.5305049311885466E-2</v>
      </c>
      <c r="AU44">
        <f t="shared" si="25"/>
        <v>-6.8369749027257898</v>
      </c>
      <c r="AW44">
        <v>41</v>
      </c>
      <c r="AX44">
        <f>IF(Z44&gt;0, (R44*SUMPRODUCT(K44:$K$98, X44:$X$98)-K44*$AZ$3)/Z44, 0)</f>
        <v>-4211.2764186516006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0.41367450300000003</v>
      </c>
      <c r="Q45" s="4">
        <f t="shared" si="22"/>
        <v>50</v>
      </c>
      <c r="R45">
        <f t="shared" si="0"/>
        <v>50000</v>
      </c>
      <c r="S45">
        <f t="shared" si="1"/>
        <v>-7120.0808177055978</v>
      </c>
      <c r="U45">
        <f t="shared" si="12"/>
        <v>0.41367450300000003</v>
      </c>
      <c r="V45">
        <f t="shared" si="13"/>
        <v>0.01</v>
      </c>
      <c r="W45">
        <f t="shared" si="14"/>
        <v>1.4932011562531941E-2</v>
      </c>
      <c r="X45">
        <f t="shared" si="15"/>
        <v>6.1769924619206546E-3</v>
      </c>
      <c r="Y45">
        <f t="shared" si="16"/>
        <v>1.4932011562531942E-4</v>
      </c>
      <c r="Z45">
        <f t="shared" si="17"/>
        <v>8.6056989849859662E-3</v>
      </c>
      <c r="AB45">
        <f t="shared" si="18"/>
        <v>-62.882828176323805</v>
      </c>
      <c r="AC45">
        <f t="shared" si="19"/>
        <v>-61.273272265947114</v>
      </c>
      <c r="AE45">
        <f t="shared" si="2"/>
        <v>0</v>
      </c>
      <c r="AF45">
        <f t="shared" si="26"/>
        <v>0</v>
      </c>
      <c r="AG45">
        <f t="shared" si="26"/>
        <v>-0.43028494924929833</v>
      </c>
      <c r="AH45">
        <f t="shared" si="4"/>
        <v>-308.8496230960327</v>
      </c>
      <c r="AI45">
        <f t="shared" si="23"/>
        <v>-309.27990804528201</v>
      </c>
      <c r="AJ45">
        <f t="shared" si="6"/>
        <v>-1.6095559103766917</v>
      </c>
      <c r="AK45">
        <f t="shared" si="20"/>
        <v>-4.401797972342667</v>
      </c>
      <c r="AL45">
        <f t="shared" si="24"/>
        <v>-315.29126192800135</v>
      </c>
      <c r="AN45">
        <f t="shared" si="27"/>
        <v>0</v>
      </c>
      <c r="AO45">
        <f t="shared" si="27"/>
        <v>0</v>
      </c>
      <c r="AP45">
        <f t="shared" si="27"/>
        <v>-5.7846307958831118E-3</v>
      </c>
      <c r="AQ45">
        <f t="shared" si="27"/>
        <v>-4.152088155012585</v>
      </c>
      <c r="AR45">
        <f t="shared" si="27"/>
        <v>-4.1578727858084683</v>
      </c>
      <c r="AS45">
        <f t="shared" si="27"/>
        <v>-2.1638420546906619E-2</v>
      </c>
      <c r="AT45">
        <f t="shared" si="27"/>
        <v>-5.9176543712470442E-2</v>
      </c>
      <c r="AU45">
        <f t="shared" si="25"/>
        <v>-4.2386877500678448</v>
      </c>
      <c r="AW45">
        <v>42</v>
      </c>
      <c r="AX45">
        <f>IF(Z45&gt;0, (R45*SUMPRODUCT(K45:$K$98, X45:$X$98)-K45*$AZ$3)/Z45, 0)</f>
        <v>-7120.0808177055978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0.42102545200000002</v>
      </c>
      <c r="Q46" s="4">
        <f t="shared" si="22"/>
        <v>50</v>
      </c>
      <c r="R46">
        <f t="shared" si="0"/>
        <v>50000</v>
      </c>
      <c r="S46">
        <f t="shared" si="1"/>
        <v>-11833.075987574231</v>
      </c>
      <c r="U46">
        <f t="shared" si="12"/>
        <v>0.42102545200000002</v>
      </c>
      <c r="V46">
        <f t="shared" si="13"/>
        <v>0.01</v>
      </c>
      <c r="W46">
        <f t="shared" si="14"/>
        <v>8.6056989849859662E-3</v>
      </c>
      <c r="X46">
        <f t="shared" si="15"/>
        <v>3.623218304929658E-3</v>
      </c>
      <c r="Y46">
        <f t="shared" si="16"/>
        <v>8.6056989849859662E-5</v>
      </c>
      <c r="Z46">
        <f t="shared" si="17"/>
        <v>4.8964236902064489E-3</v>
      </c>
      <c r="AB46">
        <f t="shared" si="18"/>
        <v>-61.273272265947114</v>
      </c>
      <c r="AC46">
        <f t="shared" si="19"/>
        <v>-57.939753593571538</v>
      </c>
      <c r="AE46">
        <f t="shared" si="2"/>
        <v>0</v>
      </c>
      <c r="AF46">
        <f t="shared" si="26"/>
        <v>0</v>
      </c>
      <c r="AG46">
        <f t="shared" si="26"/>
        <v>-0.24482118451032245</v>
      </c>
      <c r="AH46">
        <f t="shared" si="4"/>
        <v>-181.16091524648289</v>
      </c>
      <c r="AI46">
        <f t="shared" si="23"/>
        <v>-181.40573643099322</v>
      </c>
      <c r="AJ46">
        <f t="shared" si="6"/>
        <v>-3.3335186723755754</v>
      </c>
      <c r="AK46">
        <f t="shared" si="20"/>
        <v>-4.2891290586162985</v>
      </c>
      <c r="AL46">
        <f t="shared" si="24"/>
        <v>-189.02838416198512</v>
      </c>
      <c r="AN46">
        <f t="shared" si="27"/>
        <v>0</v>
      </c>
      <c r="AO46">
        <f t="shared" si="27"/>
        <v>0</v>
      </c>
      <c r="AP46">
        <f t="shared" si="27"/>
        <v>-2.9386675825307795E-3</v>
      </c>
      <c r="AQ46">
        <f t="shared" si="27"/>
        <v>-2.1745328531158985</v>
      </c>
      <c r="AR46">
        <f t="shared" si="27"/>
        <v>-2.1774715206984294</v>
      </c>
      <c r="AS46">
        <f t="shared" si="27"/>
        <v>-4.001329900378009E-2</v>
      </c>
      <c r="AT46">
        <f t="shared" si="27"/>
        <v>-5.1483798459095509E-2</v>
      </c>
      <c r="AU46">
        <f t="shared" si="25"/>
        <v>-2.2689686181613054</v>
      </c>
      <c r="AW46">
        <v>43</v>
      </c>
      <c r="AX46">
        <f>IF(Z46&gt;0, (R46*SUMPRODUCT(K46:$K$98, X46:$X$98)-K46*$AZ$3)/Z46, 0)</f>
        <v>-11833.075987574231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0.42896583300000002</v>
      </c>
      <c r="Q47" s="4">
        <f t="shared" si="22"/>
        <v>50</v>
      </c>
      <c r="R47">
        <f t="shared" si="0"/>
        <v>50000</v>
      </c>
      <c r="S47">
        <f t="shared" si="1"/>
        <v>-19450.135686257967</v>
      </c>
      <c r="U47">
        <f t="shared" si="12"/>
        <v>0.42896583300000002</v>
      </c>
      <c r="V47">
        <f t="shared" si="13"/>
        <v>0.01</v>
      </c>
      <c r="W47">
        <f t="shared" si="14"/>
        <v>4.8964236902064489E-3</v>
      </c>
      <c r="X47">
        <f t="shared" si="15"/>
        <v>2.1003984669903434E-3</v>
      </c>
      <c r="Y47">
        <f t="shared" si="16"/>
        <v>4.8964236902064488E-5</v>
      </c>
      <c r="Z47">
        <f t="shared" si="17"/>
        <v>2.7470609863140408E-3</v>
      </c>
      <c r="AB47">
        <f t="shared" si="18"/>
        <v>-57.939753593571538</v>
      </c>
      <c r="AC47">
        <f t="shared" si="19"/>
        <v>-53.430708922233734</v>
      </c>
      <c r="AE47">
        <f t="shared" si="2"/>
        <v>0</v>
      </c>
      <c r="AF47">
        <f t="shared" si="26"/>
        <v>0</v>
      </c>
      <c r="AG47">
        <f t="shared" si="26"/>
        <v>-0.13735304931570205</v>
      </c>
      <c r="AH47">
        <f t="shared" si="4"/>
        <v>-105.01992334951717</v>
      </c>
      <c r="AI47">
        <f t="shared" si="23"/>
        <v>-105.15727639883288</v>
      </c>
      <c r="AJ47">
        <f t="shared" si="6"/>
        <v>-4.5090446713378043</v>
      </c>
      <c r="AK47">
        <f t="shared" si="20"/>
        <v>-4.0557827515500078</v>
      </c>
      <c r="AL47">
        <f t="shared" si="24"/>
        <v>-113.72210382172069</v>
      </c>
      <c r="AN47">
        <f t="shared" si="27"/>
        <v>0</v>
      </c>
      <c r="AO47">
        <f t="shared" si="27"/>
        <v>0</v>
      </c>
      <c r="AP47">
        <f t="shared" si="27"/>
        <v>-1.4720472493348748E-3</v>
      </c>
      <c r="AQ47">
        <f t="shared" si="27"/>
        <v>-1.1255249887950109</v>
      </c>
      <c r="AR47">
        <f t="shared" si="27"/>
        <v>-1.1269970360443458</v>
      </c>
      <c r="AS47">
        <f t="shared" si="27"/>
        <v>-4.8324568246859406E-2</v>
      </c>
      <c r="AT47">
        <f t="shared" si="27"/>
        <v>-4.3466846007884731E-2</v>
      </c>
      <c r="AU47">
        <f t="shared" si="25"/>
        <v>-1.21878845029909</v>
      </c>
      <c r="AW47">
        <v>44</v>
      </c>
      <c r="AX47">
        <f>IF(Z47&gt;0, (R47*SUMPRODUCT(K47:$K$98, X47:$X$98)-K47*$AZ$3)/Z47, 0)</f>
        <v>-19450.135686257967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0.43771532000000002</v>
      </c>
      <c r="Q48" s="4">
        <f t="shared" si="22"/>
        <v>50</v>
      </c>
      <c r="R48">
        <f t="shared" si="0"/>
        <v>50000</v>
      </c>
      <c r="S48">
        <f t="shared" si="1"/>
        <v>-32026.130176010633</v>
      </c>
      <c r="U48">
        <f t="shared" si="12"/>
        <v>0.43771532000000002</v>
      </c>
      <c r="V48">
        <f t="shared" si="13"/>
        <v>0.01</v>
      </c>
      <c r="W48">
        <f t="shared" si="14"/>
        <v>2.7470609863140408E-3</v>
      </c>
      <c r="X48">
        <f t="shared" si="15"/>
        <v>1.202430678683966E-3</v>
      </c>
      <c r="Y48">
        <f t="shared" si="16"/>
        <v>2.7470609863140409E-5</v>
      </c>
      <c r="Z48">
        <f t="shared" si="17"/>
        <v>1.5171596977669344E-3</v>
      </c>
      <c r="AB48">
        <f t="shared" si="18"/>
        <v>-53.430708922233734</v>
      </c>
      <c r="AC48">
        <f t="shared" si="19"/>
        <v>-48.588753978480788</v>
      </c>
      <c r="AE48">
        <f t="shared" si="2"/>
        <v>0</v>
      </c>
      <c r="AF48">
        <f t="shared" si="26"/>
        <v>0</v>
      </c>
      <c r="AG48">
        <f t="shared" si="26"/>
        <v>-7.5857984888346719E-2</v>
      </c>
      <c r="AH48">
        <f t="shared" si="4"/>
        <v>-60.121533934198297</v>
      </c>
      <c r="AI48">
        <f t="shared" si="23"/>
        <v>-60.197391919086641</v>
      </c>
      <c r="AJ48">
        <f t="shared" si="6"/>
        <v>-4.8419549437529454</v>
      </c>
      <c r="AK48">
        <f t="shared" si="20"/>
        <v>-3.7401496245563619</v>
      </c>
      <c r="AL48">
        <f t="shared" si="24"/>
        <v>-68.779496487395946</v>
      </c>
      <c r="AN48">
        <f t="shared" si="27"/>
        <v>0</v>
      </c>
      <c r="AO48">
        <f t="shared" si="27"/>
        <v>0</v>
      </c>
      <c r="AP48">
        <f t="shared" si="27"/>
        <v>-7.2588316432481371E-4</v>
      </c>
      <c r="AQ48">
        <f t="shared" si="27"/>
        <v>-0.57530145785511999</v>
      </c>
      <c r="AR48">
        <f t="shared" si="27"/>
        <v>-0.57602734101944475</v>
      </c>
      <c r="AS48">
        <f t="shared" si="27"/>
        <v>-4.6332546023503583E-2</v>
      </c>
      <c r="AT48">
        <f t="shared" si="27"/>
        <v>-3.578939842018266E-2</v>
      </c>
      <c r="AU48">
        <f t="shared" si="25"/>
        <v>-0.65814928546313101</v>
      </c>
      <c r="AW48">
        <v>45</v>
      </c>
      <c r="AX48">
        <f>IF(Z48&gt;0, (R48*SUMPRODUCT(K48:$K$98, X48:$X$98)-K48*$AZ$3)/Z48, 0)</f>
        <v>-32026.130176010633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0.44739131599999998</v>
      </c>
      <c r="Q49" s="4">
        <f t="shared" si="22"/>
        <v>50</v>
      </c>
      <c r="R49">
        <f t="shared" si="0"/>
        <v>50000</v>
      </c>
      <c r="S49">
        <f t="shared" si="1"/>
        <v>-53249.11192426952</v>
      </c>
      <c r="U49">
        <f t="shared" si="12"/>
        <v>0.44739131599999998</v>
      </c>
      <c r="V49">
        <f t="shared" si="13"/>
        <v>0.01</v>
      </c>
      <c r="W49">
        <f t="shared" si="14"/>
        <v>1.5171596977669344E-3</v>
      </c>
      <c r="X49">
        <f t="shared" si="15"/>
        <v>6.7876407376611105E-4</v>
      </c>
      <c r="Y49">
        <f t="shared" si="16"/>
        <v>1.5171596977669344E-5</v>
      </c>
      <c r="Z49">
        <f t="shared" si="17"/>
        <v>8.2322402702315401E-4</v>
      </c>
      <c r="AB49">
        <f t="shared" si="18"/>
        <v>-48.588753978480788</v>
      </c>
      <c r="AC49">
        <f t="shared" si="19"/>
        <v>-43.835948353703806</v>
      </c>
      <c r="AE49">
        <f t="shared" si="2"/>
        <v>0</v>
      </c>
      <c r="AF49">
        <f t="shared" si="26"/>
        <v>0</v>
      </c>
      <c r="AG49">
        <f t="shared" si="26"/>
        <v>-4.1161201351157702E-2</v>
      </c>
      <c r="AH49">
        <f t="shared" si="4"/>
        <v>-33.938203688305549</v>
      </c>
      <c r="AI49">
        <f t="shared" si="23"/>
        <v>-33.979364889656708</v>
      </c>
      <c r="AJ49">
        <f t="shared" si="6"/>
        <v>-4.7528056247769825</v>
      </c>
      <c r="AK49">
        <f t="shared" si="20"/>
        <v>-3.4012127784936554</v>
      </c>
      <c r="AL49">
        <f t="shared" si="24"/>
        <v>-42.133383292927348</v>
      </c>
      <c r="AN49">
        <f t="shared" si="27"/>
        <v>0</v>
      </c>
      <c r="AO49">
        <f t="shared" si="27"/>
        <v>0</v>
      </c>
      <c r="AP49">
        <f t="shared" si="27"/>
        <v>-3.5167009690360976E-4</v>
      </c>
      <c r="AQ49">
        <f t="shared" si="27"/>
        <v>-0.28995877156207378</v>
      </c>
      <c r="AR49">
        <f t="shared" si="27"/>
        <v>-0.2903104416589774</v>
      </c>
      <c r="AS49">
        <f t="shared" si="27"/>
        <v>-4.0606677156237392E-2</v>
      </c>
      <c r="AT49">
        <f t="shared" si="27"/>
        <v>-2.9059035891551253E-2</v>
      </c>
      <c r="AU49">
        <f t="shared" si="25"/>
        <v>-0.35997615470676608</v>
      </c>
      <c r="AW49">
        <v>46</v>
      </c>
      <c r="AX49">
        <f>IF(Z49&gt;0, (R49*SUMPRODUCT(K49:$K$98, X49:$X$98)-K49*$AZ$3)/Z49, 0)</f>
        <v>-53249.11192426952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0.457001349</v>
      </c>
      <c r="Q50" s="4">
        <f t="shared" si="22"/>
        <v>50</v>
      </c>
      <c r="R50">
        <f t="shared" si="0"/>
        <v>50000</v>
      </c>
      <c r="S50">
        <f t="shared" si="1"/>
        <v>-89723.577379271941</v>
      </c>
      <c r="U50">
        <f t="shared" si="12"/>
        <v>0.457001349</v>
      </c>
      <c r="V50">
        <f t="shared" si="13"/>
        <v>0.01</v>
      </c>
      <c r="W50">
        <f t="shared" si="14"/>
        <v>8.2322402702315401E-4</v>
      </c>
      <c r="X50">
        <f t="shared" si="15"/>
        <v>3.7621449087879382E-4</v>
      </c>
      <c r="Y50">
        <f t="shared" si="16"/>
        <v>8.2322402702315402E-6</v>
      </c>
      <c r="Z50">
        <f t="shared" si="17"/>
        <v>4.3877729587412864E-4</v>
      </c>
      <c r="AB50">
        <f t="shared" si="18"/>
        <v>-43.835948353703806</v>
      </c>
      <c r="AC50">
        <f t="shared" si="19"/>
        <v>-39.368668658630078</v>
      </c>
      <c r="AE50">
        <f t="shared" si="2"/>
        <v>0</v>
      </c>
      <c r="AF50">
        <f t="shared" si="26"/>
        <v>0</v>
      </c>
      <c r="AG50">
        <f t="shared" si="26"/>
        <v>-2.1938864793706433E-2</v>
      </c>
      <c r="AH50">
        <f t="shared" si="4"/>
        <v>-18.810724543939692</v>
      </c>
      <c r="AI50">
        <f t="shared" si="23"/>
        <v>-18.832663408733399</v>
      </c>
      <c r="AJ50">
        <f t="shared" si="6"/>
        <v>-4.4672796950737279</v>
      </c>
      <c r="AK50">
        <f t="shared" si="20"/>
        <v>-3.0685163847592669</v>
      </c>
      <c r="AL50">
        <f t="shared" si="24"/>
        <v>-26.368459488566394</v>
      </c>
      <c r="AN50">
        <f t="shared" si="27"/>
        <v>0</v>
      </c>
      <c r="AO50">
        <f t="shared" si="27"/>
        <v>0</v>
      </c>
      <c r="AP50">
        <f t="shared" si="27"/>
        <v>-1.6735686361309221E-4</v>
      </c>
      <c r="AQ50">
        <f t="shared" si="27"/>
        <v>-0.14349438275706283</v>
      </c>
      <c r="AR50">
        <f t="shared" si="27"/>
        <v>-0.14366173962067594</v>
      </c>
      <c r="AS50">
        <f t="shared" si="27"/>
        <v>-3.4077876211008939E-2</v>
      </c>
      <c r="AT50">
        <f t="shared" si="27"/>
        <v>-2.3407650438048783E-2</v>
      </c>
      <c r="AU50">
        <f t="shared" si="25"/>
        <v>-0.20114726626973364</v>
      </c>
      <c r="AW50">
        <v>47</v>
      </c>
      <c r="AX50">
        <f>IF(Z50&gt;0, (R50*SUMPRODUCT(K50:$K$98, X50:$X$98)-K50*$AZ$3)/Z50, 0)</f>
        <v>-89723.577379271941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0.46737994300000002</v>
      </c>
      <c r="Q51" s="4">
        <f t="shared" si="22"/>
        <v>50</v>
      </c>
      <c r="R51">
        <f t="shared" si="0"/>
        <v>50000</v>
      </c>
      <c r="S51">
        <f t="shared" si="1"/>
        <v>-153783.2713555978</v>
      </c>
      <c r="U51">
        <f t="shared" si="12"/>
        <v>0.46737994300000002</v>
      </c>
      <c r="V51">
        <f t="shared" si="13"/>
        <v>0.01</v>
      </c>
      <c r="W51">
        <f t="shared" si="14"/>
        <v>4.3877729587412864E-4</v>
      </c>
      <c r="X51">
        <f t="shared" si="15"/>
        <v>2.050757075353444E-4</v>
      </c>
      <c r="Y51">
        <f t="shared" si="16"/>
        <v>4.3877729587412869E-6</v>
      </c>
      <c r="Z51">
        <f t="shared" si="17"/>
        <v>2.2931381538004295E-4</v>
      </c>
      <c r="AB51">
        <f t="shared" si="18"/>
        <v>-39.368668658630078</v>
      </c>
      <c r="AC51">
        <f t="shared" si="19"/>
        <v>-35.264628696176601</v>
      </c>
      <c r="AE51">
        <f t="shared" si="2"/>
        <v>0</v>
      </c>
      <c r="AF51">
        <f t="shared" si="26"/>
        <v>0</v>
      </c>
      <c r="AG51">
        <f t="shared" si="26"/>
        <v>-1.1465690769002147E-2</v>
      </c>
      <c r="AH51">
        <f t="shared" si="4"/>
        <v>-10.253785376767221</v>
      </c>
      <c r="AI51">
        <f t="shared" si="23"/>
        <v>-10.265251067536223</v>
      </c>
      <c r="AJ51">
        <f t="shared" si="6"/>
        <v>-4.1040399624534771</v>
      </c>
      <c r="AK51">
        <f t="shared" si="20"/>
        <v>-2.7558068061041059</v>
      </c>
      <c r="AL51">
        <f t="shared" si="24"/>
        <v>-17.125097836093808</v>
      </c>
      <c r="AN51">
        <f t="shared" si="27"/>
        <v>0</v>
      </c>
      <c r="AO51">
        <f t="shared" si="27"/>
        <v>0</v>
      </c>
      <c r="AP51">
        <f t="shared" si="27"/>
        <v>-7.8092905000728082E-5</v>
      </c>
      <c r="AQ51">
        <f t="shared" si="27"/>
        <v>-6.9838608371558752E-2</v>
      </c>
      <c r="AR51">
        <f t="shared" si="27"/>
        <v>-6.9916701276559481E-2</v>
      </c>
      <c r="AS51">
        <f t="shared" si="27"/>
        <v>-2.7952646671192551E-2</v>
      </c>
      <c r="AT51">
        <f t="shared" si="27"/>
        <v>-1.8769820627926922E-2</v>
      </c>
      <c r="AU51">
        <f t="shared" si="25"/>
        <v>-0.11663916857567898</v>
      </c>
      <c r="AW51">
        <v>48</v>
      </c>
      <c r="AX51">
        <f>IF(Z51&gt;0, (R51*SUMPRODUCT(K51:$K$98, X51:$X$98)-K51*$AZ$3)/Z51, 0)</f>
        <v>-153783.2713555978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0.47825477199999999</v>
      </c>
      <c r="Q52" s="4">
        <f t="shared" si="22"/>
        <v>50</v>
      </c>
      <c r="R52">
        <f t="shared" si="0"/>
        <v>50000</v>
      </c>
      <c r="S52">
        <f t="shared" si="1"/>
        <v>-268785.33047251485</v>
      </c>
      <c r="U52">
        <f t="shared" si="12"/>
        <v>0.47825477199999999</v>
      </c>
      <c r="V52">
        <f t="shared" si="13"/>
        <v>0.01</v>
      </c>
      <c r="W52">
        <f t="shared" si="14"/>
        <v>2.2931381538004295E-4</v>
      </c>
      <c r="X52">
        <f t="shared" si="15"/>
        <v>1.0967042649103254E-4</v>
      </c>
      <c r="Y52">
        <f t="shared" si="16"/>
        <v>2.2931381538004295E-6</v>
      </c>
      <c r="Z52">
        <f t="shared" si="17"/>
        <v>1.1735025073520999E-4</v>
      </c>
      <c r="AB52">
        <f t="shared" si="18"/>
        <v>-35.264628696176601</v>
      </c>
      <c r="AC52">
        <f t="shared" si="19"/>
        <v>-31.542025924895896</v>
      </c>
      <c r="AE52">
        <f t="shared" si="2"/>
        <v>0</v>
      </c>
      <c r="AF52">
        <f t="shared" si="26"/>
        <v>0</v>
      </c>
      <c r="AG52">
        <f t="shared" si="26"/>
        <v>-5.867512536760499E-3</v>
      </c>
      <c r="AH52">
        <f t="shared" si="4"/>
        <v>-5.483521324551627</v>
      </c>
      <c r="AI52">
        <f t="shared" si="23"/>
        <v>-5.4893888370883879</v>
      </c>
      <c r="AJ52">
        <f t="shared" si="6"/>
        <v>-3.7226027712807053</v>
      </c>
      <c r="AK52">
        <f t="shared" si="20"/>
        <v>-2.4685240087323623</v>
      </c>
      <c r="AL52">
        <f t="shared" si="24"/>
        <v>-11.680515617101456</v>
      </c>
      <c r="AN52">
        <f t="shared" si="27"/>
        <v>0</v>
      </c>
      <c r="AO52">
        <f t="shared" si="27"/>
        <v>0</v>
      </c>
      <c r="AP52">
        <f t="shared" si="27"/>
        <v>-3.5681849531053508E-5</v>
      </c>
      <c r="AQ52">
        <f t="shared" si="27"/>
        <v>-3.3346700424947202E-2</v>
      </c>
      <c r="AR52">
        <f t="shared" si="27"/>
        <v>-3.3382382274478262E-2</v>
      </c>
      <c r="AS52">
        <f t="shared" si="27"/>
        <v>-2.2638102793395492E-2</v>
      </c>
      <c r="AT52">
        <f t="shared" si="27"/>
        <v>-1.5011728000842359E-2</v>
      </c>
      <c r="AU52">
        <f t="shared" si="25"/>
        <v>-7.1032213068716113E-2</v>
      </c>
      <c r="AW52">
        <v>49</v>
      </c>
      <c r="AX52">
        <f>IF(Z52&gt;0, (R52*SUMPRODUCT(K52:$K$98, X52:$X$98)-K52*$AZ$3)/Z52, 0)</f>
        <v>-268785.33047251485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0.48949088600000001</v>
      </c>
      <c r="Q53" s="4">
        <f t="shared" si="22"/>
        <v>50</v>
      </c>
      <c r="R53">
        <f t="shared" si="0"/>
        <v>50000</v>
      </c>
      <c r="S53">
        <f t="shared" si="1"/>
        <v>-479940.86374102719</v>
      </c>
      <c r="U53">
        <f t="shared" si="12"/>
        <v>0.48949088600000001</v>
      </c>
      <c r="V53">
        <f t="shared" si="13"/>
        <v>0.01</v>
      </c>
      <c r="W53">
        <f t="shared" si="14"/>
        <v>1.1735025073520999E-4</v>
      </c>
      <c r="X53">
        <f t="shared" si="15"/>
        <v>5.744187820470009E-5</v>
      </c>
      <c r="Y53">
        <f t="shared" si="16"/>
        <v>1.1735025073520999E-6</v>
      </c>
      <c r="Z53">
        <f t="shared" si="17"/>
        <v>5.8734870023157796E-5</v>
      </c>
      <c r="AB53">
        <f t="shared" si="18"/>
        <v>-31.542025924895896</v>
      </c>
      <c r="AC53">
        <f t="shared" si="19"/>
        <v>-28.189264250631318</v>
      </c>
      <c r="AE53">
        <f t="shared" si="2"/>
        <v>0</v>
      </c>
      <c r="AF53">
        <f t="shared" si="26"/>
        <v>0</v>
      </c>
      <c r="AG53">
        <f t="shared" si="26"/>
        <v>-2.9367435011578898E-3</v>
      </c>
      <c r="AH53">
        <f t="shared" si="4"/>
        <v>-2.8720939102350047</v>
      </c>
      <c r="AI53">
        <f t="shared" si="23"/>
        <v>-2.8750306537361627</v>
      </c>
      <c r="AJ53">
        <f t="shared" si="6"/>
        <v>-3.3527616742645776</v>
      </c>
      <c r="AK53">
        <f t="shared" si="20"/>
        <v>-2.2079418147427128</v>
      </c>
      <c r="AL53">
        <f t="shared" si="24"/>
        <v>-8.4357341427434527</v>
      </c>
      <c r="AN53">
        <f t="shared" si="27"/>
        <v>0</v>
      </c>
      <c r="AO53">
        <f t="shared" si="27"/>
        <v>0</v>
      </c>
      <c r="AP53">
        <f t="shared" si="27"/>
        <v>-1.5945616870240094E-5</v>
      </c>
      <c r="AQ53">
        <f t="shared" si="27"/>
        <v>-1.5594589411673276E-2</v>
      </c>
      <c r="AR53">
        <f t="shared" si="27"/>
        <v>-1.5610535028543517E-2</v>
      </c>
      <c r="AS53">
        <f t="shared" si="27"/>
        <v>-1.8204468008176031E-2</v>
      </c>
      <c r="AT53">
        <f t="shared" si="27"/>
        <v>-1.1988447147593459E-2</v>
      </c>
      <c r="AU53">
        <f t="shared" si="25"/>
        <v>-4.5803450184313005E-2</v>
      </c>
      <c r="AW53">
        <v>50</v>
      </c>
      <c r="AX53">
        <f>IF(Z53&gt;0, (R53*SUMPRODUCT(K53:$K$98, X53:$X$98)-K53*$AZ$3)/Z53, 0)</f>
        <v>-479940.86374102719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0.50154699899999999</v>
      </c>
      <c r="Q54" s="4">
        <f t="shared" si="22"/>
        <v>50</v>
      </c>
      <c r="R54">
        <f t="shared" si="0"/>
        <v>50000</v>
      </c>
      <c r="S54">
        <f t="shared" si="1"/>
        <v>-877735.42453160824</v>
      </c>
      <c r="U54">
        <f t="shared" si="12"/>
        <v>0.50154699899999999</v>
      </c>
      <c r="V54">
        <f t="shared" si="13"/>
        <v>0.01</v>
      </c>
      <c r="W54">
        <f t="shared" si="14"/>
        <v>5.8734870023157796E-5</v>
      </c>
      <c r="X54">
        <f t="shared" si="15"/>
        <v>2.9458297796769854E-5</v>
      </c>
      <c r="Y54">
        <f t="shared" si="16"/>
        <v>5.8734870023157798E-7</v>
      </c>
      <c r="Z54">
        <f t="shared" si="17"/>
        <v>2.8689223526156365E-5</v>
      </c>
      <c r="AB54">
        <f t="shared" si="18"/>
        <v>-28.189264250631318</v>
      </c>
      <c r="AC54">
        <f t="shared" si="19"/>
        <v>-25.18154779121306</v>
      </c>
      <c r="AE54">
        <f t="shared" si="2"/>
        <v>0</v>
      </c>
      <c r="AF54">
        <f t="shared" si="26"/>
        <v>0</v>
      </c>
      <c r="AG54">
        <f t="shared" si="26"/>
        <v>-1.4344611763078183E-3</v>
      </c>
      <c r="AH54">
        <f t="shared" si="4"/>
        <v>-1.4729148898384927</v>
      </c>
      <c r="AI54">
        <f t="shared" si="23"/>
        <v>-1.4743493510148005</v>
      </c>
      <c r="AJ54">
        <f t="shared" si="6"/>
        <v>-3.0077164594182584</v>
      </c>
      <c r="AK54">
        <f t="shared" si="20"/>
        <v>-1.9732484975441924</v>
      </c>
      <c r="AL54">
        <f t="shared" si="24"/>
        <v>-6.4553143079772513</v>
      </c>
      <c r="AN54">
        <f t="shared" si="27"/>
        <v>0</v>
      </c>
      <c r="AO54">
        <f t="shared" si="27"/>
        <v>0</v>
      </c>
      <c r="AP54">
        <f t="shared" si="27"/>
        <v>-6.9541825116651809E-6</v>
      </c>
      <c r="AQ54">
        <f t="shared" si="27"/>
        <v>-7.1406038289934751E-3</v>
      </c>
      <c r="AR54">
        <f t="shared" si="27"/>
        <v>-7.1475580115051398E-3</v>
      </c>
      <c r="AS54">
        <f t="shared" si="27"/>
        <v>-1.458123060253922E-2</v>
      </c>
      <c r="AT54">
        <f t="shared" si="27"/>
        <v>-9.566191416983158E-3</v>
      </c>
      <c r="AU54">
        <f t="shared" si="25"/>
        <v>-3.1294980031027521E-2</v>
      </c>
      <c r="AW54">
        <v>51</v>
      </c>
      <c r="AX54">
        <f>IF(Z54&gt;0, (R54*SUMPRODUCT(K54:$K$98, X54:$X$98)-K54*$AZ$3)/Z54, 0)</f>
        <v>-877735.42453160824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0.51394563599999998</v>
      </c>
      <c r="Q55" s="4">
        <f t="shared" si="22"/>
        <v>50</v>
      </c>
      <c r="R55">
        <f t="shared" si="0"/>
        <v>50000</v>
      </c>
      <c r="S55">
        <f t="shared" si="1"/>
        <v>-1646647.5832342373</v>
      </c>
      <c r="U55">
        <f t="shared" si="12"/>
        <v>0.51394563599999998</v>
      </c>
      <c r="V55">
        <f t="shared" si="13"/>
        <v>0.01</v>
      </c>
      <c r="W55">
        <f t="shared" si="14"/>
        <v>2.8689223526156365E-5</v>
      </c>
      <c r="X55">
        <f t="shared" si="15"/>
        <v>1.4744701231496595E-5</v>
      </c>
      <c r="Y55">
        <f t="shared" si="16"/>
        <v>2.8689223526156367E-7</v>
      </c>
      <c r="Z55">
        <f t="shared" si="17"/>
        <v>1.3657630059398206E-5</v>
      </c>
      <c r="AB55">
        <f t="shared" si="18"/>
        <v>-25.18154779121306</v>
      </c>
      <c r="AC55">
        <f t="shared" si="19"/>
        <v>-22.489303530015327</v>
      </c>
      <c r="AE55">
        <f t="shared" si="2"/>
        <v>0</v>
      </c>
      <c r="AF55">
        <f t="shared" si="26"/>
        <v>0</v>
      </c>
      <c r="AG55">
        <f t="shared" si="26"/>
        <v>-6.8288150296991028E-4</v>
      </c>
      <c r="AH55">
        <f t="shared" si="4"/>
        <v>-0.73723506157482976</v>
      </c>
      <c r="AI55">
        <f t="shared" si="23"/>
        <v>-0.73791794307779968</v>
      </c>
      <c r="AJ55">
        <f t="shared" si="6"/>
        <v>-2.6922442611977324</v>
      </c>
      <c r="AK55">
        <f t="shared" si="20"/>
        <v>-1.7627083453849144</v>
      </c>
      <c r="AL55">
        <f t="shared" si="24"/>
        <v>-5.1928705496604461</v>
      </c>
      <c r="AN55">
        <f t="shared" si="27"/>
        <v>0</v>
      </c>
      <c r="AO55">
        <f t="shared" si="27"/>
        <v>0</v>
      </c>
      <c r="AP55">
        <f t="shared" si="27"/>
        <v>-2.9558651185095439E-6</v>
      </c>
      <c r="AQ55">
        <f t="shared" si="27"/>
        <v>-3.1911354944802123E-3</v>
      </c>
      <c r="AR55">
        <f t="shared" si="27"/>
        <v>-3.1940913595987219E-3</v>
      </c>
      <c r="AS55">
        <f t="shared" si="27"/>
        <v>-1.1653428695274711E-2</v>
      </c>
      <c r="AT55">
        <f t="shared" si="27"/>
        <v>-7.6299154239334033E-3</v>
      </c>
      <c r="AU55">
        <f t="shared" si="25"/>
        <v>-2.2477435478806835E-2</v>
      </c>
      <c r="AW55">
        <v>52</v>
      </c>
      <c r="AX55">
        <f>IF(Z55&gt;0, (R55*SUMPRODUCT(K55:$K$98, X55:$X$98)-K55*$AZ$3)/Z55, 0)</f>
        <v>-1646647.5832342373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0.52707773400000002</v>
      </c>
      <c r="Q56" s="4">
        <f t="shared" si="22"/>
        <v>50</v>
      </c>
      <c r="R56">
        <f t="shared" si="0"/>
        <v>50000</v>
      </c>
      <c r="S56">
        <f t="shared" si="1"/>
        <v>-3176367.0011599283</v>
      </c>
      <c r="U56">
        <f t="shared" si="12"/>
        <v>0.52707773400000002</v>
      </c>
      <c r="V56">
        <f t="shared" si="13"/>
        <v>0.01</v>
      </c>
      <c r="W56">
        <f t="shared" si="14"/>
        <v>1.3657630059398206E-5</v>
      </c>
      <c r="X56">
        <f t="shared" si="15"/>
        <v>7.1986327035178918E-6</v>
      </c>
      <c r="Y56">
        <f t="shared" si="16"/>
        <v>1.3657630059398206E-7</v>
      </c>
      <c r="Z56">
        <f t="shared" si="17"/>
        <v>6.3224210552863315E-6</v>
      </c>
      <c r="AB56">
        <f t="shared" si="18"/>
        <v>-22.489303530015327</v>
      </c>
      <c r="AC56">
        <f t="shared" si="19"/>
        <v>-20.082329607450234</v>
      </c>
      <c r="AE56">
        <f t="shared" si="2"/>
        <v>0</v>
      </c>
      <c r="AF56">
        <f t="shared" si="26"/>
        <v>0</v>
      </c>
      <c r="AG56">
        <f t="shared" si="26"/>
        <v>-3.1612105276431656E-4</v>
      </c>
      <c r="AH56">
        <f t="shared" si="4"/>
        <v>-0.3599316351758946</v>
      </c>
      <c r="AI56">
        <f t="shared" si="23"/>
        <v>-0.3602477562286589</v>
      </c>
      <c r="AJ56">
        <f t="shared" si="6"/>
        <v>-2.4069739225650935</v>
      </c>
      <c r="AK56">
        <f t="shared" si="20"/>
        <v>-1.574251247101073</v>
      </c>
      <c r="AL56">
        <f t="shared" si="24"/>
        <v>-4.3414729258948253</v>
      </c>
      <c r="AN56">
        <f t="shared" si="27"/>
        <v>0</v>
      </c>
      <c r="AO56">
        <f t="shared" si="27"/>
        <v>0</v>
      </c>
      <c r="AP56">
        <f t="shared" si="27"/>
        <v>-1.221728373795354E-6</v>
      </c>
      <c r="AQ56">
        <f t="shared" si="27"/>
        <v>-1.3910452577443322E-3</v>
      </c>
      <c r="AR56">
        <f t="shared" si="27"/>
        <v>-1.3922669861181273E-3</v>
      </c>
      <c r="AS56">
        <f t="shared" si="27"/>
        <v>-9.3023489276295862E-3</v>
      </c>
      <c r="AT56">
        <f t="shared" si="27"/>
        <v>-6.0840851922001537E-3</v>
      </c>
      <c r="AU56">
        <f t="shared" si="25"/>
        <v>-1.6778701105947869E-2</v>
      </c>
      <c r="AW56">
        <v>53</v>
      </c>
      <c r="AX56">
        <f>IF(Z56&gt;0, (R56*SUMPRODUCT(K56:$K$98, X56:$X$98)-K56*$AZ$3)/Z56, 0)</f>
        <v>-3176367.0011599283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0.54097960300000003</v>
      </c>
      <c r="Q57" s="4">
        <f t="shared" si="22"/>
        <v>50</v>
      </c>
      <c r="R57">
        <f t="shared" si="0"/>
        <v>50000</v>
      </c>
      <c r="S57">
        <f t="shared" si="1"/>
        <v>-6316465.0934040714</v>
      </c>
      <c r="U57">
        <f t="shared" si="12"/>
        <v>0.54097960300000003</v>
      </c>
      <c r="V57">
        <f t="shared" si="13"/>
        <v>0.01</v>
      </c>
      <c r="W57">
        <f t="shared" si="14"/>
        <v>6.3224210552863315E-6</v>
      </c>
      <c r="X57">
        <f t="shared" si="15"/>
        <v>3.4203008324876408E-6</v>
      </c>
      <c r="Y57">
        <f t="shared" si="16"/>
        <v>6.322421055286332E-8</v>
      </c>
      <c r="Z57">
        <f t="shared" si="17"/>
        <v>2.8388960122458271E-6</v>
      </c>
      <c r="AB57">
        <f t="shared" si="18"/>
        <v>-20.082329607450234</v>
      </c>
      <c r="AC57">
        <f t="shared" si="19"/>
        <v>-17.931787565154785</v>
      </c>
      <c r="AE57">
        <f t="shared" si="2"/>
        <v>0</v>
      </c>
      <c r="AF57">
        <f t="shared" si="26"/>
        <v>0</v>
      </c>
      <c r="AG57">
        <f t="shared" si="26"/>
        <v>-1.4194480061229136E-4</v>
      </c>
      <c r="AH57">
        <f t="shared" si="4"/>
        <v>-0.17101504162438205</v>
      </c>
      <c r="AI57">
        <f t="shared" si="23"/>
        <v>-0.17115698642499436</v>
      </c>
      <c r="AJ57">
        <f t="shared" si="6"/>
        <v>-2.1505420422954487</v>
      </c>
      <c r="AK57">
        <f t="shared" si="20"/>
        <v>-1.4057630725215164</v>
      </c>
      <c r="AL57">
        <f t="shared" si="24"/>
        <v>-3.7274621012419598</v>
      </c>
      <c r="AN57">
        <f t="shared" si="27"/>
        <v>0</v>
      </c>
      <c r="AO57">
        <f t="shared" si="27"/>
        <v>0</v>
      </c>
      <c r="AP57">
        <f t="shared" si="27"/>
        <v>-4.898044280604948E-7</v>
      </c>
      <c r="AQ57">
        <f t="shared" si="27"/>
        <v>-5.9011618806218411E-4</v>
      </c>
      <c r="AR57">
        <f t="shared" si="27"/>
        <v>-5.9060599249024473E-4</v>
      </c>
      <c r="AS57">
        <f t="shared" si="27"/>
        <v>-7.420807317371784E-3</v>
      </c>
      <c r="AT57">
        <f t="shared" si="27"/>
        <v>-4.8508221136304309E-3</v>
      </c>
      <c r="AU57">
        <f t="shared" si="25"/>
        <v>-1.2862235423492461E-2</v>
      </c>
      <c r="AW57">
        <v>54</v>
      </c>
      <c r="AX57">
        <f>IF(Z57&gt;0, (R57*SUMPRODUCT(K57:$K$98, X57:$X$98)-K57*$AZ$3)/Z57, 0)</f>
        <v>-6316465.0934040714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0.55513806300000001</v>
      </c>
      <c r="Q58" s="4">
        <f t="shared" si="22"/>
        <v>50</v>
      </c>
      <c r="R58">
        <f t="shared" si="0"/>
        <v>50000</v>
      </c>
      <c r="S58">
        <f t="shared" si="1"/>
        <v>-12969338.243334226</v>
      </c>
      <c r="U58">
        <f t="shared" si="12"/>
        <v>0.55513806300000001</v>
      </c>
      <c r="V58">
        <f t="shared" si="13"/>
        <v>0.01</v>
      </c>
      <c r="W58">
        <f t="shared" si="14"/>
        <v>2.8388960122458271E-6</v>
      </c>
      <c r="X58">
        <f t="shared" si="15"/>
        <v>1.5759792332965729E-6</v>
      </c>
      <c r="Y58">
        <f t="shared" si="16"/>
        <v>2.838896012245827E-8</v>
      </c>
      <c r="Z58">
        <f t="shared" si="17"/>
        <v>1.234527818826796E-6</v>
      </c>
      <c r="AB58">
        <f t="shared" si="18"/>
        <v>-17.931787565154785</v>
      </c>
      <c r="AC58">
        <f t="shared" si="19"/>
        <v>-16.011008853170352</v>
      </c>
      <c r="AE58">
        <f t="shared" si="2"/>
        <v>0</v>
      </c>
      <c r="AF58">
        <f t="shared" si="26"/>
        <v>0</v>
      </c>
      <c r="AG58">
        <f t="shared" si="26"/>
        <v>-6.1726390941339792E-5</v>
      </c>
      <c r="AH58">
        <f t="shared" si="4"/>
        <v>-7.8798961664828651E-2</v>
      </c>
      <c r="AI58">
        <f t="shared" si="23"/>
        <v>-7.8860688055769984E-2</v>
      </c>
      <c r="AJ58">
        <f t="shared" si="6"/>
        <v>-1.9207787119844326</v>
      </c>
      <c r="AK58">
        <f t="shared" si="20"/>
        <v>-1.255225129560835</v>
      </c>
      <c r="AL58">
        <f t="shared" si="24"/>
        <v>-3.2548645296010377</v>
      </c>
      <c r="AN58">
        <f t="shared" si="27"/>
        <v>0</v>
      </c>
      <c r="AO58">
        <f t="shared" si="27"/>
        <v>0</v>
      </c>
      <c r="AP58">
        <f t="shared" si="27"/>
        <v>-1.9017616280139629E-7</v>
      </c>
      <c r="AQ58">
        <f t="shared" si="27"/>
        <v>-2.427759655735053E-4</v>
      </c>
      <c r="AR58">
        <f t="shared" si="27"/>
        <v>-2.4296614173630667E-4</v>
      </c>
      <c r="AS58">
        <f t="shared" si="27"/>
        <v>-5.9178305983084113E-3</v>
      </c>
      <c r="AT58">
        <f t="shared" si="27"/>
        <v>-3.8672907155485759E-3</v>
      </c>
      <c r="AU58">
        <f t="shared" si="25"/>
        <v>-1.0028087455593294E-2</v>
      </c>
      <c r="AW58">
        <v>55</v>
      </c>
      <c r="AX58">
        <f>IF(Z58&gt;0, (R58*SUMPRODUCT(K58:$K$98, X58:$X$98)-K58*$AZ$3)/Z58, 0)</f>
        <v>-12969338.243334226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0.569934367</v>
      </c>
      <c r="Q59" s="4">
        <f t="shared" si="22"/>
        <v>50</v>
      </c>
      <c r="R59">
        <f t="shared" si="0"/>
        <v>50000</v>
      </c>
      <c r="S59">
        <f t="shared" si="1"/>
        <v>-27566950.228426233</v>
      </c>
      <c r="U59">
        <f t="shared" si="12"/>
        <v>0.569934367</v>
      </c>
      <c r="V59">
        <f t="shared" si="13"/>
        <v>0.01</v>
      </c>
      <c r="W59">
        <f t="shared" si="14"/>
        <v>1.234527818826796E-6</v>
      </c>
      <c r="X59">
        <f t="shared" si="15"/>
        <v>7.0359983096694067E-7</v>
      </c>
      <c r="Y59">
        <f t="shared" si="16"/>
        <v>1.234527818826796E-8</v>
      </c>
      <c r="Z59">
        <f t="shared" si="17"/>
        <v>5.1858270967158729E-7</v>
      </c>
      <c r="AB59">
        <f t="shared" si="18"/>
        <v>-16.011008853170352</v>
      </c>
      <c r="AC59">
        <f t="shared" si="19"/>
        <v>-14.295743746839058</v>
      </c>
      <c r="AE59">
        <f t="shared" si="2"/>
        <v>0</v>
      </c>
      <c r="AF59">
        <f t="shared" si="26"/>
        <v>0</v>
      </c>
      <c r="AG59">
        <f t="shared" si="26"/>
        <v>-2.5929135483579364E-5</v>
      </c>
      <c r="AH59">
        <f t="shared" si="4"/>
        <v>-3.5179991548347035E-2</v>
      </c>
      <c r="AI59">
        <f t="shared" si="23"/>
        <v>-3.5205920683830612E-2</v>
      </c>
      <c r="AJ59">
        <f t="shared" si="6"/>
        <v>-1.7152651063312945</v>
      </c>
      <c r="AK59">
        <f t="shared" si="20"/>
        <v>-1.1207706197219247</v>
      </c>
      <c r="AL59">
        <f t="shared" si="24"/>
        <v>-2.8712416467370501</v>
      </c>
      <c r="AN59">
        <f t="shared" si="27"/>
        <v>0</v>
      </c>
      <c r="AO59">
        <f t="shared" si="27"/>
        <v>0</v>
      </c>
      <c r="AP59">
        <f t="shared" si="27"/>
        <v>-7.1327205543463899E-8</v>
      </c>
      <c r="AQ59">
        <f t="shared" si="27"/>
        <v>-9.6774938361341746E-5</v>
      </c>
      <c r="AR59">
        <f t="shared" si="27"/>
        <v>-9.6846265566885201E-5</v>
      </c>
      <c r="AS59">
        <f t="shared" si="27"/>
        <v>-4.7184398754175011E-3</v>
      </c>
      <c r="AT59">
        <f t="shared" si="27"/>
        <v>-3.0830737264883811E-3</v>
      </c>
      <c r="AU59">
        <f t="shared" si="25"/>
        <v>-7.8983598674727679E-3</v>
      </c>
      <c r="AW59">
        <v>56</v>
      </c>
      <c r="AX59">
        <f>IF(Z59&gt;0, (R59*SUMPRODUCT(K59:$K$98, X59:$X$98)-K59*$AZ$3)/Z59, 0)</f>
        <v>-27566950.228426233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0.58483052300000005</v>
      </c>
      <c r="Q60" s="4">
        <f t="shared" si="22"/>
        <v>50</v>
      </c>
      <c r="R60">
        <f t="shared" si="0"/>
        <v>50000</v>
      </c>
      <c r="S60">
        <f t="shared" si="1"/>
        <v>-60748660.373941146</v>
      </c>
      <c r="U60">
        <f t="shared" si="12"/>
        <v>0.58483052300000005</v>
      </c>
      <c r="V60">
        <f t="shared" si="13"/>
        <v>0.01</v>
      </c>
      <c r="W60">
        <f t="shared" si="14"/>
        <v>5.1858270967158729E-7</v>
      </c>
      <c r="X60">
        <f t="shared" si="15"/>
        <v>3.0328299731599159E-7</v>
      </c>
      <c r="Y60">
        <f t="shared" si="16"/>
        <v>5.1858270967158733E-9</v>
      </c>
      <c r="Z60">
        <f t="shared" si="17"/>
        <v>2.1011388525887982E-7</v>
      </c>
      <c r="AB60">
        <f t="shared" si="18"/>
        <v>-14.295743746839058</v>
      </c>
      <c r="AC60">
        <f t="shared" si="19"/>
        <v>-12.76413705544093</v>
      </c>
      <c r="AE60">
        <f t="shared" si="2"/>
        <v>0</v>
      </c>
      <c r="AF60">
        <f t="shared" si="26"/>
        <v>0</v>
      </c>
      <c r="AG60">
        <f t="shared" si="26"/>
        <v>-1.0505694262943991E-5</v>
      </c>
      <c r="AH60">
        <f t="shared" si="4"/>
        <v>-1.516414986579958E-2</v>
      </c>
      <c r="AI60">
        <f t="shared" si="23"/>
        <v>-1.5174655560062523E-2</v>
      </c>
      <c r="AJ60">
        <f t="shared" si="6"/>
        <v>-1.5316066913981281</v>
      </c>
      <c r="AK60">
        <f t="shared" si="20"/>
        <v>-1.0007020622787342</v>
      </c>
      <c r="AL60">
        <f t="shared" si="24"/>
        <v>-2.547483409236925</v>
      </c>
      <c r="AN60">
        <f t="shared" si="27"/>
        <v>0</v>
      </c>
      <c r="AO60">
        <f t="shared" si="27"/>
        <v>0</v>
      </c>
      <c r="AP60">
        <f t="shared" si="27"/>
        <v>-2.5803220148139968E-8</v>
      </c>
      <c r="AQ60">
        <f t="shared" si="27"/>
        <v>-3.7244934751886156E-5</v>
      </c>
      <c r="AR60">
        <f t="shared" si="27"/>
        <v>-3.7270737972034299E-5</v>
      </c>
      <c r="AS60">
        <f t="shared" si="27"/>
        <v>-3.7618060881428553E-3</v>
      </c>
      <c r="AT60">
        <f t="shared" si="27"/>
        <v>-2.4578419064367465E-3</v>
      </c>
      <c r="AU60">
        <f t="shared" si="25"/>
        <v>-6.2569187325516367E-3</v>
      </c>
      <c r="AW60">
        <v>57</v>
      </c>
      <c r="AX60">
        <f>IF(Z60&gt;0, (R60*SUMPRODUCT(K60:$K$98, X60:$X$98)-K60*$AZ$3)/Z60, 0)</f>
        <v>-60748660.373941146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0.59948279800000004</v>
      </c>
      <c r="Q61" s="4">
        <f t="shared" si="22"/>
        <v>50</v>
      </c>
      <c r="R61">
        <f t="shared" si="0"/>
        <v>50000</v>
      </c>
      <c r="S61">
        <f t="shared" si="1"/>
        <v>-138892787.53247127</v>
      </c>
      <c r="U61">
        <f t="shared" si="12"/>
        <v>0.59948279800000004</v>
      </c>
      <c r="V61">
        <f t="shared" si="13"/>
        <v>0.01</v>
      </c>
      <c r="W61">
        <f t="shared" si="14"/>
        <v>2.1011388525887982E-7</v>
      </c>
      <c r="X61">
        <f t="shared" si="15"/>
        <v>1.2595965983364425E-7</v>
      </c>
      <c r="Y61">
        <f t="shared" si="16"/>
        <v>2.1011388525887983E-9</v>
      </c>
      <c r="Z61">
        <f t="shared" si="17"/>
        <v>8.2053086572646783E-8</v>
      </c>
      <c r="AB61">
        <f t="shared" si="18"/>
        <v>-12.76413705544093</v>
      </c>
      <c r="AC61">
        <f t="shared" si="19"/>
        <v>-11.3965819197181</v>
      </c>
      <c r="AE61">
        <f t="shared" si="2"/>
        <v>0</v>
      </c>
      <c r="AF61">
        <f t="shared" si="26"/>
        <v>0</v>
      </c>
      <c r="AG61">
        <f t="shared" si="26"/>
        <v>-4.1026543286323389E-6</v>
      </c>
      <c r="AH61">
        <f t="shared" si="4"/>
        <v>-6.2979829916822126E-3</v>
      </c>
      <c r="AI61">
        <f t="shared" si="23"/>
        <v>-6.3020856460108453E-3</v>
      </c>
      <c r="AJ61">
        <f t="shared" si="6"/>
        <v>-1.3675551357228297</v>
      </c>
      <c r="AK61">
        <f t="shared" si="20"/>
        <v>-0.89348959388086513</v>
      </c>
      <c r="AL61">
        <f t="shared" si="24"/>
        <v>-2.2673468152497058</v>
      </c>
      <c r="AN61">
        <f t="shared" si="27"/>
        <v>0</v>
      </c>
      <c r="AO61">
        <f t="shared" si="27"/>
        <v>0</v>
      </c>
      <c r="AP61">
        <f t="shared" si="27"/>
        <v>-8.9969654775371826E-9</v>
      </c>
      <c r="AQ61">
        <f t="shared" si="27"/>
        <v>-1.3811238046265112E-5</v>
      </c>
      <c r="AR61">
        <f t="shared" si="27"/>
        <v>-1.3820235011742649E-5</v>
      </c>
      <c r="AS61">
        <f t="shared" si="27"/>
        <v>-2.9989965907823838E-3</v>
      </c>
      <c r="AT61">
        <f t="shared" si="27"/>
        <v>-1.959388821666738E-3</v>
      </c>
      <c r="AU61">
        <f t="shared" si="25"/>
        <v>-4.9722056474608648E-3</v>
      </c>
      <c r="AW61">
        <v>58</v>
      </c>
      <c r="AX61">
        <f>IF(Z61&gt;0, (R61*SUMPRODUCT(K61:$K$98, X61:$X$98)-K61*$AZ$3)/Z61, 0)</f>
        <v>-138892787.53247127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0.61448546299999995</v>
      </c>
      <c r="Q62" s="4">
        <f t="shared" si="22"/>
        <v>50</v>
      </c>
      <c r="R62">
        <f t="shared" si="0"/>
        <v>50000</v>
      </c>
      <c r="S62">
        <f t="shared" si="1"/>
        <v>-330244360.17927527</v>
      </c>
      <c r="U62">
        <f t="shared" si="12"/>
        <v>0.61448546299999995</v>
      </c>
      <c r="V62">
        <f t="shared" si="13"/>
        <v>0.01</v>
      </c>
      <c r="W62">
        <f t="shared" si="14"/>
        <v>8.2053086572646783E-8</v>
      </c>
      <c r="X62">
        <f t="shared" si="15"/>
        <v>5.0420428893171939E-8</v>
      </c>
      <c r="Y62">
        <f t="shared" si="16"/>
        <v>8.2053086572646784E-10</v>
      </c>
      <c r="Z62">
        <f t="shared" si="17"/>
        <v>3.0812126813748376E-8</v>
      </c>
      <c r="AB62">
        <f t="shared" si="18"/>
        <v>-11.3965819197181</v>
      </c>
      <c r="AC62">
        <f t="shared" si="19"/>
        <v>-10.175531105369025</v>
      </c>
      <c r="AE62">
        <f t="shared" si="2"/>
        <v>0</v>
      </c>
      <c r="AF62">
        <f t="shared" si="26"/>
        <v>0</v>
      </c>
      <c r="AG62">
        <f t="shared" si="26"/>
        <v>-1.5406063406874187E-6</v>
      </c>
      <c r="AH62">
        <f t="shared" si="4"/>
        <v>-2.5210214446585969E-3</v>
      </c>
      <c r="AI62">
        <f t="shared" si="23"/>
        <v>-2.5225620509992841E-3</v>
      </c>
      <c r="AJ62">
        <f t="shared" si="6"/>
        <v>-1.2210508143490753</v>
      </c>
      <c r="AK62">
        <f t="shared" si="20"/>
        <v>-0.79776073438026707</v>
      </c>
      <c r="AL62">
        <f t="shared" si="24"/>
        <v>-2.0213341107803418</v>
      </c>
      <c r="AN62">
        <f t="shared" si="27"/>
        <v>0</v>
      </c>
      <c r="AO62">
        <f t="shared" si="27"/>
        <v>0</v>
      </c>
      <c r="AP62">
        <f t="shared" si="27"/>
        <v>-3.016510112234249E-9</v>
      </c>
      <c r="AQ62">
        <f t="shared" si="27"/>
        <v>-4.9361647295173674E-6</v>
      </c>
      <c r="AR62">
        <f t="shared" si="27"/>
        <v>-4.9391812396296007E-6</v>
      </c>
      <c r="AS62">
        <f t="shared" si="27"/>
        <v>-2.3908197907275626E-3</v>
      </c>
      <c r="AT62">
        <f t="shared" si="27"/>
        <v>-1.5620170181356884E-3</v>
      </c>
      <c r="AU62">
        <f t="shared" si="25"/>
        <v>-3.9577759901028809E-3</v>
      </c>
      <c r="AW62">
        <v>59</v>
      </c>
      <c r="AX62">
        <f>IF(Z62&gt;0, (R62*SUMPRODUCT(K62:$K$98, X62:$X$98)-K62*$AZ$3)/Z62, 0)</f>
        <v>-330244360.17927527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0.62975077099999999</v>
      </c>
      <c r="Q63" s="4">
        <f t="shared" si="22"/>
        <v>50</v>
      </c>
      <c r="R63">
        <f t="shared" si="0"/>
        <v>50000</v>
      </c>
      <c r="S63">
        <f t="shared" si="1"/>
        <v>-818492161.71716189</v>
      </c>
      <c r="U63">
        <f t="shared" si="12"/>
        <v>0.62975077099999999</v>
      </c>
      <c r="V63">
        <f t="shared" si="13"/>
        <v>0.01</v>
      </c>
      <c r="W63">
        <f t="shared" si="14"/>
        <v>3.0812126813748376E-8</v>
      </c>
      <c r="X63">
        <f t="shared" si="15"/>
        <v>1.9403960617107813E-8</v>
      </c>
      <c r="Y63">
        <f t="shared" si="16"/>
        <v>3.0812126813748378E-10</v>
      </c>
      <c r="Z63">
        <f t="shared" si="17"/>
        <v>1.110004492850308E-8</v>
      </c>
      <c r="AB63">
        <f t="shared" si="18"/>
        <v>-10.175531105369025</v>
      </c>
      <c r="AC63">
        <f t="shared" si="19"/>
        <v>-9.0852997686881061</v>
      </c>
      <c r="AE63">
        <f t="shared" si="2"/>
        <v>0</v>
      </c>
      <c r="AF63">
        <f t="shared" si="26"/>
        <v>0</v>
      </c>
      <c r="AG63">
        <f t="shared" si="26"/>
        <v>-5.5500224642515397E-7</v>
      </c>
      <c r="AH63">
        <f t="shared" si="4"/>
        <v>-9.7019803085539064E-4</v>
      </c>
      <c r="AI63">
        <f t="shared" si="23"/>
        <v>-9.7075303310181576E-4</v>
      </c>
      <c r="AJ63">
        <f t="shared" si="6"/>
        <v>-1.0902313366809189</v>
      </c>
      <c r="AK63">
        <f t="shared" si="20"/>
        <v>-0.7122871773758318</v>
      </c>
      <c r="AL63">
        <f t="shared" si="24"/>
        <v>-1.8034892670898524</v>
      </c>
      <c r="AN63">
        <f t="shared" si="27"/>
        <v>0</v>
      </c>
      <c r="AO63">
        <f t="shared" si="27"/>
        <v>0</v>
      </c>
      <c r="AP63">
        <f t="shared" si="27"/>
        <v>-9.7026378768133193E-10</v>
      </c>
      <c r="AQ63">
        <f t="shared" si="27"/>
        <v>-1.6961156865257276E-6</v>
      </c>
      <c r="AR63">
        <f t="shared" si="27"/>
        <v>-1.6970859503134088E-6</v>
      </c>
      <c r="AS63">
        <f t="shared" si="27"/>
        <v>-1.9059598280735306E-3</v>
      </c>
      <c r="AT63">
        <f t="shared" si="27"/>
        <v>-1.245231814986392E-3</v>
      </c>
      <c r="AU63">
        <f t="shared" si="25"/>
        <v>-3.1528887290102358E-3</v>
      </c>
      <c r="AW63">
        <v>60</v>
      </c>
      <c r="AX63">
        <f>IF(Z63&gt;0, (R63*SUMPRODUCT(K63:$K$98, X63:$X$98)-K63*$AZ$3)/Z63, 0)</f>
        <v>-818492161.71716189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0.64518007799999999</v>
      </c>
      <c r="Q64" s="4">
        <f t="shared" si="22"/>
        <v>50</v>
      </c>
      <c r="R64">
        <f t="shared" si="0"/>
        <v>50000</v>
      </c>
      <c r="S64">
        <f t="shared" si="1"/>
        <v>-2119357539.8600731</v>
      </c>
      <c r="U64">
        <f t="shared" si="12"/>
        <v>0.64518007799999999</v>
      </c>
      <c r="V64">
        <f t="shared" si="13"/>
        <v>0.01</v>
      </c>
      <c r="W64">
        <f t="shared" si="14"/>
        <v>1.110004492850308E-8</v>
      </c>
      <c r="X64">
        <f t="shared" si="15"/>
        <v>7.1615278527751214E-9</v>
      </c>
      <c r="Y64">
        <f t="shared" si="16"/>
        <v>1.110004492850308E-10</v>
      </c>
      <c r="Z64">
        <f t="shared" si="17"/>
        <v>3.8275166264429279E-9</v>
      </c>
      <c r="AB64">
        <f t="shared" si="18"/>
        <v>-9.0852997686881061</v>
      </c>
      <c r="AC64">
        <f t="shared" si="19"/>
        <v>-8.1118762211916096</v>
      </c>
      <c r="AE64">
        <f t="shared" si="2"/>
        <v>0</v>
      </c>
      <c r="AF64">
        <f t="shared" si="26"/>
        <v>0</v>
      </c>
      <c r="AG64">
        <f t="shared" si="26"/>
        <v>-1.913758313221464E-7</v>
      </c>
      <c r="AH64">
        <f t="shared" si="4"/>
        <v>-3.5807639263875607E-4</v>
      </c>
      <c r="AI64">
        <f t="shared" si="23"/>
        <v>-3.5826776847007821E-4</v>
      </c>
      <c r="AJ64">
        <f t="shared" si="6"/>
        <v>-0.97342354749649651</v>
      </c>
      <c r="AK64">
        <f t="shared" si="20"/>
        <v>-0.63597098380816752</v>
      </c>
      <c r="AL64">
        <f t="shared" si="24"/>
        <v>-1.6097527990731342</v>
      </c>
      <c r="AN64">
        <f t="shared" si="27"/>
        <v>0</v>
      </c>
      <c r="AO64">
        <f t="shared" si="27"/>
        <v>0</v>
      </c>
      <c r="AP64">
        <f t="shared" si="27"/>
        <v>-2.9871989606044774E-10</v>
      </c>
      <c r="AQ64">
        <f t="shared" si="27"/>
        <v>-5.5892398769358672E-7</v>
      </c>
      <c r="AR64">
        <f t="shared" si="27"/>
        <v>-5.5922270758964724E-7</v>
      </c>
      <c r="AS64">
        <f t="shared" si="27"/>
        <v>-1.5194237376895772E-3</v>
      </c>
      <c r="AT64">
        <f t="shared" si="27"/>
        <v>-9.9269163126896871E-4</v>
      </c>
      <c r="AU64">
        <f t="shared" si="25"/>
        <v>-2.5126745916661357E-3</v>
      </c>
      <c r="AW64">
        <v>61</v>
      </c>
      <c r="AX64">
        <f>IF(Z64&gt;0, (R64*SUMPRODUCT(K64:$K$98, X64:$X$98)-K64*$AZ$3)/Z64, 0)</f>
        <v>-2119357539.8600731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0.66067595400000001</v>
      </c>
      <c r="Q65" s="4">
        <f t="shared" si="22"/>
        <v>50</v>
      </c>
      <c r="R65">
        <f t="shared" si="0"/>
        <v>50000</v>
      </c>
      <c r="S65">
        <f t="shared" si="1"/>
        <v>-5745962568.1764059</v>
      </c>
      <c r="U65">
        <f t="shared" si="12"/>
        <v>0.66067595400000001</v>
      </c>
      <c r="V65">
        <f t="shared" si="13"/>
        <v>0.01</v>
      </c>
      <c r="W65">
        <f t="shared" si="14"/>
        <v>3.8275166264429279E-9</v>
      </c>
      <c r="X65">
        <f t="shared" si="15"/>
        <v>2.5287481986260429E-9</v>
      </c>
      <c r="Y65">
        <f t="shared" si="16"/>
        <v>3.8275166264429276E-11</v>
      </c>
      <c r="Z65">
        <f t="shared" si="17"/>
        <v>1.2604932615524558E-9</v>
      </c>
      <c r="AB65">
        <f t="shared" si="18"/>
        <v>-8.1118762211916096</v>
      </c>
      <c r="AC65">
        <f t="shared" si="19"/>
        <v>-7.2427470983190032</v>
      </c>
      <c r="AE65">
        <f t="shared" si="2"/>
        <v>0</v>
      </c>
      <c r="AF65">
        <f t="shared" si="26"/>
        <v>0</v>
      </c>
      <c r="AG65">
        <f t="shared" si="26"/>
        <v>-6.3024663077622793E-8</v>
      </c>
      <c r="AH65">
        <f t="shared" si="4"/>
        <v>-1.2643740993130214E-4</v>
      </c>
      <c r="AI65">
        <f t="shared" si="23"/>
        <v>-1.2650043459437976E-4</v>
      </c>
      <c r="AJ65">
        <f t="shared" si="6"/>
        <v>-0.86912912287260635</v>
      </c>
      <c r="AK65">
        <f t="shared" si="20"/>
        <v>-0.56783133548341269</v>
      </c>
      <c r="AL65">
        <f t="shared" si="24"/>
        <v>-1.4370869587906134</v>
      </c>
      <c r="AN65">
        <f t="shared" si="27"/>
        <v>0</v>
      </c>
      <c r="AO65">
        <f t="shared" si="27"/>
        <v>0</v>
      </c>
      <c r="AP65">
        <f t="shared" si="27"/>
        <v>-8.7835397135112614E-11</v>
      </c>
      <c r="AQ65">
        <f t="shared" si="27"/>
        <v>-1.762116538468903E-7</v>
      </c>
      <c r="AR65">
        <f t="shared" si="27"/>
        <v>-1.7629948924402538E-7</v>
      </c>
      <c r="AS65">
        <f t="shared" si="27"/>
        <v>-1.2112766326919477E-3</v>
      </c>
      <c r="AT65">
        <f t="shared" si="27"/>
        <v>-7.9136783002740896E-4</v>
      </c>
      <c r="AU65">
        <f t="shared" si="25"/>
        <v>-2.0028207622086007E-3</v>
      </c>
      <c r="AW65">
        <v>62</v>
      </c>
      <c r="AX65">
        <f>IF(Z65&gt;0, (R65*SUMPRODUCT(K65:$K$98, X65:$X$98)-K65*$AZ$3)/Z65, 0)</f>
        <v>-5745962568.1764059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0.67625413199999995</v>
      </c>
      <c r="Q66" s="4">
        <f t="shared" si="22"/>
        <v>50</v>
      </c>
      <c r="R66">
        <f t="shared" si="0"/>
        <v>50000</v>
      </c>
      <c r="S66">
        <f t="shared" si="1"/>
        <v>-16351845118.587755</v>
      </c>
      <c r="U66">
        <f t="shared" si="12"/>
        <v>0.67625413199999995</v>
      </c>
      <c r="V66">
        <f t="shared" si="13"/>
        <v>0.01</v>
      </c>
      <c r="W66">
        <f t="shared" si="14"/>
        <v>1.2604932615524558E-9</v>
      </c>
      <c r="X66">
        <f t="shared" si="15"/>
        <v>8.5241377648300489E-10</v>
      </c>
      <c r="Y66">
        <f t="shared" si="16"/>
        <v>1.2604932615524558E-11</v>
      </c>
      <c r="Z66">
        <f t="shared" si="17"/>
        <v>3.9547455245392634E-10</v>
      </c>
      <c r="AB66">
        <f t="shared" si="18"/>
        <v>-7.2427470983190032</v>
      </c>
      <c r="AC66">
        <f t="shared" si="19"/>
        <v>-6.466738630069413</v>
      </c>
      <c r="AE66">
        <f t="shared" si="2"/>
        <v>0</v>
      </c>
      <c r="AF66">
        <f t="shared" si="26"/>
        <v>0</v>
      </c>
      <c r="AG66">
        <f t="shared" si="26"/>
        <v>-1.9773727622696319E-8</v>
      </c>
      <c r="AH66">
        <f t="shared" si="4"/>
        <v>-4.2620688824150248E-5</v>
      </c>
      <c r="AI66">
        <f t="shared" si="23"/>
        <v>-4.2640462551772944E-5</v>
      </c>
      <c r="AJ66">
        <f t="shared" si="6"/>
        <v>-0.77600846824959024</v>
      </c>
      <c r="AK66">
        <f t="shared" si="20"/>
        <v>-0.50699229688233027</v>
      </c>
      <c r="AL66">
        <f t="shared" si="24"/>
        <v>-1.2830434055944724</v>
      </c>
      <c r="AN66">
        <f t="shared" si="27"/>
        <v>0</v>
      </c>
      <c r="AO66">
        <f t="shared" si="27"/>
        <v>0</v>
      </c>
      <c r="AP66">
        <f t="shared" si="27"/>
        <v>-2.4605350817214841E-11</v>
      </c>
      <c r="AQ66">
        <f t="shared" si="27"/>
        <v>-5.3034866293286477E-8</v>
      </c>
      <c r="AR66">
        <f t="shared" si="27"/>
        <v>-5.3059471644103692E-8</v>
      </c>
      <c r="AS66">
        <f t="shared" si="27"/>
        <v>-9.6562271731176334E-4</v>
      </c>
      <c r="AT66">
        <f t="shared" si="27"/>
        <v>-6.3087363012408269E-4</v>
      </c>
      <c r="AU66">
        <f t="shared" si="25"/>
        <v>-1.5965494069074902E-3</v>
      </c>
      <c r="AW66">
        <v>63</v>
      </c>
      <c r="AX66">
        <f>IF(Z66&gt;0, (R66*SUMPRODUCT(K66:$K$98, X66:$X$98)-K66*$AZ$3)/Z66, 0)</f>
        <v>-16351845118.587755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0.69194305599999995</v>
      </c>
      <c r="Q67" s="4">
        <f t="shared" si="22"/>
        <v>50</v>
      </c>
      <c r="R67">
        <f t="shared" ref="R67:R79" si="28">$C$6</f>
        <v>50000</v>
      </c>
      <c r="S67">
        <f t="shared" ref="S67:S79" si="29">AX67</f>
        <v>-48983464807.792076</v>
      </c>
      <c r="U67">
        <f t="shared" si="12"/>
        <v>0.69194305599999995</v>
      </c>
      <c r="V67">
        <f t="shared" si="13"/>
        <v>0.01</v>
      </c>
      <c r="W67">
        <f t="shared" si="14"/>
        <v>3.9547455245392634E-10</v>
      </c>
      <c r="X67">
        <f t="shared" si="15"/>
        <v>2.7364587039520207E-10</v>
      </c>
      <c r="Y67">
        <f t="shared" si="16"/>
        <v>3.9547455245392638E-12</v>
      </c>
      <c r="Z67">
        <f t="shared" si="17"/>
        <v>1.1787393653418502E-10</v>
      </c>
      <c r="AB67">
        <f t="shared" si="18"/>
        <v>-6.466738630069413</v>
      </c>
      <c r="AC67">
        <f t="shared" si="19"/>
        <v>-5.7738738219781682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-5.8936968267092507E-9</v>
      </c>
      <c r="AH67">
        <f t="shared" ref="AH67:AH79" si="32">-X67*R67</f>
        <v>-1.3682293519760103E-5</v>
      </c>
      <c r="AI67">
        <f t="shared" si="23"/>
        <v>-1.3688187216586812E-5</v>
      </c>
      <c r="AJ67">
        <f t="shared" ref="AJ67:AJ79" si="33">AB67-AC67</f>
        <v>-0.69286480809124473</v>
      </c>
      <c r="AK67">
        <f t="shared" si="20"/>
        <v>-0.45267170410485896</v>
      </c>
      <c r="AL67">
        <f t="shared" si="24"/>
        <v>-1.1455502003833202</v>
      </c>
      <c r="AN67">
        <f t="shared" ref="AN67:AT79" si="34">AE67*$K67</f>
        <v>0</v>
      </c>
      <c r="AO67">
        <f t="shared" si="34"/>
        <v>0</v>
      </c>
      <c r="AP67">
        <f t="shared" si="34"/>
        <v>-6.5480318487740713E-12</v>
      </c>
      <c r="AQ67">
        <f t="shared" si="34"/>
        <v>-1.5201340748585475E-8</v>
      </c>
      <c r="AR67">
        <f t="shared" si="34"/>
        <v>-1.5207888780434248E-8</v>
      </c>
      <c r="AS67">
        <f t="shared" si="34"/>
        <v>-7.6978863414143184E-4</v>
      </c>
      <c r="AT67">
        <f t="shared" si="34"/>
        <v>-5.0292860706451718E-4</v>
      </c>
      <c r="AU67">
        <f t="shared" si="25"/>
        <v>-1.2727324490947294E-3</v>
      </c>
      <c r="AW67">
        <v>64</v>
      </c>
      <c r="AX67">
        <f>IF(Z67&gt;0, (R67*SUMPRODUCT(K67:$K$98, X67:$X$98)-K67*$AZ$3)/Z67, 0)</f>
        <v>-48983464807.792076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0.70765376499999999</v>
      </c>
      <c r="Q68" s="4">
        <f t="shared" si="22"/>
        <v>50</v>
      </c>
      <c r="R68">
        <f t="shared" si="28"/>
        <v>50000</v>
      </c>
      <c r="S68">
        <f t="shared" si="29"/>
        <v>-154899308452.40417</v>
      </c>
      <c r="U68">
        <f t="shared" ref="U68:U79" si="38">M68</f>
        <v>0.70765376499999999</v>
      </c>
      <c r="V68">
        <f t="shared" ref="V68:V79" si="39">$C$10</f>
        <v>0.01</v>
      </c>
      <c r="W68">
        <f t="shared" ref="W68:W79" si="40">Z67</f>
        <v>1.1787393653418502E-10</v>
      </c>
      <c r="X68">
        <f t="shared" ref="X68:X79" si="41">U68*W68</f>
        <v>8.3413934983787082E-11</v>
      </c>
      <c r="Y68">
        <f t="shared" ref="Y68:Y79" si="42">V68*W68</f>
        <v>1.1787393653418502E-12</v>
      </c>
      <c r="Z68">
        <f t="shared" ref="Z68:Z79" si="43">MAX(0, W68-X68-Y68)</f>
        <v>3.3281262185056089E-11</v>
      </c>
      <c r="AB68">
        <f t="shared" ref="AB68:AB79" si="44">AC67</f>
        <v>-5.7738738219781682</v>
      </c>
      <c r="AC68">
        <f t="shared" ref="AC68:AC79" si="45">S68*Z68</f>
        <v>-5.1552444968883382</v>
      </c>
      <c r="AE68">
        <f t="shared" si="30"/>
        <v>0</v>
      </c>
      <c r="AF68">
        <f t="shared" si="31"/>
        <v>0</v>
      </c>
      <c r="AG68">
        <f t="shared" si="31"/>
        <v>-1.6640631092528044E-9</v>
      </c>
      <c r="AH68">
        <f t="shared" si="32"/>
        <v>-4.1706967491893539E-6</v>
      </c>
      <c r="AI68">
        <f t="shared" si="23"/>
        <v>-4.1723608122986069E-6</v>
      </c>
      <c r="AJ68">
        <f t="shared" si="33"/>
        <v>-0.61862932508983004</v>
      </c>
      <c r="AK68">
        <f t="shared" ref="AK68:AK79" si="46">G68*SUM(AB68:AB68, AE68:AF68)</f>
        <v>-0.40417116753847182</v>
      </c>
      <c r="AL68">
        <f t="shared" si="24"/>
        <v>-1.0228046649891143</v>
      </c>
      <c r="AN68">
        <f t="shared" si="34"/>
        <v>0</v>
      </c>
      <c r="AO68">
        <f t="shared" si="34"/>
        <v>0</v>
      </c>
      <c r="AP68">
        <f t="shared" si="34"/>
        <v>-1.6507251242512929E-12</v>
      </c>
      <c r="AQ68">
        <f t="shared" si="34"/>
        <v>-4.137267313504358E-9</v>
      </c>
      <c r="AR68">
        <f t="shared" si="34"/>
        <v>-4.1389180386286094E-9</v>
      </c>
      <c r="AS68">
        <f t="shared" si="34"/>
        <v>-6.1367081803942838E-4</v>
      </c>
      <c r="AT68">
        <f t="shared" si="34"/>
        <v>-4.0093160953090794E-4</v>
      </c>
      <c r="AU68">
        <f t="shared" si="25"/>
        <v>-1.014606566488375E-3</v>
      </c>
      <c r="AW68">
        <v>65</v>
      </c>
      <c r="AX68">
        <f>IF(Z68&gt;0, (R68*SUMPRODUCT(K68:$K$98, X68:$X$98)-K68*$AZ$3)/Z68, 0)</f>
        <v>-154899308452.40417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8"/>
        <v>50000</v>
      </c>
      <c r="S69">
        <f t="shared" si="29"/>
        <v>-518561303211.59772</v>
      </c>
      <c r="U69">
        <f t="shared" si="38"/>
        <v>0.72329488099999995</v>
      </c>
      <c r="V69">
        <f t="shared" si="39"/>
        <v>0.01</v>
      </c>
      <c r="W69">
        <f t="shared" si="40"/>
        <v>3.3281262185056089E-11</v>
      </c>
      <c r="X69">
        <f t="shared" si="41"/>
        <v>2.4072166571669944E-11</v>
      </c>
      <c r="Y69">
        <f t="shared" si="42"/>
        <v>3.3281262185056088E-13</v>
      </c>
      <c r="Z69">
        <f t="shared" si="43"/>
        <v>8.8762829915355843E-12</v>
      </c>
      <c r="AB69">
        <f t="shared" si="44"/>
        <v>-5.1552444968883382</v>
      </c>
      <c r="AC69">
        <f t="shared" si="45"/>
        <v>-4.6028968757656319</v>
      </c>
      <c r="AE69">
        <f t="shared" si="30"/>
        <v>0</v>
      </c>
      <c r="AF69">
        <f t="shared" si="31"/>
        <v>0</v>
      </c>
      <c r="AG69">
        <f t="shared" si="31"/>
        <v>-4.4381414957677921E-10</v>
      </c>
      <c r="AH69">
        <f t="shared" si="32"/>
        <v>-1.2036083285834972E-6</v>
      </c>
      <c r="AI69">
        <f t="shared" si="23"/>
        <v>-1.2040521427330741E-6</v>
      </c>
      <c r="AJ69">
        <f t="shared" si="33"/>
        <v>-0.5523476211227063</v>
      </c>
      <c r="AK69">
        <f t="shared" si="46"/>
        <v>-0.3608671147821837</v>
      </c>
      <c r="AL69">
        <f t="shared" si="24"/>
        <v>-0.91321593995703276</v>
      </c>
      <c r="AN69">
        <f t="shared" si="34"/>
        <v>0</v>
      </c>
      <c r="AO69">
        <f t="shared" si="34"/>
        <v>0</v>
      </c>
      <c r="AP69">
        <f t="shared" si="34"/>
        <v>-3.9308646491047395E-13</v>
      </c>
      <c r="AQ69">
        <f t="shared" si="34"/>
        <v>-1.0660366359902224E-9</v>
      </c>
      <c r="AR69">
        <f t="shared" si="34"/>
        <v>-1.0664297224551329E-9</v>
      </c>
      <c r="AS69">
        <f t="shared" si="34"/>
        <v>-4.8921462732966095E-4</v>
      </c>
      <c r="AT69">
        <f t="shared" si="34"/>
        <v>-3.1962022523941778E-4</v>
      </c>
      <c r="AU69">
        <f t="shared" si="25"/>
        <v>-8.0883591899880126E-4</v>
      </c>
      <c r="AW69">
        <v>66</v>
      </c>
      <c r="AX69">
        <f>IF(Z69&gt;0, (R69*SUMPRODUCT(K69:$K$98, X69:$X$98)-K69*$AZ$3)/Z69, 0)</f>
        <v>-518561303211.59772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50</v>
      </c>
      <c r="R70">
        <f t="shared" si="28"/>
        <v>50000</v>
      </c>
      <c r="S70">
        <f t="shared" si="29"/>
        <v>-1862839607973.4883</v>
      </c>
      <c r="U70">
        <f t="shared" si="38"/>
        <v>0.74145409100000004</v>
      </c>
      <c r="V70">
        <f t="shared" si="39"/>
        <v>0.01</v>
      </c>
      <c r="W70">
        <f t="shared" si="40"/>
        <v>8.8762829915355843E-12</v>
      </c>
      <c r="X70">
        <f t="shared" si="41"/>
        <v>6.5813563369477774E-12</v>
      </c>
      <c r="Y70">
        <f t="shared" si="42"/>
        <v>8.8762829915355844E-14</v>
      </c>
      <c r="Z70">
        <f t="shared" si="43"/>
        <v>2.2061638246724512E-12</v>
      </c>
      <c r="AB70">
        <f t="shared" si="44"/>
        <v>-4.6028968757656319</v>
      </c>
      <c r="AC70">
        <f t="shared" si="45"/>
        <v>-4.1097293542781204</v>
      </c>
      <c r="AE70">
        <f t="shared" si="30"/>
        <v>0</v>
      </c>
      <c r="AF70">
        <f t="shared" si="31"/>
        <v>0</v>
      </c>
      <c r="AG70">
        <f t="shared" si="31"/>
        <v>-1.1030819123362256E-10</v>
      </c>
      <c r="AH70">
        <f t="shared" si="32"/>
        <v>-3.2906781684738885E-7</v>
      </c>
      <c r="AI70">
        <f t="shared" si="23"/>
        <v>-3.2917812503862249E-7</v>
      </c>
      <c r="AJ70">
        <f t="shared" si="33"/>
        <v>-0.49316752148751153</v>
      </c>
      <c r="AK70">
        <f t="shared" si="46"/>
        <v>-0.32220278130359425</v>
      </c>
      <c r="AL70">
        <f t="shared" si="24"/>
        <v>-0.81537063196923087</v>
      </c>
      <c r="AN70">
        <f t="shared" si="34"/>
        <v>0</v>
      </c>
      <c r="AO70">
        <f t="shared" si="34"/>
        <v>0</v>
      </c>
      <c r="AP70">
        <f t="shared" si="34"/>
        <v>-8.723217208640209E-14</v>
      </c>
      <c r="AQ70">
        <f t="shared" si="34"/>
        <v>-2.6022818528982038E-10</v>
      </c>
      <c r="AR70">
        <f t="shared" si="34"/>
        <v>-2.6031541746190678E-10</v>
      </c>
      <c r="AS70">
        <f t="shared" si="34"/>
        <v>-3.8999890779380531E-4</v>
      </c>
      <c r="AT70">
        <f t="shared" si="34"/>
        <v>-2.5479928689851921E-4</v>
      </c>
      <c r="AU70">
        <f t="shared" si="25"/>
        <v>-6.4479845500774202E-4</v>
      </c>
      <c r="AW70">
        <v>67</v>
      </c>
      <c r="AX70">
        <f>IF(Z70&gt;0, (R70*SUMPRODUCT(K70:$K$98, X70:$X$98)-K70*$AZ$3)/Z70, 0)</f>
        <v>-1862839607973.4883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50</v>
      </c>
      <c r="R71">
        <f t="shared" si="28"/>
        <v>50000</v>
      </c>
      <c r="S71">
        <f t="shared" si="29"/>
        <v>-7216292585368.0127</v>
      </c>
      <c r="U71">
        <f t="shared" si="38"/>
        <v>0.75951466000000001</v>
      </c>
      <c r="V71">
        <f t="shared" si="39"/>
        <v>0.01</v>
      </c>
      <c r="W71">
        <f t="shared" si="40"/>
        <v>2.2061638246724512E-12</v>
      </c>
      <c r="X71">
        <f t="shared" si="41"/>
        <v>1.6756137672003964E-12</v>
      </c>
      <c r="Y71">
        <f t="shared" si="42"/>
        <v>2.2061638246724513E-14</v>
      </c>
      <c r="Z71">
        <f t="shared" si="43"/>
        <v>5.0848841922533025E-13</v>
      </c>
      <c r="AB71">
        <f t="shared" si="44"/>
        <v>-4.1097293542781204</v>
      </c>
      <c r="AC71">
        <f t="shared" si="45"/>
        <v>-3.6694012094012525</v>
      </c>
      <c r="AE71">
        <f t="shared" si="30"/>
        <v>0</v>
      </c>
      <c r="AF71">
        <f t="shared" si="31"/>
        <v>0</v>
      </c>
      <c r="AG71">
        <f t="shared" si="31"/>
        <v>-2.5424420961266512E-11</v>
      </c>
      <c r="AH71">
        <f t="shared" si="32"/>
        <v>-8.3780688360019821E-8</v>
      </c>
      <c r="AI71">
        <f t="shared" si="23"/>
        <v>-8.3806112780981092E-8</v>
      </c>
      <c r="AJ71">
        <f t="shared" si="33"/>
        <v>-0.44032814487686789</v>
      </c>
      <c r="AK71">
        <f t="shared" si="46"/>
        <v>-0.28768105479946843</v>
      </c>
      <c r="AL71">
        <f t="shared" si="24"/>
        <v>-0.72800928348244909</v>
      </c>
      <c r="AN71">
        <f t="shared" si="34"/>
        <v>0</v>
      </c>
      <c r="AO71">
        <f t="shared" si="34"/>
        <v>0</v>
      </c>
      <c r="AP71">
        <f t="shared" si="34"/>
        <v>-1.7951550752029369E-14</v>
      </c>
      <c r="AQ71">
        <f t="shared" si="34"/>
        <v>-5.9155458502915338E-11</v>
      </c>
      <c r="AR71">
        <f t="shared" si="34"/>
        <v>-5.9173410053667367E-11</v>
      </c>
      <c r="AS71">
        <f t="shared" si="34"/>
        <v>-3.109047420331208E-4</v>
      </c>
      <c r="AT71">
        <f t="shared" si="34"/>
        <v>-2.0312443156513641E-4</v>
      </c>
      <c r="AU71">
        <f t="shared" si="25"/>
        <v>-5.1402923277166722E-4</v>
      </c>
      <c r="AW71">
        <v>68</v>
      </c>
      <c r="AX71">
        <f>IF(Z71&gt;0, (R71*SUMPRODUCT(K71:$K$98, X71:$X$98)-K71*$AZ$3)/Z71, 0)</f>
        <v>-7216292585368.0127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50</v>
      </c>
      <c r="R72">
        <f t="shared" si="28"/>
        <v>50000</v>
      </c>
      <c r="S72">
        <f t="shared" si="29"/>
        <v>-30314022805077.23</v>
      </c>
      <c r="U72">
        <f t="shared" si="38"/>
        <v>0.77745419500000001</v>
      </c>
      <c r="V72">
        <f t="shared" si="39"/>
        <v>0.01</v>
      </c>
      <c r="W72">
        <f t="shared" si="40"/>
        <v>5.0848841922533025E-13</v>
      </c>
      <c r="X72">
        <f t="shared" si="41"/>
        <v>3.9532645463565168E-13</v>
      </c>
      <c r="Y72">
        <f t="shared" si="42"/>
        <v>5.084884192253303E-15</v>
      </c>
      <c r="Z72">
        <f t="shared" si="43"/>
        <v>1.0807708039742527E-13</v>
      </c>
      <c r="AB72">
        <f t="shared" si="44"/>
        <v>-3.6694012094012525</v>
      </c>
      <c r="AC72">
        <f t="shared" si="45"/>
        <v>-3.276251079873715</v>
      </c>
      <c r="AE72">
        <f t="shared" si="30"/>
        <v>0</v>
      </c>
      <c r="AF72">
        <f t="shared" si="31"/>
        <v>0</v>
      </c>
      <c r="AG72">
        <f t="shared" si="31"/>
        <v>-5.4038540198712635E-12</v>
      </c>
      <c r="AH72">
        <f t="shared" si="32"/>
        <v>-1.9766322731782584E-8</v>
      </c>
      <c r="AI72">
        <f t="shared" si="23"/>
        <v>-1.9771726585802456E-8</v>
      </c>
      <c r="AJ72">
        <f t="shared" si="33"/>
        <v>-0.39315012952753747</v>
      </c>
      <c r="AK72">
        <f t="shared" si="46"/>
        <v>-0.25685808465808768</v>
      </c>
      <c r="AL72">
        <f t="shared" si="24"/>
        <v>-0.65000823395735174</v>
      </c>
      <c r="AN72">
        <f t="shared" si="34"/>
        <v>0</v>
      </c>
      <c r="AO72">
        <f t="shared" si="34"/>
        <v>0</v>
      </c>
      <c r="AP72">
        <f t="shared" si="34"/>
        <v>-3.4067203621325326E-15</v>
      </c>
      <c r="AQ72">
        <f t="shared" si="34"/>
        <v>-1.2461168249036283E-11</v>
      </c>
      <c r="AR72">
        <f t="shared" si="34"/>
        <v>-1.2464574969398417E-11</v>
      </c>
      <c r="AS72">
        <f t="shared" si="34"/>
        <v>-2.4785135695956721E-4</v>
      </c>
      <c r="AT72">
        <f t="shared" si="34"/>
        <v>-1.619295532346589E-4</v>
      </c>
      <c r="AU72">
        <f t="shared" si="25"/>
        <v>-4.0978092265880103E-4</v>
      </c>
      <c r="AW72">
        <v>69</v>
      </c>
      <c r="AX72">
        <f>IF(Z72&gt;0, (R72*SUMPRODUCT(K72:$K$98, X72:$X$98)-K72*$AZ$3)/Z72, 0)</f>
        <v>-30314022805077.23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50</v>
      </c>
      <c r="R73">
        <f t="shared" si="28"/>
        <v>50000</v>
      </c>
      <c r="S73">
        <f t="shared" si="29"/>
        <v>-138978866844060.69</v>
      </c>
      <c r="U73">
        <f t="shared" si="38"/>
        <v>0.79525030600000002</v>
      </c>
      <c r="V73">
        <f t="shared" si="39"/>
        <v>0.01</v>
      </c>
      <c r="W73">
        <f t="shared" si="40"/>
        <v>1.0807708039742527E-13</v>
      </c>
      <c r="X73">
        <f t="shared" si="41"/>
        <v>8.594833125763905E-14</v>
      </c>
      <c r="Y73">
        <f t="shared" si="42"/>
        <v>1.0807708039742527E-15</v>
      </c>
      <c r="Z73">
        <f t="shared" si="43"/>
        <v>2.1047978335811969E-14</v>
      </c>
      <c r="AB73">
        <f t="shared" si="44"/>
        <v>-3.276251079873715</v>
      </c>
      <c r="AC73">
        <f t="shared" si="45"/>
        <v>-2.9252241784694859</v>
      </c>
      <c r="AE73">
        <f t="shared" si="30"/>
        <v>0</v>
      </c>
      <c r="AF73">
        <f t="shared" si="31"/>
        <v>0</v>
      </c>
      <c r="AG73">
        <f t="shared" si="31"/>
        <v>-1.0523989167905984E-12</v>
      </c>
      <c r="AH73">
        <f t="shared" si="32"/>
        <v>-4.2974165628819525E-9</v>
      </c>
      <c r="AI73">
        <f t="shared" si="23"/>
        <v>-4.2984689617987434E-9</v>
      </c>
      <c r="AJ73">
        <f t="shared" si="33"/>
        <v>-0.3510269014042291</v>
      </c>
      <c r="AK73">
        <f t="shared" si="46"/>
        <v>-0.22933757559116008</v>
      </c>
      <c r="AL73">
        <f t="shared" si="24"/>
        <v>-0.5803644812938582</v>
      </c>
      <c r="AN73">
        <f t="shared" si="34"/>
        <v>0</v>
      </c>
      <c r="AO73">
        <f t="shared" si="34"/>
        <v>0</v>
      </c>
      <c r="AP73">
        <f t="shared" si="34"/>
        <v>-5.923729893472141E-16</v>
      </c>
      <c r="AQ73">
        <f t="shared" si="34"/>
        <v>-2.4189244736092207E-12</v>
      </c>
      <c r="AR73">
        <f t="shared" si="34"/>
        <v>-2.4195168465985683E-12</v>
      </c>
      <c r="AS73">
        <f t="shared" si="34"/>
        <v>-1.9758558433359517E-4</v>
      </c>
      <c r="AT73">
        <f t="shared" si="34"/>
        <v>-1.2908924843525822E-4</v>
      </c>
      <c r="AU73">
        <f t="shared" si="25"/>
        <v>-3.2667483518837028E-4</v>
      </c>
      <c r="AW73">
        <v>70</v>
      </c>
      <c r="AX73">
        <f>IF(Z73&gt;0, (R73*SUMPRODUCT(K73:$K$98, X73:$X$98)-K73*$AZ$3)/Z73, 0)</f>
        <v>-138978866844060.69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50</v>
      </c>
      <c r="R74">
        <f t="shared" si="28"/>
        <v>50000</v>
      </c>
      <c r="S74">
        <f t="shared" si="29"/>
        <v>-700593493588290.75</v>
      </c>
      <c r="U74">
        <f t="shared" si="38"/>
        <v>0.81288120699999999</v>
      </c>
      <c r="V74">
        <f t="shared" si="39"/>
        <v>0.01</v>
      </c>
      <c r="W74">
        <f t="shared" si="40"/>
        <v>2.1047978335811969E-14</v>
      </c>
      <c r="X74">
        <f t="shared" si="41"/>
        <v>1.7109506034524683E-14</v>
      </c>
      <c r="Y74">
        <f t="shared" si="42"/>
        <v>2.104797833581197E-16</v>
      </c>
      <c r="Z74">
        <f t="shared" si="43"/>
        <v>3.7279925179291664E-15</v>
      </c>
      <c r="AB74">
        <f t="shared" si="44"/>
        <v>-2.9252241784694859</v>
      </c>
      <c r="AC74">
        <f t="shared" si="45"/>
        <v>-2.6118073022070032</v>
      </c>
      <c r="AE74">
        <f t="shared" si="30"/>
        <v>0</v>
      </c>
      <c r="AF74">
        <f t="shared" si="31"/>
        <v>0</v>
      </c>
      <c r="AG74">
        <f t="shared" si="31"/>
        <v>-1.8639962589645833E-13</v>
      </c>
      <c r="AH74">
        <f t="shared" si="32"/>
        <v>-8.554753017262342E-10</v>
      </c>
      <c r="AI74">
        <f t="shared" si="23"/>
        <v>-8.5566170135213067E-10</v>
      </c>
      <c r="AJ74">
        <f t="shared" si="33"/>
        <v>-0.31341687626248271</v>
      </c>
      <c r="AK74">
        <f t="shared" si="46"/>
        <v>-0.20476569249286403</v>
      </c>
      <c r="AL74">
        <f t="shared" si="24"/>
        <v>-0.5181825696110085</v>
      </c>
      <c r="AN74">
        <f t="shared" si="34"/>
        <v>0</v>
      </c>
      <c r="AO74">
        <f t="shared" si="34"/>
        <v>0</v>
      </c>
      <c r="AP74">
        <f t="shared" si="34"/>
        <v>-9.367891864194686E-17</v>
      </c>
      <c r="AQ74">
        <f t="shared" si="34"/>
        <v>-4.2993649158460855E-13</v>
      </c>
      <c r="AR74">
        <f t="shared" si="34"/>
        <v>-4.3003017050325049E-13</v>
      </c>
      <c r="AS74">
        <f t="shared" si="34"/>
        <v>-1.5751401812745864E-4</v>
      </c>
      <c r="AT74">
        <f t="shared" si="34"/>
        <v>-1.0290915851063084E-4</v>
      </c>
      <c r="AU74">
        <f t="shared" si="25"/>
        <v>-2.6042317706811968E-4</v>
      </c>
      <c r="AW74">
        <v>71</v>
      </c>
      <c r="AX74">
        <f>IF(Z74&gt;0, (R74*SUMPRODUCT(K74:$K$98, X74:$X$98)-K74*$AZ$3)/Z74, 0)</f>
        <v>-700593493588290.75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50</v>
      </c>
      <c r="R75">
        <f t="shared" si="28"/>
        <v>50000</v>
      </c>
      <c r="S75">
        <f t="shared" si="29"/>
        <v>-3919913982522266.5</v>
      </c>
      <c r="U75">
        <f t="shared" si="38"/>
        <v>0.83042254299999996</v>
      </c>
      <c r="V75">
        <f t="shared" si="39"/>
        <v>0.01</v>
      </c>
      <c r="W75">
        <f t="shared" si="40"/>
        <v>3.7279925179291664E-15</v>
      </c>
      <c r="X75">
        <f t="shared" si="41"/>
        <v>3.0958090270237113E-15</v>
      </c>
      <c r="Y75">
        <f t="shared" si="42"/>
        <v>3.7279925179291666E-17</v>
      </c>
      <c r="Z75">
        <f t="shared" si="43"/>
        <v>5.9490356572616344E-16</v>
      </c>
      <c r="AB75">
        <f t="shared" si="44"/>
        <v>-2.6118073022070032</v>
      </c>
      <c r="AC75">
        <f t="shared" si="45"/>
        <v>-2.3319708055423423</v>
      </c>
      <c r="AE75">
        <f t="shared" si="30"/>
        <v>0</v>
      </c>
      <c r="AF75">
        <f t="shared" si="31"/>
        <v>0</v>
      </c>
      <c r="AG75">
        <f t="shared" si="31"/>
        <v>-2.974517828630817E-14</v>
      </c>
      <c r="AH75">
        <f t="shared" si="32"/>
        <v>-1.5479045135118558E-10</v>
      </c>
      <c r="AI75">
        <f t="shared" si="23"/>
        <v>-1.5482019652947187E-10</v>
      </c>
      <c r="AJ75">
        <f t="shared" si="33"/>
        <v>-0.27983649666466093</v>
      </c>
      <c r="AK75">
        <f t="shared" si="46"/>
        <v>-0.18282651115449025</v>
      </c>
      <c r="AL75">
        <f t="shared" si="24"/>
        <v>-0.46266300797397142</v>
      </c>
      <c r="AN75">
        <f t="shared" si="34"/>
        <v>0</v>
      </c>
      <c r="AO75">
        <f t="shared" si="34"/>
        <v>0</v>
      </c>
      <c r="AP75">
        <f t="shared" si="34"/>
        <v>-1.3347360367314085E-17</v>
      </c>
      <c r="AQ75">
        <f t="shared" si="34"/>
        <v>-6.9458112360835366E-14</v>
      </c>
      <c r="AR75">
        <f t="shared" si="34"/>
        <v>-6.9471459721202668E-14</v>
      </c>
      <c r="AS75">
        <f t="shared" si="34"/>
        <v>-1.2556921088044672E-4</v>
      </c>
      <c r="AT75">
        <f t="shared" si="34"/>
        <v>-8.203855110866851E-5</v>
      </c>
      <c r="AU75">
        <f t="shared" si="25"/>
        <v>-2.076077620585867E-4</v>
      </c>
      <c r="AW75">
        <v>72</v>
      </c>
      <c r="AX75">
        <f>IF(Z75&gt;0, (R75*SUMPRODUCT(K75:$K$98, X75:$X$98)-K75*$AZ$3)/Z75, 0)</f>
        <v>-3919913982522266.5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50</v>
      </c>
      <c r="R76">
        <f t="shared" si="28"/>
        <v>50000</v>
      </c>
      <c r="S76">
        <f t="shared" si="29"/>
        <v>-2.4640973480905916E+16</v>
      </c>
      <c r="U76">
        <f t="shared" si="38"/>
        <v>0.84796327400000004</v>
      </c>
      <c r="V76">
        <f t="shared" si="39"/>
        <v>0.01</v>
      </c>
      <c r="W76">
        <f t="shared" si="40"/>
        <v>5.9490356572616344E-16</v>
      </c>
      <c r="X76">
        <f t="shared" si="41"/>
        <v>5.0445637530743179E-16</v>
      </c>
      <c r="Y76">
        <f t="shared" si="42"/>
        <v>5.9490356572616348E-18</v>
      </c>
      <c r="Z76">
        <f t="shared" si="43"/>
        <v>8.4498154761470012E-17</v>
      </c>
      <c r="AB76">
        <f t="shared" si="44"/>
        <v>-2.3319708055423423</v>
      </c>
      <c r="AC76">
        <f t="shared" si="45"/>
        <v>-2.0821167906628664</v>
      </c>
      <c r="AE76">
        <f t="shared" si="30"/>
        <v>0</v>
      </c>
      <c r="AF76">
        <f t="shared" si="31"/>
        <v>0</v>
      </c>
      <c r="AG76">
        <f t="shared" si="31"/>
        <v>-4.2249077380735006E-15</v>
      </c>
      <c r="AH76">
        <f t="shared" si="32"/>
        <v>-2.5222818765371589E-11</v>
      </c>
      <c r="AI76">
        <f t="shared" si="23"/>
        <v>-2.5227043673109663E-11</v>
      </c>
      <c r="AJ76">
        <f t="shared" si="33"/>
        <v>-0.24985401487947589</v>
      </c>
      <c r="AK76">
        <f t="shared" si="46"/>
        <v>-0.16323795638796398</v>
      </c>
      <c r="AL76">
        <f t="shared" si="24"/>
        <v>-0.41309197129266695</v>
      </c>
      <c r="AN76">
        <f t="shared" si="34"/>
        <v>0</v>
      </c>
      <c r="AO76">
        <f t="shared" si="34"/>
        <v>0</v>
      </c>
      <c r="AP76">
        <f t="shared" si="34"/>
        <v>-1.6926922922459362E-18</v>
      </c>
      <c r="AQ76">
        <f t="shared" si="34"/>
        <v>-1.0105420889576334E-14</v>
      </c>
      <c r="AR76">
        <f t="shared" si="34"/>
        <v>-1.0107113581868581E-14</v>
      </c>
      <c r="AS76">
        <f t="shared" si="34"/>
        <v>-1.0010300612293103E-4</v>
      </c>
      <c r="AT76">
        <f t="shared" si="34"/>
        <v>-6.5400630666997525E-5</v>
      </c>
      <c r="AU76">
        <f t="shared" si="25"/>
        <v>-1.6550363680003569E-4</v>
      </c>
      <c r="AW76">
        <v>73</v>
      </c>
      <c r="AX76">
        <f>IF(Z76&gt;0, (R76*SUMPRODUCT(K76:$K$98, X76:$X$98)-K76*$AZ$3)/Z76, 0)</f>
        <v>-2.4640973480905916E+16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50</v>
      </c>
      <c r="R77">
        <f t="shared" si="28"/>
        <v>50000</v>
      </c>
      <c r="S77">
        <f t="shared" si="29"/>
        <v>-1.7672035229079872E+17</v>
      </c>
      <c r="U77">
        <f t="shared" si="38"/>
        <v>0.86550461000000001</v>
      </c>
      <c r="V77">
        <f t="shared" si="39"/>
        <v>0.01</v>
      </c>
      <c r="W77">
        <f t="shared" si="40"/>
        <v>8.4498154761470012E-17</v>
      </c>
      <c r="X77">
        <f t="shared" si="41"/>
        <v>7.3133542482545745E-17</v>
      </c>
      <c r="Y77">
        <f t="shared" si="42"/>
        <v>8.4498154761470016E-19</v>
      </c>
      <c r="Z77">
        <f t="shared" si="43"/>
        <v>1.0519630731309567E-17</v>
      </c>
      <c r="AB77">
        <f t="shared" si="44"/>
        <v>-2.0821167906628664</v>
      </c>
      <c r="AC77">
        <f t="shared" si="45"/>
        <v>-1.8590328488061392</v>
      </c>
      <c r="AE77">
        <f t="shared" si="30"/>
        <v>0</v>
      </c>
      <c r="AF77">
        <f t="shared" si="31"/>
        <v>0</v>
      </c>
      <c r="AG77">
        <f t="shared" si="31"/>
        <v>-5.2598153656547833E-16</v>
      </c>
      <c r="AH77">
        <f t="shared" si="32"/>
        <v>-3.656677124127287E-12</v>
      </c>
      <c r="AI77">
        <f t="shared" si="23"/>
        <v>-3.6572031056638522E-12</v>
      </c>
      <c r="AJ77">
        <f t="shared" si="33"/>
        <v>-0.2230839418567272</v>
      </c>
      <c r="AK77">
        <f t="shared" si="46"/>
        <v>-0.14574817534640067</v>
      </c>
      <c r="AL77">
        <f t="shared" si="24"/>
        <v>-0.3688321172067851</v>
      </c>
      <c r="AN77">
        <f t="shared" si="34"/>
        <v>0</v>
      </c>
      <c r="AO77">
        <f t="shared" si="34"/>
        <v>0</v>
      </c>
      <c r="AP77">
        <f t="shared" si="34"/>
        <v>-1.8815391702959984E-19</v>
      </c>
      <c r="AQ77">
        <f t="shared" si="34"/>
        <v>-1.3080651627235045E-15</v>
      </c>
      <c r="AR77">
        <f t="shared" si="34"/>
        <v>-1.308253316640534E-15</v>
      </c>
      <c r="AS77">
        <f t="shared" si="34"/>
        <v>-7.9801503605671627E-5</v>
      </c>
      <c r="AT77">
        <f t="shared" si="34"/>
        <v>-5.2136982355707458E-5</v>
      </c>
      <c r="AU77">
        <f t="shared" si="25"/>
        <v>-1.3193848596268736E-4</v>
      </c>
      <c r="AW77">
        <v>74</v>
      </c>
      <c r="AX77">
        <f>IF(Z77&gt;0, (R77*SUMPRODUCT(K77:$K$98, X77:$X$98)-K77*$AZ$3)/Z77, 0)</f>
        <v>-1.7672035229079872E+17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50</v>
      </c>
      <c r="R78">
        <f t="shared" si="28"/>
        <v>50000</v>
      </c>
      <c r="S78">
        <f t="shared" si="29"/>
        <v>-1.4752692668486436E+18</v>
      </c>
      <c r="U78">
        <f t="shared" si="38"/>
        <v>0.88304594599999997</v>
      </c>
      <c r="V78">
        <f t="shared" si="39"/>
        <v>0.01</v>
      </c>
      <c r="W78">
        <f t="shared" si="40"/>
        <v>1.0519630731309567E-17</v>
      </c>
      <c r="X78">
        <f t="shared" si="41"/>
        <v>9.2893172706999274E-18</v>
      </c>
      <c r="Y78">
        <f t="shared" si="42"/>
        <v>1.0519630731309568E-19</v>
      </c>
      <c r="Z78">
        <f t="shared" si="43"/>
        <v>1.1251171532965439E-18</v>
      </c>
      <c r="AB78">
        <f t="shared" si="44"/>
        <v>-1.8590328488061392</v>
      </c>
      <c r="AC78">
        <f t="shared" si="45"/>
        <v>-1.6598507578626254</v>
      </c>
      <c r="AE78">
        <f t="shared" si="30"/>
        <v>0</v>
      </c>
      <c r="AF78">
        <f t="shared" si="31"/>
        <v>0</v>
      </c>
      <c r="AG78">
        <f t="shared" si="31"/>
        <v>-5.6255857664827193E-17</v>
      </c>
      <c r="AH78">
        <f t="shared" si="32"/>
        <v>-4.6446586353499639E-13</v>
      </c>
      <c r="AI78">
        <f t="shared" si="23"/>
        <v>-4.6452211939266121E-13</v>
      </c>
      <c r="AJ78">
        <f t="shared" si="33"/>
        <v>-0.1991820909435138</v>
      </c>
      <c r="AK78">
        <f t="shared" si="46"/>
        <v>-0.13013229941642976</v>
      </c>
      <c r="AL78">
        <f t="shared" si="24"/>
        <v>-0.3293143903604081</v>
      </c>
      <c r="AN78">
        <f t="shared" si="34"/>
        <v>0</v>
      </c>
      <c r="AO78">
        <f t="shared" si="34"/>
        <v>0</v>
      </c>
      <c r="AP78">
        <f t="shared" si="34"/>
        <v>-1.7967700180620853E-20</v>
      </c>
      <c r="AQ78">
        <f t="shared" si="34"/>
        <v>-1.4834692290804328E-16</v>
      </c>
      <c r="AR78">
        <f t="shared" si="34"/>
        <v>-1.483648906082239E-16</v>
      </c>
      <c r="AS78">
        <f t="shared" si="34"/>
        <v>-6.3617270093809457E-5</v>
      </c>
      <c r="AT78">
        <f t="shared" si="34"/>
        <v>-4.1563283127955747E-5</v>
      </c>
      <c r="AU78">
        <f t="shared" si="25"/>
        <v>-1.0518055322191357E-4</v>
      </c>
      <c r="AW78">
        <v>75</v>
      </c>
      <c r="AX78">
        <f>IF(Z78&gt;0, (R78*SUMPRODUCT(K78:$K$98, X78:$X$98)-K78*$AZ$3)/Z78, 0)</f>
        <v>-1.4752692668486436E+18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1.1251171532965439E-18</v>
      </c>
      <c r="X79">
        <f t="shared" si="41"/>
        <v>1.1251171532965439E-18</v>
      </c>
      <c r="Y79">
        <f t="shared" si="42"/>
        <v>1.1251171532965439E-20</v>
      </c>
      <c r="Z79">
        <f t="shared" si="43"/>
        <v>0</v>
      </c>
      <c r="AB79">
        <f t="shared" si="44"/>
        <v>-1.6598507578626254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-5.6255857664827194E-14</v>
      </c>
      <c r="AI79">
        <f t="shared" si="23"/>
        <v>-5.6255857664827194E-14</v>
      </c>
      <c r="AJ79">
        <f t="shared" si="33"/>
        <v>-1.6598507578626254</v>
      </c>
      <c r="AK79">
        <f t="shared" si="46"/>
        <v>-0.11618955305038378</v>
      </c>
      <c r="AL79">
        <f t="shared" si="24"/>
        <v>-1.7760403109130654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-1.6042589446982907E-17</v>
      </c>
      <c r="AR79">
        <f t="shared" si="34"/>
        <v>-1.6042589446982907E-17</v>
      </c>
      <c r="AS79">
        <f t="shared" si="34"/>
        <v>-4.7334278343608523E-4</v>
      </c>
      <c r="AT79">
        <f t="shared" si="34"/>
        <v>-3.3133994840525967E-5</v>
      </c>
      <c r="AU79">
        <f t="shared" si="25"/>
        <v>-5.0647677827662723E-4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13869.630239593644</v>
      </c>
      <c r="AO81" s="8">
        <f t="shared" ref="AO81:AU81" si="49">SUM(AO3:AO79)</f>
        <v>-1386.9630239593644</v>
      </c>
      <c r="AP81" s="8">
        <f t="shared" si="49"/>
        <v>-2921.082289845026</v>
      </c>
      <c r="AQ81" s="8">
        <f t="shared" si="49"/>
        <v>-5196.8992714986925</v>
      </c>
      <c r="AR81" s="8">
        <f t="shared" si="49"/>
        <v>4364.6856542905607</v>
      </c>
      <c r="AS81" s="8">
        <f t="shared" si="49"/>
        <v>-968.12119208179217</v>
      </c>
      <c r="AT81" s="8">
        <f t="shared" si="49"/>
        <v>426.95798926654771</v>
      </c>
      <c r="AU81" s="8">
        <f t="shared" si="49"/>
        <v>3823.5224514753154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28021.303356197608</v>
      </c>
      <c r="K3">
        <v>1</v>
      </c>
      <c r="L3" s="2">
        <v>0</v>
      </c>
      <c r="O3">
        <f>$C$3</f>
        <v>28021.303356197608</v>
      </c>
      <c r="P3" s="2">
        <f>O3*C5</f>
        <v>2802.1303356197609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28021.303356197608</v>
      </c>
      <c r="AF3">
        <f t="shared" ref="AF3:AG34" si="3">-$Z3*P3</f>
        <v>-2802.1303356197609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22699.264816577848</v>
      </c>
      <c r="AJ3">
        <f t="shared" ref="AJ3:AJ66" si="6">AB3-AC3</f>
        <v>0</v>
      </c>
      <c r="AL3">
        <f t="shared" ref="AL3:AL23" si="7">SUM(AI3:AK3)</f>
        <v>22699.264816577848</v>
      </c>
      <c r="AN3">
        <f t="shared" ref="AN3:AU34" si="8">AE3*$K3</f>
        <v>28021.303356197608</v>
      </c>
      <c r="AO3">
        <f t="shared" si="8"/>
        <v>-2802.1303356197609</v>
      </c>
      <c r="AP3">
        <f t="shared" si="8"/>
        <v>-2519.9082039999998</v>
      </c>
      <c r="AQ3">
        <f t="shared" si="8"/>
        <v>0</v>
      </c>
      <c r="AR3">
        <f t="shared" si="8"/>
        <v>22699.264816577848</v>
      </c>
      <c r="AS3">
        <f t="shared" si="8"/>
        <v>0</v>
      </c>
      <c r="AT3">
        <f t="shared" si="8"/>
        <v>0</v>
      </c>
      <c r="AU3">
        <f t="shared" si="8"/>
        <v>22699.264816577848</v>
      </c>
      <c r="AW3">
        <v>0</v>
      </c>
      <c r="AX3">
        <f>IF(Z3&gt;0, (R3*SUMPRODUCT(K3:$K$98, X3:$X$98)-K3*$AZ$3)/Z3, 0)</f>
        <v>0</v>
      </c>
      <c r="AZ3">
        <f>C6*ABS(SUMPRODUCT(X4:X69, K4:K69))/1</f>
        <v>12009.254729572156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50000</v>
      </c>
      <c r="S4">
        <f t="shared" si="1"/>
        <v>822.93971432910223</v>
      </c>
      <c r="U4">
        <f t="shared" ref="U4:U67" si="12">M4</f>
        <v>1.1135328E-2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1.1135328E-2</v>
      </c>
      <c r="Y4">
        <f t="shared" ref="Y4:Y67" si="16">V4*W4</f>
        <v>0.01</v>
      </c>
      <c r="Z4">
        <f t="shared" ref="Z4:Z67" si="17">MAX(0, W4-X4-Y4)</f>
        <v>0.97886467200000005</v>
      </c>
      <c r="AB4">
        <f t="shared" ref="AB4:AB67" si="18">AC3</f>
        <v>0</v>
      </c>
      <c r="AC4">
        <f>S4*Z4</f>
        <v>805.54661354253039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-805.54661354253039</v>
      </c>
      <c r="AK4">
        <f t="shared" ref="AK4:AK67" si="19">G4*SUM(AB4:AB4, AE4:AF4)</f>
        <v>0</v>
      </c>
      <c r="AL4">
        <f t="shared" si="7"/>
        <v>-1362.3130135425304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-519.42009515813038</v>
      </c>
      <c r="AR4">
        <f t="shared" si="8"/>
        <v>-519.42009515813038</v>
      </c>
      <c r="AS4">
        <f t="shared" si="8"/>
        <v>-751.51284032328613</v>
      </c>
      <c r="AT4">
        <f t="shared" si="8"/>
        <v>0</v>
      </c>
      <c r="AU4">
        <f t="shared" si="8"/>
        <v>-1270.9329354814165</v>
      </c>
      <c r="AW4">
        <v>1</v>
      </c>
      <c r="AX4">
        <f>IF(Z4&gt;0, (R4*SUMPRODUCT(K4:$K$98, X4:$X$98)-K4*$AZ$3)/Z4, 0)</f>
        <v>822.93971432910223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50000</v>
      </c>
      <c r="S5">
        <f t="shared" si="1"/>
        <v>1276.2964714176626</v>
      </c>
      <c r="U5">
        <f t="shared" si="12"/>
        <v>1.2969985999999999E-2</v>
      </c>
      <c r="V5">
        <f t="shared" si="13"/>
        <v>0.01</v>
      </c>
      <c r="W5">
        <f t="shared" si="14"/>
        <v>0.97886467200000005</v>
      </c>
      <c r="X5">
        <f t="shared" si="15"/>
        <v>1.2695861091734591E-2</v>
      </c>
      <c r="Y5">
        <f t="shared" si="16"/>
        <v>9.7886467200000004E-3</v>
      </c>
      <c r="Z5">
        <f t="shared" si="17"/>
        <v>0.95638016418826544</v>
      </c>
      <c r="AB5">
        <f t="shared" si="18"/>
        <v>805.54661354253039</v>
      </c>
      <c r="AC5">
        <f>S5*Z5</f>
        <v>1220.6246288873281</v>
      </c>
      <c r="AE5">
        <f t="shared" si="2"/>
        <v>0</v>
      </c>
      <c r="AF5">
        <f t="shared" si="3"/>
        <v>0</v>
      </c>
      <c r="AG5">
        <f t="shared" si="3"/>
        <v>-47.819008209413269</v>
      </c>
      <c r="AH5">
        <f t="shared" si="4"/>
        <v>-634.79305458672957</v>
      </c>
      <c r="AI5">
        <f t="shared" si="5"/>
        <v>-682.61206279614282</v>
      </c>
      <c r="AJ5">
        <f t="shared" si="6"/>
        <v>-415.07801534479768</v>
      </c>
      <c r="AK5">
        <f t="shared" si="19"/>
        <v>33.027411155243747</v>
      </c>
      <c r="AL5">
        <f t="shared" si="7"/>
        <v>-1064.6626669856967</v>
      </c>
      <c r="AN5">
        <f t="shared" si="8"/>
        <v>0</v>
      </c>
      <c r="AO5">
        <f t="shared" si="8"/>
        <v>0</v>
      </c>
      <c r="AP5">
        <f t="shared" si="8"/>
        <v>-40.890417317009039</v>
      </c>
      <c r="AQ5">
        <f t="shared" si="8"/>
        <v>-542.81663053983198</v>
      </c>
      <c r="AR5">
        <f t="shared" si="8"/>
        <v>-583.70704785684097</v>
      </c>
      <c r="AS5">
        <f t="shared" si="8"/>
        <v>-354.93653888086175</v>
      </c>
      <c r="AT5">
        <f t="shared" si="8"/>
        <v>28.242004081810023</v>
      </c>
      <c r="AU5">
        <f t="shared" si="8"/>
        <v>-910.40158265589264</v>
      </c>
      <c r="AW5">
        <v>2</v>
      </c>
      <c r="AX5">
        <f>IF(Z5&gt;0, (R5*SUMPRODUCT(K5:$K$98, X5:$X$98)-K5*$AZ$3)/Z5, 0)</f>
        <v>1276.2964714176626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50000</v>
      </c>
      <c r="S6">
        <f t="shared" si="1"/>
        <v>1804.6215492813176</v>
      </c>
      <c r="U6">
        <f t="shared" si="12"/>
        <v>1.4883069000000001E-2</v>
      </c>
      <c r="V6">
        <f t="shared" si="13"/>
        <v>0.01</v>
      </c>
      <c r="W6">
        <f t="shared" si="14"/>
        <v>0.95638016418826544</v>
      </c>
      <c r="X6">
        <f t="shared" si="15"/>
        <v>1.4233871973845284E-2</v>
      </c>
      <c r="Y6">
        <f t="shared" si="16"/>
        <v>9.5638016418826549E-3</v>
      </c>
      <c r="Z6">
        <f t="shared" si="17"/>
        <v>0.9325824905725375</v>
      </c>
      <c r="AB6">
        <f t="shared" si="18"/>
        <v>1220.6246288873281</v>
      </c>
      <c r="AC6">
        <f t="shared" ref="AC6:AC69" si="22">S6*Z6</f>
        <v>1682.9584589696424</v>
      </c>
      <c r="AE6">
        <f t="shared" si="2"/>
        <v>0</v>
      </c>
      <c r="AF6">
        <f t="shared" si="3"/>
        <v>0</v>
      </c>
      <c r="AG6">
        <f t="shared" si="3"/>
        <v>-46.629124528626875</v>
      </c>
      <c r="AH6">
        <f t="shared" si="4"/>
        <v>-711.69359869226423</v>
      </c>
      <c r="AI6">
        <f t="shared" si="5"/>
        <v>-758.32272322089113</v>
      </c>
      <c r="AJ6">
        <f t="shared" si="6"/>
        <v>-462.33383008231431</v>
      </c>
      <c r="AK6">
        <f t="shared" si="19"/>
        <v>71.406540789908689</v>
      </c>
      <c r="AL6">
        <f t="shared" si="7"/>
        <v>-1149.2500125132967</v>
      </c>
      <c r="AN6">
        <f t="shared" si="8"/>
        <v>0</v>
      </c>
      <c r="AO6">
        <f t="shared" si="8"/>
        <v>0</v>
      </c>
      <c r="AP6">
        <f t="shared" si="8"/>
        <v>-35.970174326992428</v>
      </c>
      <c r="AQ6">
        <f t="shared" si="8"/>
        <v>-549.00757994392461</v>
      </c>
      <c r="AR6">
        <f t="shared" si="8"/>
        <v>-584.9777542709171</v>
      </c>
      <c r="AS6">
        <f t="shared" si="8"/>
        <v>-356.6489534907995</v>
      </c>
      <c r="AT6">
        <f t="shared" si="8"/>
        <v>55.083721735406733</v>
      </c>
      <c r="AU6">
        <f t="shared" si="8"/>
        <v>-886.54298602630979</v>
      </c>
      <c r="AW6">
        <v>3</v>
      </c>
      <c r="AX6">
        <f>IF(Z6&gt;0, (R6*SUMPRODUCT(K6:$K$98, X6:$X$98)-K6*$AZ$3)/Z6, 0)</f>
        <v>1804.6215492813176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50000</v>
      </c>
      <c r="S7">
        <f t="shared" si="1"/>
        <v>2170.0413537136455</v>
      </c>
      <c r="U7">
        <f t="shared" si="12"/>
        <v>1.6930661E-2</v>
      </c>
      <c r="V7">
        <f t="shared" si="13"/>
        <v>0.01</v>
      </c>
      <c r="W7">
        <f t="shared" si="14"/>
        <v>0.9325824905725375</v>
      </c>
      <c r="X7">
        <f t="shared" si="15"/>
        <v>1.5789238002419329E-2</v>
      </c>
      <c r="Y7">
        <f t="shared" si="16"/>
        <v>9.3258249057253748E-3</v>
      </c>
      <c r="Z7">
        <f t="shared" si="17"/>
        <v>0.9074674276643927</v>
      </c>
      <c r="AB7">
        <f t="shared" si="18"/>
        <v>1682.9584589696424</v>
      </c>
      <c r="AC7">
        <f t="shared" si="22"/>
        <v>1969.2418451798785</v>
      </c>
      <c r="AE7">
        <f t="shared" si="2"/>
        <v>0</v>
      </c>
      <c r="AF7">
        <f t="shared" si="3"/>
        <v>0</v>
      </c>
      <c r="AG7">
        <f t="shared" si="3"/>
        <v>-45.373371383219634</v>
      </c>
      <c r="AH7">
        <f t="shared" si="4"/>
        <v>-789.46190012096645</v>
      </c>
      <c r="AI7">
        <f t="shared" si="5"/>
        <v>-834.83527150418604</v>
      </c>
      <c r="AJ7">
        <f t="shared" si="6"/>
        <v>-286.28338621023613</v>
      </c>
      <c r="AK7">
        <f t="shared" si="19"/>
        <v>82.633260335409432</v>
      </c>
      <c r="AL7">
        <f t="shared" si="7"/>
        <v>-1038.4853973790127</v>
      </c>
      <c r="AN7">
        <f t="shared" si="8"/>
        <v>0</v>
      </c>
      <c r="AO7">
        <f t="shared" si="8"/>
        <v>0</v>
      </c>
      <c r="AP7">
        <f t="shared" si="8"/>
        <v>-31.845577068584564</v>
      </c>
      <c r="AQ7">
        <f t="shared" si="8"/>
        <v>-554.0886431091003</v>
      </c>
      <c r="AR7">
        <f t="shared" si="8"/>
        <v>-585.93422017768478</v>
      </c>
      <c r="AS7">
        <f t="shared" si="8"/>
        <v>-200.9297383263239</v>
      </c>
      <c r="AT7">
        <f t="shared" si="8"/>
        <v>57.996657074790306</v>
      </c>
      <c r="AU7">
        <f t="shared" si="8"/>
        <v>-728.8673014292184</v>
      </c>
      <c r="AW7">
        <v>4</v>
      </c>
      <c r="AX7">
        <f>IF(Z7&gt;0, (R7*SUMPRODUCT(K7:$K$98, X7:$X$98)-K7*$AZ$3)/Z7, 0)</f>
        <v>2170.0413537136455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50000</v>
      </c>
      <c r="S8">
        <f t="shared" si="1"/>
        <v>2243.0954362589505</v>
      </c>
      <c r="U8">
        <f t="shared" si="12"/>
        <v>1.9185959999999998E-2</v>
      </c>
      <c r="V8">
        <f t="shared" si="13"/>
        <v>0.01</v>
      </c>
      <c r="W8">
        <f t="shared" si="14"/>
        <v>0.9074674276643927</v>
      </c>
      <c r="X8">
        <f t="shared" si="15"/>
        <v>1.741063376847193E-2</v>
      </c>
      <c r="Y8">
        <f t="shared" si="16"/>
        <v>9.0746742766439278E-3</v>
      </c>
      <c r="Z8">
        <f t="shared" si="17"/>
        <v>0.88098211961927686</v>
      </c>
      <c r="AB8">
        <f t="shared" si="18"/>
        <v>1969.2418451798785</v>
      </c>
      <c r="AC8">
        <f t="shared" si="22"/>
        <v>1976.1269719437366</v>
      </c>
      <c r="AE8">
        <f t="shared" si="2"/>
        <v>0</v>
      </c>
      <c r="AF8">
        <f t="shared" si="3"/>
        <v>0</v>
      </c>
      <c r="AG8">
        <f t="shared" si="3"/>
        <v>-44.049105980963844</v>
      </c>
      <c r="AH8">
        <f t="shared" si="4"/>
        <v>-870.53168842359651</v>
      </c>
      <c r="AI8">
        <f t="shared" si="5"/>
        <v>-914.58079440456038</v>
      </c>
      <c r="AJ8">
        <f t="shared" si="6"/>
        <v>-6.8851267638581248</v>
      </c>
      <c r="AK8">
        <f t="shared" si="19"/>
        <v>41.944851302331408</v>
      </c>
      <c r="AL8">
        <f t="shared" si="7"/>
        <v>-879.52106986608715</v>
      </c>
      <c r="AN8">
        <f t="shared" si="8"/>
        <v>0</v>
      </c>
      <c r="AO8">
        <f t="shared" si="8"/>
        <v>0</v>
      </c>
      <c r="AP8">
        <f t="shared" si="8"/>
        <v>-28.858520797240683</v>
      </c>
      <c r="AQ8">
        <f t="shared" si="8"/>
        <v>-570.32387549218777</v>
      </c>
      <c r="AR8">
        <f t="shared" si="8"/>
        <v>-599.18239628942843</v>
      </c>
      <c r="AS8">
        <f t="shared" si="8"/>
        <v>-4.5107515687674908</v>
      </c>
      <c r="AT8">
        <f t="shared" si="8"/>
        <v>27.479930334309419</v>
      </c>
      <c r="AU8">
        <f t="shared" si="8"/>
        <v>-576.21321752388656</v>
      </c>
      <c r="AW8">
        <v>5</v>
      </c>
      <c r="AX8">
        <f>IF(Z8&gt;0, (R8*SUMPRODUCT(K8:$K$98, X8:$X$98)-K8*$AZ$3)/Z8, 0)</f>
        <v>2243.0954362589505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50000</v>
      </c>
      <c r="S9">
        <f t="shared" si="1"/>
        <v>2136.6451816854719</v>
      </c>
      <c r="U9">
        <f t="shared" si="12"/>
        <v>2.1884238E-2</v>
      </c>
      <c r="V9">
        <f t="shared" si="13"/>
        <v>0.01</v>
      </c>
      <c r="W9">
        <f t="shared" si="14"/>
        <v>0.88098211961927686</v>
      </c>
      <c r="X9">
        <f t="shared" si="15"/>
        <v>1.9279622379492725E-2</v>
      </c>
      <c r="Y9">
        <f t="shared" si="16"/>
        <v>8.8098211961927693E-3</v>
      </c>
      <c r="Z9">
        <f t="shared" si="17"/>
        <v>0.85289267604359131</v>
      </c>
      <c r="AB9">
        <f t="shared" si="18"/>
        <v>1976.1269719437366</v>
      </c>
      <c r="AC9">
        <f t="shared" si="22"/>
        <v>1822.3290267633674</v>
      </c>
      <c r="AE9">
        <f t="shared" si="2"/>
        <v>0</v>
      </c>
      <c r="AF9">
        <f t="shared" si="3"/>
        <v>0</v>
      </c>
      <c r="AG9">
        <f t="shared" si="3"/>
        <v>-42.644633802179563</v>
      </c>
      <c r="AH9">
        <f t="shared" si="4"/>
        <v>-963.98111897463627</v>
      </c>
      <c r="AI9">
        <f t="shared" si="5"/>
        <v>-1006.6257527768158</v>
      </c>
      <c r="AJ9">
        <f t="shared" si="6"/>
        <v>153.7979451803692</v>
      </c>
      <c r="AK9">
        <f t="shared" si="19"/>
        <v>11.659149134468047</v>
      </c>
      <c r="AL9">
        <f t="shared" si="7"/>
        <v>-841.16865846197857</v>
      </c>
      <c r="AN9">
        <f t="shared" si="8"/>
        <v>0</v>
      </c>
      <c r="AO9">
        <f t="shared" si="8"/>
        <v>0</v>
      </c>
      <c r="AP9">
        <f t="shared" si="8"/>
        <v>-26.459313241607635</v>
      </c>
      <c r="AQ9">
        <f t="shared" si="8"/>
        <v>-598.11226200849023</v>
      </c>
      <c r="AR9">
        <f t="shared" si="8"/>
        <v>-624.57157525009779</v>
      </c>
      <c r="AS9">
        <f t="shared" si="8"/>
        <v>95.425558730791636</v>
      </c>
      <c r="AT9">
        <f t="shared" si="8"/>
        <v>7.2340421660214034</v>
      </c>
      <c r="AU9">
        <f t="shared" si="8"/>
        <v>-521.91197435328479</v>
      </c>
      <c r="AW9">
        <v>6</v>
      </c>
      <c r="AX9">
        <f>IF(Z9&gt;0, (R9*SUMPRODUCT(K9:$K$98, X9:$X$98)-K9*$AZ$3)/Z9, 0)</f>
        <v>2136.6451816854719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50000</v>
      </c>
      <c r="S10">
        <f t="shared" si="1"/>
        <v>1951.5962856894896</v>
      </c>
      <c r="U10">
        <f t="shared" si="12"/>
        <v>2.4761703999999999E-2</v>
      </c>
      <c r="V10">
        <f t="shared" si="13"/>
        <v>0.01</v>
      </c>
      <c r="W10">
        <f t="shared" si="14"/>
        <v>0.85289267604359131</v>
      </c>
      <c r="X10">
        <f t="shared" si="15"/>
        <v>2.1119075987959299E-2</v>
      </c>
      <c r="Y10">
        <f t="shared" si="16"/>
        <v>8.5289267604359131E-3</v>
      </c>
      <c r="Z10">
        <f t="shared" si="17"/>
        <v>0.82324467329519613</v>
      </c>
      <c r="AB10">
        <f t="shared" si="18"/>
        <v>1822.3290267633674</v>
      </c>
      <c r="AC10">
        <f t="shared" si="22"/>
        <v>1606.6412466165621</v>
      </c>
      <c r="AE10">
        <f t="shared" si="2"/>
        <v>0</v>
      </c>
      <c r="AF10">
        <f t="shared" si="3"/>
        <v>0</v>
      </c>
      <c r="AG10">
        <f t="shared" si="3"/>
        <v>-41.162233664759803</v>
      </c>
      <c r="AH10">
        <f t="shared" si="4"/>
        <v>-1055.953799397965</v>
      </c>
      <c r="AI10">
        <f t="shared" si="5"/>
        <v>-1097.1160330627247</v>
      </c>
      <c r="AJ10">
        <f t="shared" si="6"/>
        <v>215.68778014680538</v>
      </c>
      <c r="AK10">
        <f t="shared" si="19"/>
        <v>7.4715490097298067</v>
      </c>
      <c r="AL10">
        <f t="shared" si="7"/>
        <v>-873.95670390618955</v>
      </c>
      <c r="AN10">
        <f t="shared" si="8"/>
        <v>0</v>
      </c>
      <c r="AO10">
        <f t="shared" si="8"/>
        <v>0</v>
      </c>
      <c r="AP10">
        <f t="shared" si="8"/>
        <v>-24.22876617651038</v>
      </c>
      <c r="AQ10">
        <f t="shared" si="8"/>
        <v>-621.55173373680759</v>
      </c>
      <c r="AR10">
        <f t="shared" si="8"/>
        <v>-645.78049991331784</v>
      </c>
      <c r="AS10">
        <f t="shared" si="8"/>
        <v>126.957366669378</v>
      </c>
      <c r="AT10">
        <f t="shared" si="8"/>
        <v>4.3978763496516269</v>
      </c>
      <c r="AU10">
        <f t="shared" si="8"/>
        <v>-514.42525689428828</v>
      </c>
      <c r="AW10">
        <v>7</v>
      </c>
      <c r="AX10">
        <f>IF(Z10&gt;0, (R10*SUMPRODUCT(K10:$K$98, X10:$X$98)-K10*$AZ$3)/Z10, 0)</f>
        <v>1951.5962856894896</v>
      </c>
    </row>
    <row r="11" spans="1:52" x14ac:dyDescent="0.25">
      <c r="A11" t="s">
        <v>33</v>
      </c>
      <c r="C11" s="12">
        <f>AU71</f>
        <v>9882.9331162934141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50000</v>
      </c>
      <c r="S11">
        <f t="shared" si="1"/>
        <v>1687.6280079841549</v>
      </c>
      <c r="U11">
        <f t="shared" si="12"/>
        <v>2.7627288E-2</v>
      </c>
      <c r="V11">
        <f t="shared" si="13"/>
        <v>0.01</v>
      </c>
      <c r="W11">
        <f t="shared" si="14"/>
        <v>0.82324467329519613</v>
      </c>
      <c r="X11">
        <f t="shared" si="15"/>
        <v>2.2744017683592292E-2</v>
      </c>
      <c r="Y11">
        <f t="shared" si="16"/>
        <v>8.2324467329519622E-3</v>
      </c>
      <c r="Z11">
        <f t="shared" si="17"/>
        <v>0.7922682088786519</v>
      </c>
      <c r="AB11">
        <f t="shared" si="18"/>
        <v>1606.6412466165621</v>
      </c>
      <c r="AC11">
        <f t="shared" si="22"/>
        <v>1337.0540191390537</v>
      </c>
      <c r="AE11">
        <f t="shared" si="2"/>
        <v>0</v>
      </c>
      <c r="AF11">
        <f t="shared" si="3"/>
        <v>0</v>
      </c>
      <c r="AG11">
        <f t="shared" si="3"/>
        <v>-39.613410443932594</v>
      </c>
      <c r="AH11">
        <f t="shared" si="4"/>
        <v>-1137.2008841796146</v>
      </c>
      <c r="AI11">
        <f t="shared" si="5"/>
        <v>-1176.8142946235471</v>
      </c>
      <c r="AJ11">
        <f t="shared" si="6"/>
        <v>269.58722747750835</v>
      </c>
      <c r="AK11">
        <f t="shared" si="19"/>
        <v>3.8559389918797486</v>
      </c>
      <c r="AL11">
        <f t="shared" si="7"/>
        <v>-903.37112815415901</v>
      </c>
      <c r="AN11">
        <f t="shared" si="8"/>
        <v>0</v>
      </c>
      <c r="AO11">
        <f t="shared" si="8"/>
        <v>0</v>
      </c>
      <c r="AP11">
        <f t="shared" si="8"/>
        <v>-22.156122589986857</v>
      </c>
      <c r="AQ11">
        <f t="shared" si="8"/>
        <v>-636.04627617171343</v>
      </c>
      <c r="AR11">
        <f t="shared" si="8"/>
        <v>-658.20239876170024</v>
      </c>
      <c r="AS11">
        <f t="shared" si="8"/>
        <v>150.78246466913851</v>
      </c>
      <c r="AT11">
        <f t="shared" si="8"/>
        <v>2.1566599807031603</v>
      </c>
      <c r="AU11">
        <f t="shared" si="8"/>
        <v>-505.26327411185855</v>
      </c>
      <c r="AW11">
        <v>8</v>
      </c>
      <c r="AX11">
        <f>IF(Z11&gt;0, (R11*SUMPRODUCT(K11:$K$98, X11:$X$98)-K11*$AZ$3)/Z11, 0)</f>
        <v>1687.6280079841549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50000</v>
      </c>
      <c r="S12">
        <f t="shared" si="1"/>
        <v>1361.7061490135673</v>
      </c>
      <c r="U12">
        <f t="shared" si="12"/>
        <v>3.0780427999999999E-2</v>
      </c>
      <c r="V12">
        <f t="shared" si="13"/>
        <v>0.01</v>
      </c>
      <c r="W12">
        <f t="shared" si="14"/>
        <v>0.7922682088786519</v>
      </c>
      <c r="X12">
        <f t="shared" si="15"/>
        <v>2.4386354560078306E-2</v>
      </c>
      <c r="Y12">
        <f t="shared" si="16"/>
        <v>7.9226820887865184E-3</v>
      </c>
      <c r="Z12">
        <f t="shared" si="17"/>
        <v>0.75995917222978704</v>
      </c>
      <c r="AB12">
        <f t="shared" si="18"/>
        <v>1337.0540191390537</v>
      </c>
      <c r="AC12">
        <f t="shared" si="22"/>
        <v>1034.8410778245616</v>
      </c>
      <c r="AE12">
        <f t="shared" si="2"/>
        <v>0</v>
      </c>
      <c r="AF12">
        <f t="shared" si="3"/>
        <v>0</v>
      </c>
      <c r="AG12">
        <f t="shared" si="3"/>
        <v>-37.997958611489352</v>
      </c>
      <c r="AH12">
        <f t="shared" si="4"/>
        <v>-1219.3177280039154</v>
      </c>
      <c r="AI12">
        <f t="shared" si="5"/>
        <v>-1257.3156866154047</v>
      </c>
      <c r="AJ12">
        <f t="shared" si="6"/>
        <v>302.21294131449213</v>
      </c>
      <c r="AK12">
        <f t="shared" si="19"/>
        <v>3.0752242440198234</v>
      </c>
      <c r="AL12">
        <f t="shared" si="7"/>
        <v>-952.02752105689274</v>
      </c>
      <c r="AN12">
        <f t="shared" si="8"/>
        <v>0</v>
      </c>
      <c r="AO12">
        <f t="shared" si="8"/>
        <v>0</v>
      </c>
      <c r="AP12">
        <f t="shared" si="8"/>
        <v>-20.196318947017698</v>
      </c>
      <c r="AQ12">
        <f t="shared" si="8"/>
        <v>-648.08033463866195</v>
      </c>
      <c r="AR12">
        <f t="shared" si="8"/>
        <v>-668.2766535856797</v>
      </c>
      <c r="AS12">
        <f t="shared" si="8"/>
        <v>160.62939104466253</v>
      </c>
      <c r="AT12">
        <f t="shared" si="8"/>
        <v>1.6345143774920114</v>
      </c>
      <c r="AU12">
        <f t="shared" si="8"/>
        <v>-506.01274816352515</v>
      </c>
      <c r="AW12">
        <v>9</v>
      </c>
      <c r="AX12">
        <f>IF(Z12&gt;0, (R12*SUMPRODUCT(K12:$K$98, X12:$X$98)-K12*$AZ$3)/Z12, 0)</f>
        <v>1361.7061490135673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50000</v>
      </c>
      <c r="S13">
        <f t="shared" si="1"/>
        <v>966.75909908975154</v>
      </c>
      <c r="U13">
        <f t="shared" si="12"/>
        <v>3.4133669999999998E-2</v>
      </c>
      <c r="V13">
        <f t="shared" si="13"/>
        <v>0.01</v>
      </c>
      <c r="W13">
        <f t="shared" si="14"/>
        <v>0.75995917222978704</v>
      </c>
      <c r="X13">
        <f t="shared" si="15"/>
        <v>2.5940195598364715E-2</v>
      </c>
      <c r="Y13">
        <f t="shared" si="16"/>
        <v>7.599591722297871E-3</v>
      </c>
      <c r="Z13">
        <f t="shared" si="17"/>
        <v>0.7264193849091245</v>
      </c>
      <c r="AB13">
        <f t="shared" si="18"/>
        <v>1034.8410778245616</v>
      </c>
      <c r="AC13">
        <f t="shared" si="22"/>
        <v>702.27255011607667</v>
      </c>
      <c r="AE13">
        <f t="shared" si="2"/>
        <v>0</v>
      </c>
      <c r="AF13">
        <f t="shared" si="3"/>
        <v>0</v>
      </c>
      <c r="AG13">
        <f t="shared" si="3"/>
        <v>-36.320969245456226</v>
      </c>
      <c r="AH13">
        <f t="shared" si="4"/>
        <v>-1297.0097799182358</v>
      </c>
      <c r="AI13">
        <f t="shared" si="5"/>
        <v>-1333.330749163692</v>
      </c>
      <c r="AJ13">
        <f t="shared" si="6"/>
        <v>332.56852770848491</v>
      </c>
      <c r="AK13">
        <f t="shared" si="19"/>
        <v>2.0696821556491232</v>
      </c>
      <c r="AL13">
        <f t="shared" si="7"/>
        <v>-998.69253929955789</v>
      </c>
      <c r="AN13">
        <f t="shared" si="8"/>
        <v>0</v>
      </c>
      <c r="AO13">
        <f t="shared" si="8"/>
        <v>0</v>
      </c>
      <c r="AP13">
        <f t="shared" si="8"/>
        <v>-18.350742653417559</v>
      </c>
      <c r="AQ13">
        <f t="shared" si="8"/>
        <v>-655.29894120936262</v>
      </c>
      <c r="AR13">
        <f t="shared" si="8"/>
        <v>-673.64968386278019</v>
      </c>
      <c r="AS13">
        <f t="shared" si="8"/>
        <v>168.02633832157017</v>
      </c>
      <c r="AT13">
        <f t="shared" si="8"/>
        <v>1.0456825740529736</v>
      </c>
      <c r="AU13">
        <f t="shared" si="8"/>
        <v>-504.57766296715704</v>
      </c>
      <c r="AW13">
        <v>10</v>
      </c>
      <c r="AX13">
        <f>IF(Z13&gt;0, (R13*SUMPRODUCT(K13:$K$98, X13:$X$98)-K13*$AZ$3)/Z13, 0)</f>
        <v>966.75909908975154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50000</v>
      </c>
      <c r="S14">
        <f t="shared" si="1"/>
        <v>1007.8347093622393</v>
      </c>
      <c r="U14">
        <f t="shared" si="12"/>
        <v>3.7867151000000002E-2</v>
      </c>
      <c r="V14">
        <f t="shared" si="13"/>
        <v>0.01</v>
      </c>
      <c r="W14">
        <f t="shared" si="14"/>
        <v>0.7264193849091245</v>
      </c>
      <c r="X14">
        <f t="shared" si="15"/>
        <v>2.750743253768094E-2</v>
      </c>
      <c r="Y14">
        <f t="shared" si="16"/>
        <v>7.2641938490912447E-3</v>
      </c>
      <c r="Z14">
        <f t="shared" si="17"/>
        <v>0.69164775852235227</v>
      </c>
      <c r="AB14">
        <f t="shared" si="18"/>
        <v>702.27255011607667</v>
      </c>
      <c r="AC14">
        <f t="shared" si="22"/>
        <v>697.0666176914192</v>
      </c>
      <c r="AE14">
        <f t="shared" si="2"/>
        <v>0</v>
      </c>
      <c r="AF14">
        <f t="shared" si="3"/>
        <v>0</v>
      </c>
      <c r="AG14">
        <f t="shared" si="3"/>
        <v>-34.582387926117612</v>
      </c>
      <c r="AH14">
        <f t="shared" si="4"/>
        <v>-1375.3716268840469</v>
      </c>
      <c r="AI14">
        <f t="shared" si="5"/>
        <v>-1409.9540148101646</v>
      </c>
      <c r="AJ14">
        <f t="shared" si="6"/>
        <v>5.2059324246574761</v>
      </c>
      <c r="AK14">
        <f t="shared" si="19"/>
        <v>49.159078508125369</v>
      </c>
      <c r="AL14">
        <f t="shared" si="7"/>
        <v>-1355.5890038773819</v>
      </c>
      <c r="AN14">
        <f t="shared" si="8"/>
        <v>0</v>
      </c>
      <c r="AO14">
        <f t="shared" si="8"/>
        <v>0</v>
      </c>
      <c r="AP14">
        <f t="shared" si="8"/>
        <v>-15.600307932021673</v>
      </c>
      <c r="AQ14">
        <f t="shared" si="8"/>
        <v>-620.43780626705643</v>
      </c>
      <c r="AR14">
        <f t="shared" si="8"/>
        <v>-636.03811419907811</v>
      </c>
      <c r="AS14">
        <f t="shared" si="8"/>
        <v>2.3484251310655617</v>
      </c>
      <c r="AT14">
        <f t="shared" si="8"/>
        <v>22.175934294057292</v>
      </c>
      <c r="AU14">
        <f t="shared" si="8"/>
        <v>-611.51375477395538</v>
      </c>
      <c r="AW14">
        <v>11</v>
      </c>
      <c r="AX14">
        <f>IF(Z14&gt;0, (R14*SUMPRODUCT(K14:$K$98, X14:$X$98)-K14*$AZ$3)/Z14, 0)</f>
        <v>1007.8347093622393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50000</v>
      </c>
      <c r="S15">
        <f t="shared" si="1"/>
        <v>1002.2980334033319</v>
      </c>
      <c r="U15">
        <f t="shared" si="12"/>
        <v>4.2172894000000002E-2</v>
      </c>
      <c r="V15">
        <f t="shared" si="13"/>
        <v>0.01</v>
      </c>
      <c r="W15">
        <f t="shared" si="14"/>
        <v>0.69164775852235227</v>
      </c>
      <c r="X15">
        <f t="shared" si="15"/>
        <v>2.9168787605500762E-2</v>
      </c>
      <c r="Y15">
        <f t="shared" si="16"/>
        <v>6.9164775852235232E-3</v>
      </c>
      <c r="Z15">
        <f t="shared" si="17"/>
        <v>0.65556249333162797</v>
      </c>
      <c r="AB15">
        <f t="shared" si="18"/>
        <v>697.0666176914192</v>
      </c>
      <c r="AC15">
        <f t="shared" si="22"/>
        <v>657.06899783927565</v>
      </c>
      <c r="AE15">
        <f t="shared" si="2"/>
        <v>0</v>
      </c>
      <c r="AF15">
        <f t="shared" si="3"/>
        <v>0</v>
      </c>
      <c r="AG15">
        <f t="shared" si="3"/>
        <v>-32.778124666581398</v>
      </c>
      <c r="AH15">
        <f t="shared" si="4"/>
        <v>-1458.439380275038</v>
      </c>
      <c r="AI15">
        <f t="shared" si="5"/>
        <v>-1491.2175049416194</v>
      </c>
      <c r="AJ15">
        <f t="shared" si="6"/>
        <v>39.997619852143544</v>
      </c>
      <c r="AK15">
        <f t="shared" si="19"/>
        <v>48.794663238399352</v>
      </c>
      <c r="AL15">
        <f t="shared" si="7"/>
        <v>-1402.4252218510765</v>
      </c>
      <c r="AN15">
        <f t="shared" si="8"/>
        <v>0</v>
      </c>
      <c r="AO15">
        <f t="shared" si="8"/>
        <v>0</v>
      </c>
      <c r="AP15">
        <f t="shared" si="8"/>
        <v>-13.202138142782989</v>
      </c>
      <c r="AQ15">
        <f t="shared" si="8"/>
        <v>-587.41976141474049</v>
      </c>
      <c r="AR15">
        <f t="shared" si="8"/>
        <v>-600.62189955752342</v>
      </c>
      <c r="AS15">
        <f t="shared" si="8"/>
        <v>16.109954673791648</v>
      </c>
      <c r="AT15">
        <f t="shared" si="8"/>
        <v>19.653164763288128</v>
      </c>
      <c r="AU15">
        <f t="shared" si="8"/>
        <v>-564.85878012044361</v>
      </c>
      <c r="AW15">
        <v>12</v>
      </c>
      <c r="AX15">
        <f>IF(Z15&gt;0, (R15*SUMPRODUCT(K15:$K$98, X15:$X$98)-K15*$AZ$3)/Z15, 0)</f>
        <v>1002.2980334033319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50000</v>
      </c>
      <c r="S16">
        <f t="shared" si="1"/>
        <v>950.76856588228907</v>
      </c>
      <c r="U16">
        <f t="shared" si="12"/>
        <v>4.6777600000000003E-2</v>
      </c>
      <c r="V16">
        <f t="shared" si="13"/>
        <v>0.01</v>
      </c>
      <c r="W16">
        <f t="shared" si="14"/>
        <v>0.65556249333162797</v>
      </c>
      <c r="X16">
        <f t="shared" si="15"/>
        <v>3.0665640088069563E-2</v>
      </c>
      <c r="Y16">
        <f t="shared" si="16"/>
        <v>6.5556249333162796E-3</v>
      </c>
      <c r="Z16">
        <f t="shared" si="17"/>
        <v>0.61834122831024207</v>
      </c>
      <c r="AB16">
        <f t="shared" si="18"/>
        <v>657.06899783927565</v>
      </c>
      <c r="AC16">
        <f t="shared" si="22"/>
        <v>587.89940286642195</v>
      </c>
      <c r="AE16">
        <f t="shared" si="2"/>
        <v>0</v>
      </c>
      <c r="AF16">
        <f t="shared" si="3"/>
        <v>0</v>
      </c>
      <c r="AG16">
        <f t="shared" si="3"/>
        <v>-30.917061415512105</v>
      </c>
      <c r="AH16">
        <f t="shared" si="4"/>
        <v>-1533.2820044034781</v>
      </c>
      <c r="AI16">
        <f t="shared" si="5"/>
        <v>-1564.1990658189902</v>
      </c>
      <c r="AJ16">
        <f t="shared" si="6"/>
        <v>69.169594972853702</v>
      </c>
      <c r="AK16">
        <f t="shared" si="19"/>
        <v>45.994829848749298</v>
      </c>
      <c r="AL16">
        <f t="shared" si="7"/>
        <v>-1449.0346409973872</v>
      </c>
      <c r="AN16">
        <f t="shared" si="8"/>
        <v>0</v>
      </c>
      <c r="AO16">
        <f t="shared" si="8"/>
        <v>0</v>
      </c>
      <c r="AP16">
        <f t="shared" si="8"/>
        <v>-11.118350378720814</v>
      </c>
      <c r="AQ16">
        <f t="shared" si="8"/>
        <v>-551.39672963200496</v>
      </c>
      <c r="AR16">
        <f t="shared" si="8"/>
        <v>-562.51508001072568</v>
      </c>
      <c r="AS16">
        <f t="shared" si="8"/>
        <v>24.874672988052311</v>
      </c>
      <c r="AT16">
        <f t="shared" si="8"/>
        <v>16.540596371538133</v>
      </c>
      <c r="AU16">
        <f t="shared" si="8"/>
        <v>-521.09981065113527</v>
      </c>
      <c r="AW16">
        <v>13</v>
      </c>
      <c r="AX16">
        <f>IF(Z16&gt;0, (R16*SUMPRODUCT(K16:$K$98, X16:$X$98)-K16*$AZ$3)/Z16, 0)</f>
        <v>950.76856588228907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50000</v>
      </c>
      <c r="S17">
        <f t="shared" si="1"/>
        <v>860.42436024679603</v>
      </c>
      <c r="U17">
        <f t="shared" si="12"/>
        <v>5.1668436999999998E-2</v>
      </c>
      <c r="V17">
        <f t="shared" si="13"/>
        <v>0.01</v>
      </c>
      <c r="W17">
        <f t="shared" si="14"/>
        <v>0.61834122831024207</v>
      </c>
      <c r="X17">
        <f t="shared" si="15"/>
        <v>3.1948724799450358E-2</v>
      </c>
      <c r="Y17">
        <f t="shared" si="16"/>
        <v>6.183412283102421E-3</v>
      </c>
      <c r="Z17">
        <f t="shared" si="17"/>
        <v>0.58020909122768938</v>
      </c>
      <c r="AB17">
        <f t="shared" si="18"/>
        <v>587.89940286642195</v>
      </c>
      <c r="AC17">
        <f t="shared" si="22"/>
        <v>499.22603612895955</v>
      </c>
      <c r="AE17">
        <f t="shared" si="2"/>
        <v>0</v>
      </c>
      <c r="AF17">
        <f t="shared" si="3"/>
        <v>0</v>
      </c>
      <c r="AG17">
        <f t="shared" si="3"/>
        <v>-29.010454561384471</v>
      </c>
      <c r="AH17">
        <f t="shared" si="4"/>
        <v>-1597.4362399725178</v>
      </c>
      <c r="AI17">
        <f t="shared" si="5"/>
        <v>-1626.4466945339022</v>
      </c>
      <c r="AJ17">
        <f t="shared" si="6"/>
        <v>88.673366737462402</v>
      </c>
      <c r="AK17">
        <f t="shared" si="19"/>
        <v>41.152958200649543</v>
      </c>
      <c r="AL17">
        <f t="shared" si="7"/>
        <v>-1496.6203695957904</v>
      </c>
      <c r="AN17">
        <f t="shared" si="8"/>
        <v>0</v>
      </c>
      <c r="AO17">
        <f t="shared" si="8"/>
        <v>0</v>
      </c>
      <c r="AP17">
        <f t="shared" si="8"/>
        <v>-9.3149099007560228</v>
      </c>
      <c r="AQ17">
        <f t="shared" si="8"/>
        <v>-512.91766614898427</v>
      </c>
      <c r="AR17">
        <f t="shared" si="8"/>
        <v>-522.23257604974037</v>
      </c>
      <c r="AS17">
        <f t="shared" si="8"/>
        <v>28.471957239016103</v>
      </c>
      <c r="AT17">
        <f t="shared" si="8"/>
        <v>13.213722555691493</v>
      </c>
      <c r="AU17">
        <f t="shared" si="8"/>
        <v>-480.54689625503278</v>
      </c>
      <c r="AW17">
        <v>14</v>
      </c>
      <c r="AX17">
        <f>IF(Z17&gt;0, (R17*SUMPRODUCT(K17:$K$98, X17:$X$98)-K17*$AZ$3)/Z17, 0)</f>
        <v>860.42436024679603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50000</v>
      </c>
      <c r="S18">
        <f t="shared" si="1"/>
        <v>738.04582084833748</v>
      </c>
      <c r="U18">
        <f t="shared" si="12"/>
        <v>5.7177164000000003E-2</v>
      </c>
      <c r="V18">
        <f t="shared" si="13"/>
        <v>0.01</v>
      </c>
      <c r="W18">
        <f t="shared" si="14"/>
        <v>0.58020909122768938</v>
      </c>
      <c r="X18">
        <f t="shared" si="15"/>
        <v>3.3174710363416557E-2</v>
      </c>
      <c r="Y18">
        <f t="shared" si="16"/>
        <v>5.802090912276894E-3</v>
      </c>
      <c r="Z18">
        <f t="shared" si="17"/>
        <v>0.5412322899519959</v>
      </c>
      <c r="AB18">
        <f t="shared" si="18"/>
        <v>499.22603612895955</v>
      </c>
      <c r="AC18">
        <f t="shared" si="22"/>
        <v>399.45422970724621</v>
      </c>
      <c r="AE18">
        <f t="shared" si="2"/>
        <v>0</v>
      </c>
      <c r="AF18">
        <f t="shared" si="3"/>
        <v>0</v>
      </c>
      <c r="AG18">
        <f t="shared" si="3"/>
        <v>-27.061614497599795</v>
      </c>
      <c r="AH18">
        <f t="shared" si="4"/>
        <v>-1658.7355181708278</v>
      </c>
      <c r="AI18">
        <f t="shared" si="5"/>
        <v>-1685.7971326684276</v>
      </c>
      <c r="AJ18">
        <f t="shared" si="6"/>
        <v>99.771806421713336</v>
      </c>
      <c r="AK18">
        <f t="shared" si="19"/>
        <v>34.945822529027168</v>
      </c>
      <c r="AL18">
        <f t="shared" si="7"/>
        <v>-1551.0795037176872</v>
      </c>
      <c r="AN18">
        <f t="shared" si="8"/>
        <v>0</v>
      </c>
      <c r="AO18">
        <f t="shared" si="8"/>
        <v>0</v>
      </c>
      <c r="AP18">
        <f t="shared" si="8"/>
        <v>-7.7581791702747402</v>
      </c>
      <c r="AQ18">
        <f t="shared" si="8"/>
        <v>-475.53583128638456</v>
      </c>
      <c r="AR18">
        <f t="shared" si="8"/>
        <v>-483.29401045665929</v>
      </c>
      <c r="AS18">
        <f t="shared" si="8"/>
        <v>28.603154864624702</v>
      </c>
      <c r="AT18">
        <f t="shared" si="8"/>
        <v>10.018469240143181</v>
      </c>
      <c r="AU18">
        <f t="shared" si="8"/>
        <v>-444.67238635189142</v>
      </c>
      <c r="AW18">
        <v>15</v>
      </c>
      <c r="AX18">
        <f>IF(Z18&gt;0, (R18*SUMPRODUCT(K18:$K$98, X18:$X$98)-K18*$AZ$3)/Z18, 0)</f>
        <v>738.04582084833748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50000</v>
      </c>
      <c r="S19">
        <f t="shared" si="1"/>
        <v>583.83190569126873</v>
      </c>
      <c r="U19">
        <f t="shared" si="12"/>
        <v>6.3388860000000005E-2</v>
      </c>
      <c r="V19">
        <f t="shared" si="13"/>
        <v>0.01</v>
      </c>
      <c r="W19">
        <f t="shared" si="14"/>
        <v>0.5412322899519959</v>
      </c>
      <c r="X19">
        <f t="shared" si="15"/>
        <v>3.430809785524648E-2</v>
      </c>
      <c r="Y19">
        <f t="shared" si="16"/>
        <v>5.4123228995199592E-3</v>
      </c>
      <c r="Z19">
        <f t="shared" si="17"/>
        <v>0.50151186919722945</v>
      </c>
      <c r="AB19">
        <f t="shared" si="18"/>
        <v>399.45422970724621</v>
      </c>
      <c r="AC19">
        <f t="shared" si="22"/>
        <v>292.79863032020876</v>
      </c>
      <c r="AE19">
        <f t="shared" si="2"/>
        <v>0</v>
      </c>
      <c r="AF19">
        <f t="shared" si="3"/>
        <v>0</v>
      </c>
      <c r="AG19">
        <f t="shared" si="3"/>
        <v>-25.075593459861473</v>
      </c>
      <c r="AH19">
        <f t="shared" si="4"/>
        <v>-1715.4048927623239</v>
      </c>
      <c r="AI19">
        <f t="shared" si="5"/>
        <v>-1740.4804862221854</v>
      </c>
      <c r="AJ19">
        <f t="shared" si="6"/>
        <v>106.65559938703746</v>
      </c>
      <c r="AK19">
        <f t="shared" si="19"/>
        <v>27.961796079507238</v>
      </c>
      <c r="AL19">
        <f t="shared" si="7"/>
        <v>-1605.8630907556408</v>
      </c>
      <c r="AN19">
        <f t="shared" si="8"/>
        <v>0</v>
      </c>
      <c r="AO19">
        <f t="shared" si="8"/>
        <v>0</v>
      </c>
      <c r="AP19">
        <f t="shared" si="8"/>
        <v>-6.4185850404397593</v>
      </c>
      <c r="AQ19">
        <f t="shared" si="8"/>
        <v>-439.09119042809078</v>
      </c>
      <c r="AR19">
        <f t="shared" si="8"/>
        <v>-445.50977546853056</v>
      </c>
      <c r="AS19">
        <f t="shared" si="8"/>
        <v>27.300571601648404</v>
      </c>
      <c r="AT19">
        <f t="shared" si="8"/>
        <v>7.1573646425173685</v>
      </c>
      <c r="AU19">
        <f t="shared" si="8"/>
        <v>-411.05183922436481</v>
      </c>
      <c r="AW19">
        <v>16</v>
      </c>
      <c r="AX19">
        <f>IF(Z19&gt;0, (R19*SUMPRODUCT(K19:$K$98, X19:$X$98)-K19*$AZ$3)/Z19, 0)</f>
        <v>583.83190569126873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50000</v>
      </c>
      <c r="S20">
        <f t="shared" si="1"/>
        <v>396.98227363100756</v>
      </c>
      <c r="U20">
        <f t="shared" si="12"/>
        <v>7.0498397000000004E-2</v>
      </c>
      <c r="V20">
        <f t="shared" si="13"/>
        <v>0.01</v>
      </c>
      <c r="W20">
        <f t="shared" si="14"/>
        <v>0.50151186919722945</v>
      </c>
      <c r="X20">
        <f t="shared" si="15"/>
        <v>3.5355782854878358E-2</v>
      </c>
      <c r="Y20">
        <f t="shared" si="16"/>
        <v>5.0151186919722944E-3</v>
      </c>
      <c r="Z20">
        <f t="shared" si="17"/>
        <v>0.46114096765037882</v>
      </c>
      <c r="AB20">
        <f t="shared" si="18"/>
        <v>292.79863032020876</v>
      </c>
      <c r="AC20">
        <f t="shared" si="22"/>
        <v>183.06478980225029</v>
      </c>
      <c r="AE20">
        <f t="shared" si="2"/>
        <v>0</v>
      </c>
      <c r="AF20">
        <f t="shared" si="3"/>
        <v>0</v>
      </c>
      <c r="AG20">
        <f t="shared" si="3"/>
        <v>-23.057048382518943</v>
      </c>
      <c r="AH20">
        <f t="shared" si="4"/>
        <v>-1767.7891427439179</v>
      </c>
      <c r="AI20">
        <f t="shared" si="5"/>
        <v>-1790.8461911264369</v>
      </c>
      <c r="AJ20">
        <f t="shared" si="6"/>
        <v>109.73384051795847</v>
      </c>
      <c r="AK20">
        <f t="shared" si="19"/>
        <v>20.495904122414615</v>
      </c>
      <c r="AL20">
        <f t="shared" si="7"/>
        <v>-1660.6164464860638</v>
      </c>
      <c r="AN20">
        <f t="shared" si="8"/>
        <v>0</v>
      </c>
      <c r="AO20">
        <f t="shared" si="8"/>
        <v>0</v>
      </c>
      <c r="AP20">
        <f t="shared" si="8"/>
        <v>-5.2695528872108737</v>
      </c>
      <c r="AQ20">
        <f t="shared" si="8"/>
        <v>-404.01781817784217</v>
      </c>
      <c r="AR20">
        <f t="shared" si="8"/>
        <v>-409.28737106505309</v>
      </c>
      <c r="AS20">
        <f t="shared" si="8"/>
        <v>25.079024276348985</v>
      </c>
      <c r="AT20">
        <f t="shared" si="8"/>
        <v>4.6842184200017671</v>
      </c>
      <c r="AU20">
        <f t="shared" si="8"/>
        <v>-379.52412836870229</v>
      </c>
      <c r="AW20">
        <v>17</v>
      </c>
      <c r="AX20">
        <f>IF(Z20&gt;0, (R20*SUMPRODUCT(K20:$K$98, X20:$X$98)-K20*$AZ$3)/Z20, 0)</f>
        <v>396.98227363100756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50000</v>
      </c>
      <c r="S21">
        <f t="shared" si="1"/>
        <v>173.98760585453661</v>
      </c>
      <c r="U21">
        <f t="shared" si="12"/>
        <v>7.8701599999999997E-2</v>
      </c>
      <c r="V21">
        <f t="shared" si="13"/>
        <v>0.01</v>
      </c>
      <c r="W21">
        <f t="shared" si="14"/>
        <v>0.46114096765037882</v>
      </c>
      <c r="X21">
        <f t="shared" si="15"/>
        <v>3.6292531979633051E-2</v>
      </c>
      <c r="Y21">
        <f t="shared" si="16"/>
        <v>4.6114096765037882E-3</v>
      </c>
      <c r="Z21">
        <f t="shared" si="17"/>
        <v>0.42023702599424195</v>
      </c>
      <c r="AB21">
        <f t="shared" si="18"/>
        <v>183.06478980225029</v>
      </c>
      <c r="AC21">
        <f t="shared" si="22"/>
        <v>73.116034044168828</v>
      </c>
      <c r="AE21">
        <f t="shared" si="2"/>
        <v>0</v>
      </c>
      <c r="AF21">
        <f t="shared" si="3"/>
        <v>0</v>
      </c>
      <c r="AG21">
        <f t="shared" si="3"/>
        <v>-21.011851299712099</v>
      </c>
      <c r="AH21">
        <f t="shared" si="4"/>
        <v>-1814.6265989816525</v>
      </c>
      <c r="AI21">
        <f t="shared" si="5"/>
        <v>-1835.6384502813646</v>
      </c>
      <c r="AJ21">
        <f t="shared" si="6"/>
        <v>109.94875575808146</v>
      </c>
      <c r="AK21">
        <f t="shared" si="19"/>
        <v>12.814535286157522</v>
      </c>
      <c r="AL21">
        <f t="shared" si="7"/>
        <v>-1712.8751592371257</v>
      </c>
      <c r="AN21">
        <f t="shared" si="8"/>
        <v>0</v>
      </c>
      <c r="AO21">
        <f t="shared" si="8"/>
        <v>0</v>
      </c>
      <c r="AP21">
        <f t="shared" si="8"/>
        <v>-4.2876206382416511</v>
      </c>
      <c r="AQ21">
        <f t="shared" si="8"/>
        <v>-370.28771741795998</v>
      </c>
      <c r="AR21">
        <f t="shared" si="8"/>
        <v>-374.57533805620164</v>
      </c>
      <c r="AS21">
        <f t="shared" si="8"/>
        <v>22.435840974364783</v>
      </c>
      <c r="AT21">
        <f t="shared" si="8"/>
        <v>2.614898857729766</v>
      </c>
      <c r="AU21">
        <f t="shared" si="8"/>
        <v>-349.52459822410714</v>
      </c>
      <c r="AW21">
        <v>18</v>
      </c>
      <c r="AX21">
        <f>IF(Z21&gt;0, (R21*SUMPRODUCT(K21:$K$98, X21:$X$98)-K21*$AZ$3)/Z21, 0)</f>
        <v>173.98760585453661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50000</v>
      </c>
      <c r="S22">
        <f t="shared" si="1"/>
        <v>-91.32246466045936</v>
      </c>
      <c r="U22">
        <f t="shared" si="12"/>
        <v>8.8159118999999994E-2</v>
      </c>
      <c r="V22">
        <f t="shared" si="13"/>
        <v>0.01</v>
      </c>
      <c r="W22">
        <f t="shared" si="14"/>
        <v>0.42023702599424195</v>
      </c>
      <c r="X22">
        <f t="shared" si="15"/>
        <v>3.7047725982832465E-2</v>
      </c>
      <c r="Y22">
        <f t="shared" si="16"/>
        <v>4.2023702599424196E-3</v>
      </c>
      <c r="Z22">
        <f t="shared" si="17"/>
        <v>0.37898692975146708</v>
      </c>
      <c r="AB22">
        <f t="shared" si="18"/>
        <v>73.116034044168828</v>
      </c>
      <c r="AC22">
        <f t="shared" si="22"/>
        <v>-34.610020499004349</v>
      </c>
      <c r="AE22">
        <f t="shared" si="2"/>
        <v>0</v>
      </c>
      <c r="AF22">
        <f t="shared" si="3"/>
        <v>0</v>
      </c>
      <c r="AG22">
        <f t="shared" si="3"/>
        <v>-18.949346487573354</v>
      </c>
      <c r="AH22">
        <f t="shared" si="4"/>
        <v>-1852.3862991416233</v>
      </c>
      <c r="AI22">
        <f t="shared" si="5"/>
        <v>-1871.3356456291967</v>
      </c>
      <c r="AJ22">
        <f t="shared" si="6"/>
        <v>107.72605454317318</v>
      </c>
      <c r="AK22">
        <f t="shared" si="19"/>
        <v>5.1181223830918183</v>
      </c>
      <c r="AL22">
        <f t="shared" si="7"/>
        <v>-1758.4914687029318</v>
      </c>
      <c r="AN22">
        <f t="shared" si="8"/>
        <v>0</v>
      </c>
      <c r="AO22">
        <f t="shared" si="8"/>
        <v>0</v>
      </c>
      <c r="AP22">
        <f t="shared" si="8"/>
        <v>-3.4524567623086004</v>
      </c>
      <c r="AQ22">
        <f t="shared" si="8"/>
        <v>-337.49362328000143</v>
      </c>
      <c r="AR22">
        <f t="shared" si="8"/>
        <v>-340.94608004231003</v>
      </c>
      <c r="AS22">
        <f t="shared" si="8"/>
        <v>19.627038100142485</v>
      </c>
      <c r="AT22">
        <f t="shared" si="8"/>
        <v>0.93249106207520638</v>
      </c>
      <c r="AU22">
        <f t="shared" si="8"/>
        <v>-320.38655088009233</v>
      </c>
      <c r="AW22">
        <v>19</v>
      </c>
      <c r="AX22">
        <f>IF(Z22&gt;0, (R22*SUMPRODUCT(K22:$K$98, X22:$X$98)-K22*$AZ$3)/Z22, 0)</f>
        <v>-91.32246466045936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50</v>
      </c>
      <c r="R23">
        <f t="shared" si="0"/>
        <v>50000</v>
      </c>
      <c r="S23">
        <f t="shared" si="1"/>
        <v>-407.90256574429048</v>
      </c>
      <c r="U23">
        <f t="shared" si="12"/>
        <v>9.9426106E-2</v>
      </c>
      <c r="V23">
        <f t="shared" si="13"/>
        <v>0.01</v>
      </c>
      <c r="W23">
        <f t="shared" si="14"/>
        <v>0.37898692975146708</v>
      </c>
      <c r="X23">
        <f t="shared" si="15"/>
        <v>3.7681194650083918E-2</v>
      </c>
      <c r="Y23">
        <f t="shared" si="16"/>
        <v>3.7898692975146708E-3</v>
      </c>
      <c r="Z23">
        <f t="shared" si="17"/>
        <v>0.3375158658038685</v>
      </c>
      <c r="AB23">
        <f t="shared" si="18"/>
        <v>-34.610020499004349</v>
      </c>
      <c r="AC23">
        <f t="shared" si="22"/>
        <v>-137.67358764080359</v>
      </c>
      <c r="AE23">
        <f t="shared" si="2"/>
        <v>0</v>
      </c>
      <c r="AF23">
        <f t="shared" si="3"/>
        <v>0</v>
      </c>
      <c r="AG23">
        <f t="shared" si="3"/>
        <v>-16.875793290193425</v>
      </c>
      <c r="AH23">
        <f t="shared" si="4"/>
        <v>-1884.0597325041958</v>
      </c>
      <c r="AI23">
        <f t="shared" si="5"/>
        <v>-1900.9355257943892</v>
      </c>
      <c r="AJ23">
        <f t="shared" si="6"/>
        <v>103.06356714179924</v>
      </c>
      <c r="AK23">
        <f t="shared" si="19"/>
        <v>-2.4227014349303047</v>
      </c>
      <c r="AL23">
        <f t="shared" si="7"/>
        <v>-1800.2946600875202</v>
      </c>
      <c r="AN23">
        <f t="shared" si="8"/>
        <v>0</v>
      </c>
      <c r="AO23">
        <f t="shared" si="8"/>
        <v>0</v>
      </c>
      <c r="AP23">
        <f t="shared" si="8"/>
        <v>-2.7452391631033954</v>
      </c>
      <c r="AQ23">
        <f t="shared" si="8"/>
        <v>-306.48601072295685</v>
      </c>
      <c r="AR23">
        <f t="shared" si="8"/>
        <v>-309.23124988606025</v>
      </c>
      <c r="AS23">
        <f t="shared" si="8"/>
        <v>16.765679452308618</v>
      </c>
      <c r="AT23">
        <f t="shared" si="8"/>
        <v>-0.39410857583461395</v>
      </c>
      <c r="AU23">
        <f t="shared" si="8"/>
        <v>-292.85967900958622</v>
      </c>
      <c r="AW23">
        <v>20</v>
      </c>
      <c r="AX23">
        <f>IF(Z23&gt;0, (R23*SUMPRODUCT(K23:$K$98, X23:$X$98)-K23*$AZ$3)/Z23, 0)</f>
        <v>-407.90256574429048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50</v>
      </c>
      <c r="R24">
        <f t="shared" si="0"/>
        <v>50000</v>
      </c>
      <c r="S24">
        <f t="shared" si="1"/>
        <v>-792.87347706363494</v>
      </c>
      <c r="U24">
        <f t="shared" si="12"/>
        <v>0.112419382</v>
      </c>
      <c r="V24">
        <f t="shared" si="13"/>
        <v>0.01</v>
      </c>
      <c r="W24">
        <f t="shared" si="14"/>
        <v>0.3375158658038685</v>
      </c>
      <c r="X24">
        <f t="shared" si="15"/>
        <v>3.7943325048865828E-2</v>
      </c>
      <c r="Y24">
        <f t="shared" si="16"/>
        <v>3.3751586580386852E-3</v>
      </c>
      <c r="Z24">
        <f t="shared" si="17"/>
        <v>0.296197382096964</v>
      </c>
      <c r="AB24">
        <f t="shared" si="18"/>
        <v>-137.67358764080359</v>
      </c>
      <c r="AC24">
        <f t="shared" si="22"/>
        <v>-234.84704824036589</v>
      </c>
      <c r="AE24">
        <f t="shared" si="2"/>
        <v>0</v>
      </c>
      <c r="AF24">
        <f t="shared" si="3"/>
        <v>0</v>
      </c>
      <c r="AG24">
        <f t="shared" si="3"/>
        <v>-14.8098691048482</v>
      </c>
      <c r="AH24">
        <f t="shared" si="4"/>
        <v>-1897.1662524432913</v>
      </c>
      <c r="AI24">
        <f t="shared" ref="AI24:AI69" si="23">SUM(AE24:AH24)</f>
        <v>-1911.9761215481396</v>
      </c>
      <c r="AJ24">
        <f t="shared" si="6"/>
        <v>97.173460599562304</v>
      </c>
      <c r="AK24">
        <f t="shared" si="19"/>
        <v>-9.6371511348562517</v>
      </c>
      <c r="AL24">
        <f t="shared" ref="AL24:AL69" si="24">SUM(AI24:AK24)</f>
        <v>-1824.4398120834335</v>
      </c>
      <c r="AN24">
        <f t="shared" si="8"/>
        <v>0</v>
      </c>
      <c r="AO24">
        <f t="shared" si="8"/>
        <v>0</v>
      </c>
      <c r="AP24">
        <f t="shared" si="8"/>
        <v>-2.1510434654590003</v>
      </c>
      <c r="AQ24">
        <f t="shared" si="8"/>
        <v>-275.55186621275072</v>
      </c>
      <c r="AR24">
        <f t="shared" si="8"/>
        <v>-277.70290967820978</v>
      </c>
      <c r="AS24">
        <f t="shared" si="8"/>
        <v>14.11385448169149</v>
      </c>
      <c r="AT24">
        <f t="shared" si="8"/>
        <v>-1.3997376227644793</v>
      </c>
      <c r="AU24">
        <f t="shared" si="8"/>
        <v>-264.98879281928271</v>
      </c>
      <c r="AW24">
        <v>21</v>
      </c>
      <c r="AX24">
        <f>IF(Z24&gt;0, (R24*SUMPRODUCT(K24:$K$98, X24:$X$98)-K24*$AZ$3)/Z24, 0)</f>
        <v>-792.87347706363494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50000</v>
      </c>
      <c r="S25">
        <f t="shared" si="1"/>
        <v>-1266.1092652529042</v>
      </c>
      <c r="U25">
        <f t="shared" si="12"/>
        <v>0.12734142500000001</v>
      </c>
      <c r="V25">
        <f t="shared" si="13"/>
        <v>0.01</v>
      </c>
      <c r="W25">
        <f t="shared" si="14"/>
        <v>0.296197382096964</v>
      </c>
      <c r="X25">
        <f t="shared" si="15"/>
        <v>3.7718196717496884E-2</v>
      </c>
      <c r="Y25">
        <f t="shared" si="16"/>
        <v>2.96197382096964E-3</v>
      </c>
      <c r="Z25">
        <f t="shared" si="17"/>
        <v>0.25551721155849749</v>
      </c>
      <c r="AB25">
        <f t="shared" si="18"/>
        <v>-234.84704824036589</v>
      </c>
      <c r="AC25">
        <f t="shared" si="22"/>
        <v>-323.51270898580015</v>
      </c>
      <c r="AE25">
        <f t="shared" si="2"/>
        <v>0</v>
      </c>
      <c r="AF25">
        <f t="shared" si="3"/>
        <v>0</v>
      </c>
      <c r="AG25">
        <f t="shared" si="3"/>
        <v>-12.775860577924874</v>
      </c>
      <c r="AH25">
        <f t="shared" si="4"/>
        <v>-1885.9098358748442</v>
      </c>
      <c r="AI25">
        <f t="shared" si="23"/>
        <v>-1898.6856964527692</v>
      </c>
      <c r="AJ25">
        <f t="shared" si="6"/>
        <v>88.665660745434252</v>
      </c>
      <c r="AK25">
        <f t="shared" si="19"/>
        <v>-16.439293376825614</v>
      </c>
      <c r="AL25">
        <f t="shared" si="24"/>
        <v>-1826.4593290841606</v>
      </c>
      <c r="AN25">
        <f t="shared" si="8"/>
        <v>0</v>
      </c>
      <c r="AO25">
        <f t="shared" si="8"/>
        <v>0</v>
      </c>
      <c r="AP25">
        <f t="shared" si="8"/>
        <v>-1.6568000809606453</v>
      </c>
      <c r="AQ25">
        <f t="shared" si="8"/>
        <v>-244.56869654329228</v>
      </c>
      <c r="AR25">
        <f t="shared" si="8"/>
        <v>-246.22549662425294</v>
      </c>
      <c r="AS25">
        <f t="shared" si="8"/>
        <v>11.498346667565553</v>
      </c>
      <c r="AT25">
        <f t="shared" si="8"/>
        <v>-2.1318816397168603</v>
      </c>
      <c r="AU25">
        <f t="shared" si="8"/>
        <v>-236.85903159640426</v>
      </c>
      <c r="AW25">
        <v>22</v>
      </c>
      <c r="AX25">
        <f>IF(Z25&gt;0, (R25*SUMPRODUCT(K25:$K$98, X25:$X$98)-K25*$AZ$3)/Z25, 0)</f>
        <v>-1266.1092652529042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50</v>
      </c>
      <c r="R26">
        <f t="shared" si="0"/>
        <v>50000</v>
      </c>
      <c r="S26">
        <f t="shared" si="1"/>
        <v>-1857.3236051361591</v>
      </c>
      <c r="U26">
        <f t="shared" si="12"/>
        <v>0.14457818</v>
      </c>
      <c r="V26">
        <f t="shared" si="13"/>
        <v>0.01</v>
      </c>
      <c r="W26">
        <f t="shared" si="14"/>
        <v>0.25551721155849749</v>
      </c>
      <c r="X26">
        <f t="shared" si="15"/>
        <v>3.6942213405802532E-2</v>
      </c>
      <c r="Y26">
        <f t="shared" si="16"/>
        <v>2.5551721155849748E-3</v>
      </c>
      <c r="Z26">
        <f t="shared" si="17"/>
        <v>0.21601982603710998</v>
      </c>
      <c r="AB26">
        <f t="shared" si="18"/>
        <v>-323.51270898580015</v>
      </c>
      <c r="AC26">
        <f t="shared" si="22"/>
        <v>-401.21872207613103</v>
      </c>
      <c r="AE26">
        <f t="shared" si="2"/>
        <v>0</v>
      </c>
      <c r="AF26">
        <f t="shared" si="3"/>
        <v>0</v>
      </c>
      <c r="AG26">
        <f t="shared" si="3"/>
        <v>-10.800991301855499</v>
      </c>
      <c r="AH26">
        <f t="shared" si="4"/>
        <v>-1847.1106702901266</v>
      </c>
      <c r="AI26">
        <f t="shared" si="23"/>
        <v>-1857.911661591982</v>
      </c>
      <c r="AJ26">
        <f t="shared" si="6"/>
        <v>77.706013090330885</v>
      </c>
      <c r="AK26">
        <f t="shared" si="19"/>
        <v>-22.645889629006014</v>
      </c>
      <c r="AL26">
        <f t="shared" si="24"/>
        <v>-1802.851538130657</v>
      </c>
      <c r="AN26">
        <f t="shared" si="8"/>
        <v>0</v>
      </c>
      <c r="AO26">
        <f t="shared" si="8"/>
        <v>0</v>
      </c>
      <c r="AP26">
        <f t="shared" si="8"/>
        <v>-1.2506204819838358</v>
      </c>
      <c r="AQ26">
        <f t="shared" si="8"/>
        <v>-213.8724467224489</v>
      </c>
      <c r="AR26">
        <f t="shared" si="8"/>
        <v>-215.12306720443272</v>
      </c>
      <c r="AS26">
        <f t="shared" si="8"/>
        <v>8.9973900383918668</v>
      </c>
      <c r="AT26">
        <f t="shared" si="8"/>
        <v>-2.6221124164700442</v>
      </c>
      <c r="AU26">
        <f t="shared" si="8"/>
        <v>-208.74778958251088</v>
      </c>
      <c r="AW26">
        <v>23</v>
      </c>
      <c r="AX26">
        <f>IF(Z26&gt;0, (R26*SUMPRODUCT(K26:$K$98, X26:$X$98)-K26*$AZ$3)/Z26, 0)</f>
        <v>-1857.3236051361591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50000</v>
      </c>
      <c r="S27">
        <f t="shared" si="1"/>
        <v>-2611.7605040916023</v>
      </c>
      <c r="U27">
        <f t="shared" si="12"/>
        <v>0.16385111999999999</v>
      </c>
      <c r="V27">
        <f t="shared" si="13"/>
        <v>0.01</v>
      </c>
      <c r="W27">
        <f t="shared" si="14"/>
        <v>0.21601982603710998</v>
      </c>
      <c r="X27">
        <f t="shared" si="15"/>
        <v>3.539509043838563E-2</v>
      </c>
      <c r="Y27">
        <f t="shared" si="16"/>
        <v>2.1601982603711E-3</v>
      </c>
      <c r="Z27">
        <f t="shared" si="17"/>
        <v>0.17846453733835327</v>
      </c>
      <c r="AB27">
        <f t="shared" si="18"/>
        <v>-401.21872207613103</v>
      </c>
      <c r="AC27">
        <f t="shared" si="22"/>
        <v>-466.1066300012921</v>
      </c>
      <c r="AE27">
        <f t="shared" si="2"/>
        <v>0</v>
      </c>
      <c r="AF27">
        <f t="shared" si="3"/>
        <v>0</v>
      </c>
      <c r="AG27">
        <f t="shared" si="3"/>
        <v>-8.9232268669176626</v>
      </c>
      <c r="AH27">
        <f t="shared" si="4"/>
        <v>-1769.7545219192816</v>
      </c>
      <c r="AI27">
        <f t="shared" si="23"/>
        <v>-1778.6777487861993</v>
      </c>
      <c r="AJ27">
        <f t="shared" si="6"/>
        <v>64.887907925161073</v>
      </c>
      <c r="AK27">
        <f t="shared" si="19"/>
        <v>-28.085310545329175</v>
      </c>
      <c r="AL27">
        <f t="shared" si="24"/>
        <v>-1741.8751514063674</v>
      </c>
      <c r="AN27">
        <f t="shared" si="8"/>
        <v>0</v>
      </c>
      <c r="AO27">
        <f t="shared" si="8"/>
        <v>0</v>
      </c>
      <c r="AP27">
        <f t="shared" si="8"/>
        <v>-0.92249884865714826</v>
      </c>
      <c r="AQ27">
        <f t="shared" si="8"/>
        <v>-182.96032738213509</v>
      </c>
      <c r="AR27">
        <f t="shared" si="8"/>
        <v>-183.88282623079226</v>
      </c>
      <c r="AS27">
        <f t="shared" si="8"/>
        <v>6.7082257624375687</v>
      </c>
      <c r="AT27">
        <f t="shared" si="8"/>
        <v>-2.9035086778191737</v>
      </c>
      <c r="AU27">
        <f t="shared" si="8"/>
        <v>-180.07810914617386</v>
      </c>
      <c r="AW27">
        <v>24</v>
      </c>
      <c r="AX27">
        <f>IF(Z27&gt;0, (R27*SUMPRODUCT(K27:$K$98, X27:$X$98)-K27*$AZ$3)/Z27, 0)</f>
        <v>-2611.7605040916023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50</v>
      </c>
      <c r="R28">
        <f t="shared" si="0"/>
        <v>50000</v>
      </c>
      <c r="S28">
        <f t="shared" si="1"/>
        <v>-3593.372058342014</v>
      </c>
      <c r="U28">
        <f t="shared" si="12"/>
        <v>0.185300933</v>
      </c>
      <c r="V28">
        <f t="shared" si="13"/>
        <v>0.01</v>
      </c>
      <c r="W28">
        <f t="shared" si="14"/>
        <v>0.17846453733835327</v>
      </c>
      <c r="X28">
        <f t="shared" si="15"/>
        <v>3.3069645276210195E-2</v>
      </c>
      <c r="Y28">
        <f t="shared" si="16"/>
        <v>1.7846453733835327E-3</v>
      </c>
      <c r="Z28">
        <f t="shared" si="17"/>
        <v>0.14361024668875955</v>
      </c>
      <c r="AB28">
        <f t="shared" si="18"/>
        <v>-466.1066300012921</v>
      </c>
      <c r="AC28">
        <f t="shared" si="22"/>
        <v>-516.04504774299232</v>
      </c>
      <c r="AE28">
        <f t="shared" si="2"/>
        <v>0</v>
      </c>
      <c r="AF28">
        <f t="shared" si="3"/>
        <v>0</v>
      </c>
      <c r="AG28">
        <f t="shared" si="3"/>
        <v>-7.1805123344379771</v>
      </c>
      <c r="AH28">
        <f t="shared" si="4"/>
        <v>-1653.4822638105097</v>
      </c>
      <c r="AI28">
        <f t="shared" si="23"/>
        <v>-1660.6627761449477</v>
      </c>
      <c r="AJ28">
        <f t="shared" si="6"/>
        <v>49.938417741700221</v>
      </c>
      <c r="AK28">
        <f t="shared" si="19"/>
        <v>-32.62746410009045</v>
      </c>
      <c r="AL28">
        <f t="shared" si="24"/>
        <v>-1643.3518225033379</v>
      </c>
      <c r="AN28">
        <f t="shared" si="8"/>
        <v>0</v>
      </c>
      <c r="AO28">
        <f t="shared" si="8"/>
        <v>0</v>
      </c>
      <c r="AP28">
        <f t="shared" si="8"/>
        <v>-0.66279818109194766</v>
      </c>
      <c r="AQ28">
        <f t="shared" si="8"/>
        <v>-152.62490834606729</v>
      </c>
      <c r="AR28">
        <f t="shared" si="8"/>
        <v>-153.28770652715923</v>
      </c>
      <c r="AS28">
        <f t="shared" si="8"/>
        <v>4.6095725352443733</v>
      </c>
      <c r="AT28">
        <f t="shared" si="8"/>
        <v>-3.0116825724908955</v>
      </c>
      <c r="AU28">
        <f t="shared" si="8"/>
        <v>-151.68981656440576</v>
      </c>
      <c r="AW28">
        <v>25</v>
      </c>
      <c r="AX28">
        <f>IF(Z28&gt;0, (R28*SUMPRODUCT(K28:$K$98, X28:$X$98)-K28*$AZ$3)/Z28, 0)</f>
        <v>-3593.372058342014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50000</v>
      </c>
      <c r="S29">
        <f t="shared" si="1"/>
        <v>-4901.0359143794667</v>
      </c>
      <c r="U29">
        <f t="shared" si="12"/>
        <v>0.20871278500000001</v>
      </c>
      <c r="V29">
        <f t="shared" si="13"/>
        <v>0.01</v>
      </c>
      <c r="W29">
        <f t="shared" si="14"/>
        <v>0.14361024668875955</v>
      </c>
      <c r="X29">
        <f t="shared" si="15"/>
        <v>2.9973294540948034E-2</v>
      </c>
      <c r="Y29">
        <f t="shared" si="16"/>
        <v>1.4361024668875955E-3</v>
      </c>
      <c r="Z29">
        <f t="shared" si="17"/>
        <v>0.11220084968092392</v>
      </c>
      <c r="AB29">
        <f t="shared" si="18"/>
        <v>-516.04504774299232</v>
      </c>
      <c r="AC29">
        <f t="shared" si="22"/>
        <v>-549.90039391010009</v>
      </c>
      <c r="AE29">
        <f t="shared" si="2"/>
        <v>0</v>
      </c>
      <c r="AF29">
        <f t="shared" si="3"/>
        <v>0</v>
      </c>
      <c r="AG29">
        <f t="shared" si="3"/>
        <v>-5.610042484046196</v>
      </c>
      <c r="AH29">
        <f t="shared" si="4"/>
        <v>-1498.6647270474016</v>
      </c>
      <c r="AI29">
        <f t="shared" si="23"/>
        <v>-1504.2747695314479</v>
      </c>
      <c r="AJ29">
        <f t="shared" si="6"/>
        <v>33.855346167107768</v>
      </c>
      <c r="AK29">
        <f t="shared" si="19"/>
        <v>-36.123153342009466</v>
      </c>
      <c r="AL29">
        <f t="shared" si="24"/>
        <v>-1506.5425767063498</v>
      </c>
      <c r="AN29">
        <f t="shared" si="8"/>
        <v>0</v>
      </c>
      <c r="AO29">
        <f t="shared" si="8"/>
        <v>0</v>
      </c>
      <c r="AP29">
        <f t="shared" si="8"/>
        <v>-0.46235334376106563</v>
      </c>
      <c r="AQ29">
        <f t="shared" si="8"/>
        <v>-123.51290559699531</v>
      </c>
      <c r="AR29">
        <f t="shared" si="8"/>
        <v>-123.97525894075638</v>
      </c>
      <c r="AS29">
        <f t="shared" si="8"/>
        <v>2.7901985678477366</v>
      </c>
      <c r="AT29">
        <f t="shared" si="8"/>
        <v>-2.9771005803196444</v>
      </c>
      <c r="AU29">
        <f t="shared" si="8"/>
        <v>-124.16216095322831</v>
      </c>
      <c r="AW29">
        <v>26</v>
      </c>
      <c r="AX29">
        <f>IF(Z29&gt;0, (R29*SUMPRODUCT(K29:$K$98, X29:$X$98)-K29*$AZ$3)/Z29, 0)</f>
        <v>-4901.0359143794667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50000</v>
      </c>
      <c r="S30">
        <f t="shared" si="1"/>
        <v>-6692.7489151218497</v>
      </c>
      <c r="U30">
        <f t="shared" si="12"/>
        <v>0.23444695300000001</v>
      </c>
      <c r="V30">
        <f t="shared" si="13"/>
        <v>0.01</v>
      </c>
      <c r="W30">
        <f t="shared" si="14"/>
        <v>0.11220084968092392</v>
      </c>
      <c r="X30">
        <f t="shared" si="15"/>
        <v>2.6305147331703638E-2</v>
      </c>
      <c r="Y30">
        <f t="shared" si="16"/>
        <v>1.1220084968092392E-3</v>
      </c>
      <c r="Z30">
        <f t="shared" si="17"/>
        <v>8.4773693852411042E-2</v>
      </c>
      <c r="AB30">
        <f t="shared" si="18"/>
        <v>-549.90039391010009</v>
      </c>
      <c r="AC30">
        <f t="shared" si="22"/>
        <v>-567.36904756159583</v>
      </c>
      <c r="AE30">
        <f t="shared" si="2"/>
        <v>0</v>
      </c>
      <c r="AF30">
        <f t="shared" si="3"/>
        <v>0</v>
      </c>
      <c r="AG30">
        <f t="shared" si="3"/>
        <v>-4.2386846926205521</v>
      </c>
      <c r="AH30">
        <f t="shared" si="4"/>
        <v>-1315.2573665851819</v>
      </c>
      <c r="AI30">
        <f t="shared" si="23"/>
        <v>-1319.4960512778025</v>
      </c>
      <c r="AJ30">
        <f t="shared" si="6"/>
        <v>17.468653651495742</v>
      </c>
      <c r="AK30">
        <f t="shared" si="19"/>
        <v>-38.49302757370701</v>
      </c>
      <c r="AL30">
        <f t="shared" si="24"/>
        <v>-1340.5204252000137</v>
      </c>
      <c r="AN30">
        <f t="shared" si="8"/>
        <v>0</v>
      </c>
      <c r="AO30">
        <f t="shared" si="8"/>
        <v>0</v>
      </c>
      <c r="AP30">
        <f t="shared" si="8"/>
        <v>-0.31190399791902818</v>
      </c>
      <c r="AQ30">
        <f t="shared" si="8"/>
        <v>-96.783332726913756</v>
      </c>
      <c r="AR30">
        <f t="shared" si="8"/>
        <v>-97.095236724832787</v>
      </c>
      <c r="AS30">
        <f t="shared" si="8"/>
        <v>1.2854324648516871</v>
      </c>
      <c r="AT30">
        <f t="shared" si="8"/>
        <v>-2.8325129286330228</v>
      </c>
      <c r="AU30">
        <f t="shared" si="8"/>
        <v>-98.642317188614115</v>
      </c>
      <c r="AW30">
        <v>27</v>
      </c>
      <c r="AX30">
        <f>IF(Z30&gt;0, (R30*SUMPRODUCT(K30:$K$98, X30:$X$98)-K30*$AZ$3)/Z30, 0)</f>
        <v>-6692.7489151218497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50000</v>
      </c>
      <c r="S31">
        <f t="shared" si="1"/>
        <v>-9245.1202956314519</v>
      </c>
      <c r="U31">
        <f t="shared" si="12"/>
        <v>0.26339700100000002</v>
      </c>
      <c r="V31">
        <f t="shared" si="13"/>
        <v>0.01</v>
      </c>
      <c r="W31">
        <f t="shared" si="14"/>
        <v>8.4773693852411042E-2</v>
      </c>
      <c r="X31">
        <f t="shared" si="15"/>
        <v>2.2329136724417206E-2</v>
      </c>
      <c r="Y31">
        <f t="shared" si="16"/>
        <v>8.477369385241104E-4</v>
      </c>
      <c r="Z31">
        <f t="shared" si="17"/>
        <v>6.1596820189469728E-2</v>
      </c>
      <c r="AB31">
        <f t="shared" si="18"/>
        <v>-567.36904756159583</v>
      </c>
      <c r="AC31">
        <f t="shared" si="22"/>
        <v>-569.47001248002778</v>
      </c>
      <c r="AE31">
        <f t="shared" si="2"/>
        <v>0</v>
      </c>
      <c r="AF31">
        <f t="shared" si="3"/>
        <v>0</v>
      </c>
      <c r="AG31">
        <f t="shared" si="3"/>
        <v>-3.0798410094734865</v>
      </c>
      <c r="AH31">
        <f t="shared" si="4"/>
        <v>-1116.4568362208604</v>
      </c>
      <c r="AI31">
        <f t="shared" si="23"/>
        <v>-1119.5366772303339</v>
      </c>
      <c r="AJ31">
        <f t="shared" si="6"/>
        <v>2.1009649184319414</v>
      </c>
      <c r="AK31">
        <f t="shared" si="19"/>
        <v>-39.715833329311714</v>
      </c>
      <c r="AL31">
        <f t="shared" si="24"/>
        <v>-1157.1515456412137</v>
      </c>
      <c r="AN31">
        <f t="shared" si="8"/>
        <v>0</v>
      </c>
      <c r="AO31">
        <f t="shared" si="8"/>
        <v>0</v>
      </c>
      <c r="AP31">
        <f t="shared" si="8"/>
        <v>-0.20234855382862107</v>
      </c>
      <c r="AQ31">
        <f t="shared" si="8"/>
        <v>-73.352301474805586</v>
      </c>
      <c r="AR31">
        <f t="shared" si="8"/>
        <v>-73.554650028634214</v>
      </c>
      <c r="AS31">
        <f t="shared" si="8"/>
        <v>0.13803544130417555</v>
      </c>
      <c r="AT31">
        <f t="shared" si="8"/>
        <v>-2.6093689296184297</v>
      </c>
      <c r="AU31">
        <f t="shared" si="8"/>
        <v>-76.025983516948472</v>
      </c>
      <c r="AW31">
        <v>28</v>
      </c>
      <c r="AX31">
        <f>IF(Z31&gt;0, (R31*SUMPRODUCT(K31:$K$98, X31:$X$98)-K31*$AZ$3)/Z31, 0)</f>
        <v>-9245.1202956314519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50000</v>
      </c>
      <c r="S32">
        <f t="shared" si="1"/>
        <v>-13058.545227057391</v>
      </c>
      <c r="U32">
        <f t="shared" si="12"/>
        <v>0.29593128600000002</v>
      </c>
      <c r="V32">
        <f t="shared" si="13"/>
        <v>0.01</v>
      </c>
      <c r="W32">
        <f t="shared" si="14"/>
        <v>6.1596820189469728E-2</v>
      </c>
      <c r="X32">
        <f t="shared" si="15"/>
        <v>1.8228426212180543E-2</v>
      </c>
      <c r="Y32">
        <f t="shared" si="16"/>
        <v>6.159682018946973E-4</v>
      </c>
      <c r="Z32">
        <f t="shared" si="17"/>
        <v>4.2752425775394488E-2</v>
      </c>
      <c r="AB32">
        <f t="shared" si="18"/>
        <v>-569.47001248002778</v>
      </c>
      <c r="AC32">
        <f t="shared" si="22"/>
        <v>-558.28448555440309</v>
      </c>
      <c r="AE32">
        <f t="shared" si="2"/>
        <v>0</v>
      </c>
      <c r="AF32">
        <f t="shared" si="3"/>
        <v>0</v>
      </c>
      <c r="AG32">
        <f t="shared" si="3"/>
        <v>-2.1376212887697243</v>
      </c>
      <c r="AH32">
        <f t="shared" si="4"/>
        <v>-911.42131060902716</v>
      </c>
      <c r="AI32">
        <f t="shared" si="23"/>
        <v>-913.55893189779692</v>
      </c>
      <c r="AJ32">
        <f t="shared" si="6"/>
        <v>-11.185526925624686</v>
      </c>
      <c r="AK32">
        <f t="shared" si="19"/>
        <v>-39.862900873601951</v>
      </c>
      <c r="AL32">
        <f t="shared" si="24"/>
        <v>-964.60735969702353</v>
      </c>
      <c r="AN32">
        <f t="shared" si="8"/>
        <v>0</v>
      </c>
      <c r="AO32">
        <f t="shared" si="8"/>
        <v>0</v>
      </c>
      <c r="AP32">
        <f t="shared" si="8"/>
        <v>-0.12539625047820607</v>
      </c>
      <c r="AQ32">
        <f t="shared" si="8"/>
        <v>-53.465417638164347</v>
      </c>
      <c r="AR32">
        <f t="shared" si="8"/>
        <v>-53.590813888642558</v>
      </c>
      <c r="AS32">
        <f t="shared" si="8"/>
        <v>-0.65616072569318851</v>
      </c>
      <c r="AT32">
        <f t="shared" si="8"/>
        <v>-2.3384209022408231</v>
      </c>
      <c r="AU32">
        <f t="shared" si="8"/>
        <v>-56.585395516576561</v>
      </c>
      <c r="AW32">
        <v>29</v>
      </c>
      <c r="AX32">
        <f>IF(Z32&gt;0, (R32*SUMPRODUCT(K32:$K$98, X32:$X$98)-K32*$AZ$3)/Z32, 0)</f>
        <v>-13058.545227057391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50000</v>
      </c>
      <c r="S33">
        <f t="shared" si="1"/>
        <v>-19081.315790347242</v>
      </c>
      <c r="U33">
        <f t="shared" si="12"/>
        <v>0.33262349499999999</v>
      </c>
      <c r="V33">
        <f t="shared" si="13"/>
        <v>0.01</v>
      </c>
      <c r="W33">
        <f t="shared" si="14"/>
        <v>4.2752425775394488E-2</v>
      </c>
      <c r="X33">
        <f t="shared" si="15"/>
        <v>1.4220461281139799E-2</v>
      </c>
      <c r="Y33">
        <f t="shared" si="16"/>
        <v>4.2752425775394491E-4</v>
      </c>
      <c r="Z33">
        <f t="shared" si="17"/>
        <v>2.8104440236500744E-2</v>
      </c>
      <c r="AB33">
        <f t="shared" si="18"/>
        <v>-558.28448555440309</v>
      </c>
      <c r="AC33">
        <f t="shared" si="22"/>
        <v>-536.26969926361198</v>
      </c>
      <c r="AE33">
        <f t="shared" si="2"/>
        <v>0</v>
      </c>
      <c r="AF33">
        <f t="shared" si="3"/>
        <v>0</v>
      </c>
      <c r="AG33">
        <f t="shared" si="3"/>
        <v>-1.4052220118250371</v>
      </c>
      <c r="AH33">
        <f t="shared" si="4"/>
        <v>-711.02306405698994</v>
      </c>
      <c r="AI33">
        <f t="shared" si="23"/>
        <v>-712.42828606881494</v>
      </c>
      <c r="AJ33">
        <f t="shared" si="6"/>
        <v>-22.014786290791108</v>
      </c>
      <c r="AK33">
        <f t="shared" si="19"/>
        <v>-39.079913988808222</v>
      </c>
      <c r="AL33">
        <f t="shared" si="24"/>
        <v>-773.52298634841429</v>
      </c>
      <c r="AN33">
        <f t="shared" si="8"/>
        <v>0</v>
      </c>
      <c r="AO33">
        <f t="shared" si="8"/>
        <v>0</v>
      </c>
      <c r="AP33">
        <f t="shared" si="8"/>
        <v>-7.3600490070953276E-2</v>
      </c>
      <c r="AQ33">
        <f t="shared" si="8"/>
        <v>-37.24083847674671</v>
      </c>
      <c r="AR33">
        <f t="shared" si="8"/>
        <v>-37.314438966817661</v>
      </c>
      <c r="AS33">
        <f t="shared" si="8"/>
        <v>-1.1530555642984557</v>
      </c>
      <c r="AT33">
        <f t="shared" si="8"/>
        <v>-2.0468657602163387</v>
      </c>
      <c r="AU33">
        <f t="shared" si="8"/>
        <v>-40.514360291332459</v>
      </c>
      <c r="AW33">
        <v>30</v>
      </c>
      <c r="AX33">
        <f>IF(Z33&gt;0, (R33*SUMPRODUCT(K33:$K$98, X33:$X$98)-K33*$AZ$3)/Z33, 0)</f>
        <v>-19081.315790347242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50000</v>
      </c>
      <c r="S34">
        <f t="shared" si="1"/>
        <v>-29152.143130808599</v>
      </c>
      <c r="U34">
        <f t="shared" si="12"/>
        <v>0.37225971299999999</v>
      </c>
      <c r="V34">
        <f t="shared" si="13"/>
        <v>0.01</v>
      </c>
      <c r="W34">
        <f t="shared" si="14"/>
        <v>2.8104440236500744E-2</v>
      </c>
      <c r="X34">
        <f t="shared" si="15"/>
        <v>1.0462150856465419E-2</v>
      </c>
      <c r="Y34">
        <f t="shared" si="16"/>
        <v>2.8104440236500746E-4</v>
      </c>
      <c r="Z34">
        <f t="shared" si="17"/>
        <v>1.7361244977670318E-2</v>
      </c>
      <c r="AB34">
        <f t="shared" si="18"/>
        <v>-536.26969926361198</v>
      </c>
      <c r="AC34">
        <f t="shared" si="22"/>
        <v>-506.11749851807707</v>
      </c>
      <c r="AE34">
        <f t="shared" si="2"/>
        <v>0</v>
      </c>
      <c r="AF34">
        <f t="shared" si="3"/>
        <v>0</v>
      </c>
      <c r="AG34">
        <f t="shared" si="3"/>
        <v>-0.86806224888351591</v>
      </c>
      <c r="AH34">
        <f t="shared" si="4"/>
        <v>-523.10754282327093</v>
      </c>
      <c r="AI34">
        <f t="shared" si="23"/>
        <v>-523.97560507215439</v>
      </c>
      <c r="AJ34">
        <f t="shared" si="6"/>
        <v>-30.152200745534913</v>
      </c>
      <c r="AK34">
        <f t="shared" si="19"/>
        <v>-37.53887894845284</v>
      </c>
      <c r="AL34">
        <f t="shared" si="24"/>
        <v>-591.66668476614211</v>
      </c>
      <c r="AN34">
        <f t="shared" si="8"/>
        <v>0</v>
      </c>
      <c r="AO34">
        <f t="shared" si="8"/>
        <v>0</v>
      </c>
      <c r="AP34">
        <f t="shared" si="8"/>
        <v>-4.0594632017652975E-2</v>
      </c>
      <c r="AQ34">
        <f t="shared" si="8"/>
        <v>-24.462944027207516</v>
      </c>
      <c r="AR34">
        <f t="shared" si="8"/>
        <v>-24.503538659225168</v>
      </c>
      <c r="AS34">
        <f t="shared" si="8"/>
        <v>-1.4100572802949305</v>
      </c>
      <c r="AT34">
        <f t="shared" si="8"/>
        <v>-1.7554927417102202</v>
      </c>
      <c r="AU34">
        <f t="shared" ref="AU34:AU69" si="25">AL34*$K34</f>
        <v>-27.669088681230317</v>
      </c>
      <c r="AW34">
        <v>31</v>
      </c>
      <c r="AX34">
        <f>IF(Z34&gt;0, (R34*SUMPRODUCT(K34:$K$98, X34:$X$98)-K34*$AZ$3)/Z34, 0)</f>
        <v>-29152.143130808599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50000</v>
      </c>
      <c r="S35">
        <f t="shared" si="1"/>
        <v>-47013.878400554713</v>
      </c>
      <c r="U35">
        <f t="shared" si="12"/>
        <v>0.41367450300000003</v>
      </c>
      <c r="V35">
        <f t="shared" si="13"/>
        <v>0.01</v>
      </c>
      <c r="W35">
        <f t="shared" si="14"/>
        <v>1.7361244977670318E-2</v>
      </c>
      <c r="X35">
        <f t="shared" si="15"/>
        <v>7.1819043875990156E-3</v>
      </c>
      <c r="Y35">
        <f t="shared" si="16"/>
        <v>1.7361244977670318E-4</v>
      </c>
      <c r="Z35">
        <f t="shared" si="17"/>
        <v>1.0005728140294599E-2</v>
      </c>
      <c r="AB35">
        <f t="shared" si="18"/>
        <v>-506.11749851807707</v>
      </c>
      <c r="AC35">
        <f t="shared" si="22"/>
        <v>-470.40808609681875</v>
      </c>
      <c r="AE35">
        <f t="shared" si="2"/>
        <v>0</v>
      </c>
      <c r="AF35">
        <f t="shared" ref="AF35:AG69" si="26">-$Z35*P35</f>
        <v>0</v>
      </c>
      <c r="AG35">
        <f t="shared" si="26"/>
        <v>-0.50028640701472993</v>
      </c>
      <c r="AH35">
        <f t="shared" si="4"/>
        <v>-359.09521937995078</v>
      </c>
      <c r="AI35">
        <f t="shared" si="23"/>
        <v>-359.59550578696553</v>
      </c>
      <c r="AJ35">
        <f t="shared" si="6"/>
        <v>-35.709412421258321</v>
      </c>
      <c r="AK35">
        <f t="shared" si="19"/>
        <v>-35.428224896265398</v>
      </c>
      <c r="AL35">
        <f t="shared" si="24"/>
        <v>-430.73314310448927</v>
      </c>
      <c r="AN35">
        <f t="shared" ref="AN35:AT69" si="27">AE35*$K35</f>
        <v>0</v>
      </c>
      <c r="AO35">
        <f t="shared" si="27"/>
        <v>0</v>
      </c>
      <c r="AP35">
        <f t="shared" si="27"/>
        <v>-2.0889037029558893E-2</v>
      </c>
      <c r="AQ35">
        <f t="shared" si="27"/>
        <v>-14.993718057473647</v>
      </c>
      <c r="AR35">
        <f t="shared" si="27"/>
        <v>-15.014607094503207</v>
      </c>
      <c r="AS35">
        <f t="shared" si="27"/>
        <v>-1.4910164016299023</v>
      </c>
      <c r="AT35">
        <f t="shared" si="27"/>
        <v>-1.4792756536514065</v>
      </c>
      <c r="AU35">
        <f t="shared" si="25"/>
        <v>-17.984899149784514</v>
      </c>
      <c r="AW35">
        <v>32</v>
      </c>
      <c r="AX35">
        <f>IF(Z35&gt;0, (R35*SUMPRODUCT(K35:$K$98, X35:$X$98)-K35*$AZ$3)/Z35, 0)</f>
        <v>-47013.878400554713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50000</v>
      </c>
      <c r="S36">
        <f t="shared" si="1"/>
        <v>-75825.774390924271</v>
      </c>
      <c r="U36">
        <f t="shared" si="12"/>
        <v>0.42102545200000002</v>
      </c>
      <c r="V36">
        <f t="shared" si="13"/>
        <v>0.01</v>
      </c>
      <c r="W36">
        <f t="shared" si="14"/>
        <v>1.0005728140294599E-2</v>
      </c>
      <c r="X36">
        <f t="shared" si="15"/>
        <v>4.2126662128566528E-3</v>
      </c>
      <c r="Y36">
        <f t="shared" si="16"/>
        <v>1.00057281402946E-4</v>
      </c>
      <c r="Z36">
        <f t="shared" si="17"/>
        <v>5.6930046460350004E-3</v>
      </c>
      <c r="AB36">
        <f t="shared" si="18"/>
        <v>-470.40808609681875</v>
      </c>
      <c r="AC36">
        <f t="shared" si="22"/>
        <v>-431.67648589673365</v>
      </c>
      <c r="AE36">
        <f t="shared" si="2"/>
        <v>0</v>
      </c>
      <c r="AF36">
        <f t="shared" si="26"/>
        <v>0</v>
      </c>
      <c r="AG36">
        <f t="shared" si="26"/>
        <v>-0.28465023230175002</v>
      </c>
      <c r="AH36">
        <f t="shared" si="4"/>
        <v>-210.63331064283264</v>
      </c>
      <c r="AI36">
        <f t="shared" si="23"/>
        <v>-210.91796087513438</v>
      </c>
      <c r="AJ36">
        <f t="shared" si="6"/>
        <v>-38.731600200085097</v>
      </c>
      <c r="AK36">
        <f t="shared" si="19"/>
        <v>-32.928566026777318</v>
      </c>
      <c r="AL36">
        <f t="shared" si="24"/>
        <v>-282.57812710199681</v>
      </c>
      <c r="AN36">
        <f t="shared" si="27"/>
        <v>0</v>
      </c>
      <c r="AO36">
        <f t="shared" si="27"/>
        <v>0</v>
      </c>
      <c r="AP36">
        <f t="shared" si="27"/>
        <v>-1.0611902144686191E-2</v>
      </c>
      <c r="AQ36">
        <f t="shared" si="27"/>
        <v>-7.8525145153703306</v>
      </c>
      <c r="AR36">
        <f t="shared" si="27"/>
        <v>-7.8631264175150166</v>
      </c>
      <c r="AS36">
        <f t="shared" si="27"/>
        <v>-1.4439333068757318</v>
      </c>
      <c r="AT36">
        <f t="shared" si="27"/>
        <v>-1.2275933085154584</v>
      </c>
      <c r="AU36">
        <f t="shared" si="25"/>
        <v>-10.534653032906208</v>
      </c>
      <c r="AW36">
        <v>33</v>
      </c>
      <c r="AX36">
        <f>IF(Z36&gt;0, (R36*SUMPRODUCT(K36:$K$98, X36:$X$98)-K36*$AZ$3)/Z36, 0)</f>
        <v>-75825.774390924271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50000</v>
      </c>
      <c r="S37">
        <f t="shared" si="1"/>
        <v>-122593.49700412971</v>
      </c>
      <c r="U37">
        <f t="shared" si="12"/>
        <v>0.42896583300000002</v>
      </c>
      <c r="V37">
        <f t="shared" si="13"/>
        <v>0.01</v>
      </c>
      <c r="W37">
        <f t="shared" si="14"/>
        <v>5.6930046460350004E-3</v>
      </c>
      <c r="X37">
        <f t="shared" si="15"/>
        <v>2.4421044802592743E-3</v>
      </c>
      <c r="Y37">
        <f t="shared" si="16"/>
        <v>5.6930046460350004E-5</v>
      </c>
      <c r="Z37">
        <f t="shared" si="17"/>
        <v>3.1939701193153761E-3</v>
      </c>
      <c r="AB37">
        <f t="shared" si="18"/>
        <v>-431.67648589673365</v>
      </c>
      <c r="AC37">
        <f t="shared" si="22"/>
        <v>-391.55996625356937</v>
      </c>
      <c r="AE37">
        <f t="shared" si="2"/>
        <v>0</v>
      </c>
      <c r="AF37">
        <f t="shared" si="26"/>
        <v>0</v>
      </c>
      <c r="AG37">
        <f t="shared" si="26"/>
        <v>-0.15969850596576882</v>
      </c>
      <c r="AH37">
        <f t="shared" si="4"/>
        <v>-122.10522401296372</v>
      </c>
      <c r="AI37">
        <f t="shared" si="23"/>
        <v>-122.26492251892948</v>
      </c>
      <c r="AJ37">
        <f t="shared" si="6"/>
        <v>-40.116519643164281</v>
      </c>
      <c r="AK37">
        <f t="shared" si="19"/>
        <v>-30.217354012771359</v>
      </c>
      <c r="AL37">
        <f t="shared" si="24"/>
        <v>-192.59879617486513</v>
      </c>
      <c r="AN37">
        <f t="shared" si="27"/>
        <v>0</v>
      </c>
      <c r="AO37">
        <f t="shared" si="27"/>
        <v>0</v>
      </c>
      <c r="AP37">
        <f t="shared" si="27"/>
        <v>-5.3157497143120815E-3</v>
      </c>
      <c r="AQ37">
        <f t="shared" si="27"/>
        <v>-4.0644137885801781</v>
      </c>
      <c r="AR37">
        <f t="shared" si="27"/>
        <v>-4.0697295382944905</v>
      </c>
      <c r="AS37">
        <f t="shared" si="27"/>
        <v>-1.335324814360225</v>
      </c>
      <c r="AT37">
        <f t="shared" si="27"/>
        <v>-1.005819622351926</v>
      </c>
      <c r="AU37">
        <f t="shared" si="25"/>
        <v>-6.4108739750066412</v>
      </c>
      <c r="AW37">
        <v>34</v>
      </c>
      <c r="AX37">
        <f>IF(Z37&gt;0, (R37*SUMPRODUCT(K37:$K$98, X37:$X$98)-K37*$AZ$3)/Z37, 0)</f>
        <v>-122593.49700412971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50000</v>
      </c>
      <c r="S38">
        <f t="shared" si="1"/>
        <v>-199999.28128616133</v>
      </c>
      <c r="U38">
        <f t="shared" si="12"/>
        <v>0.43771532000000002</v>
      </c>
      <c r="V38">
        <f t="shared" si="13"/>
        <v>0.01</v>
      </c>
      <c r="W38">
        <f t="shared" si="14"/>
        <v>3.1939701193153761E-3</v>
      </c>
      <c r="X38">
        <f t="shared" si="15"/>
        <v>1.3980496528465682E-3</v>
      </c>
      <c r="Y38">
        <f t="shared" si="16"/>
        <v>3.1939701193153759E-5</v>
      </c>
      <c r="Z38">
        <f t="shared" si="17"/>
        <v>1.7639807652756541E-3</v>
      </c>
      <c r="AB38">
        <f t="shared" si="18"/>
        <v>-391.55996625356937</v>
      </c>
      <c r="AC38">
        <f t="shared" si="22"/>
        <v>-352.79488525774366</v>
      </c>
      <c r="AE38">
        <f t="shared" si="2"/>
        <v>0</v>
      </c>
      <c r="AF38">
        <f t="shared" si="26"/>
        <v>0</v>
      </c>
      <c r="AG38">
        <f t="shared" si="26"/>
        <v>-8.8199038263782711E-2</v>
      </c>
      <c r="AH38">
        <f t="shared" si="4"/>
        <v>-69.902482642328408</v>
      </c>
      <c r="AI38">
        <f t="shared" si="23"/>
        <v>-69.990681680592189</v>
      </c>
      <c r="AJ38">
        <f t="shared" si="6"/>
        <v>-38.765080995825713</v>
      </c>
      <c r="AK38">
        <f t="shared" si="19"/>
        <v>-27.409197637749859</v>
      </c>
      <c r="AL38">
        <f t="shared" si="24"/>
        <v>-136.16496031416776</v>
      </c>
      <c r="AN38">
        <f t="shared" si="27"/>
        <v>0</v>
      </c>
      <c r="AO38">
        <f t="shared" si="27"/>
        <v>0</v>
      </c>
      <c r="AP38">
        <f t="shared" si="27"/>
        <v>-2.6212563660079815E-3</v>
      </c>
      <c r="AQ38">
        <f t="shared" si="27"/>
        <v>-2.0774866850357334</v>
      </c>
      <c r="AR38">
        <f t="shared" si="27"/>
        <v>-2.0801079414017414</v>
      </c>
      <c r="AS38">
        <f t="shared" si="27"/>
        <v>-1.1520898338508156</v>
      </c>
      <c r="AT38">
        <f t="shared" si="27"/>
        <v>-0.81459543334527695</v>
      </c>
      <c r="AU38">
        <f t="shared" si="25"/>
        <v>-4.0467932085978342</v>
      </c>
      <c r="AW38">
        <v>35</v>
      </c>
      <c r="AX38">
        <f>IF(Z38&gt;0, (R38*SUMPRODUCT(K38:$K$98, X38:$X$98)-K38*$AZ$3)/Z38, 0)</f>
        <v>-199999.28128616133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50000</v>
      </c>
      <c r="S39">
        <f t="shared" si="1"/>
        <v>-330806.38105038583</v>
      </c>
      <c r="U39">
        <f t="shared" si="12"/>
        <v>0.44739131599999998</v>
      </c>
      <c r="V39">
        <f t="shared" si="13"/>
        <v>0.01</v>
      </c>
      <c r="W39">
        <f t="shared" si="14"/>
        <v>1.7639807652756541E-3</v>
      </c>
      <c r="X39">
        <f t="shared" si="15"/>
        <v>7.8918967597536198E-4</v>
      </c>
      <c r="Y39">
        <f t="shared" si="16"/>
        <v>1.7639807652756541E-5</v>
      </c>
      <c r="Z39">
        <f t="shared" si="17"/>
        <v>9.5715128164753553E-4</v>
      </c>
      <c r="AB39">
        <f t="shared" si="18"/>
        <v>-352.79488525774366</v>
      </c>
      <c r="AC39">
        <f t="shared" si="22"/>
        <v>-316.63175159955978</v>
      </c>
      <c r="AE39">
        <f t="shared" si="2"/>
        <v>0</v>
      </c>
      <c r="AF39">
        <f t="shared" si="26"/>
        <v>0</v>
      </c>
      <c r="AG39">
        <f t="shared" si="26"/>
        <v>-4.7857564082376777E-2</v>
      </c>
      <c r="AH39">
        <f t="shared" si="4"/>
        <v>-39.459483798768098</v>
      </c>
      <c r="AI39">
        <f t="shared" si="23"/>
        <v>-39.507341362850475</v>
      </c>
      <c r="AJ39">
        <f t="shared" si="6"/>
        <v>-36.163133658183881</v>
      </c>
      <c r="AK39">
        <f t="shared" si="19"/>
        <v>-24.695641968042057</v>
      </c>
      <c r="AL39">
        <f t="shared" si="24"/>
        <v>-100.3661169890764</v>
      </c>
      <c r="AN39">
        <f t="shared" si="27"/>
        <v>0</v>
      </c>
      <c r="AO39">
        <f t="shared" si="27"/>
        <v>0</v>
      </c>
      <c r="AP39">
        <f t="shared" si="27"/>
        <v>-1.269925417130547E-3</v>
      </c>
      <c r="AQ39">
        <f t="shared" si="27"/>
        <v>-1.0470779778229358</v>
      </c>
      <c r="AR39">
        <f t="shared" si="27"/>
        <v>-1.0483479032400664</v>
      </c>
      <c r="AS39">
        <f t="shared" si="27"/>
        <v>-0.95960760803804201</v>
      </c>
      <c r="AT39">
        <f t="shared" si="27"/>
        <v>-0.65531173658546404</v>
      </c>
      <c r="AU39">
        <f t="shared" si="25"/>
        <v>-2.6632672478635722</v>
      </c>
      <c r="AW39">
        <v>36</v>
      </c>
      <c r="AX39">
        <f>IF(Z39&gt;0, (R39*SUMPRODUCT(K39:$K$98, X39:$X$98)-K39*$AZ$3)/Z39, 0)</f>
        <v>-330806.38105038583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50</v>
      </c>
      <c r="R40">
        <f t="shared" si="0"/>
        <v>50000</v>
      </c>
      <c r="S40">
        <f t="shared" si="1"/>
        <v>-555777.06704713905</v>
      </c>
      <c r="U40">
        <f t="shared" si="12"/>
        <v>0.457001349</v>
      </c>
      <c r="V40">
        <f t="shared" si="13"/>
        <v>0.01</v>
      </c>
      <c r="W40">
        <f t="shared" si="14"/>
        <v>9.5715128164753553E-4</v>
      </c>
      <c r="X40">
        <f t="shared" si="15"/>
        <v>4.3741942691000266E-4</v>
      </c>
      <c r="Y40">
        <f t="shared" si="16"/>
        <v>9.5715128164753554E-6</v>
      </c>
      <c r="Z40">
        <f t="shared" si="17"/>
        <v>5.101603419210575E-4</v>
      </c>
      <c r="AB40">
        <f t="shared" si="18"/>
        <v>-316.63175159955978</v>
      </c>
      <c r="AC40">
        <f t="shared" si="22"/>
        <v>-283.53541855665094</v>
      </c>
      <c r="AE40">
        <f t="shared" si="2"/>
        <v>0</v>
      </c>
      <c r="AF40">
        <f t="shared" si="26"/>
        <v>0</v>
      </c>
      <c r="AG40">
        <f t="shared" si="26"/>
        <v>-2.5508017096052875E-2</v>
      </c>
      <c r="AH40">
        <f t="shared" si="4"/>
        <v>-21.870971345500134</v>
      </c>
      <c r="AI40">
        <f t="shared" si="23"/>
        <v>-21.896479362596185</v>
      </c>
      <c r="AJ40">
        <f t="shared" si="6"/>
        <v>-33.096333042908839</v>
      </c>
      <c r="AK40">
        <f t="shared" si="19"/>
        <v>-22.164222611969187</v>
      </c>
      <c r="AL40">
        <f t="shared" si="24"/>
        <v>-77.157035017474215</v>
      </c>
      <c r="AN40">
        <f t="shared" si="27"/>
        <v>0</v>
      </c>
      <c r="AO40">
        <f t="shared" si="27"/>
        <v>0</v>
      </c>
      <c r="AP40">
        <f t="shared" si="27"/>
        <v>-6.0434690553678018E-4</v>
      </c>
      <c r="AQ40">
        <f t="shared" si="27"/>
        <v>-0.51817645424825687</v>
      </c>
      <c r="AR40">
        <f t="shared" si="27"/>
        <v>-0.51878080115379355</v>
      </c>
      <c r="AS40">
        <f t="shared" si="27"/>
        <v>-0.78413254875039706</v>
      </c>
      <c r="AT40">
        <f t="shared" si="27"/>
        <v>-0.52512428930607236</v>
      </c>
      <c r="AU40">
        <f t="shared" si="25"/>
        <v>-1.8280376392102631</v>
      </c>
      <c r="AW40">
        <v>37</v>
      </c>
      <c r="AX40">
        <f>IF(Z40&gt;0, (R40*SUMPRODUCT(K40:$K$98, X40:$X$98)-K40*$AZ$3)/Z40, 0)</f>
        <v>-555777.06704713905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50000</v>
      </c>
      <c r="S41">
        <f t="shared" si="1"/>
        <v>-951047.86192348739</v>
      </c>
      <c r="U41">
        <f t="shared" si="12"/>
        <v>0.46737994300000002</v>
      </c>
      <c r="V41">
        <f t="shared" si="13"/>
        <v>0.01</v>
      </c>
      <c r="W41">
        <f t="shared" si="14"/>
        <v>5.101603419210575E-4</v>
      </c>
      <c r="X41">
        <f t="shared" si="15"/>
        <v>2.3843871152792439E-4</v>
      </c>
      <c r="Y41">
        <f t="shared" si="16"/>
        <v>5.1016034192105752E-6</v>
      </c>
      <c r="Z41">
        <f t="shared" si="17"/>
        <v>2.6662002697392257E-4</v>
      </c>
      <c r="AB41">
        <f t="shared" si="18"/>
        <v>-283.53541855665094</v>
      </c>
      <c r="AC41">
        <f t="shared" si="22"/>
        <v>-253.56840659953158</v>
      </c>
      <c r="AE41">
        <f t="shared" si="2"/>
        <v>0</v>
      </c>
      <c r="AF41">
        <f t="shared" si="26"/>
        <v>0</v>
      </c>
      <c r="AG41">
        <f t="shared" si="26"/>
        <v>-1.3331001348696128E-2</v>
      </c>
      <c r="AH41">
        <f t="shared" si="4"/>
        <v>-11.921935576396219</v>
      </c>
      <c r="AI41">
        <f t="shared" si="23"/>
        <v>-11.935266577744915</v>
      </c>
      <c r="AJ41">
        <f t="shared" si="6"/>
        <v>-29.967011957119354</v>
      </c>
      <c r="AK41">
        <f t="shared" si="19"/>
        <v>-19.847479298965567</v>
      </c>
      <c r="AL41">
        <f t="shared" si="24"/>
        <v>-61.749757833829833</v>
      </c>
      <c r="AN41">
        <f t="shared" si="27"/>
        <v>0</v>
      </c>
      <c r="AO41">
        <f t="shared" si="27"/>
        <v>0</v>
      </c>
      <c r="AP41">
        <f t="shared" si="27"/>
        <v>-2.8200340555304077E-4</v>
      </c>
      <c r="AQ41">
        <f t="shared" si="27"/>
        <v>-0.25219609130536313</v>
      </c>
      <c r="AR41">
        <f t="shared" si="27"/>
        <v>-0.2524780947109162</v>
      </c>
      <c r="AS41">
        <f t="shared" si="27"/>
        <v>-0.63392082898430602</v>
      </c>
      <c r="AT41">
        <f t="shared" si="27"/>
        <v>-0.41985268829780759</v>
      </c>
      <c r="AU41">
        <f t="shared" si="25"/>
        <v>-1.3062516119930296</v>
      </c>
      <c r="AW41">
        <v>38</v>
      </c>
      <c r="AX41">
        <f>IF(Z41&gt;0, (R41*SUMPRODUCT(K41:$K$98, X41:$X$98)-K41*$AZ$3)/Z41, 0)</f>
        <v>-951047.86192348739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50000</v>
      </c>
      <c r="S42">
        <f t="shared" si="1"/>
        <v>-1660797.048307731</v>
      </c>
      <c r="U42">
        <f t="shared" si="12"/>
        <v>0.47825477199999999</v>
      </c>
      <c r="V42">
        <f t="shared" si="13"/>
        <v>0.01</v>
      </c>
      <c r="W42">
        <f t="shared" si="14"/>
        <v>2.6662002697392257E-4</v>
      </c>
      <c r="X42">
        <f t="shared" si="15"/>
        <v>1.2751230021104719E-4</v>
      </c>
      <c r="Y42">
        <f t="shared" si="16"/>
        <v>2.6662002697392256E-6</v>
      </c>
      <c r="Z42">
        <f t="shared" si="17"/>
        <v>1.3644152649313615E-4</v>
      </c>
      <c r="AB42">
        <f t="shared" si="18"/>
        <v>-253.56840659953158</v>
      </c>
      <c r="AC42">
        <f t="shared" si="22"/>
        <v>-226.60168446640159</v>
      </c>
      <c r="AE42">
        <f t="shared" si="2"/>
        <v>0</v>
      </c>
      <c r="AF42">
        <f t="shared" si="26"/>
        <v>0</v>
      </c>
      <c r="AG42">
        <f t="shared" si="26"/>
        <v>-6.8220763246568073E-3</v>
      </c>
      <c r="AH42">
        <f t="shared" si="4"/>
        <v>-6.3756150105523597</v>
      </c>
      <c r="AI42">
        <f t="shared" si="23"/>
        <v>-6.3824370868770162</v>
      </c>
      <c r="AJ42">
        <f t="shared" si="6"/>
        <v>-26.966722133129991</v>
      </c>
      <c r="AK42">
        <f t="shared" si="19"/>
        <v>-17.749788461967213</v>
      </c>
      <c r="AL42">
        <f t="shared" si="24"/>
        <v>-51.098947681974224</v>
      </c>
      <c r="AN42">
        <f t="shared" si="27"/>
        <v>0</v>
      </c>
      <c r="AO42">
        <f t="shared" si="27"/>
        <v>0</v>
      </c>
      <c r="AP42">
        <f t="shared" si="27"/>
        <v>-1.2885169381385473E-4</v>
      </c>
      <c r="AQ42">
        <f t="shared" si="27"/>
        <v>-0.12041917359463664</v>
      </c>
      <c r="AR42">
        <f t="shared" si="27"/>
        <v>-0.12054802528845049</v>
      </c>
      <c r="AS42">
        <f t="shared" si="27"/>
        <v>-0.50933288607499771</v>
      </c>
      <c r="AT42">
        <f t="shared" si="27"/>
        <v>-0.3352484198829519</v>
      </c>
      <c r="AU42">
        <f t="shared" si="25"/>
        <v>-0.96512933124640021</v>
      </c>
      <c r="AW42">
        <v>39</v>
      </c>
      <c r="AX42">
        <f>IF(Z42&gt;0, (R42*SUMPRODUCT(K42:$K$98, X42:$X$98)-K42*$AZ$3)/Z42, 0)</f>
        <v>-1660797.048307731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50000</v>
      </c>
      <c r="S43">
        <f t="shared" si="1"/>
        <v>-2964106.3645623852</v>
      </c>
      <c r="U43">
        <f t="shared" si="12"/>
        <v>0.48949088600000001</v>
      </c>
      <c r="V43">
        <f t="shared" si="13"/>
        <v>0.01</v>
      </c>
      <c r="W43">
        <f t="shared" si="14"/>
        <v>1.3644152649313615E-4</v>
      </c>
      <c r="X43">
        <f t="shared" si="15"/>
        <v>6.6786883690317692E-5</v>
      </c>
      <c r="Y43">
        <f t="shared" si="16"/>
        <v>1.3644152649313615E-6</v>
      </c>
      <c r="Z43">
        <f t="shared" si="17"/>
        <v>6.829022753788709E-5</v>
      </c>
      <c r="AB43">
        <f t="shared" si="18"/>
        <v>-226.60168446640159</v>
      </c>
      <c r="AC43">
        <f t="shared" si="22"/>
        <v>-202.4194980824646</v>
      </c>
      <c r="AE43">
        <f t="shared" si="2"/>
        <v>0</v>
      </c>
      <c r="AF43">
        <f t="shared" si="26"/>
        <v>0</v>
      </c>
      <c r="AG43">
        <f t="shared" si="26"/>
        <v>-3.4145113768943545E-3</v>
      </c>
      <c r="AH43">
        <f t="shared" si="4"/>
        <v>-3.3393441845158844</v>
      </c>
      <c r="AI43">
        <f t="shared" si="23"/>
        <v>-3.3427586958927789</v>
      </c>
      <c r="AJ43">
        <f t="shared" si="6"/>
        <v>-24.182186383936994</v>
      </c>
      <c r="AK43">
        <f t="shared" si="19"/>
        <v>-15.862117912648113</v>
      </c>
      <c r="AL43">
        <f t="shared" si="24"/>
        <v>-43.387062992477887</v>
      </c>
      <c r="AN43">
        <f t="shared" si="27"/>
        <v>0</v>
      </c>
      <c r="AO43">
        <f t="shared" si="27"/>
        <v>0</v>
      </c>
      <c r="AP43">
        <f t="shared" si="27"/>
        <v>-5.7581649203724724E-5</v>
      </c>
      <c r="AQ43">
        <f t="shared" si="27"/>
        <v>-5.6314044435307554E-2</v>
      </c>
      <c r="AR43">
        <f t="shared" si="27"/>
        <v>-5.6371626084511281E-2</v>
      </c>
      <c r="AS43">
        <f t="shared" si="27"/>
        <v>-0.40780364147020126</v>
      </c>
      <c r="AT43">
        <f t="shared" si="27"/>
        <v>-0.26749564094437683</v>
      </c>
      <c r="AU43">
        <f t="shared" si="25"/>
        <v>-0.73167090849908933</v>
      </c>
      <c r="AW43">
        <v>40</v>
      </c>
      <c r="AX43">
        <f>IF(Z43&gt;0, (R43*SUMPRODUCT(K43:$K$98, X43:$X$98)-K43*$AZ$3)/Z43, 0)</f>
        <v>-2964106.3645623852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50000</v>
      </c>
      <c r="S44">
        <f t="shared" si="1"/>
        <v>-5419534.3136424962</v>
      </c>
      <c r="U44">
        <f t="shared" si="12"/>
        <v>0.50154699899999999</v>
      </c>
      <c r="V44">
        <f t="shared" si="13"/>
        <v>0.01</v>
      </c>
      <c r="W44">
        <f t="shared" si="14"/>
        <v>6.829022753788709E-5</v>
      </c>
      <c r="X44">
        <f t="shared" si="15"/>
        <v>3.4250758682654426E-5</v>
      </c>
      <c r="Y44">
        <f t="shared" si="16"/>
        <v>6.829022753788709E-7</v>
      </c>
      <c r="Z44">
        <f t="shared" si="17"/>
        <v>3.3356566579853791E-5</v>
      </c>
      <c r="AB44">
        <f t="shared" si="18"/>
        <v>-202.4194980824646</v>
      </c>
      <c r="AC44">
        <f t="shared" si="22"/>
        <v>-180.77705716481813</v>
      </c>
      <c r="AE44">
        <f t="shared" si="2"/>
        <v>0</v>
      </c>
      <c r="AF44">
        <f t="shared" si="26"/>
        <v>0</v>
      </c>
      <c r="AG44">
        <f t="shared" si="26"/>
        <v>-1.6678283289926895E-3</v>
      </c>
      <c r="AH44">
        <f t="shared" si="4"/>
        <v>-1.7125379341327214</v>
      </c>
      <c r="AI44">
        <f t="shared" si="23"/>
        <v>-1.714205762461714</v>
      </c>
      <c r="AJ44">
        <f t="shared" si="6"/>
        <v>-21.642440917646468</v>
      </c>
      <c r="AK44">
        <f t="shared" si="19"/>
        <v>-14.169364865772524</v>
      </c>
      <c r="AL44">
        <f t="shared" si="24"/>
        <v>-37.526011545880706</v>
      </c>
      <c r="AN44">
        <f t="shared" si="27"/>
        <v>0</v>
      </c>
      <c r="AO44">
        <f t="shared" si="27"/>
        <v>0</v>
      </c>
      <c r="AP44">
        <f t="shared" si="27"/>
        <v>-2.5112436925079107E-5</v>
      </c>
      <c r="AQ44">
        <f t="shared" si="27"/>
        <v>-2.5785627996070423E-2</v>
      </c>
      <c r="AR44">
        <f t="shared" si="27"/>
        <v>-2.5810740432995499E-2</v>
      </c>
      <c r="AS44">
        <f t="shared" si="27"/>
        <v>-0.32586952925628737</v>
      </c>
      <c r="AT44">
        <f t="shared" si="27"/>
        <v>-0.21334766610844885</v>
      </c>
      <c r="AU44">
        <f t="shared" si="25"/>
        <v>-0.5650279357977317</v>
      </c>
      <c r="AW44">
        <v>41</v>
      </c>
      <c r="AX44">
        <f>IF(Z44&gt;0, (R44*SUMPRODUCT(K44:$K$98, X44:$X$98)-K44*$AZ$3)/Z44, 0)</f>
        <v>-5419534.3136424962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50000</v>
      </c>
      <c r="S45">
        <f t="shared" si="1"/>
        <v>-10165846.346999934</v>
      </c>
      <c r="U45">
        <f t="shared" si="12"/>
        <v>0.51394563599999998</v>
      </c>
      <c r="V45">
        <f t="shared" si="13"/>
        <v>0.01</v>
      </c>
      <c r="W45">
        <f t="shared" si="14"/>
        <v>3.3356566579853791E-5</v>
      </c>
      <c r="X45">
        <f t="shared" si="15"/>
        <v>1.71434618256593E-5</v>
      </c>
      <c r="Y45">
        <f t="shared" si="16"/>
        <v>3.3356566579853792E-7</v>
      </c>
      <c r="Z45">
        <f t="shared" si="17"/>
        <v>1.5879539088395951E-5</v>
      </c>
      <c r="AB45">
        <f t="shared" si="18"/>
        <v>-180.77705716481813</v>
      </c>
      <c r="AC45">
        <f t="shared" si="22"/>
        <v>-161.42895443381263</v>
      </c>
      <c r="AE45">
        <f t="shared" si="2"/>
        <v>0</v>
      </c>
      <c r="AF45">
        <f t="shared" si="26"/>
        <v>0</v>
      </c>
      <c r="AG45">
        <f t="shared" si="26"/>
        <v>-7.9397695441979759E-4</v>
      </c>
      <c r="AH45">
        <f t="shared" si="4"/>
        <v>-0.85717309128296504</v>
      </c>
      <c r="AI45">
        <f t="shared" si="23"/>
        <v>-0.85796706823738489</v>
      </c>
      <c r="AJ45">
        <f t="shared" si="6"/>
        <v>-19.348102731005497</v>
      </c>
      <c r="AK45">
        <f t="shared" si="19"/>
        <v>-12.65439400153727</v>
      </c>
      <c r="AL45">
        <f t="shared" si="24"/>
        <v>-32.860463800780153</v>
      </c>
      <c r="AN45">
        <f t="shared" si="27"/>
        <v>0</v>
      </c>
      <c r="AO45">
        <f t="shared" si="27"/>
        <v>0</v>
      </c>
      <c r="AP45">
        <f t="shared" si="27"/>
        <v>-1.0674004632909507E-5</v>
      </c>
      <c r="AQ45">
        <f t="shared" si="27"/>
        <v>-1.1523595863365772E-2</v>
      </c>
      <c r="AR45">
        <f t="shared" si="27"/>
        <v>-1.1534269867998681E-2</v>
      </c>
      <c r="AS45">
        <f t="shared" si="27"/>
        <v>-0.26011049444083489</v>
      </c>
      <c r="AT45">
        <f t="shared" si="27"/>
        <v>-0.17012214201831133</v>
      </c>
      <c r="AU45">
        <f t="shared" si="25"/>
        <v>-0.44176690632714488</v>
      </c>
      <c r="AW45">
        <v>42</v>
      </c>
      <c r="AX45">
        <f>IF(Z45&gt;0, (R45*SUMPRODUCT(K45:$K$98, X45:$X$98)-K45*$AZ$3)/Z45, 0)</f>
        <v>-10165846.346999934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50000</v>
      </c>
      <c r="S46">
        <f t="shared" si="1"/>
        <v>-19608558.838314332</v>
      </c>
      <c r="U46">
        <f t="shared" si="12"/>
        <v>0.52707773400000002</v>
      </c>
      <c r="V46">
        <f t="shared" si="13"/>
        <v>0.01</v>
      </c>
      <c r="W46">
        <f t="shared" si="14"/>
        <v>1.5879539088395951E-5</v>
      </c>
      <c r="X46">
        <f t="shared" si="15"/>
        <v>8.3697514796761641E-6</v>
      </c>
      <c r="Y46">
        <f t="shared" si="16"/>
        <v>1.5879539088395951E-7</v>
      </c>
      <c r="Z46">
        <f t="shared" si="17"/>
        <v>7.3509922178358272E-6</v>
      </c>
      <c r="AB46">
        <f t="shared" si="18"/>
        <v>-161.42895443381263</v>
      </c>
      <c r="AC46">
        <f t="shared" si="22"/>
        <v>-144.14236342342457</v>
      </c>
      <c r="AE46">
        <f t="shared" si="2"/>
        <v>0</v>
      </c>
      <c r="AF46">
        <f t="shared" si="26"/>
        <v>0</v>
      </c>
      <c r="AG46">
        <f t="shared" si="26"/>
        <v>-3.6754961089179136E-4</v>
      </c>
      <c r="AH46">
        <f t="shared" si="4"/>
        <v>-0.4184875739838082</v>
      </c>
      <c r="AI46">
        <f t="shared" si="23"/>
        <v>-0.41885512359470001</v>
      </c>
      <c r="AJ46">
        <f t="shared" si="6"/>
        <v>-17.286591010388065</v>
      </c>
      <c r="AK46">
        <f t="shared" si="19"/>
        <v>-11.300026810366885</v>
      </c>
      <c r="AL46">
        <f t="shared" si="24"/>
        <v>-29.005472944349648</v>
      </c>
      <c r="AN46">
        <f t="shared" si="27"/>
        <v>0</v>
      </c>
      <c r="AO46">
        <f t="shared" si="27"/>
        <v>0</v>
      </c>
      <c r="AP46">
        <f t="shared" si="27"/>
        <v>-4.4118164392508631E-6</v>
      </c>
      <c r="AQ46">
        <f t="shared" si="27"/>
        <v>-5.0232412273387896E-3</v>
      </c>
      <c r="AR46">
        <f t="shared" si="27"/>
        <v>-5.0276530437780411E-3</v>
      </c>
      <c r="AS46">
        <f t="shared" si="27"/>
        <v>-0.20749652329434559</v>
      </c>
      <c r="AT46">
        <f t="shared" si="27"/>
        <v>-0.13563786375665435</v>
      </c>
      <c r="AU46">
        <f t="shared" si="25"/>
        <v>-0.34816204009477797</v>
      </c>
      <c r="AW46">
        <v>43</v>
      </c>
      <c r="AX46">
        <f>IF(Z46&gt;0, (R46*SUMPRODUCT(K46:$K$98, X46:$X$98)-K46*$AZ$3)/Z46, 0)</f>
        <v>-19608558.838314332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50000</v>
      </c>
      <c r="S47">
        <f t="shared" si="1"/>
        <v>-38991992.464788601</v>
      </c>
      <c r="U47">
        <f t="shared" si="12"/>
        <v>0.54097960300000003</v>
      </c>
      <c r="V47">
        <f t="shared" si="13"/>
        <v>0.01</v>
      </c>
      <c r="W47">
        <f t="shared" si="14"/>
        <v>7.3509922178358272E-6</v>
      </c>
      <c r="X47">
        <f t="shared" si="15"/>
        <v>3.9767368516609156E-6</v>
      </c>
      <c r="Y47">
        <f t="shared" si="16"/>
        <v>7.3509922178358268E-8</v>
      </c>
      <c r="Z47">
        <f t="shared" si="17"/>
        <v>3.3007454439965531E-6</v>
      </c>
      <c r="AB47">
        <f t="shared" si="18"/>
        <v>-144.14236342342457</v>
      </c>
      <c r="AC47">
        <f t="shared" si="22"/>
        <v>-128.7026414804989</v>
      </c>
      <c r="AE47">
        <f t="shared" si="2"/>
        <v>0</v>
      </c>
      <c r="AF47">
        <f t="shared" si="26"/>
        <v>0</v>
      </c>
      <c r="AG47">
        <f t="shared" si="26"/>
        <v>-1.6503727219982766E-4</v>
      </c>
      <c r="AH47">
        <f t="shared" si="4"/>
        <v>-0.19883684258304579</v>
      </c>
      <c r="AI47">
        <f t="shared" si="23"/>
        <v>-0.19900187985524562</v>
      </c>
      <c r="AJ47">
        <f t="shared" si="6"/>
        <v>-15.439721942925672</v>
      </c>
      <c r="AK47">
        <f t="shared" si="19"/>
        <v>-10.089965439639721</v>
      </c>
      <c r="AL47">
        <f t="shared" si="24"/>
        <v>-25.728689262420637</v>
      </c>
      <c r="AN47">
        <f t="shared" si="27"/>
        <v>0</v>
      </c>
      <c r="AO47">
        <f t="shared" si="27"/>
        <v>0</v>
      </c>
      <c r="AP47">
        <f t="shared" si="27"/>
        <v>-1.7687460437888826E-6</v>
      </c>
      <c r="AQ47">
        <f t="shared" si="27"/>
        <v>-2.1309845587632196E-3</v>
      </c>
      <c r="AR47">
        <f t="shared" si="27"/>
        <v>-2.132753304807008E-3</v>
      </c>
      <c r="AS47">
        <f t="shared" si="27"/>
        <v>-0.16547139164227351</v>
      </c>
      <c r="AT47">
        <f t="shared" si="27"/>
        <v>-0.10813670279111622</v>
      </c>
      <c r="AU47">
        <f t="shared" si="25"/>
        <v>-0.27574084773819674</v>
      </c>
      <c r="AW47">
        <v>44</v>
      </c>
      <c r="AX47">
        <f>IF(Z47&gt;0, (R47*SUMPRODUCT(K47:$K$98, X47:$X$98)-K47*$AZ$3)/Z47, 0)</f>
        <v>-38991992.464788601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50000</v>
      </c>
      <c r="S48">
        <f t="shared" si="1"/>
        <v>-80059452.899202555</v>
      </c>
      <c r="U48">
        <f t="shared" si="12"/>
        <v>0.55513806300000001</v>
      </c>
      <c r="V48">
        <f t="shared" si="13"/>
        <v>0.01</v>
      </c>
      <c r="W48">
        <f t="shared" si="14"/>
        <v>3.3007454439965531E-6</v>
      </c>
      <c r="X48">
        <f t="shared" si="15"/>
        <v>1.8323694322363214E-6</v>
      </c>
      <c r="Y48">
        <f t="shared" si="16"/>
        <v>3.3007454439965534E-8</v>
      </c>
      <c r="Z48">
        <f t="shared" si="17"/>
        <v>1.4353685573202661E-6</v>
      </c>
      <c r="AB48">
        <f t="shared" si="18"/>
        <v>-128.7026414804989</v>
      </c>
      <c r="AC48">
        <f t="shared" si="22"/>
        <v>-114.91482140777818</v>
      </c>
      <c r="AE48">
        <f t="shared" si="2"/>
        <v>0</v>
      </c>
      <c r="AF48">
        <f t="shared" si="26"/>
        <v>0</v>
      </c>
      <c r="AG48">
        <f t="shared" si="26"/>
        <v>-7.1768427866013312E-5</v>
      </c>
      <c r="AH48">
        <f t="shared" si="4"/>
        <v>-9.1618471611816077E-2</v>
      </c>
      <c r="AI48">
        <f t="shared" si="23"/>
        <v>-9.1690240039682097E-2</v>
      </c>
      <c r="AJ48">
        <f t="shared" si="6"/>
        <v>-13.78782007272072</v>
      </c>
      <c r="AK48">
        <f t="shared" si="19"/>
        <v>-9.0091849036349245</v>
      </c>
      <c r="AL48">
        <f t="shared" si="24"/>
        <v>-22.888695216395327</v>
      </c>
      <c r="AN48">
        <f t="shared" si="27"/>
        <v>0</v>
      </c>
      <c r="AO48">
        <f t="shared" si="27"/>
        <v>0</v>
      </c>
      <c r="AP48">
        <f t="shared" si="27"/>
        <v>-6.8675029523492887E-7</v>
      </c>
      <c r="AQ48">
        <f t="shared" si="27"/>
        <v>-8.7669486847131561E-4</v>
      </c>
      <c r="AR48">
        <f t="shared" si="27"/>
        <v>-8.7738161876655058E-4</v>
      </c>
      <c r="AS48">
        <f t="shared" si="27"/>
        <v>-0.1319353061943144</v>
      </c>
      <c r="AT48">
        <f t="shared" si="27"/>
        <v>-8.620866551442595E-2</v>
      </c>
      <c r="AU48">
        <f t="shared" si="25"/>
        <v>-0.21902135332750691</v>
      </c>
      <c r="AW48">
        <v>45</v>
      </c>
      <c r="AX48">
        <f>IF(Z48&gt;0, (R48*SUMPRODUCT(K48:$K$98, X48:$X$98)-K48*$AZ$3)/Z48, 0)</f>
        <v>-80059452.899202555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50</v>
      </c>
      <c r="R49">
        <f t="shared" si="0"/>
        <v>50000</v>
      </c>
      <c r="S49">
        <f t="shared" si="1"/>
        <v>-170169021.80117178</v>
      </c>
      <c r="U49">
        <f t="shared" si="12"/>
        <v>0.569934367</v>
      </c>
      <c r="V49">
        <f t="shared" si="13"/>
        <v>0.01</v>
      </c>
      <c r="W49">
        <f t="shared" si="14"/>
        <v>1.4353685573202661E-6</v>
      </c>
      <c r="X49">
        <f t="shared" si="15"/>
        <v>8.1806587012802905E-7</v>
      </c>
      <c r="Y49">
        <f t="shared" si="16"/>
        <v>1.4353685573202662E-8</v>
      </c>
      <c r="Z49">
        <f t="shared" si="17"/>
        <v>6.029490016190344E-7</v>
      </c>
      <c r="AB49">
        <f t="shared" si="18"/>
        <v>-114.91482140777818</v>
      </c>
      <c r="AC49">
        <f t="shared" si="22"/>
        <v>-102.60324180150423</v>
      </c>
      <c r="AE49">
        <f t="shared" si="2"/>
        <v>0</v>
      </c>
      <c r="AF49">
        <f t="shared" si="26"/>
        <v>0</v>
      </c>
      <c r="AG49">
        <f t="shared" si="26"/>
        <v>-3.014745008095172E-5</v>
      </c>
      <c r="AH49">
        <f t="shared" si="4"/>
        <v>-4.0903293506401456E-2</v>
      </c>
      <c r="AI49">
        <f t="shared" si="23"/>
        <v>-4.0933440956482409E-2</v>
      </c>
      <c r="AJ49">
        <f t="shared" si="6"/>
        <v>-12.311579606273952</v>
      </c>
      <c r="AK49">
        <f t="shared" si="19"/>
        <v>-8.0440374985444727</v>
      </c>
      <c r="AL49">
        <f t="shared" si="24"/>
        <v>-20.396550545774907</v>
      </c>
      <c r="AN49">
        <f t="shared" si="27"/>
        <v>0</v>
      </c>
      <c r="AO49">
        <f t="shared" si="27"/>
        <v>0</v>
      </c>
      <c r="AP49">
        <f t="shared" si="27"/>
        <v>-2.5757160489356898E-7</v>
      </c>
      <c r="AQ49">
        <f t="shared" si="27"/>
        <v>-3.4946660250159131E-4</v>
      </c>
      <c r="AR49">
        <f t="shared" si="27"/>
        <v>-3.4972417410648491E-4</v>
      </c>
      <c r="AS49">
        <f t="shared" si="27"/>
        <v>-0.10518678393853759</v>
      </c>
      <c r="AT49">
        <f t="shared" si="27"/>
        <v>-6.8726066143592793E-2</v>
      </c>
      <c r="AU49">
        <f t="shared" si="25"/>
        <v>-0.17426257425623687</v>
      </c>
      <c r="AW49">
        <v>46</v>
      </c>
      <c r="AX49">
        <f>IF(Z49&gt;0, (R49*SUMPRODUCT(K49:$K$98, X49:$X$98)-K49*$AZ$3)/Z49, 0)</f>
        <v>-170169021.80117178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50000</v>
      </c>
      <c r="S50">
        <f t="shared" si="1"/>
        <v>-374996427.89502597</v>
      </c>
      <c r="U50">
        <f t="shared" si="12"/>
        <v>0.58483052300000005</v>
      </c>
      <c r="V50">
        <f t="shared" si="13"/>
        <v>0.01</v>
      </c>
      <c r="W50">
        <f t="shared" si="14"/>
        <v>6.029490016190344E-7</v>
      </c>
      <c r="X50">
        <f t="shared" si="15"/>
        <v>3.5262297995918778E-7</v>
      </c>
      <c r="Y50">
        <f t="shared" si="16"/>
        <v>6.0294900161903445E-9</v>
      </c>
      <c r="Z50">
        <f t="shared" si="17"/>
        <v>2.4429653164365626E-7</v>
      </c>
      <c r="AB50">
        <f t="shared" si="18"/>
        <v>-102.60324180150423</v>
      </c>
      <c r="AC50">
        <f t="shared" si="22"/>
        <v>-91.610326713515278</v>
      </c>
      <c r="AE50">
        <f t="shared" si="2"/>
        <v>0</v>
      </c>
      <c r="AF50">
        <f t="shared" si="26"/>
        <v>0</v>
      </c>
      <c r="AG50">
        <f t="shared" si="26"/>
        <v>-1.2214826582182812E-5</v>
      </c>
      <c r="AH50">
        <f t="shared" si="4"/>
        <v>-1.7631148997959388E-2</v>
      </c>
      <c r="AI50">
        <f t="shared" si="23"/>
        <v>-1.7643363824541569E-2</v>
      </c>
      <c r="AJ50">
        <f t="shared" si="6"/>
        <v>-10.992915087988948</v>
      </c>
      <c r="AK50">
        <f t="shared" si="19"/>
        <v>-7.1822269261052964</v>
      </c>
      <c r="AL50">
        <f t="shared" si="24"/>
        <v>-18.192785377918785</v>
      </c>
      <c r="AN50">
        <f t="shared" si="27"/>
        <v>0</v>
      </c>
      <c r="AO50">
        <f t="shared" si="27"/>
        <v>0</v>
      </c>
      <c r="AP50">
        <f t="shared" si="27"/>
        <v>-9.31787075399803E-8</v>
      </c>
      <c r="AQ50">
        <f t="shared" si="27"/>
        <v>-1.3449619321415651E-4</v>
      </c>
      <c r="AR50">
        <f t="shared" si="27"/>
        <v>-1.3458937192169649E-4</v>
      </c>
      <c r="AS50">
        <f t="shared" si="27"/>
        <v>-8.3857565484365126E-2</v>
      </c>
      <c r="AT50">
        <f t="shared" si="27"/>
        <v>-5.4788385060620684E-2</v>
      </c>
      <c r="AU50">
        <f t="shared" si="25"/>
        <v>-0.1387805399169075</v>
      </c>
      <c r="AW50">
        <v>47</v>
      </c>
      <c r="AX50">
        <f>IF(Z50&gt;0, (R50*SUMPRODUCT(K50:$K$98, X50:$X$98)-K50*$AZ$3)/Z50, 0)</f>
        <v>-374996427.89502597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50000</v>
      </c>
      <c r="S51">
        <f t="shared" si="1"/>
        <v>-857372467.52879357</v>
      </c>
      <c r="U51">
        <f t="shared" si="12"/>
        <v>0.59948279800000004</v>
      </c>
      <c r="V51">
        <f t="shared" si="13"/>
        <v>0.01</v>
      </c>
      <c r="W51">
        <f t="shared" si="14"/>
        <v>2.4429653164365626E-7</v>
      </c>
      <c r="X51">
        <f t="shared" si="15"/>
        <v>1.4645156833143461E-7</v>
      </c>
      <c r="Y51">
        <f t="shared" si="16"/>
        <v>2.4429653164365627E-9</v>
      </c>
      <c r="Z51">
        <f t="shared" si="17"/>
        <v>9.5401997995785087E-8</v>
      </c>
      <c r="AB51">
        <f t="shared" si="18"/>
        <v>-91.610326713515278</v>
      </c>
      <c r="AC51">
        <f t="shared" si="22"/>
        <v>-81.795046428823284</v>
      </c>
      <c r="AE51">
        <f t="shared" si="2"/>
        <v>0</v>
      </c>
      <c r="AF51">
        <f t="shared" si="26"/>
        <v>0</v>
      </c>
      <c r="AG51">
        <f t="shared" si="26"/>
        <v>-4.7700998997892543E-6</v>
      </c>
      <c r="AH51">
        <f t="shared" si="4"/>
        <v>-7.3225784165717308E-3</v>
      </c>
      <c r="AI51">
        <f t="shared" si="23"/>
        <v>-7.3273485164715201E-3</v>
      </c>
      <c r="AJ51">
        <f t="shared" si="6"/>
        <v>-9.815280284691994</v>
      </c>
      <c r="AK51">
        <f t="shared" si="19"/>
        <v>-6.4127228699460703</v>
      </c>
      <c r="AL51">
        <f t="shared" si="24"/>
        <v>-16.235330503154536</v>
      </c>
      <c r="AN51">
        <f t="shared" si="27"/>
        <v>0</v>
      </c>
      <c r="AO51">
        <f t="shared" si="27"/>
        <v>0</v>
      </c>
      <c r="AP51">
        <f t="shared" si="27"/>
        <v>-3.2489185852222682E-8</v>
      </c>
      <c r="AQ51">
        <f t="shared" si="27"/>
        <v>-4.9874135991152764E-5</v>
      </c>
      <c r="AR51">
        <f t="shared" si="27"/>
        <v>-4.9906625177004986E-5</v>
      </c>
      <c r="AS51">
        <f t="shared" si="27"/>
        <v>-6.6851946931992784E-2</v>
      </c>
      <c r="AT51">
        <f t="shared" si="27"/>
        <v>-4.3677103104209927E-2</v>
      </c>
      <c r="AU51">
        <f t="shared" si="25"/>
        <v>-0.11057895666137972</v>
      </c>
      <c r="AW51">
        <v>48</v>
      </c>
      <c r="AX51">
        <f>IF(Z51&gt;0, (R51*SUMPRODUCT(K51:$K$98, X51:$X$98)-K51*$AZ$3)/Z51, 0)</f>
        <v>-857372467.52879357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50000</v>
      </c>
      <c r="S52">
        <f t="shared" si="1"/>
        <v>-2038567067.0076683</v>
      </c>
      <c r="U52">
        <f t="shared" si="12"/>
        <v>0.61448546299999995</v>
      </c>
      <c r="V52">
        <f t="shared" si="13"/>
        <v>0.01</v>
      </c>
      <c r="W52">
        <f t="shared" si="14"/>
        <v>9.5401997995785087E-8</v>
      </c>
      <c r="X52">
        <f t="shared" si="15"/>
        <v>5.8623140909565068E-8</v>
      </c>
      <c r="Y52">
        <f t="shared" si="16"/>
        <v>9.540199799578509E-10</v>
      </c>
      <c r="Z52">
        <f t="shared" si="17"/>
        <v>3.5824837106262165E-8</v>
      </c>
      <c r="AB52">
        <f t="shared" si="18"/>
        <v>-81.795046428823284</v>
      </c>
      <c r="AC52">
        <f t="shared" si="22"/>
        <v>-73.031333105740345</v>
      </c>
      <c r="AE52">
        <f t="shared" si="2"/>
        <v>0</v>
      </c>
      <c r="AF52">
        <f t="shared" si="26"/>
        <v>0</v>
      </c>
      <c r="AG52">
        <f t="shared" si="26"/>
        <v>-1.7912418553131083E-6</v>
      </c>
      <c r="AH52">
        <f t="shared" si="4"/>
        <v>-2.9311570454782533E-3</v>
      </c>
      <c r="AI52">
        <f t="shared" si="23"/>
        <v>-2.9329482873335666E-3</v>
      </c>
      <c r="AJ52">
        <f t="shared" si="6"/>
        <v>-8.7637133230829392</v>
      </c>
      <c r="AK52">
        <f t="shared" si="19"/>
        <v>-5.72565325001763</v>
      </c>
      <c r="AL52">
        <f t="shared" si="24"/>
        <v>-14.492299521387903</v>
      </c>
      <c r="AN52">
        <f t="shared" si="27"/>
        <v>0</v>
      </c>
      <c r="AO52">
        <f t="shared" si="27"/>
        <v>0</v>
      </c>
      <c r="AP52">
        <f t="shared" si="27"/>
        <v>-1.089300141321817E-8</v>
      </c>
      <c r="AQ52">
        <f t="shared" si="27"/>
        <v>-1.7825118224014376E-5</v>
      </c>
      <c r="AR52">
        <f t="shared" si="27"/>
        <v>-1.7836011225427597E-5</v>
      </c>
      <c r="AS52">
        <f t="shared" si="27"/>
        <v>-5.3294389772225621E-2</v>
      </c>
      <c r="AT52">
        <f t="shared" si="27"/>
        <v>-3.4819166802652166E-2</v>
      </c>
      <c r="AU52">
        <f t="shared" si="25"/>
        <v>-8.813139258610321E-2</v>
      </c>
      <c r="AW52">
        <v>49</v>
      </c>
      <c r="AX52">
        <f>IF(Z52&gt;0, (R52*SUMPRODUCT(K52:$K$98, X52:$X$98)-K52*$AZ$3)/Z52, 0)</f>
        <v>-2038567067.0076683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50000</v>
      </c>
      <c r="S53">
        <f t="shared" si="1"/>
        <v>-5052473225.8893394</v>
      </c>
      <c r="U53">
        <f t="shared" si="12"/>
        <v>0.62975077099999999</v>
      </c>
      <c r="V53">
        <f t="shared" si="13"/>
        <v>0.01</v>
      </c>
      <c r="W53">
        <f t="shared" si="14"/>
        <v>3.5824837106262165E-8</v>
      </c>
      <c r="X53">
        <f t="shared" si="15"/>
        <v>2.2560718788618007E-8</v>
      </c>
      <c r="Y53">
        <f t="shared" si="16"/>
        <v>3.5824837106262166E-10</v>
      </c>
      <c r="Z53">
        <f t="shared" si="17"/>
        <v>1.2905869946581536E-8</v>
      </c>
      <c r="AB53">
        <f t="shared" si="18"/>
        <v>-73.031333105740345</v>
      </c>
      <c r="AC53">
        <f t="shared" si="22"/>
        <v>-65.206562361913086</v>
      </c>
      <c r="AE53">
        <f t="shared" si="2"/>
        <v>0</v>
      </c>
      <c r="AF53">
        <f t="shared" si="26"/>
        <v>0</v>
      </c>
      <c r="AG53">
        <f t="shared" si="26"/>
        <v>-6.4529349732907676E-7</v>
      </c>
      <c r="AH53">
        <f t="shared" si="4"/>
        <v>-1.1280359394309004E-3</v>
      </c>
      <c r="AI53">
        <f t="shared" si="23"/>
        <v>-1.1286812329282295E-3</v>
      </c>
      <c r="AJ53">
        <f t="shared" si="6"/>
        <v>-7.8247707438272585</v>
      </c>
      <c r="AK53">
        <f t="shared" si="19"/>
        <v>-5.1121933174018244</v>
      </c>
      <c r="AL53">
        <f t="shared" si="24"/>
        <v>-12.938092742462011</v>
      </c>
      <c r="AN53">
        <f t="shared" si="27"/>
        <v>0</v>
      </c>
      <c r="AO53">
        <f t="shared" si="27"/>
        <v>0</v>
      </c>
      <c r="AP53">
        <f t="shared" si="27"/>
        <v>-3.5037458576854963E-9</v>
      </c>
      <c r="AQ53">
        <f t="shared" si="27"/>
        <v>-6.1248893200698504E-6</v>
      </c>
      <c r="AR53">
        <f t="shared" si="27"/>
        <v>-6.128393065927536E-6</v>
      </c>
      <c r="AS53">
        <f t="shared" si="27"/>
        <v>-4.2486106236155403E-2</v>
      </c>
      <c r="AT53">
        <f t="shared" si="27"/>
        <v>-2.775764242731819E-2</v>
      </c>
      <c r="AU53">
        <f t="shared" si="25"/>
        <v>-7.0249877056539525E-2</v>
      </c>
      <c r="AW53">
        <v>50</v>
      </c>
      <c r="AX53">
        <f>IF(Z53&gt;0, (R53*SUMPRODUCT(K53:$K$98, X53:$X$98)-K53*$AZ$3)/Z53, 0)</f>
        <v>-5052473225.8893394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50000</v>
      </c>
      <c r="S54">
        <f t="shared" si="1"/>
        <v>-13082588680.340237</v>
      </c>
      <c r="U54">
        <f t="shared" si="12"/>
        <v>0.64518007799999999</v>
      </c>
      <c r="V54">
        <f t="shared" si="13"/>
        <v>0.01</v>
      </c>
      <c r="W54">
        <f t="shared" si="14"/>
        <v>1.2905869946581536E-8</v>
      </c>
      <c r="X54">
        <f t="shared" si="15"/>
        <v>8.3266101787933313E-9</v>
      </c>
      <c r="Y54">
        <f t="shared" si="16"/>
        <v>1.2905869946581536E-10</v>
      </c>
      <c r="Z54">
        <f t="shared" si="17"/>
        <v>4.4502010683223894E-9</v>
      </c>
      <c r="AB54">
        <f t="shared" si="18"/>
        <v>-65.206562361913086</v>
      </c>
      <c r="AC54">
        <f t="shared" si="22"/>
        <v>-58.220150121672518</v>
      </c>
      <c r="AE54">
        <f t="shared" si="2"/>
        <v>0</v>
      </c>
      <c r="AF54">
        <f t="shared" si="26"/>
        <v>0</v>
      </c>
      <c r="AG54">
        <f t="shared" si="26"/>
        <v>-2.2251005341611947E-7</v>
      </c>
      <c r="AH54">
        <f t="shared" si="4"/>
        <v>-4.1633050893966658E-4</v>
      </c>
      <c r="AI54">
        <f t="shared" si="23"/>
        <v>-4.1655301899308272E-4</v>
      </c>
      <c r="AJ54">
        <f t="shared" si="6"/>
        <v>-6.9864122402405684</v>
      </c>
      <c r="AK54">
        <f t="shared" si="19"/>
        <v>-4.5644593653339163</v>
      </c>
      <c r="AL54">
        <f t="shared" si="24"/>
        <v>-11.551288158593477</v>
      </c>
      <c r="AN54">
        <f t="shared" si="27"/>
        <v>0</v>
      </c>
      <c r="AO54">
        <f t="shared" si="27"/>
        <v>0</v>
      </c>
      <c r="AP54">
        <f t="shared" si="27"/>
        <v>-1.0787155119240501E-9</v>
      </c>
      <c r="AQ54">
        <f t="shared" si="27"/>
        <v>-2.0183455587086656E-6</v>
      </c>
      <c r="AR54">
        <f t="shared" si="27"/>
        <v>-2.0194242742205897E-6</v>
      </c>
      <c r="AS54">
        <f t="shared" si="27"/>
        <v>-3.3869711235697327E-2</v>
      </c>
      <c r="AT54">
        <f t="shared" si="27"/>
        <v>-2.2128227670345814E-2</v>
      </c>
      <c r="AU54">
        <f t="shared" si="25"/>
        <v>-5.5999958330317359E-2</v>
      </c>
      <c r="AW54">
        <v>51</v>
      </c>
      <c r="AX54">
        <f>IF(Z54&gt;0, (R54*SUMPRODUCT(K54:$K$98, X54:$X$98)-K54*$AZ$3)/Z54, 0)</f>
        <v>-13082588680.340237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50000</v>
      </c>
      <c r="S55">
        <f t="shared" si="1"/>
        <v>-35469268871.77977</v>
      </c>
      <c r="U55">
        <f t="shared" si="12"/>
        <v>0.66067595400000001</v>
      </c>
      <c r="V55">
        <f t="shared" si="13"/>
        <v>0.01</v>
      </c>
      <c r="W55">
        <f t="shared" si="14"/>
        <v>4.4502010683223894E-9</v>
      </c>
      <c r="X55">
        <f t="shared" si="15"/>
        <v>2.9401408363057139E-9</v>
      </c>
      <c r="Y55">
        <f t="shared" si="16"/>
        <v>4.4502010683223894E-11</v>
      </c>
      <c r="Z55">
        <f t="shared" si="17"/>
        <v>1.4655582213334515E-9</v>
      </c>
      <c r="AB55">
        <f t="shared" si="18"/>
        <v>-58.220150121672518</v>
      </c>
      <c r="AC55">
        <f t="shared" si="22"/>
        <v>-51.982278599723521</v>
      </c>
      <c r="AE55">
        <f t="shared" si="2"/>
        <v>0</v>
      </c>
      <c r="AF55">
        <f t="shared" si="26"/>
        <v>0</v>
      </c>
      <c r="AG55">
        <f t="shared" si="26"/>
        <v>-7.3277911066672581E-8</v>
      </c>
      <c r="AH55">
        <f t="shared" si="4"/>
        <v>-1.4700704181528569E-4</v>
      </c>
      <c r="AI55">
        <f t="shared" si="23"/>
        <v>-1.4708031972635236E-4</v>
      </c>
      <c r="AJ55">
        <f t="shared" si="6"/>
        <v>-6.2378715219489962</v>
      </c>
      <c r="AK55">
        <f t="shared" si="19"/>
        <v>-4.0754105085170762</v>
      </c>
      <c r="AL55">
        <f t="shared" si="24"/>
        <v>-10.313429110785798</v>
      </c>
      <c r="AN55">
        <f t="shared" si="27"/>
        <v>0</v>
      </c>
      <c r="AO55">
        <f t="shared" si="27"/>
        <v>0</v>
      </c>
      <c r="AP55">
        <f t="shared" si="27"/>
        <v>-3.1718478291945475E-10</v>
      </c>
      <c r="AQ55">
        <f t="shared" si="27"/>
        <v>-6.3632267851341075E-7</v>
      </c>
      <c r="AR55">
        <f t="shared" si="27"/>
        <v>-6.3663986329633018E-7</v>
      </c>
      <c r="AS55">
        <f t="shared" si="27"/>
        <v>-2.7000741366230159E-2</v>
      </c>
      <c r="AT55">
        <f t="shared" si="27"/>
        <v>-1.7640489182006246E-2</v>
      </c>
      <c r="AU55">
        <f t="shared" si="25"/>
        <v>-4.4641867188099697E-2</v>
      </c>
      <c r="AW55">
        <v>52</v>
      </c>
      <c r="AX55">
        <f>IF(Z55&gt;0, (R55*SUMPRODUCT(K55:$K$98, X55:$X$98)-K55*$AZ$3)/Z55, 0)</f>
        <v>-35469268871.77977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50000</v>
      </c>
      <c r="S56">
        <f t="shared" si="1"/>
        <v>-100938350628.02307</v>
      </c>
      <c r="U56">
        <f t="shared" si="12"/>
        <v>0.67625413199999995</v>
      </c>
      <c r="V56">
        <f t="shared" si="13"/>
        <v>0.01</v>
      </c>
      <c r="W56">
        <f t="shared" si="14"/>
        <v>1.4655582213334515E-9</v>
      </c>
      <c r="X56">
        <f t="shared" si="15"/>
        <v>9.9108980286331699E-10</v>
      </c>
      <c r="Y56">
        <f t="shared" si="16"/>
        <v>1.4655582213334517E-11</v>
      </c>
      <c r="Z56">
        <f t="shared" si="17"/>
        <v>4.5981283625680003E-10</v>
      </c>
      <c r="AB56">
        <f t="shared" si="18"/>
        <v>-51.982278599723521</v>
      </c>
      <c r="AC56">
        <f t="shared" si="22"/>
        <v>-46.412749289354643</v>
      </c>
      <c r="AE56">
        <f t="shared" si="2"/>
        <v>0</v>
      </c>
      <c r="AF56">
        <f t="shared" si="26"/>
        <v>0</v>
      </c>
      <c r="AG56">
        <f t="shared" si="26"/>
        <v>-2.2990641812840003E-8</v>
      </c>
      <c r="AH56">
        <f t="shared" si="4"/>
        <v>-4.9554490143165848E-5</v>
      </c>
      <c r="AI56">
        <f t="shared" si="23"/>
        <v>-4.9577480784978686E-5</v>
      </c>
      <c r="AJ56">
        <f t="shared" si="6"/>
        <v>-5.5695293103688783</v>
      </c>
      <c r="AK56">
        <f t="shared" si="19"/>
        <v>-3.6387595019806467</v>
      </c>
      <c r="AL56">
        <f t="shared" si="24"/>
        <v>-9.2083383898303097</v>
      </c>
      <c r="AN56">
        <f t="shared" si="27"/>
        <v>0</v>
      </c>
      <c r="AO56">
        <f t="shared" si="27"/>
        <v>0</v>
      </c>
      <c r="AP56">
        <f t="shared" si="27"/>
        <v>-8.8853049137014227E-11</v>
      </c>
      <c r="AQ56">
        <f t="shared" si="27"/>
        <v>-1.9151564290786093E-7</v>
      </c>
      <c r="AR56">
        <f t="shared" si="27"/>
        <v>-1.9160449595699794E-7</v>
      </c>
      <c r="AS56">
        <f t="shared" si="27"/>
        <v>-2.1524830211911181E-2</v>
      </c>
      <c r="AT56">
        <f t="shared" si="27"/>
        <v>-1.406289043425905E-2</v>
      </c>
      <c r="AU56">
        <f t="shared" si="25"/>
        <v>-3.5587912250666189E-2</v>
      </c>
      <c r="AW56">
        <v>53</v>
      </c>
      <c r="AX56">
        <f>IF(Z56&gt;0, (R56*SUMPRODUCT(K56:$K$98, X56:$X$98)-K56*$AZ$3)/Z56, 0)</f>
        <v>-100938350628.02307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50000</v>
      </c>
      <c r="S57">
        <f t="shared" si="1"/>
        <v>-302370166221.92865</v>
      </c>
      <c r="U57">
        <f t="shared" si="12"/>
        <v>0.69194305599999995</v>
      </c>
      <c r="V57">
        <f t="shared" si="13"/>
        <v>0.01</v>
      </c>
      <c r="W57">
        <f t="shared" si="14"/>
        <v>4.5981283625680003E-10</v>
      </c>
      <c r="X57">
        <f t="shared" si="15"/>
        <v>3.1816429910755777E-10</v>
      </c>
      <c r="Y57">
        <f t="shared" si="16"/>
        <v>4.5981283625680006E-12</v>
      </c>
      <c r="Z57">
        <f t="shared" si="17"/>
        <v>1.3705040878667426E-10</v>
      </c>
      <c r="AB57">
        <f t="shared" si="18"/>
        <v>-46.412749289354643</v>
      </c>
      <c r="AC57">
        <f t="shared" si="22"/>
        <v>-41.439954885609964</v>
      </c>
      <c r="AE57">
        <f t="shared" si="2"/>
        <v>0</v>
      </c>
      <c r="AF57">
        <f t="shared" si="26"/>
        <v>0</v>
      </c>
      <c r="AG57">
        <f t="shared" si="26"/>
        <v>-6.8525204393337132E-9</v>
      </c>
      <c r="AH57">
        <f t="shared" si="4"/>
        <v>-1.590821495537789E-5</v>
      </c>
      <c r="AI57">
        <f t="shared" si="23"/>
        <v>-1.5915067475817223E-5</v>
      </c>
      <c r="AJ57">
        <f t="shared" si="6"/>
        <v>-4.972794403744679</v>
      </c>
      <c r="AK57">
        <f t="shared" si="19"/>
        <v>-3.2488924502548255</v>
      </c>
      <c r="AL57">
        <f t="shared" si="24"/>
        <v>-8.2217027690669795</v>
      </c>
      <c r="AN57">
        <f t="shared" si="27"/>
        <v>0</v>
      </c>
      <c r="AO57">
        <f t="shared" si="27"/>
        <v>0</v>
      </c>
      <c r="AP57">
        <f t="shared" si="27"/>
        <v>-2.3645775259696699E-11</v>
      </c>
      <c r="AQ57">
        <f t="shared" si="27"/>
        <v>-5.4893973531056944E-8</v>
      </c>
      <c r="AR57">
        <f t="shared" si="27"/>
        <v>-5.4917619306316638E-8</v>
      </c>
      <c r="AS57">
        <f t="shared" si="27"/>
        <v>-1.7159464159884688E-2</v>
      </c>
      <c r="AT57">
        <f t="shared" si="27"/>
        <v>-1.1210850285201131E-2</v>
      </c>
      <c r="AU57">
        <f t="shared" si="25"/>
        <v>-2.8370369362705122E-2</v>
      </c>
      <c r="AW57">
        <v>54</v>
      </c>
      <c r="AX57">
        <f>IF(Z57&gt;0, (R57*SUMPRODUCT(K57:$K$98, X57:$X$98)-K57*$AZ$3)/Z57, 0)</f>
        <v>-302370166221.92865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50000</v>
      </c>
      <c r="S58">
        <f t="shared" si="1"/>
        <v>-956178370999.4917</v>
      </c>
      <c r="U58">
        <f t="shared" si="12"/>
        <v>0.70765376499999999</v>
      </c>
      <c r="V58">
        <f t="shared" si="13"/>
        <v>0.01</v>
      </c>
      <c r="W58">
        <f t="shared" si="14"/>
        <v>1.3705040878667426E-10</v>
      </c>
      <c r="X58">
        <f t="shared" si="15"/>
        <v>9.6984237772679124E-11</v>
      </c>
      <c r="Y58">
        <f t="shared" si="16"/>
        <v>1.3705040878667427E-12</v>
      </c>
      <c r="Z58">
        <f t="shared" si="17"/>
        <v>3.8695666926128395E-11</v>
      </c>
      <c r="AB58">
        <f t="shared" si="18"/>
        <v>-41.439954885609964</v>
      </c>
      <c r="AC58">
        <f t="shared" si="22"/>
        <v>-36.999959766164359</v>
      </c>
      <c r="AE58">
        <f t="shared" si="2"/>
        <v>0</v>
      </c>
      <c r="AF58">
        <f t="shared" si="26"/>
        <v>0</v>
      </c>
      <c r="AG58">
        <f t="shared" si="26"/>
        <v>-1.9347833463064198E-9</v>
      </c>
      <c r="AH58">
        <f t="shared" si="4"/>
        <v>-4.8492118886339559E-6</v>
      </c>
      <c r="AI58">
        <f t="shared" si="23"/>
        <v>-4.8511466719802624E-6</v>
      </c>
      <c r="AJ58">
        <f t="shared" si="6"/>
        <v>-4.4399951194456051</v>
      </c>
      <c r="AK58">
        <f t="shared" si="19"/>
        <v>-2.9007968419926979</v>
      </c>
      <c r="AL58">
        <f t="shared" si="24"/>
        <v>-7.3407968125849745</v>
      </c>
      <c r="AN58">
        <f t="shared" si="27"/>
        <v>0</v>
      </c>
      <c r="AO58">
        <f t="shared" si="27"/>
        <v>0</v>
      </c>
      <c r="AP58">
        <f t="shared" si="27"/>
        <v>-5.9609782305638475E-12</v>
      </c>
      <c r="AQ58">
        <f t="shared" si="27"/>
        <v>-1.494019811506091E-8</v>
      </c>
      <c r="AR58">
        <f t="shared" si="27"/>
        <v>-1.4946159093291472E-8</v>
      </c>
      <c r="AS58">
        <f t="shared" si="27"/>
        <v>-1.3679420128021579E-2</v>
      </c>
      <c r="AT58">
        <f t="shared" si="27"/>
        <v>-8.9372212446510741E-3</v>
      </c>
      <c r="AU58">
        <f t="shared" si="25"/>
        <v>-2.2616656318831745E-2</v>
      </c>
      <c r="AW58">
        <v>55</v>
      </c>
      <c r="AX58">
        <f>IF(Z58&gt;0, (R58*SUMPRODUCT(K58:$K$98, X58:$X$98)-K58*$AZ$3)/Z58, 0)</f>
        <v>-956178370999.4917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50000</v>
      </c>
      <c r="S59">
        <f t="shared" si="1"/>
        <v>-3201028506404.9492</v>
      </c>
      <c r="U59">
        <f t="shared" si="12"/>
        <v>0.72329488099999995</v>
      </c>
      <c r="V59">
        <f t="shared" si="13"/>
        <v>0.01</v>
      </c>
      <c r="W59">
        <f t="shared" si="14"/>
        <v>3.8695666926128395E-11</v>
      </c>
      <c r="X59">
        <f t="shared" si="15"/>
        <v>2.798837780454967E-11</v>
      </c>
      <c r="Y59">
        <f t="shared" si="16"/>
        <v>3.8695666926128395E-13</v>
      </c>
      <c r="Z59">
        <f t="shared" si="17"/>
        <v>1.0320332452317441E-11</v>
      </c>
      <c r="AB59">
        <f t="shared" si="18"/>
        <v>-36.999959766164359</v>
      </c>
      <c r="AC59">
        <f t="shared" si="22"/>
        <v>-33.035678375444228</v>
      </c>
      <c r="AE59">
        <f t="shared" si="2"/>
        <v>0</v>
      </c>
      <c r="AF59">
        <f t="shared" si="26"/>
        <v>0</v>
      </c>
      <c r="AG59">
        <f t="shared" si="26"/>
        <v>-5.1601662261587202E-10</v>
      </c>
      <c r="AH59">
        <f t="shared" si="4"/>
        <v>-1.3994188902274834E-6</v>
      </c>
      <c r="AI59">
        <f t="shared" si="23"/>
        <v>-1.3999349068500993E-6</v>
      </c>
      <c r="AJ59">
        <f t="shared" si="6"/>
        <v>-3.9642813907201315</v>
      </c>
      <c r="AK59">
        <f t="shared" si="19"/>
        <v>-2.5899971836315054</v>
      </c>
      <c r="AL59">
        <f t="shared" si="24"/>
        <v>-6.5542799742865441</v>
      </c>
      <c r="AN59">
        <f t="shared" si="27"/>
        <v>0</v>
      </c>
      <c r="AO59">
        <f t="shared" si="27"/>
        <v>0</v>
      </c>
      <c r="AP59">
        <f t="shared" si="27"/>
        <v>-1.4194851860169113E-12</v>
      </c>
      <c r="AQ59">
        <f t="shared" si="27"/>
        <v>-3.8495937856422035E-9</v>
      </c>
      <c r="AR59">
        <f t="shared" si="27"/>
        <v>-3.8510132708282202E-9</v>
      </c>
      <c r="AS59">
        <f t="shared" si="27"/>
        <v>-1.0905150068234757E-2</v>
      </c>
      <c r="AT59">
        <f t="shared" si="27"/>
        <v>-7.1246980675799656E-3</v>
      </c>
      <c r="AU59">
        <f t="shared" si="25"/>
        <v>-1.8029851986827994E-2</v>
      </c>
      <c r="AW59">
        <v>56</v>
      </c>
      <c r="AX59">
        <f>IF(Z59&gt;0, (R59*SUMPRODUCT(K59:$K$98, X59:$X$98)-K59*$AZ$3)/Z59, 0)</f>
        <v>-3201028506404.9492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50000</v>
      </c>
      <c r="S60">
        <f t="shared" si="1"/>
        <v>-11499127779864.143</v>
      </c>
      <c r="U60">
        <f t="shared" si="12"/>
        <v>0.74145409100000004</v>
      </c>
      <c r="V60">
        <f t="shared" si="13"/>
        <v>0.01</v>
      </c>
      <c r="W60">
        <f t="shared" si="14"/>
        <v>1.0320332452317441E-11</v>
      </c>
      <c r="X60">
        <f t="shared" si="15"/>
        <v>7.6520527172508289E-12</v>
      </c>
      <c r="Y60">
        <f t="shared" si="16"/>
        <v>1.0320332452317441E-13</v>
      </c>
      <c r="Z60">
        <f t="shared" si="17"/>
        <v>2.5650764105434377E-12</v>
      </c>
      <c r="AB60">
        <f t="shared" si="18"/>
        <v>-33.035678375444228</v>
      </c>
      <c r="AC60">
        <f t="shared" si="22"/>
        <v>-29.496141409954244</v>
      </c>
      <c r="AE60">
        <f t="shared" si="2"/>
        <v>0</v>
      </c>
      <c r="AF60">
        <f t="shared" si="26"/>
        <v>0</v>
      </c>
      <c r="AG60">
        <f t="shared" si="26"/>
        <v>-1.2825382052717188E-10</v>
      </c>
      <c r="AH60">
        <f t="shared" si="4"/>
        <v>-3.8260263586254146E-7</v>
      </c>
      <c r="AI60">
        <f t="shared" si="23"/>
        <v>-3.8273088968306863E-7</v>
      </c>
      <c r="AJ60">
        <f t="shared" si="6"/>
        <v>-3.5395369654899831</v>
      </c>
      <c r="AK60">
        <f t="shared" si="19"/>
        <v>-2.3124974862810963</v>
      </c>
      <c r="AL60">
        <f t="shared" si="24"/>
        <v>-5.8520348345019695</v>
      </c>
      <c r="AN60">
        <f t="shared" si="27"/>
        <v>0</v>
      </c>
      <c r="AO60">
        <f t="shared" si="27"/>
        <v>0</v>
      </c>
      <c r="AP60">
        <f t="shared" si="27"/>
        <v>-3.1500646059875653E-13</v>
      </c>
      <c r="AQ60">
        <f t="shared" si="27"/>
        <v>-9.3971705204119185E-10</v>
      </c>
      <c r="AR60">
        <f t="shared" si="27"/>
        <v>-9.4003205850179061E-10</v>
      </c>
      <c r="AS60">
        <f t="shared" si="27"/>
        <v>-8.6935188914800659E-3</v>
      </c>
      <c r="AT60">
        <f t="shared" si="27"/>
        <v>-5.6797656810745828E-3</v>
      </c>
      <c r="AU60">
        <f t="shared" si="25"/>
        <v>-1.4373285512586707E-2</v>
      </c>
      <c r="AW60">
        <v>57</v>
      </c>
      <c r="AX60">
        <f>IF(Z60&gt;0, (R60*SUMPRODUCT(K60:$K$98, X60:$X$98)-K60*$AZ$3)/Z60, 0)</f>
        <v>-11499127779864.143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50000</v>
      </c>
      <c r="S61">
        <f t="shared" si="1"/>
        <v>-44545472502479.117</v>
      </c>
      <c r="U61">
        <f t="shared" si="12"/>
        <v>0.75951466000000001</v>
      </c>
      <c r="V61">
        <f t="shared" si="13"/>
        <v>0.01</v>
      </c>
      <c r="W61">
        <f t="shared" si="14"/>
        <v>2.5650764105434377E-12</v>
      </c>
      <c r="X61">
        <f t="shared" si="15"/>
        <v>1.9482131378279194E-12</v>
      </c>
      <c r="Y61">
        <f t="shared" si="16"/>
        <v>2.5650764105434379E-14</v>
      </c>
      <c r="Z61">
        <f t="shared" si="17"/>
        <v>5.9121250861008391E-13</v>
      </c>
      <c r="AB61">
        <f t="shared" si="18"/>
        <v>-29.496141409954244</v>
      </c>
      <c r="AC61">
        <f t="shared" si="22"/>
        <v>-26.335840545412193</v>
      </c>
      <c r="AE61">
        <f t="shared" si="2"/>
        <v>0</v>
      </c>
      <c r="AF61">
        <f t="shared" si="26"/>
        <v>0</v>
      </c>
      <c r="AG61">
        <f t="shared" si="26"/>
        <v>-2.9560625430504196E-11</v>
      </c>
      <c r="AH61">
        <f t="shared" si="4"/>
        <v>-9.7410656891395974E-8</v>
      </c>
      <c r="AI61">
        <f t="shared" si="23"/>
        <v>-9.7440217516826481E-8</v>
      </c>
      <c r="AJ61">
        <f t="shared" si="6"/>
        <v>-3.1603008645420516</v>
      </c>
      <c r="AK61">
        <f t="shared" si="19"/>
        <v>-2.0647298986967972</v>
      </c>
      <c r="AL61">
        <f t="shared" si="24"/>
        <v>-5.2250308606790661</v>
      </c>
      <c r="AN61">
        <f t="shared" si="27"/>
        <v>0</v>
      </c>
      <c r="AO61">
        <f t="shared" si="27"/>
        <v>0</v>
      </c>
      <c r="AP61">
        <f t="shared" si="27"/>
        <v>-6.4825331404733053E-14</v>
      </c>
      <c r="AQ61">
        <f t="shared" si="27"/>
        <v>-2.136178793030964E-10</v>
      </c>
      <c r="AR61">
        <f t="shared" si="27"/>
        <v>-2.1368270463450113E-10</v>
      </c>
      <c r="AS61">
        <f t="shared" si="27"/>
        <v>-6.9304200401387982E-3</v>
      </c>
      <c r="AT61">
        <f t="shared" si="27"/>
        <v>-4.5278744273848015E-3</v>
      </c>
      <c r="AU61">
        <f t="shared" si="25"/>
        <v>-1.1458294681206304E-2</v>
      </c>
      <c r="AW61">
        <v>58</v>
      </c>
      <c r="AX61">
        <f>IF(Z61&gt;0, (R61*SUMPRODUCT(K61:$K$98, X61:$X$98)-K61*$AZ$3)/Z61, 0)</f>
        <v>-44545472502479.117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50000</v>
      </c>
      <c r="S62">
        <f t="shared" si="1"/>
        <v>-187125515397010.31</v>
      </c>
      <c r="U62">
        <f t="shared" si="12"/>
        <v>0.77745419500000001</v>
      </c>
      <c r="V62">
        <f t="shared" si="13"/>
        <v>0.01</v>
      </c>
      <c r="W62">
        <f t="shared" si="14"/>
        <v>5.9121250861008391E-13</v>
      </c>
      <c r="X62">
        <f t="shared" si="15"/>
        <v>4.5964064495538332E-13</v>
      </c>
      <c r="Y62">
        <f t="shared" si="16"/>
        <v>5.912125086100839E-15</v>
      </c>
      <c r="Z62">
        <f t="shared" si="17"/>
        <v>1.2565973856859976E-13</v>
      </c>
      <c r="AB62">
        <f t="shared" si="18"/>
        <v>-26.335840545412193</v>
      </c>
      <c r="AC62">
        <f t="shared" si="22"/>
        <v>-23.514143344302806</v>
      </c>
      <c r="AE62">
        <f t="shared" si="2"/>
        <v>0</v>
      </c>
      <c r="AF62">
        <f t="shared" si="26"/>
        <v>0</v>
      </c>
      <c r="AG62">
        <f t="shared" si="26"/>
        <v>-6.2829869284299879E-12</v>
      </c>
      <c r="AH62">
        <f t="shared" si="4"/>
        <v>-2.2982032247769165E-8</v>
      </c>
      <c r="AI62">
        <f t="shared" si="23"/>
        <v>-2.2988315234697595E-8</v>
      </c>
      <c r="AJ62">
        <f t="shared" si="6"/>
        <v>-2.8216972011093873</v>
      </c>
      <c r="AK62">
        <f t="shared" si="19"/>
        <v>-1.8435088381788536</v>
      </c>
      <c r="AL62">
        <f t="shared" si="24"/>
        <v>-4.6652060622765559</v>
      </c>
      <c r="AN62">
        <f t="shared" si="27"/>
        <v>0</v>
      </c>
      <c r="AO62">
        <f t="shared" si="27"/>
        <v>0</v>
      </c>
      <c r="AP62">
        <f t="shared" si="27"/>
        <v>-1.2302100221259618E-14</v>
      </c>
      <c r="AQ62">
        <f t="shared" si="27"/>
        <v>-4.4998862359709773E-11</v>
      </c>
      <c r="AR62">
        <f t="shared" si="27"/>
        <v>-4.5011164459931033E-11</v>
      </c>
      <c r="AS62">
        <f t="shared" si="27"/>
        <v>-5.5248884260801056E-3</v>
      </c>
      <c r="AT62">
        <f t="shared" si="27"/>
        <v>-3.6095937719420402E-3</v>
      </c>
      <c r="AU62">
        <f t="shared" si="25"/>
        <v>-9.1344822430333098E-3</v>
      </c>
      <c r="AW62">
        <v>59</v>
      </c>
      <c r="AX62">
        <f>IF(Z62&gt;0, (R62*SUMPRODUCT(K62:$K$98, X62:$X$98)-K62*$AZ$3)/Z62, 0)</f>
        <v>-187125515397010.31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50000</v>
      </c>
      <c r="S63">
        <f t="shared" si="1"/>
        <v>-857903032357810.25</v>
      </c>
      <c r="U63">
        <f t="shared" si="12"/>
        <v>0.79525030600000002</v>
      </c>
      <c r="V63">
        <f t="shared" si="13"/>
        <v>0.01</v>
      </c>
      <c r="W63">
        <f t="shared" si="14"/>
        <v>1.2565973856859976E-13</v>
      </c>
      <c r="X63">
        <f t="shared" si="15"/>
        <v>9.9930945548558964E-14</v>
      </c>
      <c r="Y63">
        <f t="shared" si="16"/>
        <v>1.2565973856859976E-15</v>
      </c>
      <c r="Z63">
        <f t="shared" si="17"/>
        <v>2.4472195634354796E-14</v>
      </c>
      <c r="AB63">
        <f t="shared" si="18"/>
        <v>-23.514143344302806</v>
      </c>
      <c r="AC63">
        <f t="shared" si="22"/>
        <v>-20.994770843166545</v>
      </c>
      <c r="AE63">
        <f t="shared" si="2"/>
        <v>0</v>
      </c>
      <c r="AF63">
        <f t="shared" si="26"/>
        <v>0</v>
      </c>
      <c r="AG63">
        <f t="shared" si="26"/>
        <v>-1.2236097817177399E-12</v>
      </c>
      <c r="AH63">
        <f t="shared" si="4"/>
        <v>-4.996547277427948E-9</v>
      </c>
      <c r="AI63">
        <f t="shared" si="23"/>
        <v>-4.9977708872096661E-9</v>
      </c>
      <c r="AJ63">
        <f t="shared" si="6"/>
        <v>-2.5193725011362602</v>
      </c>
      <c r="AK63">
        <f t="shared" si="19"/>
        <v>-1.6459900341011966</v>
      </c>
      <c r="AL63">
        <f t="shared" si="24"/>
        <v>-4.1653625402352281</v>
      </c>
      <c r="AN63">
        <f t="shared" si="27"/>
        <v>0</v>
      </c>
      <c r="AO63">
        <f t="shared" si="27"/>
        <v>0</v>
      </c>
      <c r="AP63">
        <f t="shared" si="27"/>
        <v>-2.1391341550425379E-15</v>
      </c>
      <c r="AQ63">
        <f t="shared" si="27"/>
        <v>-8.7350437191065866E-12</v>
      </c>
      <c r="AR63">
        <f t="shared" si="27"/>
        <v>-8.7371828532616307E-12</v>
      </c>
      <c r="AS63">
        <f t="shared" si="27"/>
        <v>-4.404407227678331E-3</v>
      </c>
      <c r="AT63">
        <f t="shared" si="27"/>
        <v>-2.8775460554611009E-3</v>
      </c>
      <c r="AU63">
        <f t="shared" si="25"/>
        <v>-7.2819532918766156E-3</v>
      </c>
      <c r="AW63">
        <v>60</v>
      </c>
      <c r="AX63">
        <f>IF(Z63&gt;0, (R63*SUMPRODUCT(K63:$K$98, X63:$X$98)-K63*$AZ$3)/Z63, 0)</f>
        <v>-857903032357810.25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50000</v>
      </c>
      <c r="S64">
        <f t="shared" si="1"/>
        <v>-4324695518446673</v>
      </c>
      <c r="U64">
        <f t="shared" si="12"/>
        <v>0.81288120699999999</v>
      </c>
      <c r="V64">
        <f t="shared" si="13"/>
        <v>0.01</v>
      </c>
      <c r="W64">
        <f t="shared" si="14"/>
        <v>2.4472195634354796E-14</v>
      </c>
      <c r="X64">
        <f t="shared" si="15"/>
        <v>1.9892987925194456E-14</v>
      </c>
      <c r="Y64">
        <f t="shared" si="16"/>
        <v>2.4472195634354796E-16</v>
      </c>
      <c r="Z64">
        <f t="shared" si="17"/>
        <v>4.3344857528167919E-15</v>
      </c>
      <c r="AB64">
        <f t="shared" si="18"/>
        <v>-20.994770843166545</v>
      </c>
      <c r="AC64">
        <f t="shared" si="22"/>
        <v>-18.745331109977734</v>
      </c>
      <c r="AE64">
        <f t="shared" si="2"/>
        <v>0</v>
      </c>
      <c r="AF64">
        <f t="shared" si="26"/>
        <v>0</v>
      </c>
      <c r="AG64">
        <f t="shared" si="26"/>
        <v>-2.167242876408396E-13</v>
      </c>
      <c r="AH64">
        <f t="shared" si="4"/>
        <v>-9.9464939625972283E-10</v>
      </c>
      <c r="AI64">
        <f t="shared" si="23"/>
        <v>-9.9486612054736359E-10</v>
      </c>
      <c r="AJ64">
        <f t="shared" si="6"/>
        <v>-2.2494397331888116</v>
      </c>
      <c r="AK64">
        <f t="shared" si="19"/>
        <v>-1.4696339590216583</v>
      </c>
      <c r="AL64">
        <f t="shared" si="24"/>
        <v>-3.7190736932053357</v>
      </c>
      <c r="AN64">
        <f t="shared" si="27"/>
        <v>0</v>
      </c>
      <c r="AO64">
        <f t="shared" si="27"/>
        <v>0</v>
      </c>
      <c r="AP64">
        <f t="shared" si="27"/>
        <v>-3.3828648179125824E-16</v>
      </c>
      <c r="AQ64">
        <f t="shared" si="27"/>
        <v>-1.5525553159695563E-12</v>
      </c>
      <c r="AR64">
        <f t="shared" si="27"/>
        <v>-1.5528936024513474E-12</v>
      </c>
      <c r="AS64">
        <f t="shared" si="27"/>
        <v>-3.5111664761956984E-3</v>
      </c>
      <c r="AT64">
        <f t="shared" si="27"/>
        <v>-2.2939620977889441E-3</v>
      </c>
      <c r="AU64">
        <f t="shared" si="25"/>
        <v>-5.8051285755375357E-3</v>
      </c>
      <c r="AW64">
        <v>61</v>
      </c>
      <c r="AX64">
        <f>IF(Z64&gt;0, (R64*SUMPRODUCT(K64:$K$98, X64:$X$98)-K64*$AZ$3)/Z64, 0)</f>
        <v>-4324695518446673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50000</v>
      </c>
      <c r="S65">
        <f t="shared" si="1"/>
        <v>-2.41972478877621E+16</v>
      </c>
      <c r="U65">
        <f t="shared" si="12"/>
        <v>0.83042254299999996</v>
      </c>
      <c r="V65">
        <f t="shared" si="13"/>
        <v>0.01</v>
      </c>
      <c r="W65">
        <f t="shared" si="14"/>
        <v>4.3344857528167919E-15</v>
      </c>
      <c r="X65">
        <f t="shared" si="15"/>
        <v>3.5994546814513894E-15</v>
      </c>
      <c r="Y65">
        <f t="shared" si="16"/>
        <v>4.3344857528167918E-17</v>
      </c>
      <c r="Z65">
        <f t="shared" si="17"/>
        <v>6.916862138372346E-16</v>
      </c>
      <c r="AB65">
        <f t="shared" si="18"/>
        <v>-18.745331109977734</v>
      </c>
      <c r="AC65">
        <f t="shared" si="22"/>
        <v>-16.736902776767188</v>
      </c>
      <c r="AE65">
        <f t="shared" si="2"/>
        <v>0</v>
      </c>
      <c r="AF65">
        <f t="shared" si="26"/>
        <v>0</v>
      </c>
      <c r="AG65">
        <f t="shared" si="26"/>
        <v>-3.4584310691861732E-14</v>
      </c>
      <c r="AH65">
        <f t="shared" si="4"/>
        <v>-1.7997273407256947E-10</v>
      </c>
      <c r="AI65">
        <f t="shared" si="23"/>
        <v>-1.8000731838326134E-10</v>
      </c>
      <c r="AJ65">
        <f t="shared" si="6"/>
        <v>-2.0084283332105457</v>
      </c>
      <c r="AK65">
        <f t="shared" si="19"/>
        <v>-1.3121731776984416</v>
      </c>
      <c r="AL65">
        <f t="shared" si="24"/>
        <v>-3.3206015110889942</v>
      </c>
      <c r="AN65">
        <f t="shared" si="27"/>
        <v>0</v>
      </c>
      <c r="AO65">
        <f t="shared" si="27"/>
        <v>0</v>
      </c>
      <c r="AP65">
        <f t="shared" si="27"/>
        <v>-4.8199014733683767E-17</v>
      </c>
      <c r="AQ65">
        <f t="shared" si="27"/>
        <v>-2.5082207184966055E-13</v>
      </c>
      <c r="AR65">
        <f t="shared" si="27"/>
        <v>-2.5087027086439423E-13</v>
      </c>
      <c r="AS65">
        <f t="shared" si="27"/>
        <v>-2.799080417894311E-3</v>
      </c>
      <c r="AT65">
        <f t="shared" si="27"/>
        <v>-1.8287325396921833E-3</v>
      </c>
      <c r="AU65">
        <f t="shared" si="25"/>
        <v>-4.6278129578373644E-3</v>
      </c>
      <c r="AW65">
        <v>62</v>
      </c>
      <c r="AX65">
        <f>IF(Z65&gt;0, (R65*SUMPRODUCT(K65:$K$98, X65:$X$98)-K65*$AZ$3)/Z65, 0)</f>
        <v>-2.41972478877621E+16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50000</v>
      </c>
      <c r="S66">
        <f t="shared" si="1"/>
        <v>-1.5210633349908118E+17</v>
      </c>
      <c r="U66">
        <f t="shared" si="12"/>
        <v>0.84796327400000004</v>
      </c>
      <c r="V66">
        <f t="shared" si="13"/>
        <v>0.01</v>
      </c>
      <c r="W66">
        <f t="shared" si="14"/>
        <v>6.916862138372346E-16</v>
      </c>
      <c r="X66">
        <f t="shared" si="15"/>
        <v>5.8652450646608556E-16</v>
      </c>
      <c r="Y66">
        <f t="shared" si="16"/>
        <v>6.9168621383723463E-18</v>
      </c>
      <c r="Z66">
        <f t="shared" si="17"/>
        <v>9.8244845232776692E-17</v>
      </c>
      <c r="AB66">
        <f t="shared" si="18"/>
        <v>-16.736902776767188</v>
      </c>
      <c r="AC66">
        <f t="shared" si="22"/>
        <v>-14.943663193542347</v>
      </c>
      <c r="AE66">
        <f t="shared" si="2"/>
        <v>0</v>
      </c>
      <c r="AF66">
        <f t="shared" si="26"/>
        <v>0</v>
      </c>
      <c r="AG66">
        <f t="shared" si="26"/>
        <v>-4.9122422616388348E-15</v>
      </c>
      <c r="AH66">
        <f t="shared" si="4"/>
        <v>-2.9326225323304275E-11</v>
      </c>
      <c r="AI66">
        <f t="shared" si="23"/>
        <v>-2.9331137565565913E-11</v>
      </c>
      <c r="AJ66">
        <f t="shared" si="6"/>
        <v>-1.7932395832248407</v>
      </c>
      <c r="AK66">
        <f t="shared" si="19"/>
        <v>-1.1715831943737032</v>
      </c>
      <c r="AL66">
        <f t="shared" si="24"/>
        <v>-2.9648227776278748</v>
      </c>
      <c r="AN66">
        <f t="shared" si="27"/>
        <v>0</v>
      </c>
      <c r="AO66">
        <f t="shared" si="27"/>
        <v>0</v>
      </c>
      <c r="AP66">
        <f t="shared" si="27"/>
        <v>-6.1125270082126818E-18</v>
      </c>
      <c r="AQ66">
        <f t="shared" si="27"/>
        <v>-3.6491959229597069E-14</v>
      </c>
      <c r="AR66">
        <f t="shared" si="27"/>
        <v>-3.6498071756605281E-14</v>
      </c>
      <c r="AS66">
        <f t="shared" si="27"/>
        <v>-2.2314097719197136E-3</v>
      </c>
      <c r="AT66">
        <f t="shared" si="27"/>
        <v>-1.4578543843210545E-3</v>
      </c>
      <c r="AU66">
        <f t="shared" si="25"/>
        <v>-3.6892641562772661E-3</v>
      </c>
      <c r="AW66">
        <v>63</v>
      </c>
      <c r="AX66">
        <f>IF(Z66&gt;0, (R66*SUMPRODUCT(K66:$K$98, X66:$X$98)-K66*$AZ$3)/Z66, 0)</f>
        <v>-1.5210633349908118E+17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8">$C$6</f>
        <v>50000</v>
      </c>
      <c r="S67">
        <f t="shared" ref="S67:S69" si="29">AX67</f>
        <v>-1.0908775524817878E+18</v>
      </c>
      <c r="U67">
        <f t="shared" si="12"/>
        <v>0.86550461000000001</v>
      </c>
      <c r="V67">
        <f t="shared" si="13"/>
        <v>0.01</v>
      </c>
      <c r="W67">
        <f t="shared" si="14"/>
        <v>9.8244845232776692E-17</v>
      </c>
      <c r="X67">
        <f t="shared" si="15"/>
        <v>8.5031366457704745E-17</v>
      </c>
      <c r="Y67">
        <f t="shared" si="16"/>
        <v>9.8244845232776701E-19</v>
      </c>
      <c r="Z67">
        <f t="shared" si="17"/>
        <v>1.2231030322744178E-17</v>
      </c>
      <c r="AB67">
        <f t="shared" si="18"/>
        <v>-14.943663193542347</v>
      </c>
      <c r="AC67">
        <f t="shared" si="22"/>
        <v>-13.3425564228057</v>
      </c>
      <c r="AE67">
        <f t="shared" ref="AE67:AE69" si="30">$Z67*O67</f>
        <v>0</v>
      </c>
      <c r="AF67">
        <f t="shared" si="26"/>
        <v>0</v>
      </c>
      <c r="AG67">
        <f t="shared" si="26"/>
        <v>-6.1155151613720893E-16</v>
      </c>
      <c r="AH67">
        <f t="shared" ref="AH67:AH69" si="31">-X67*R67</f>
        <v>-4.2515683228852373E-12</v>
      </c>
      <c r="AI67">
        <f t="shared" si="23"/>
        <v>-4.2521798744013746E-12</v>
      </c>
      <c r="AJ67">
        <f t="shared" ref="AJ67:AJ69" si="32">AB67-AC67</f>
        <v>-1.6011067707366475</v>
      </c>
      <c r="AK67">
        <f t="shared" si="19"/>
        <v>-1.0460564235479644</v>
      </c>
      <c r="AL67">
        <f t="shared" si="24"/>
        <v>-2.647163194288864</v>
      </c>
      <c r="AN67">
        <f t="shared" si="27"/>
        <v>0</v>
      </c>
      <c r="AO67">
        <f t="shared" si="27"/>
        <v>0</v>
      </c>
      <c r="AP67">
        <f t="shared" si="27"/>
        <v>-6.7944770872586713E-19</v>
      </c>
      <c r="AQ67">
        <f t="shared" si="27"/>
        <v>-4.723589557462128E-15</v>
      </c>
      <c r="AR67">
        <f t="shared" si="27"/>
        <v>-4.7242690051708538E-15</v>
      </c>
      <c r="AS67">
        <f t="shared" si="27"/>
        <v>-1.7788662084821175E-3</v>
      </c>
      <c r="AT67">
        <f t="shared" si="27"/>
        <v>-1.1621925895416738E-3</v>
      </c>
      <c r="AU67">
        <f t="shared" si="25"/>
        <v>-2.9410587980285155E-3</v>
      </c>
      <c r="AW67">
        <v>64</v>
      </c>
      <c r="AX67">
        <f>IF(Z67&gt;0, (R67*SUMPRODUCT(K67:$K$98, X67:$X$98)-K67*$AZ$3)/Z67, 0)</f>
        <v>-1.0908775524817878E+18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50</v>
      </c>
      <c r="R68">
        <f t="shared" si="28"/>
        <v>50000</v>
      </c>
      <c r="S68">
        <f t="shared" si="29"/>
        <v>-9.1066937464182651E+18</v>
      </c>
      <c r="U68">
        <f t="shared" ref="U68:U69" si="36">M68</f>
        <v>0.88304594599999997</v>
      </c>
      <c r="V68">
        <f t="shared" ref="V68:V69" si="37">$C$10</f>
        <v>0.01</v>
      </c>
      <c r="W68">
        <f t="shared" ref="W68:W69" si="38">Z67</f>
        <v>1.2231030322744178E-17</v>
      </c>
      <c r="X68">
        <f t="shared" ref="X68:X69" si="39">U68*W68</f>
        <v>1.0800561741902317E-17</v>
      </c>
      <c r="Y68">
        <f t="shared" ref="Y68:Y69" si="40">V68*W68</f>
        <v>1.2231030322744178E-19</v>
      </c>
      <c r="Z68">
        <f>MAX(0, W68-X68-Y68)</f>
        <v>1.3081582776144193E-18</v>
      </c>
      <c r="AB68">
        <f t="shared" ref="AB68:AB69" si="41">AC67</f>
        <v>-13.3425564228057</v>
      </c>
      <c r="AC68">
        <f t="shared" si="22"/>
        <v>-11.912996806076521</v>
      </c>
      <c r="AE68">
        <f t="shared" si="30"/>
        <v>0</v>
      </c>
      <c r="AF68">
        <f t="shared" si="26"/>
        <v>0</v>
      </c>
      <c r="AG68">
        <f t="shared" si="26"/>
        <v>-6.5407913880720963E-17</v>
      </c>
      <c r="AH68">
        <f t="shared" si="31"/>
        <v>-5.4002808709511587E-13</v>
      </c>
      <c r="AI68">
        <f t="shared" si="23"/>
        <v>-5.4009349500899663E-13</v>
      </c>
      <c r="AJ68">
        <f t="shared" si="32"/>
        <v>-1.4295596167291791</v>
      </c>
      <c r="AK68">
        <f t="shared" ref="AK68:AK69" si="42">G68*SUM(AB68:AB68, AE68:AF68)</f>
        <v>-0.93397894959639904</v>
      </c>
      <c r="AL68">
        <f t="shared" si="24"/>
        <v>-2.3635385663261181</v>
      </c>
      <c r="AN68">
        <f t="shared" si="27"/>
        <v>0</v>
      </c>
      <c r="AO68">
        <f t="shared" si="27"/>
        <v>0</v>
      </c>
      <c r="AP68">
        <f t="shared" si="27"/>
        <v>-6.4883649043966699E-20</v>
      </c>
      <c r="AQ68">
        <f t="shared" si="27"/>
        <v>-5.3569959349050498E-16</v>
      </c>
      <c r="AR68">
        <f t="shared" si="27"/>
        <v>-5.3576447713954898E-16</v>
      </c>
      <c r="AS68">
        <f t="shared" si="27"/>
        <v>-1.4181012503843701E-3</v>
      </c>
      <c r="AT68">
        <f t="shared" si="27"/>
        <v>-9.2649281691779058E-4</v>
      </c>
      <c r="AU68">
        <f t="shared" si="25"/>
        <v>-2.3445940673026966E-3</v>
      </c>
      <c r="AW68">
        <v>65</v>
      </c>
      <c r="AX68">
        <f>IF(Z68&gt;0, (R68*SUMPRODUCT(K68:$K$98, X68:$X$98)-K68*$AZ$3)/Z68, 0)</f>
        <v>-9.1066937464182651E+18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50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1.3081582776144193E-18</v>
      </c>
      <c r="X69">
        <f t="shared" si="39"/>
        <v>1.3081582776144193E-18</v>
      </c>
      <c r="Y69">
        <f t="shared" si="40"/>
        <v>1.3081582776144193E-20</v>
      </c>
      <c r="Z69">
        <f t="shared" ref="Z69" si="45">MAX(0, W69-X69-Y69)</f>
        <v>0</v>
      </c>
      <c r="AB69">
        <f t="shared" si="41"/>
        <v>-11.912996806076521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-6.5407913880720968E-14</v>
      </c>
      <c r="AI69">
        <f t="shared" si="23"/>
        <v>-6.5407913880720968E-14</v>
      </c>
      <c r="AJ69">
        <f t="shared" si="32"/>
        <v>-11.912996806076521</v>
      </c>
      <c r="AK69">
        <f t="shared" si="42"/>
        <v>-0.83390977642535657</v>
      </c>
      <c r="AL69">
        <f t="shared" si="24"/>
        <v>-12.746906582501943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-5.7931829503541695E-17</v>
      </c>
      <c r="AR69">
        <f t="shared" si="27"/>
        <v>-5.7931829503541695E-17</v>
      </c>
      <c r="AS69">
        <f t="shared" si="27"/>
        <v>-1.0551348589169446E-2</v>
      </c>
      <c r="AT69">
        <f t="shared" si="27"/>
        <v>-7.3859440124186132E-4</v>
      </c>
      <c r="AU69">
        <f t="shared" si="25"/>
        <v>-1.1289942990411365E-2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28021.303356197608</v>
      </c>
      <c r="AO71" s="8">
        <f t="shared" si="46"/>
        <v>-2802.1303356197609</v>
      </c>
      <c r="AP71" s="8">
        <f t="shared" si="46"/>
        <v>-2855.9332791676866</v>
      </c>
      <c r="AQ71" s="8">
        <f t="shared" si="46"/>
        <v>-12009.254729572158</v>
      </c>
      <c r="AR71" s="8">
        <f t="shared" si="46"/>
        <v>10353.985011838007</v>
      </c>
      <c r="AS71" s="8">
        <f t="shared" si="46"/>
        <v>-718.51130589578145</v>
      </c>
      <c r="AT71" s="8">
        <f t="shared" si="46"/>
        <v>247.45941035118796</v>
      </c>
      <c r="AU71" s="8">
        <f t="shared" si="46"/>
        <v>9882.9331162934141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5900.0447955144336</v>
      </c>
      <c r="K3">
        <v>1</v>
      </c>
      <c r="L3" s="2">
        <v>0</v>
      </c>
      <c r="O3">
        <f>$C$3</f>
        <v>5900.0447955144336</v>
      </c>
      <c r="P3">
        <f>O3*C5</f>
        <v>590.00447955144341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5900.0447955144336</v>
      </c>
      <c r="AF3">
        <f t="shared" ref="AF3:AG34" si="4">-$Z3*P3</f>
        <v>-590.00447955144341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2790.1321119629906</v>
      </c>
      <c r="AJ3">
        <f t="shared" ref="AJ3:AJ66" si="7">AB3-AC3</f>
        <v>0</v>
      </c>
      <c r="AL3">
        <f t="shared" ref="AL3:AL34" si="8">SUM(AI3:AK3)</f>
        <v>2790.1321119629906</v>
      </c>
      <c r="AN3">
        <f t="shared" ref="AN3:AU34" si="9">AE3*$K3</f>
        <v>5900.0447955144336</v>
      </c>
      <c r="AO3">
        <f t="shared" si="9"/>
        <v>-590.00447955144341</v>
      </c>
      <c r="AP3">
        <f t="shared" si="9"/>
        <v>-2519.9082039999998</v>
      </c>
      <c r="AQ3">
        <f t="shared" si="9"/>
        <v>0</v>
      </c>
      <c r="AR3">
        <f t="shared" si="9"/>
        <v>2790.1321119629906</v>
      </c>
      <c r="AS3">
        <f t="shared" si="9"/>
        <v>0</v>
      </c>
      <c r="AT3">
        <f t="shared" si="9"/>
        <v>0</v>
      </c>
      <c r="AU3">
        <f t="shared" si="9"/>
        <v>2790.1321119629906</v>
      </c>
      <c r="AW3">
        <v>0</v>
      </c>
      <c r="AX3">
        <f>IF(Z3&gt;0, (R3*SUMPRODUCT(K3:$K$98, X3:$X$98)-K3*$AZ$3)/Z3, 0)</f>
        <v>0</v>
      </c>
      <c r="AZ3">
        <f>C6*SUMPRODUCT(X4:X98, K4:K98)/1</f>
        <v>2700.051092875558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100000</v>
      </c>
      <c r="S4">
        <f t="shared" si="1"/>
        <v>183.27155983497326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181.11173950718603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-181.11173950718603</v>
      </c>
      <c r="AK4">
        <f>G4*SUM(AB4, AE4:AF4)</f>
        <v>0</v>
      </c>
      <c r="AL4">
        <f t="shared" si="8"/>
        <v>-359.59263950718605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-166.5089094131915</v>
      </c>
      <c r="AR4">
        <f t="shared" si="9"/>
        <v>-166.5089094131915</v>
      </c>
      <c r="AS4">
        <f t="shared" si="9"/>
        <v>-168.96327969697361</v>
      </c>
      <c r="AT4">
        <f t="shared" si="9"/>
        <v>0</v>
      </c>
      <c r="AU4">
        <f t="shared" si="9"/>
        <v>-335.47218911016517</v>
      </c>
      <c r="AW4">
        <v>1</v>
      </c>
      <c r="AX4">
        <f>IF(Z4&gt;0, (R4*SUMPRODUCT(K4:$K$98, X4:$X$98)-K4*$AZ$3)/Z4, 0)</f>
        <v>183.27155983497326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100000</v>
      </c>
      <c r="S5">
        <f t="shared" si="1"/>
        <v>230.09998629413866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181.11173950718603</v>
      </c>
      <c r="AC5">
        <f t="shared" si="2"/>
        <v>224.7068458194949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-177.128679050031</v>
      </c>
      <c r="AI5">
        <f t="shared" si="6"/>
        <v>-225.95676666500597</v>
      </c>
      <c r="AJ5">
        <f t="shared" si="7"/>
        <v>-43.595106312308872</v>
      </c>
      <c r="AK5">
        <f>G5*SUM(AB5, AE5:AF5)</f>
        <v>7.4255813197946274</v>
      </c>
      <c r="AL5">
        <f t="shared" si="8"/>
        <v>-262.1262916575202</v>
      </c>
      <c r="AN5">
        <f t="shared" si="9"/>
        <v>0</v>
      </c>
      <c r="AO5">
        <f t="shared" si="9"/>
        <v>0</v>
      </c>
      <c r="AP5">
        <f t="shared" si="9"/>
        <v>-41.753289207172912</v>
      </c>
      <c r="AQ5">
        <f t="shared" si="9"/>
        <v>-151.46415361539329</v>
      </c>
      <c r="AR5">
        <f t="shared" si="9"/>
        <v>-193.2174428225662</v>
      </c>
      <c r="AS5">
        <f t="shared" si="9"/>
        <v>-37.278524938933636</v>
      </c>
      <c r="AT5">
        <f t="shared" si="9"/>
        <v>6.34967412243439</v>
      </c>
      <c r="AU5">
        <f t="shared" si="9"/>
        <v>-224.14629363906542</v>
      </c>
      <c r="AW5">
        <v>2</v>
      </c>
      <c r="AX5">
        <f>IF(Z5&gt;0, (R5*SUMPRODUCT(K5:$K$98, X5:$X$98)-K5*$AZ$3)/Z5, 0)</f>
        <v>230.09998629413866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100000</v>
      </c>
      <c r="S6">
        <f t="shared" si="1"/>
        <v>310.07263081242957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224.7068458194949</v>
      </c>
      <c r="AC6">
        <f t="shared" si="2"/>
        <v>299.23153670951569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-175.92144733771536</v>
      </c>
      <c r="AI6">
        <f t="shared" si="6"/>
        <v>-224.17329335287175</v>
      </c>
      <c r="AJ6">
        <f t="shared" si="7"/>
        <v>-74.524690890020793</v>
      </c>
      <c r="AK6">
        <f>G6*SUM(AB6, AE6:AF6)</f>
        <v>13.145350480440452</v>
      </c>
      <c r="AL6">
        <f t="shared" si="8"/>
        <v>-285.55263376245205</v>
      </c>
      <c r="AN6">
        <f t="shared" si="9"/>
        <v>0</v>
      </c>
      <c r="AO6">
        <f t="shared" si="9"/>
        <v>0</v>
      </c>
      <c r="AP6">
        <f t="shared" si="9"/>
        <v>-37.221957956744859</v>
      </c>
      <c r="AQ6">
        <f t="shared" si="9"/>
        <v>-135.70756887596198</v>
      </c>
      <c r="AR6">
        <f t="shared" si="9"/>
        <v>-172.92952683270687</v>
      </c>
      <c r="AS6">
        <f t="shared" si="9"/>
        <v>-57.489093996039742</v>
      </c>
      <c r="AT6">
        <f t="shared" si="9"/>
        <v>10.14045520156758</v>
      </c>
      <c r="AU6">
        <f t="shared" si="9"/>
        <v>-220.27816562717899</v>
      </c>
      <c r="AW6">
        <v>3</v>
      </c>
      <c r="AX6">
        <f>IF(Z6&gt;0, (R6*SUMPRODUCT(K6:$K$98, X6:$X$98)-K6*$AZ$3)/Z6, 0)</f>
        <v>310.07263081242957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100000</v>
      </c>
      <c r="S7">
        <f t="shared" si="1"/>
        <v>368.40287691436453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299.23153670951569</v>
      </c>
      <c r="AC7">
        <f t="shared" si="2"/>
        <v>351.3231557781653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-174.80813879539696</v>
      </c>
      <c r="AI7">
        <f t="shared" si="6"/>
        <v>-222.49006228100407</v>
      </c>
      <c r="AJ7">
        <f t="shared" si="7"/>
        <v>-52.091619068649607</v>
      </c>
      <c r="AK7">
        <f>G7*SUM(AB7, AE7:AF7)</f>
        <v>14.69226845243722</v>
      </c>
      <c r="AL7">
        <f t="shared" si="8"/>
        <v>-259.8894128972164</v>
      </c>
      <c r="AN7">
        <f t="shared" si="9"/>
        <v>0</v>
      </c>
      <c r="AO7">
        <f t="shared" si="9"/>
        <v>0</v>
      </c>
      <c r="AP7">
        <f t="shared" si="9"/>
        <v>-33.465848422734197</v>
      </c>
      <c r="AQ7">
        <f t="shared" si="9"/>
        <v>-122.69015694706404</v>
      </c>
      <c r="AR7">
        <f t="shared" si="9"/>
        <v>-156.15600536979824</v>
      </c>
      <c r="AS7">
        <f t="shared" si="9"/>
        <v>-36.560820126571734</v>
      </c>
      <c r="AT7">
        <f t="shared" si="9"/>
        <v>10.311858102028978</v>
      </c>
      <c r="AU7">
        <f t="shared" si="9"/>
        <v>-182.40496739434096</v>
      </c>
      <c r="AW7">
        <v>4</v>
      </c>
      <c r="AX7">
        <f>IF(Z7&gt;0, (R7*SUMPRODUCT(K7:$K$98, X7:$X$98)-K7*$AZ$3)/Z7, 0)</f>
        <v>368.40287691436453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100000</v>
      </c>
      <c r="S8">
        <f t="shared" si="1"/>
        <v>376.45500026102866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351.3231557781653</v>
      </c>
      <c r="AC8">
        <f t="shared" si="2"/>
        <v>354.75721507328376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-173.92134173530351</v>
      </c>
      <c r="AI8">
        <f t="shared" si="6"/>
        <v>-221.03948531518691</v>
      </c>
      <c r="AJ8">
        <f t="shared" si="7"/>
        <v>-3.434059295118459</v>
      </c>
      <c r="AK8">
        <f>G8*SUM(AB8, AE8:AF8)</f>
        <v>7.4831832180749212</v>
      </c>
      <c r="AL8">
        <f t="shared" si="8"/>
        <v>-216.99036139223045</v>
      </c>
      <c r="AN8">
        <f t="shared" si="9"/>
        <v>0</v>
      </c>
      <c r="AO8">
        <f t="shared" si="9"/>
        <v>0</v>
      </c>
      <c r="AP8">
        <f t="shared" si="9"/>
        <v>-30.869183293188016</v>
      </c>
      <c r="AQ8">
        <f t="shared" si="9"/>
        <v>-113.94357605626111</v>
      </c>
      <c r="AR8">
        <f t="shared" si="9"/>
        <v>-144.81275934944912</v>
      </c>
      <c r="AS8">
        <f t="shared" si="9"/>
        <v>-2.2498043803649805</v>
      </c>
      <c r="AT8">
        <f t="shared" si="9"/>
        <v>4.9025648470982262</v>
      </c>
      <c r="AU8">
        <f t="shared" si="9"/>
        <v>-142.15999888271588</v>
      </c>
      <c r="AW8">
        <v>5</v>
      </c>
      <c r="AX8">
        <f>IF(Z8&gt;0, (R8*SUMPRODUCT(K8:$K$98, X8:$X$98)-K8*$AZ$3)/Z8, 0)</f>
        <v>376.45500026102866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50</v>
      </c>
      <c r="R9">
        <f t="shared" si="0"/>
        <v>100000</v>
      </c>
      <c r="S9">
        <f t="shared" si="1"/>
        <v>359.17173441543116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354.75721507328376</v>
      </c>
      <c r="AC9">
        <f t="shared" si="2"/>
        <v>334.46152297605454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-173.70047088951716</v>
      </c>
      <c r="AI9">
        <f t="shared" si="6"/>
        <v>-220.26058279815697</v>
      </c>
      <c r="AJ9">
        <f t="shared" si="7"/>
        <v>20.295692097229221</v>
      </c>
      <c r="AK9">
        <f t="shared" ref="AK9:AK72" si="22">G9*SUM(AB9:AB9, AE9:AF9)</f>
        <v>2.0930675689323741</v>
      </c>
      <c r="AL9">
        <f t="shared" si="8"/>
        <v>-197.87182313199537</v>
      </c>
      <c r="AN9">
        <f t="shared" si="9"/>
        <v>0</v>
      </c>
      <c r="AO9">
        <f t="shared" si="9"/>
        <v>0</v>
      </c>
      <c r="AP9">
        <f t="shared" si="9"/>
        <v>-28.888712968430781</v>
      </c>
      <c r="AQ9">
        <f t="shared" si="9"/>
        <v>-107.77429091783132</v>
      </c>
      <c r="AR9">
        <f t="shared" si="9"/>
        <v>-136.66300388626212</v>
      </c>
      <c r="AS9">
        <f t="shared" si="9"/>
        <v>12.592676423178995</v>
      </c>
      <c r="AT9">
        <f t="shared" si="9"/>
        <v>1.2986658696410553</v>
      </c>
      <c r="AU9">
        <f t="shared" si="9"/>
        <v>-122.77166159344205</v>
      </c>
      <c r="AW9">
        <v>6</v>
      </c>
      <c r="AX9">
        <f>IF(Z9&gt;0, (R9*SUMPRODUCT(K9:$K$98, X9:$X$98)-K9*$AZ$3)/Z9, 0)</f>
        <v>359.17173441543116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100000</v>
      </c>
      <c r="S10">
        <f t="shared" si="1"/>
        <v>339.8002415386598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334.46152297605454</v>
      </c>
      <c r="AC10">
        <f t="shared" si="2"/>
        <v>312.66805796662607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-173.76680741378695</v>
      </c>
      <c r="AI10">
        <f t="shared" si="6"/>
        <v>-219.77443479963347</v>
      </c>
      <c r="AJ10">
        <f t="shared" si="7"/>
        <v>21.793465009428473</v>
      </c>
      <c r="AK10">
        <f t="shared" si="22"/>
        <v>1.3712922442018238</v>
      </c>
      <c r="AL10">
        <f t="shared" si="8"/>
        <v>-196.60967754600318</v>
      </c>
      <c r="AN10">
        <f t="shared" si="9"/>
        <v>0</v>
      </c>
      <c r="AO10">
        <f t="shared" si="9"/>
        <v>0</v>
      </c>
      <c r="AP10">
        <f t="shared" si="9"/>
        <v>-27.080844430024815</v>
      </c>
      <c r="AQ10">
        <f t="shared" si="9"/>
        <v>-102.28199422695062</v>
      </c>
      <c r="AR10">
        <f t="shared" si="9"/>
        <v>-129.36283865697544</v>
      </c>
      <c r="AS10">
        <f t="shared" si="9"/>
        <v>12.827991118991775</v>
      </c>
      <c r="AT10">
        <f t="shared" si="9"/>
        <v>0.80716511681611725</v>
      </c>
      <c r="AU10">
        <f t="shared" si="9"/>
        <v>-115.72768242116754</v>
      </c>
      <c r="AW10">
        <v>7</v>
      </c>
      <c r="AX10">
        <f>IF(Z10&gt;0, (R10*SUMPRODUCT(K10:$K$98, X10:$X$98)-K10*$AZ$3)/Z10, 0)</f>
        <v>339.8002415386598</v>
      </c>
    </row>
    <row r="11" spans="1:52" x14ac:dyDescent="0.25">
      <c r="A11" t="s">
        <v>33</v>
      </c>
      <c r="C11" s="12">
        <f>AU100</f>
        <v>-520.61847248885215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100000</v>
      </c>
      <c r="S11">
        <f t="shared" si="1"/>
        <v>318.42764036408812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312.66805796662607</v>
      </c>
      <c r="AC11">
        <f t="shared" si="2"/>
        <v>289.51854707677307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-173.80319800602189</v>
      </c>
      <c r="AI11">
        <f t="shared" si="6"/>
        <v>-219.2638475190069</v>
      </c>
      <c r="AJ11">
        <f t="shared" si="7"/>
        <v>23.149510889852991</v>
      </c>
      <c r="AK11">
        <f t="shared" si="22"/>
        <v>0.75040333911990253</v>
      </c>
      <c r="AL11">
        <f t="shared" si="8"/>
        <v>-195.363933290034</v>
      </c>
      <c r="AN11">
        <f t="shared" si="9"/>
        <v>0</v>
      </c>
      <c r="AO11">
        <f t="shared" si="9"/>
        <v>0</v>
      </c>
      <c r="AP11">
        <f t="shared" si="9"/>
        <v>-25.426533902091627</v>
      </c>
      <c r="AQ11">
        <f t="shared" si="9"/>
        <v>-97.2096297288887</v>
      </c>
      <c r="AR11">
        <f t="shared" si="9"/>
        <v>-122.63616363098032</v>
      </c>
      <c r="AS11">
        <f t="shared" si="9"/>
        <v>12.94772137581448</v>
      </c>
      <c r="AT11">
        <f t="shared" si="9"/>
        <v>0.41970706856981999</v>
      </c>
      <c r="AU11">
        <f t="shared" si="9"/>
        <v>-109.26873518659602</v>
      </c>
      <c r="AW11">
        <v>8</v>
      </c>
      <c r="AX11">
        <f>IF(Z11&gt;0, (R11*SUMPRODUCT(K11:$K$98, X11:$X$98)-K11*$AZ$3)/Z11, 0)</f>
        <v>318.42764036408812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50</v>
      </c>
      <c r="R12">
        <f t="shared" si="0"/>
        <v>100000</v>
      </c>
      <c r="S12">
        <f t="shared" si="1"/>
        <v>297.60866854730989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289.51854707677307</v>
      </c>
      <c r="AC12">
        <f t="shared" si="2"/>
        <v>267.36495378951008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-174.32858913653686</v>
      </c>
      <c r="AI12">
        <f t="shared" si="6"/>
        <v>-219.24746785982376</v>
      </c>
      <c r="AJ12">
        <f t="shared" si="7"/>
        <v>22.153593287262993</v>
      </c>
      <c r="AK12">
        <f t="shared" si="22"/>
        <v>0.66589265827657806</v>
      </c>
      <c r="AL12">
        <f t="shared" si="8"/>
        <v>-196.42798191428417</v>
      </c>
      <c r="AN12">
        <f t="shared" si="9"/>
        <v>0</v>
      </c>
      <c r="AO12">
        <f t="shared" si="9"/>
        <v>0</v>
      </c>
      <c r="AP12">
        <f t="shared" si="9"/>
        <v>-23.874861560684021</v>
      </c>
      <c r="AQ12">
        <f t="shared" si="9"/>
        <v>-92.65749836151798</v>
      </c>
      <c r="AR12">
        <f t="shared" si="9"/>
        <v>-116.53235992220201</v>
      </c>
      <c r="AS12">
        <f t="shared" si="9"/>
        <v>11.774870340450027</v>
      </c>
      <c r="AT12">
        <f t="shared" si="9"/>
        <v>0.35392902678105498</v>
      </c>
      <c r="AU12">
        <f t="shared" si="9"/>
        <v>-104.40356055497091</v>
      </c>
      <c r="AW12">
        <v>9</v>
      </c>
      <c r="AX12">
        <f>IF(Z12&gt;0, (R12*SUMPRODUCT(K12:$K$98, X12:$X$98)-K12*$AZ$3)/Z12, 0)</f>
        <v>297.60866854730989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50</v>
      </c>
      <c r="R13">
        <f t="shared" si="0"/>
        <v>100000</v>
      </c>
      <c r="S13">
        <f t="shared" si="1"/>
        <v>276.73722384993948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267.36495378951008</v>
      </c>
      <c r="AC13">
        <f t="shared" si="2"/>
        <v>245.64424695254843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-174.9398971848664</v>
      </c>
      <c r="AI13">
        <f t="shared" si="6"/>
        <v>-219.32211717232801</v>
      </c>
      <c r="AJ13">
        <f t="shared" si="7"/>
        <v>21.720706836961654</v>
      </c>
      <c r="AK13">
        <f t="shared" si="22"/>
        <v>0.53472990757902017</v>
      </c>
      <c r="AL13">
        <f t="shared" si="8"/>
        <v>-197.06668042778733</v>
      </c>
      <c r="AN13">
        <f t="shared" si="9"/>
        <v>0</v>
      </c>
      <c r="AO13">
        <f t="shared" si="9"/>
        <v>0</v>
      </c>
      <c r="AP13">
        <f t="shared" si="9"/>
        <v>-22.423594807541122</v>
      </c>
      <c r="AQ13">
        <f t="shared" si="9"/>
        <v>-88.38632612912491</v>
      </c>
      <c r="AR13">
        <f t="shared" si="9"/>
        <v>-110.80992093666603</v>
      </c>
      <c r="AS13">
        <f t="shared" si="9"/>
        <v>10.974131739760072</v>
      </c>
      <c r="AT13">
        <f t="shared" si="9"/>
        <v>0.27016599851051404</v>
      </c>
      <c r="AU13">
        <f t="shared" si="9"/>
        <v>-99.565623198395443</v>
      </c>
      <c r="AW13">
        <v>10</v>
      </c>
      <c r="AX13">
        <f>IF(Z13&gt;0, (R13*SUMPRODUCT(K13:$K$98, X13:$X$98)-K13*$AZ$3)/Z13, 0)</f>
        <v>276.73722384993948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100000</v>
      </c>
      <c r="S14">
        <f t="shared" si="1"/>
        <v>345.97023008742707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245.64424695254843</v>
      </c>
      <c r="AC14">
        <f t="shared" si="2"/>
        <v>303.41889237127634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-175.92827956821864</v>
      </c>
      <c r="AI14">
        <f t="shared" si="6"/>
        <v>-219.77871321602152</v>
      </c>
      <c r="AJ14">
        <f t="shared" si="7"/>
        <v>-57.774645418727914</v>
      </c>
      <c r="AK14">
        <f t="shared" si="22"/>
        <v>17.19509728667839</v>
      </c>
      <c r="AL14">
        <f t="shared" si="8"/>
        <v>-260.35826134807104</v>
      </c>
      <c r="AN14">
        <f t="shared" si="9"/>
        <v>0</v>
      </c>
      <c r="AO14">
        <f t="shared" si="9"/>
        <v>0</v>
      </c>
      <c r="AP14">
        <f t="shared" si="9"/>
        <v>-19.781175010814458</v>
      </c>
      <c r="AQ14">
        <f t="shared" si="9"/>
        <v>-79.362227416986897</v>
      </c>
      <c r="AR14">
        <f t="shared" si="9"/>
        <v>-99.143402427801348</v>
      </c>
      <c r="AS14">
        <f t="shared" si="9"/>
        <v>-26.062464544700553</v>
      </c>
      <c r="AT14">
        <f t="shared" si="9"/>
        <v>7.7568042197185587</v>
      </c>
      <c r="AU14">
        <f t="shared" si="9"/>
        <v>-117.44906275278335</v>
      </c>
      <c r="AW14">
        <v>11</v>
      </c>
      <c r="AX14">
        <f>IF(Z14&gt;0, (R14*SUMPRODUCT(K14:$K$98, X14:$X$98)-K14*$AZ$3)/Z14, 0)</f>
        <v>345.97023008742707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100000</v>
      </c>
      <c r="S15">
        <f t="shared" si="1"/>
        <v>409.20322623204294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303.41889237127634</v>
      </c>
      <c r="AC15">
        <f t="shared" si="2"/>
        <v>354.5575324077281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-178.02846326758223</v>
      </c>
      <c r="AI15">
        <f t="shared" si="6"/>
        <v>-221.35137834727328</v>
      </c>
      <c r="AJ15">
        <f t="shared" si="7"/>
        <v>-51.138640036451761</v>
      </c>
      <c r="AK15">
        <f t="shared" si="22"/>
        <v>21.239322465989346</v>
      </c>
      <c r="AL15">
        <f t="shared" si="8"/>
        <v>-251.2506959177357</v>
      </c>
      <c r="AN15">
        <f t="shared" si="9"/>
        <v>0</v>
      </c>
      <c r="AO15">
        <f t="shared" si="9"/>
        <v>0</v>
      </c>
      <c r="AP15">
        <f t="shared" si="9"/>
        <v>-17.449293254207085</v>
      </c>
      <c r="AQ15">
        <f t="shared" si="9"/>
        <v>-71.705028561388971</v>
      </c>
      <c r="AR15">
        <f t="shared" si="9"/>
        <v>-89.154321815596063</v>
      </c>
      <c r="AS15">
        <f t="shared" si="9"/>
        <v>-20.597254939469448</v>
      </c>
      <c r="AT15">
        <f t="shared" si="9"/>
        <v>8.5546220873639278</v>
      </c>
      <c r="AU15">
        <f t="shared" si="9"/>
        <v>-101.19695466770158</v>
      </c>
      <c r="AW15">
        <v>12</v>
      </c>
      <c r="AX15">
        <f>IF(Z15&gt;0, (R15*SUMPRODUCT(K15:$K$98, X15:$X$98)-K15*$AZ$3)/Z15, 0)</f>
        <v>409.20322623204294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100000</v>
      </c>
      <c r="S16">
        <f t="shared" si="1"/>
        <v>466.56231973809582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354.5575324077281</v>
      </c>
      <c r="AC16">
        <f t="shared" si="2"/>
        <v>399.37113550119557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-180.70291140144698</v>
      </c>
      <c r="AI16">
        <f t="shared" si="6"/>
        <v>-223.50224587464041</v>
      </c>
      <c r="AJ16">
        <f t="shared" si="7"/>
        <v>-44.813603093467464</v>
      </c>
      <c r="AK16">
        <f t="shared" si="22"/>
        <v>24.819027268540971</v>
      </c>
      <c r="AL16">
        <f t="shared" si="8"/>
        <v>-243.49682169956688</v>
      </c>
      <c r="AN16">
        <f t="shared" si="9"/>
        <v>0</v>
      </c>
      <c r="AO16">
        <f t="shared" si="9"/>
        <v>0</v>
      </c>
      <c r="AP16">
        <f t="shared" si="9"/>
        <v>-15.39143679451616</v>
      </c>
      <c r="AQ16">
        <f t="shared" si="9"/>
        <v>-64.984128226629949</v>
      </c>
      <c r="AR16">
        <f t="shared" si="9"/>
        <v>-80.375565021146102</v>
      </c>
      <c r="AS16">
        <f t="shared" si="9"/>
        <v>-16.115805258131942</v>
      </c>
      <c r="AT16">
        <f t="shared" si="9"/>
        <v>8.9253838688632037</v>
      </c>
      <c r="AU16">
        <f t="shared" si="9"/>
        <v>-87.565986410414837</v>
      </c>
      <c r="AW16">
        <v>13</v>
      </c>
      <c r="AX16">
        <f>IF(Z16&gt;0, (R16*SUMPRODUCT(K16:$K$98, X16:$X$98)-K16*$AZ$3)/Z16, 0)</f>
        <v>466.56231973809582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100000</v>
      </c>
      <c r="S17">
        <f t="shared" si="1"/>
        <v>518.47800989796997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399.37113550119557</v>
      </c>
      <c r="AC17">
        <f t="shared" si="2"/>
        <v>438.42149982354454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-183.35834078998687</v>
      </c>
      <c r="AI17">
        <f t="shared" si="6"/>
        <v>-225.63800274805337</v>
      </c>
      <c r="AJ17">
        <f t="shared" si="7"/>
        <v>-39.050364322348969</v>
      </c>
      <c r="AK17">
        <f t="shared" si="22"/>
        <v>27.955979485083692</v>
      </c>
      <c r="AL17">
        <f t="shared" si="8"/>
        <v>-236.73238758531866</v>
      </c>
      <c r="AN17">
        <f t="shared" si="9"/>
        <v>0</v>
      </c>
      <c r="AO17">
        <f t="shared" si="9"/>
        <v>0</v>
      </c>
      <c r="AP17">
        <f t="shared" si="9"/>
        <v>-13.575493653175508</v>
      </c>
      <c r="AQ17">
        <f t="shared" si="9"/>
        <v>-58.874169668623622</v>
      </c>
      <c r="AR17">
        <f t="shared" si="9"/>
        <v>-72.449663321799136</v>
      </c>
      <c r="AS17">
        <f t="shared" si="9"/>
        <v>-12.538604815195244</v>
      </c>
      <c r="AT17">
        <f t="shared" si="9"/>
        <v>8.9763305686896775</v>
      </c>
      <c r="AU17">
        <f t="shared" si="9"/>
        <v>-76.011937568304702</v>
      </c>
      <c r="AW17">
        <v>14</v>
      </c>
      <c r="AX17">
        <f>IF(Z17&gt;0, (R17*SUMPRODUCT(K17:$K$98, X17:$X$98)-K17*$AZ$3)/Z17, 0)</f>
        <v>518.47800989796997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100000</v>
      </c>
      <c r="S18">
        <f t="shared" si="1"/>
        <v>565.60394322518891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438.42149982354454</v>
      </c>
      <c r="AC18">
        <f t="shared" si="2"/>
        <v>472.43526993079462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-186.15354643179057</v>
      </c>
      <c r="AI18">
        <f t="shared" si="6"/>
        <v>-227.91733499706052</v>
      </c>
      <c r="AJ18">
        <f t="shared" si="7"/>
        <v>-34.013770107250082</v>
      </c>
      <c r="AK18">
        <f t="shared" si="22"/>
        <v>30.689504987648121</v>
      </c>
      <c r="AL18">
        <f t="shared" si="8"/>
        <v>-231.24160011666251</v>
      </c>
      <c r="AN18">
        <f t="shared" si="9"/>
        <v>0</v>
      </c>
      <c r="AO18">
        <f t="shared" si="9"/>
        <v>0</v>
      </c>
      <c r="AP18">
        <f t="shared" si="9"/>
        <v>-11.973082927020984</v>
      </c>
      <c r="AQ18">
        <f t="shared" si="9"/>
        <v>-53.367568536163368</v>
      </c>
      <c r="AR18">
        <f t="shared" si="9"/>
        <v>-65.340651463184358</v>
      </c>
      <c r="AS18">
        <f t="shared" si="9"/>
        <v>-9.7512630952593842</v>
      </c>
      <c r="AT18">
        <f t="shared" si="9"/>
        <v>8.7982436658511993</v>
      </c>
      <c r="AU18">
        <f t="shared" si="9"/>
        <v>-66.293670892592544</v>
      </c>
      <c r="AW18">
        <v>15</v>
      </c>
      <c r="AX18">
        <f>IF(Z18&gt;0, (R18*SUMPRODUCT(K18:$K$98, X18:$X$98)-K18*$AZ$3)/Z18, 0)</f>
        <v>565.60394322518891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100000</v>
      </c>
      <c r="S19">
        <f t="shared" si="1"/>
        <v>608.469559316811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472.43526993079462</v>
      </c>
      <c r="AC19">
        <f t="shared" si="2"/>
        <v>502.00336190880455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-189.67584211684118</v>
      </c>
      <c r="AI19">
        <f t="shared" si="6"/>
        <v>-230.92715487539999</v>
      </c>
      <c r="AJ19">
        <f t="shared" si="7"/>
        <v>-29.568091978009932</v>
      </c>
      <c r="AK19">
        <f t="shared" si="22"/>
        <v>33.070468895155628</v>
      </c>
      <c r="AL19">
        <f t="shared" si="8"/>
        <v>-227.42477795825431</v>
      </c>
      <c r="AN19">
        <f t="shared" si="9"/>
        <v>0</v>
      </c>
      <c r="AO19">
        <f t="shared" si="9"/>
        <v>0</v>
      </c>
      <c r="AP19">
        <f t="shared" si="9"/>
        <v>-10.559074479908645</v>
      </c>
      <c r="AQ19">
        <f t="shared" si="9"/>
        <v>-48.551214737658938</v>
      </c>
      <c r="AR19">
        <f t="shared" si="9"/>
        <v>-59.110289217567583</v>
      </c>
      <c r="AS19">
        <f t="shared" si="9"/>
        <v>-7.5685272672884469</v>
      </c>
      <c r="AT19">
        <f t="shared" si="9"/>
        <v>8.4650286451065675</v>
      </c>
      <c r="AU19">
        <f t="shared" si="9"/>
        <v>-58.213787839749465</v>
      </c>
      <c r="AW19">
        <v>16</v>
      </c>
      <c r="AX19">
        <f>IF(Z19&gt;0, (R19*SUMPRODUCT(K19:$K$98, X19:$X$98)-K19*$AZ$3)/Z19, 0)</f>
        <v>608.469559316811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100000</v>
      </c>
      <c r="S20">
        <f t="shared" si="1"/>
        <v>647.36379631442162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502.00336190880455</v>
      </c>
      <c r="AC20">
        <f t="shared" si="2"/>
        <v>527.5018440588002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-192.99245168315605</v>
      </c>
      <c r="AI20">
        <f t="shared" si="6"/>
        <v>-233.7347550882877</v>
      </c>
      <c r="AJ20">
        <f t="shared" si="7"/>
        <v>-25.498482149995652</v>
      </c>
      <c r="AK20">
        <f t="shared" si="22"/>
        <v>35.140235333616324</v>
      </c>
      <c r="AL20">
        <f t="shared" si="8"/>
        <v>-224.09300190466701</v>
      </c>
      <c r="AN20">
        <f t="shared" si="9"/>
        <v>0</v>
      </c>
      <c r="AO20">
        <f t="shared" si="9"/>
        <v>0</v>
      </c>
      <c r="AP20">
        <f t="shared" si="9"/>
        <v>-9.3114139753857756</v>
      </c>
      <c r="AQ20">
        <f t="shared" si="9"/>
        <v>-44.107290495513823</v>
      </c>
      <c r="AR20">
        <f t="shared" si="9"/>
        <v>-53.418704470899598</v>
      </c>
      <c r="AS20">
        <f t="shared" si="9"/>
        <v>-5.8275282249429585</v>
      </c>
      <c r="AT20">
        <f t="shared" si="9"/>
        <v>8.0310942444792506</v>
      </c>
      <c r="AU20">
        <f t="shared" si="9"/>
        <v>-51.215138451363302</v>
      </c>
      <c r="AW20">
        <v>17</v>
      </c>
      <c r="AX20">
        <f>IF(Z20&gt;0, (R20*SUMPRODUCT(K20:$K$98, X20:$X$98)-K20*$AZ$3)/Z20, 0)</f>
        <v>647.36379631442162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100000</v>
      </c>
      <c r="S21">
        <f t="shared" si="1"/>
        <v>682.85260692898476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527.5018440588002</v>
      </c>
      <c r="AC21">
        <f t="shared" si="2"/>
        <v>549.51035435583492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-196.99857066280831</v>
      </c>
      <c r="AI21">
        <f t="shared" si="6"/>
        <v>-237.23495174855722</v>
      </c>
      <c r="AJ21">
        <f t="shared" si="7"/>
        <v>-22.008510297034718</v>
      </c>
      <c r="AK21">
        <f t="shared" si="22"/>
        <v>36.925129084116016</v>
      </c>
      <c r="AL21">
        <f t="shared" si="8"/>
        <v>-222.31833296147596</v>
      </c>
      <c r="AN21">
        <f t="shared" si="9"/>
        <v>0</v>
      </c>
      <c r="AO21">
        <f t="shared" si="9"/>
        <v>0</v>
      </c>
      <c r="AP21">
        <f t="shared" si="9"/>
        <v>-8.2105253597419523</v>
      </c>
      <c r="AQ21">
        <f t="shared" si="9"/>
        <v>-40.198987001661123</v>
      </c>
      <c r="AR21">
        <f t="shared" si="9"/>
        <v>-48.409512361403081</v>
      </c>
      <c r="AS21">
        <f t="shared" si="9"/>
        <v>-4.4909961345392206</v>
      </c>
      <c r="AT21">
        <f t="shared" si="9"/>
        <v>7.5348403752011199</v>
      </c>
      <c r="AU21">
        <f t="shared" si="9"/>
        <v>-45.365668120741184</v>
      </c>
      <c r="AW21">
        <v>18</v>
      </c>
      <c r="AX21">
        <f>IF(Z21&gt;0, (R21*SUMPRODUCT(K21:$K$98, X21:$X$98)-K21*$AZ$3)/Z21, 0)</f>
        <v>682.85260692898476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50</v>
      </c>
      <c r="R22">
        <f t="shared" si="0"/>
        <v>100000</v>
      </c>
      <c r="S22">
        <f t="shared" si="1"/>
        <v>715.1970522115206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549.51035435583492</v>
      </c>
      <c r="AC22">
        <f t="shared" si="2"/>
        <v>568.3433323475208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-201.35741652304063</v>
      </c>
      <c r="AI22">
        <f t="shared" si="6"/>
        <v>-241.09075508967055</v>
      </c>
      <c r="AJ22">
        <f t="shared" si="7"/>
        <v>-18.83297799168588</v>
      </c>
      <c r="AK22">
        <f t="shared" si="22"/>
        <v>38.465724804908447</v>
      </c>
      <c r="AL22">
        <f t="shared" si="8"/>
        <v>-221.45800827644797</v>
      </c>
      <c r="AN22">
        <f t="shared" si="9"/>
        <v>0</v>
      </c>
      <c r="AO22">
        <f t="shared" si="9"/>
        <v>0</v>
      </c>
      <c r="AP22">
        <f t="shared" si="9"/>
        <v>-7.2391748978476507</v>
      </c>
      <c r="AQ22">
        <f t="shared" si="9"/>
        <v>-36.686108134222273</v>
      </c>
      <c r="AR22">
        <f t="shared" si="9"/>
        <v>-43.925283032069927</v>
      </c>
      <c r="AS22">
        <f t="shared" si="9"/>
        <v>-3.4312551234652844</v>
      </c>
      <c r="AT22">
        <f t="shared" si="9"/>
        <v>7.0082233076954159</v>
      </c>
      <c r="AU22">
        <f t="shared" si="9"/>
        <v>-40.348314847839795</v>
      </c>
      <c r="AW22">
        <v>19</v>
      </c>
      <c r="AX22">
        <f>IF(Z22&gt;0, (R22*SUMPRODUCT(K22:$K$98, X22:$X$98)-K22*$AZ$3)/Z22, 0)</f>
        <v>715.1970522115206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100000</v>
      </c>
      <c r="S23">
        <f t="shared" si="1"/>
        <v>744.73718683619654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568.3433323475208</v>
      </c>
      <c r="AC23">
        <f t="shared" si="2"/>
        <v>584.36433581450115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-206.16413542064123</v>
      </c>
      <c r="AI23">
        <f t="shared" si="6"/>
        <v>-245.39705853389452</v>
      </c>
      <c r="AJ23">
        <f t="shared" si="7"/>
        <v>-16.021003466980346</v>
      </c>
      <c r="AK23">
        <f t="shared" si="22"/>
        <v>39.78403326432646</v>
      </c>
      <c r="AL23">
        <f t="shared" si="8"/>
        <v>-221.63402873654843</v>
      </c>
      <c r="AN23">
        <f t="shared" si="9"/>
        <v>0</v>
      </c>
      <c r="AO23">
        <f t="shared" si="9"/>
        <v>0</v>
      </c>
      <c r="AP23">
        <f t="shared" si="9"/>
        <v>-6.3821448367772033</v>
      </c>
      <c r="AQ23">
        <f t="shared" si="9"/>
        <v>-33.537377997689923</v>
      </c>
      <c r="AR23">
        <f t="shared" si="9"/>
        <v>-39.919522834467124</v>
      </c>
      <c r="AS23">
        <f t="shared" si="9"/>
        <v>-2.6061877740187476</v>
      </c>
      <c r="AT23">
        <f t="shared" si="9"/>
        <v>6.4717956842303446</v>
      </c>
      <c r="AU23">
        <f t="shared" si="9"/>
        <v>-36.05391492425553</v>
      </c>
      <c r="AW23">
        <v>20</v>
      </c>
      <c r="AX23">
        <f>IF(Z23&gt;0, (R23*SUMPRODUCT(K23:$K$98, X23:$X$98)-K23*$AZ$3)/Z23, 0)</f>
        <v>744.73718683619654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100000</v>
      </c>
      <c r="S24">
        <f t="shared" si="1"/>
        <v>771.76627634650458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584.36433581450115</v>
      </c>
      <c r="AC24">
        <f t="shared" si="2"/>
        <v>597.88687888931383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-211.246771267002</v>
      </c>
      <c r="AI24">
        <f t="shared" si="6"/>
        <v>-249.98174176348925</v>
      </c>
      <c r="AJ24">
        <f t="shared" si="7"/>
        <v>-13.522543074812688</v>
      </c>
      <c r="AK24">
        <f t="shared" si="22"/>
        <v>40.905503507015084</v>
      </c>
      <c r="AL24">
        <f t="shared" si="8"/>
        <v>-222.59878133128686</v>
      </c>
      <c r="AN24">
        <f t="shared" si="9"/>
        <v>0</v>
      </c>
      <c r="AO24">
        <f t="shared" si="9"/>
        <v>0</v>
      </c>
      <c r="AP24">
        <f t="shared" si="9"/>
        <v>-5.6260190134928356</v>
      </c>
      <c r="AQ24">
        <f t="shared" si="9"/>
        <v>-30.682309459740111</v>
      </c>
      <c r="AR24">
        <f t="shared" si="9"/>
        <v>-36.308328473232947</v>
      </c>
      <c r="AS24">
        <f t="shared" si="9"/>
        <v>-1.9640671846276816</v>
      </c>
      <c r="AT24">
        <f t="shared" si="9"/>
        <v>5.9412757396532641</v>
      </c>
      <c r="AU24">
        <f t="shared" si="9"/>
        <v>-32.331119918207364</v>
      </c>
      <c r="AW24">
        <v>21</v>
      </c>
      <c r="AX24">
        <f>IF(Z24&gt;0, (R24*SUMPRODUCT(K24:$K$98, X24:$X$98)-K24*$AZ$3)/Z24, 0)</f>
        <v>771.76627634650458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50</v>
      </c>
      <c r="R25">
        <f t="shared" si="0"/>
        <v>100000</v>
      </c>
      <c r="S25">
        <f t="shared" si="1"/>
        <v>796.60058318071469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597.88687888931383</v>
      </c>
      <c r="AC25">
        <f t="shared" si="2"/>
        <v>609.22235610145083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-217.47230136648122</v>
      </c>
      <c r="AI25">
        <f t="shared" si="6"/>
        <v>-255.71118600732035</v>
      </c>
      <c r="AJ25">
        <f t="shared" si="7"/>
        <v>-11.335477212136993</v>
      </c>
      <c r="AK25">
        <f t="shared" si="22"/>
        <v>41.852081522251972</v>
      </c>
      <c r="AL25">
        <f t="shared" si="8"/>
        <v>-225.19458169720536</v>
      </c>
      <c r="AN25">
        <f t="shared" si="9"/>
        <v>0</v>
      </c>
      <c r="AO25">
        <f t="shared" si="9"/>
        <v>0</v>
      </c>
      <c r="AP25">
        <f t="shared" si="9"/>
        <v>-4.9588978200228144</v>
      </c>
      <c r="AQ25">
        <f t="shared" si="9"/>
        <v>-28.202258807774747</v>
      </c>
      <c r="AR25">
        <f t="shared" si="9"/>
        <v>-33.16115662779756</v>
      </c>
      <c r="AS25">
        <f t="shared" si="9"/>
        <v>-1.4700081805249767</v>
      </c>
      <c r="AT25">
        <f t="shared" si="9"/>
        <v>5.4274646808725011</v>
      </c>
      <c r="AU25">
        <f t="shared" si="9"/>
        <v>-29.203700127450034</v>
      </c>
      <c r="AW25">
        <v>22</v>
      </c>
      <c r="AX25">
        <f>IF(Z25&gt;0, (R25*SUMPRODUCT(K25:$K$98, X25:$X$98)-K25*$AZ$3)/Z25, 0)</f>
        <v>796.60058318071469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50</v>
      </c>
      <c r="R26">
        <f t="shared" si="0"/>
        <v>100000</v>
      </c>
      <c r="S26">
        <f t="shared" si="1"/>
        <v>819.38097094046532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609.22235610145083</v>
      </c>
      <c r="AC26">
        <f t="shared" si="2"/>
        <v>618.53597825070938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-224.78766575001933</v>
      </c>
      <c r="AI26">
        <f t="shared" si="6"/>
        <v>-262.53176771157507</v>
      </c>
      <c r="AJ26">
        <f t="shared" si="7"/>
        <v>-9.3136221492585491</v>
      </c>
      <c r="AK26">
        <f t="shared" si="22"/>
        <v>42.64556492710156</v>
      </c>
      <c r="AL26">
        <f t="shared" si="8"/>
        <v>-229.19982493373206</v>
      </c>
      <c r="AN26">
        <f t="shared" si="9"/>
        <v>0</v>
      </c>
      <c r="AO26">
        <f t="shared" si="9"/>
        <v>0</v>
      </c>
      <c r="AP26">
        <f t="shared" si="9"/>
        <v>-4.3702976576880319</v>
      </c>
      <c r="AQ26">
        <f t="shared" si="9"/>
        <v>-26.027616449984212</v>
      </c>
      <c r="AR26">
        <f t="shared" si="9"/>
        <v>-30.397914107672243</v>
      </c>
      <c r="AS26">
        <f t="shared" si="9"/>
        <v>-1.0784016296096899</v>
      </c>
      <c r="AT26">
        <f t="shared" si="9"/>
        <v>4.9378261192046873</v>
      </c>
      <c r="AU26">
        <f t="shared" si="9"/>
        <v>-26.538489618077243</v>
      </c>
      <c r="AW26">
        <v>23</v>
      </c>
      <c r="AX26">
        <f>IF(Z26&gt;0, (R26*SUMPRODUCT(K26:$K$98, X26:$X$98)-K26*$AZ$3)/Z26, 0)</f>
        <v>819.38097094046532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100000</v>
      </c>
      <c r="S27">
        <f t="shared" si="1"/>
        <v>840.85589254903789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618.53597825070938</v>
      </c>
      <c r="AC27">
        <f t="shared" si="2"/>
        <v>626.00468408379061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-284.81178471582899</v>
      </c>
      <c r="AI27">
        <f t="shared" si="6"/>
        <v>-322.03603976541126</v>
      </c>
      <c r="AJ27">
        <f t="shared" si="7"/>
        <v>-7.4687058330812306</v>
      </c>
      <c r="AK27">
        <f t="shared" si="22"/>
        <v>43.297518477549659</v>
      </c>
      <c r="AL27">
        <f t="shared" si="8"/>
        <v>-286.20722712094283</v>
      </c>
      <c r="AN27">
        <f t="shared" si="9"/>
        <v>0</v>
      </c>
      <c r="AO27">
        <f t="shared" si="9"/>
        <v>0</v>
      </c>
      <c r="AP27">
        <f t="shared" si="9"/>
        <v>-3.8483087942850291</v>
      </c>
      <c r="AQ27">
        <f t="shared" si="9"/>
        <v>-29.444341985568862</v>
      </c>
      <c r="AR27">
        <f t="shared" si="9"/>
        <v>-33.292650779853894</v>
      </c>
      <c r="AS27">
        <f t="shared" si="9"/>
        <v>-0.77212791232733968</v>
      </c>
      <c r="AT27">
        <f t="shared" si="9"/>
        <v>4.4761734225690759</v>
      </c>
      <c r="AU27">
        <f t="shared" si="9"/>
        <v>-29.588605269612156</v>
      </c>
      <c r="AW27">
        <v>24</v>
      </c>
      <c r="AX27">
        <f>IF(Z27&gt;0, (R27*SUMPRODUCT(K27:$K$98, X27:$X$98)-K27*$AZ$3)/Z27, 0)</f>
        <v>840.85589254903789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100000</v>
      </c>
      <c r="S28">
        <f t="shared" si="1"/>
        <v>854.02210113976071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626.00468408379061</v>
      </c>
      <c r="AC28">
        <f t="shared" si="2"/>
        <v>626.46777270810128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-349.04134236000897</v>
      </c>
      <c r="AI28">
        <f t="shared" si="6"/>
        <v>-385.71883418791543</v>
      </c>
      <c r="AJ28">
        <f t="shared" si="7"/>
        <v>-0.46308862431067155</v>
      </c>
      <c r="AK28">
        <f t="shared" si="22"/>
        <v>43.820327885865346</v>
      </c>
      <c r="AL28">
        <f t="shared" si="8"/>
        <v>-342.36159492636074</v>
      </c>
      <c r="AN28">
        <f t="shared" si="9"/>
        <v>0</v>
      </c>
      <c r="AO28">
        <f t="shared" si="9"/>
        <v>0</v>
      </c>
      <c r="AP28">
        <f t="shared" si="9"/>
        <v>-3.3855209403318862</v>
      </c>
      <c r="AQ28">
        <f t="shared" si="9"/>
        <v>-32.218309232973859</v>
      </c>
      <c r="AR28">
        <f t="shared" si="9"/>
        <v>-35.603830173305745</v>
      </c>
      <c r="AS28">
        <f t="shared" si="9"/>
        <v>-4.2745459318469278E-2</v>
      </c>
      <c r="AT28">
        <f t="shared" si="9"/>
        <v>4.0448414075285619</v>
      </c>
      <c r="AU28">
        <f t="shared" si="9"/>
        <v>-31.601734225095651</v>
      </c>
      <c r="AW28">
        <v>25</v>
      </c>
      <c r="AX28">
        <f>IF(Z28&gt;0, (R28*SUMPRODUCT(K28:$K$98, X28:$X$98)-K28*$AZ$3)/Z28, 0)</f>
        <v>854.02210113976071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100000</v>
      </c>
      <c r="S29">
        <f t="shared" si="1"/>
        <v>859.98052622393959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626.46777270810128</v>
      </c>
      <c r="AC29">
        <f t="shared" si="2"/>
        <v>620.95252651966337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-416.01665170753847</v>
      </c>
      <c r="AI29">
        <f t="shared" si="6"/>
        <v>-452.11936029131209</v>
      </c>
      <c r="AJ29">
        <f t="shared" si="7"/>
        <v>5.5152461884379136</v>
      </c>
      <c r="AK29">
        <f t="shared" si="22"/>
        <v>43.852744089567096</v>
      </c>
      <c r="AL29">
        <f t="shared" si="8"/>
        <v>-402.75137001330711</v>
      </c>
      <c r="AN29">
        <f t="shared" si="9"/>
        <v>0</v>
      </c>
      <c r="AO29">
        <f t="shared" si="9"/>
        <v>0</v>
      </c>
      <c r="AP29">
        <f t="shared" si="9"/>
        <v>-2.9754156194018586</v>
      </c>
      <c r="AQ29">
        <f t="shared" si="9"/>
        <v>-34.286137854438245</v>
      </c>
      <c r="AR29">
        <f t="shared" si="9"/>
        <v>-37.261553473840102</v>
      </c>
      <c r="AS29">
        <f t="shared" si="9"/>
        <v>0.45454067846034935</v>
      </c>
      <c r="AT29">
        <f t="shared" si="9"/>
        <v>3.6141371336436205</v>
      </c>
      <c r="AU29">
        <f t="shared" si="9"/>
        <v>-33.192875661736139</v>
      </c>
      <c r="AW29">
        <v>26</v>
      </c>
      <c r="AX29">
        <f>IF(Z29&gt;0, (R29*SUMPRODUCT(K29:$K$98, X29:$X$98)-K29*$AZ$3)/Z29, 0)</f>
        <v>859.98052622393959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100000</v>
      </c>
      <c r="S30">
        <f t="shared" si="1"/>
        <v>859.96564264532014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620.95252651966337</v>
      </c>
      <c r="AC30">
        <f t="shared" si="2"/>
        <v>610.50840924070314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-491.17691704973697</v>
      </c>
      <c r="AI30">
        <f t="shared" si="6"/>
        <v>-526.67301008914797</v>
      </c>
      <c r="AJ30">
        <f t="shared" si="7"/>
        <v>10.444117278960221</v>
      </c>
      <c r="AK30">
        <f t="shared" si="22"/>
        <v>43.466676856376438</v>
      </c>
      <c r="AL30">
        <f t="shared" si="8"/>
        <v>-472.76221595381128</v>
      </c>
      <c r="AN30">
        <f t="shared" si="9"/>
        <v>0</v>
      </c>
      <c r="AO30">
        <f t="shared" si="9"/>
        <v>0</v>
      </c>
      <c r="AP30">
        <f t="shared" si="9"/>
        <v>-2.6119832288476359</v>
      </c>
      <c r="AQ30">
        <f t="shared" si="9"/>
        <v>-36.143298033013259</v>
      </c>
      <c r="AR30">
        <f t="shared" si="9"/>
        <v>-38.755281261860894</v>
      </c>
      <c r="AS30">
        <f t="shared" si="9"/>
        <v>0.76853131815023457</v>
      </c>
      <c r="AT30">
        <f t="shared" si="9"/>
        <v>3.1984993626351743</v>
      </c>
      <c r="AU30">
        <f t="shared" si="9"/>
        <v>-34.788250581075488</v>
      </c>
      <c r="AW30">
        <v>27</v>
      </c>
      <c r="AX30">
        <f>IF(Z30&gt;0, (R30*SUMPRODUCT(K30:$K$98, X30:$X$98)-K30*$AZ$3)/Z30, 0)</f>
        <v>859.96564264532014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50</v>
      </c>
      <c r="R31">
        <f t="shared" si="0"/>
        <v>100000</v>
      </c>
      <c r="S31">
        <f t="shared" si="1"/>
        <v>854.4980520263681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610.50840924070314</v>
      </c>
      <c r="AC31">
        <f t="shared" si="2"/>
        <v>595.65262957865218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-574.36632802531597</v>
      </c>
      <c r="AI31">
        <f t="shared" si="6"/>
        <v>-609.22027697032024</v>
      </c>
      <c r="AJ31">
        <f t="shared" si="7"/>
        <v>14.855779662050963</v>
      </c>
      <c r="AK31">
        <f t="shared" si="22"/>
        <v>42.735588646849223</v>
      </c>
      <c r="AL31">
        <f t="shared" si="8"/>
        <v>-551.62890866142004</v>
      </c>
      <c r="AN31">
        <f t="shared" si="9"/>
        <v>0</v>
      </c>
      <c r="AO31">
        <f t="shared" si="9"/>
        <v>0</v>
      </c>
      <c r="AP31">
        <f t="shared" si="9"/>
        <v>-2.289938390502789</v>
      </c>
      <c r="AQ31">
        <f t="shared" si="9"/>
        <v>-37.736427135778293</v>
      </c>
      <c r="AR31">
        <f t="shared" si="9"/>
        <v>-40.026365526281083</v>
      </c>
      <c r="AS31">
        <f t="shared" si="9"/>
        <v>0.97603919207717527</v>
      </c>
      <c r="AT31">
        <f t="shared" si="9"/>
        <v>2.8077697949684444</v>
      </c>
      <c r="AU31">
        <f t="shared" si="9"/>
        <v>-36.242556539235466</v>
      </c>
      <c r="AW31">
        <v>28</v>
      </c>
      <c r="AX31">
        <f>IF(Z31&gt;0, (R31*SUMPRODUCT(K31:$K$98, X31:$X$98)-K31*$AZ$3)/Z31, 0)</f>
        <v>854.4980520263681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100000</v>
      </c>
      <c r="S32">
        <f t="shared" si="1"/>
        <v>844.10268863380668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595.65262957865218</v>
      </c>
      <c r="AC32">
        <f t="shared" si="2"/>
        <v>576.92291527409066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-663.33903187126066</v>
      </c>
      <c r="AI32">
        <f t="shared" si="6"/>
        <v>-697.51277181087926</v>
      </c>
      <c r="AJ32">
        <f t="shared" si="7"/>
        <v>18.729714304561526</v>
      </c>
      <c r="AK32">
        <f t="shared" si="22"/>
        <v>41.695684070505656</v>
      </c>
      <c r="AL32">
        <f t="shared" si="8"/>
        <v>-637.08737343581208</v>
      </c>
      <c r="AN32">
        <f t="shared" si="9"/>
        <v>0</v>
      </c>
      <c r="AO32">
        <f t="shared" si="9"/>
        <v>0</v>
      </c>
      <c r="AP32">
        <f t="shared" si="9"/>
        <v>-2.0046857110558625</v>
      </c>
      <c r="AQ32">
        <f t="shared" si="9"/>
        <v>-38.912518241419853</v>
      </c>
      <c r="AR32">
        <f t="shared" si="9"/>
        <v>-40.917203952475717</v>
      </c>
      <c r="AS32">
        <f t="shared" si="9"/>
        <v>1.0987147062292584</v>
      </c>
      <c r="AT32">
        <f t="shared" si="9"/>
        <v>2.4459348674312875</v>
      </c>
      <c r="AU32">
        <f t="shared" si="9"/>
        <v>-37.372554378815174</v>
      </c>
      <c r="AW32">
        <v>29</v>
      </c>
      <c r="AX32">
        <f>IF(Z32&gt;0, (R32*SUMPRODUCT(K32:$K$98, X32:$X$98)-K32*$AZ$3)/Z32, 0)</f>
        <v>844.10268863380668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100000</v>
      </c>
      <c r="S33">
        <f t="shared" si="1"/>
        <v>829.53115435783104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576.92291527409066</v>
      </c>
      <c r="AC33">
        <f t="shared" si="2"/>
        <v>554.98067634625704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-761.07160642870588</v>
      </c>
      <c r="AI33">
        <f t="shared" si="6"/>
        <v>-794.52307316571387</v>
      </c>
      <c r="AJ33">
        <f t="shared" si="7"/>
        <v>21.942238927833614</v>
      </c>
      <c r="AK33">
        <f t="shared" si="22"/>
        <v>40.384604069186352</v>
      </c>
      <c r="AL33">
        <f t="shared" si="8"/>
        <v>-732.19623016869389</v>
      </c>
      <c r="AN33">
        <f t="shared" si="9"/>
        <v>0</v>
      </c>
      <c r="AO33">
        <f t="shared" si="9"/>
        <v>0</v>
      </c>
      <c r="AP33">
        <f t="shared" si="9"/>
        <v>-1.7520678759069495</v>
      </c>
      <c r="AQ33">
        <f t="shared" si="9"/>
        <v>-39.862201659857597</v>
      </c>
      <c r="AR33">
        <f t="shared" si="9"/>
        <v>-41.614269535764549</v>
      </c>
      <c r="AS33">
        <f t="shared" si="9"/>
        <v>1.1492557935703469</v>
      </c>
      <c r="AT33">
        <f t="shared" si="9"/>
        <v>2.1152007482100355</v>
      </c>
      <c r="AU33">
        <f t="shared" si="9"/>
        <v>-38.349812993984166</v>
      </c>
      <c r="AW33">
        <v>30</v>
      </c>
      <c r="AX33">
        <f>IF(Z33&gt;0, (R33*SUMPRODUCT(K33:$K$98, X33:$X$98)-K33*$AZ$3)/Z33, 0)</f>
        <v>829.53115435783104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100000</v>
      </c>
      <c r="S34">
        <f t="shared" si="1"/>
        <v>811.23075913011826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554.98067634625704</v>
      </c>
      <c r="AC34">
        <f t="shared" si="2"/>
        <v>530.27050978781563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-867.73011051691947</v>
      </c>
      <c r="AI34">
        <f t="shared" si="6"/>
        <v>-900.41319753129892</v>
      </c>
      <c r="AJ34">
        <f t="shared" si="7"/>
        <v>24.710166558441415</v>
      </c>
      <c r="AK34">
        <f t="shared" si="22"/>
        <v>38.848647344237996</v>
      </c>
      <c r="AL34">
        <f t="shared" si="8"/>
        <v>-836.85438362861953</v>
      </c>
      <c r="AN34">
        <f t="shared" si="9"/>
        <v>0</v>
      </c>
      <c r="AO34">
        <f t="shared" si="9"/>
        <v>0</v>
      </c>
      <c r="AP34">
        <f t="shared" si="9"/>
        <v>-1.5284133047556405</v>
      </c>
      <c r="AQ34">
        <f t="shared" si="9"/>
        <v>-40.579099681362266</v>
      </c>
      <c r="AR34">
        <f t="shared" si="9"/>
        <v>-42.107512986117904</v>
      </c>
      <c r="AS34">
        <f t="shared" si="9"/>
        <v>1.1555624263409805</v>
      </c>
      <c r="AT34">
        <f t="shared" si="9"/>
        <v>1.8167436095179561</v>
      </c>
      <c r="AU34">
        <f t="shared" ref="AU34:AU97" si="23">AL34*$K34</f>
        <v>-39.135206950258969</v>
      </c>
      <c r="AW34">
        <v>31</v>
      </c>
      <c r="AX34">
        <f>IF(Z34&gt;0, (R34*SUMPRODUCT(K34:$K$98, X34:$X$98)-K34*$AZ$3)/Z34, 0)</f>
        <v>811.23075913011826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100000</v>
      </c>
      <c r="S35">
        <f t="shared" si="1"/>
        <v>789.49274142782531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530.27050978781563</v>
      </c>
      <c r="AC35">
        <f t="shared" si="2"/>
        <v>503.22001287557509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-972.84927833602774</v>
      </c>
      <c r="AI35">
        <f t="shared" ref="AI35:AI66" si="25">SUM(AE35:AH35)</f>
        <v>-1004.7191098410954</v>
      </c>
      <c r="AJ35">
        <f t="shared" si="7"/>
        <v>27.050496912240533</v>
      </c>
      <c r="AK35">
        <f t="shared" si="22"/>
        <v>37.1189356851471</v>
      </c>
      <c r="AL35">
        <f t="shared" ref="AL35:AL98" si="26">SUM(AI35:AK35)</f>
        <v>-940.54967724370772</v>
      </c>
      <c r="AN35">
        <f t="shared" ref="AN35:AT66" si="27">AE35*$K35</f>
        <v>0</v>
      </c>
      <c r="AO35">
        <f t="shared" si="27"/>
        <v>0</v>
      </c>
      <c r="AP35">
        <f t="shared" si="27"/>
        <v>-1.3306979384222211</v>
      </c>
      <c r="AQ35">
        <f t="shared" si="27"/>
        <v>-40.620501205707541</v>
      </c>
      <c r="AR35">
        <f t="shared" si="27"/>
        <v>-41.95119914412976</v>
      </c>
      <c r="AS35">
        <f t="shared" si="27"/>
        <v>1.1294706866803279</v>
      </c>
      <c r="AT35">
        <f t="shared" si="27"/>
        <v>1.5498698568518638</v>
      </c>
      <c r="AU35">
        <f t="shared" si="23"/>
        <v>-39.271858600597568</v>
      </c>
      <c r="AW35">
        <v>32</v>
      </c>
      <c r="AX35">
        <f>IF(Z35&gt;0, (R35*SUMPRODUCT(K35:$K$98, X35:$X$98)-K35*$AZ$3)/Z35, 0)</f>
        <v>789.49274142782531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100000</v>
      </c>
      <c r="S36">
        <f t="shared" si="1"/>
        <v>765.32538898207906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503.22001287557509</v>
      </c>
      <c r="AC36">
        <f t="shared" si="2"/>
        <v>474.67862128515492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-1079.1546266788412</v>
      </c>
      <c r="AI36">
        <f t="shared" si="25"/>
        <v>-1110.1661825555188</v>
      </c>
      <c r="AJ36">
        <f t="shared" si="7"/>
        <v>28.541391590420176</v>
      </c>
      <c r="AK36">
        <f t="shared" si="22"/>
        <v>35.225400901290257</v>
      </c>
      <c r="AL36">
        <f t="shared" si="26"/>
        <v>-1046.3993900638086</v>
      </c>
      <c r="AN36">
        <f t="shared" si="27"/>
        <v>0</v>
      </c>
      <c r="AO36">
        <f t="shared" si="27"/>
        <v>0</v>
      </c>
      <c r="AP36">
        <f t="shared" si="27"/>
        <v>-1.1561262172760476</v>
      </c>
      <c r="AQ36">
        <f t="shared" si="27"/>
        <v>-40.231420872902675</v>
      </c>
      <c r="AR36">
        <f t="shared" si="27"/>
        <v>-41.387547090178728</v>
      </c>
      <c r="AS36">
        <f t="shared" si="27"/>
        <v>1.0640372648972056</v>
      </c>
      <c r="AT36">
        <f t="shared" si="27"/>
        <v>1.3132204542716435</v>
      </c>
      <c r="AU36">
        <f t="shared" si="23"/>
        <v>-39.01028937100989</v>
      </c>
      <c r="AW36">
        <v>33</v>
      </c>
      <c r="AX36">
        <f>IF(Z36&gt;0, (R36*SUMPRODUCT(K36:$K$98, X36:$X$98)-K36*$AZ$3)/Z36, 0)</f>
        <v>765.32538898207906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100000</v>
      </c>
      <c r="S37">
        <f t="shared" si="1"/>
        <v>739.42969499080232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474.67862128515492</v>
      </c>
      <c r="AC37">
        <f t="shared" si="2"/>
        <v>445.23211971161572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-1189.9729411754017</v>
      </c>
      <c r="AI37">
        <f t="shared" si="25"/>
        <v>-1220.0793950227248</v>
      </c>
      <c r="AJ37">
        <f t="shared" si="7"/>
        <v>29.446501573539194</v>
      </c>
      <c r="AK37">
        <f t="shared" si="22"/>
        <v>33.227503489960846</v>
      </c>
      <c r="AL37">
        <f t="shared" si="26"/>
        <v>-1157.405389959225</v>
      </c>
      <c r="AN37">
        <f t="shared" si="27"/>
        <v>0</v>
      </c>
      <c r="AO37">
        <f t="shared" si="27"/>
        <v>0</v>
      </c>
      <c r="AP37">
        <f t="shared" si="27"/>
        <v>-1.0021281819139978</v>
      </c>
      <c r="AQ37">
        <f t="shared" si="27"/>
        <v>-39.609627427874209</v>
      </c>
      <c r="AR37">
        <f t="shared" si="27"/>
        <v>-40.611755609788204</v>
      </c>
      <c r="AS37">
        <f t="shared" si="27"/>
        <v>0.98016090620524221</v>
      </c>
      <c r="AT37">
        <f t="shared" si="27"/>
        <v>1.1060159336864634</v>
      </c>
      <c r="AU37">
        <f t="shared" si="23"/>
        <v>-38.525578769896505</v>
      </c>
      <c r="AW37">
        <v>34</v>
      </c>
      <c r="AX37">
        <f>IF(Z37&gt;0, (R37*SUMPRODUCT(K37:$K$98, X37:$X$98)-K37*$AZ$3)/Z37, 0)</f>
        <v>739.42969499080232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100000</v>
      </c>
      <c r="S38">
        <f t="shared" si="1"/>
        <v>712.3521201161617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445.23211971161572</v>
      </c>
      <c r="AC38">
        <f t="shared" si="2"/>
        <v>415.25188451531614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-1317.7136026616688</v>
      </c>
      <c r="AI38">
        <f t="shared" si="25"/>
        <v>-1346.8601351691877</v>
      </c>
      <c r="AJ38">
        <f t="shared" si="7"/>
        <v>29.980235196299589</v>
      </c>
      <c r="AK38">
        <f t="shared" si="22"/>
        <v>31.166248379813105</v>
      </c>
      <c r="AL38">
        <f t="shared" si="26"/>
        <v>-1285.7136515930749</v>
      </c>
      <c r="AN38">
        <f t="shared" si="27"/>
        <v>0</v>
      </c>
      <c r="AO38">
        <f t="shared" si="27"/>
        <v>0</v>
      </c>
      <c r="AP38">
        <f t="shared" si="27"/>
        <v>-0.86622865040655761</v>
      </c>
      <c r="AQ38">
        <f t="shared" si="27"/>
        <v>-39.162163641987902</v>
      </c>
      <c r="AR38">
        <f t="shared" si="27"/>
        <v>-40.028392292394457</v>
      </c>
      <c r="AS38">
        <f t="shared" si="27"/>
        <v>0.8910061142354504</v>
      </c>
      <c r="AT38">
        <f t="shared" si="27"/>
        <v>0.9262541698679434</v>
      </c>
      <c r="AU38">
        <f t="shared" si="23"/>
        <v>-38.211132008291059</v>
      </c>
      <c r="AW38">
        <v>35</v>
      </c>
      <c r="AX38">
        <f>IF(Z38&gt;0, (R38*SUMPRODUCT(K38:$K$98, X38:$X$98)-K38*$AZ$3)/Z38, 0)</f>
        <v>712.3521201161617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100000</v>
      </c>
      <c r="S39">
        <f t="shared" si="1"/>
        <v>683.68573436434724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415.25188451531614</v>
      </c>
      <c r="AC39">
        <f t="shared" si="2"/>
        <v>384.68739250866281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-1443.4356211551278</v>
      </c>
      <c r="AI39">
        <f t="shared" si="25"/>
        <v>-1471.568970526994</v>
      </c>
      <c r="AJ39">
        <f t="shared" si="7"/>
        <v>30.564492006653325</v>
      </c>
      <c r="AK39">
        <f t="shared" si="22"/>
        <v>29.067631916072131</v>
      </c>
      <c r="AL39">
        <f t="shared" si="26"/>
        <v>-1411.9368466042686</v>
      </c>
      <c r="AN39">
        <f t="shared" si="27"/>
        <v>0</v>
      </c>
      <c r="AO39">
        <f t="shared" si="27"/>
        <v>0</v>
      </c>
      <c r="AP39">
        <f t="shared" si="27"/>
        <v>-0.7465330950578617</v>
      </c>
      <c r="AQ39">
        <f t="shared" si="27"/>
        <v>-38.302316853011881</v>
      </c>
      <c r="AR39">
        <f t="shared" si="27"/>
        <v>-39.048849948069737</v>
      </c>
      <c r="AS39">
        <f t="shared" si="27"/>
        <v>0.81104473253426024</v>
      </c>
      <c r="AT39">
        <f t="shared" si="27"/>
        <v>0.77132476952809081</v>
      </c>
      <c r="AU39">
        <f t="shared" si="23"/>
        <v>-37.466480446007388</v>
      </c>
      <c r="AW39">
        <v>36</v>
      </c>
      <c r="AX39">
        <f>IF(Z39&gt;0, (R39*SUMPRODUCT(K39:$K$98, X39:$X$98)-K39*$AZ$3)/Z39, 0)</f>
        <v>683.68573436434724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100000</v>
      </c>
      <c r="S40">
        <f t="shared" si="1"/>
        <v>653.85892075498066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384.68739250866281</v>
      </c>
      <c r="AC40">
        <f t="shared" si="2"/>
        <v>354.06156818719955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-1554.4962910023371</v>
      </c>
      <c r="AI40">
        <f t="shared" si="25"/>
        <v>-1581.5710587349836</v>
      </c>
      <c r="AJ40">
        <f t="shared" si="7"/>
        <v>30.625824321463256</v>
      </c>
      <c r="AK40">
        <f t="shared" si="22"/>
        <v>26.928117475606399</v>
      </c>
      <c r="AL40">
        <f t="shared" si="26"/>
        <v>-1524.0171169379139</v>
      </c>
      <c r="AN40">
        <f t="shared" si="27"/>
        <v>0</v>
      </c>
      <c r="AO40">
        <f t="shared" si="27"/>
        <v>0</v>
      </c>
      <c r="AP40">
        <f t="shared" si="27"/>
        <v>-0.64146703507909653</v>
      </c>
      <c r="AQ40">
        <f t="shared" si="27"/>
        <v>-36.82979431909807</v>
      </c>
      <c r="AR40">
        <f t="shared" si="27"/>
        <v>-37.471261354177166</v>
      </c>
      <c r="AS40">
        <f t="shared" si="27"/>
        <v>0.72560019418574928</v>
      </c>
      <c r="AT40">
        <f t="shared" si="27"/>
        <v>0.63799253415240398</v>
      </c>
      <c r="AU40">
        <f t="shared" si="23"/>
        <v>-36.107668625839011</v>
      </c>
      <c r="AW40">
        <v>37</v>
      </c>
      <c r="AX40">
        <f>IF(Z40&gt;0, (R40*SUMPRODUCT(K40:$K$98, X40:$X$98)-K40*$AZ$3)/Z40, 0)</f>
        <v>653.85892075498066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100000</v>
      </c>
      <c r="S41">
        <f t="shared" si="1"/>
        <v>623.9463029224554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354.06156818719955</v>
      </c>
      <c r="AC41">
        <f t="shared" si="2"/>
        <v>324.08578505698443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-1666.7458776228941</v>
      </c>
      <c r="AI41">
        <f t="shared" si="25"/>
        <v>-1692.7165247394025</v>
      </c>
      <c r="AJ41">
        <f t="shared" si="7"/>
        <v>29.97578313021512</v>
      </c>
      <c r="AK41">
        <f t="shared" si="22"/>
        <v>24.784309773103971</v>
      </c>
      <c r="AL41">
        <f t="shared" si="26"/>
        <v>-1637.9564318360833</v>
      </c>
      <c r="AN41">
        <f t="shared" si="27"/>
        <v>0</v>
      </c>
      <c r="AO41">
        <f t="shared" si="27"/>
        <v>0</v>
      </c>
      <c r="AP41">
        <f t="shared" si="27"/>
        <v>-0.54938190610774984</v>
      </c>
      <c r="AQ41">
        <f t="shared" si="27"/>
        <v>-35.258267656474295</v>
      </c>
      <c r="AR41">
        <f t="shared" si="27"/>
        <v>-35.807649562582043</v>
      </c>
      <c r="AS41">
        <f t="shared" si="27"/>
        <v>0.63410637398719083</v>
      </c>
      <c r="AT41">
        <f t="shared" si="27"/>
        <v>0.52428617907089425</v>
      </c>
      <c r="AU41">
        <f t="shared" si="23"/>
        <v>-34.64925700952395</v>
      </c>
      <c r="AW41">
        <v>38</v>
      </c>
      <c r="AX41">
        <f>IF(Z41&gt;0, (R41*SUMPRODUCT(K41:$K$98, X41:$X$98)-K41*$AZ$3)/Z41, 0)</f>
        <v>623.9463029224554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100000</v>
      </c>
      <c r="S42">
        <f t="shared" si="1"/>
        <v>594.0654607033199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324.08578505698443</v>
      </c>
      <c r="AC42">
        <f t="shared" si="2"/>
        <v>294.94717024772689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-1772.9469967227071</v>
      </c>
      <c r="AI42">
        <f t="shared" si="25"/>
        <v>-1797.7714638696891</v>
      </c>
      <c r="AJ42">
        <f t="shared" si="7"/>
        <v>29.138614809257547</v>
      </c>
      <c r="AK42">
        <f t="shared" si="22"/>
        <v>22.686004953988913</v>
      </c>
      <c r="AL42">
        <f t="shared" si="26"/>
        <v>-1745.9468441064425</v>
      </c>
      <c r="AN42">
        <f t="shared" si="27"/>
        <v>0</v>
      </c>
      <c r="AO42">
        <f t="shared" si="27"/>
        <v>0</v>
      </c>
      <c r="AP42">
        <f t="shared" si="27"/>
        <v>-0.46887113067823166</v>
      </c>
      <c r="AQ42">
        <f t="shared" si="27"/>
        <v>-33.486465512594492</v>
      </c>
      <c r="AR42">
        <f t="shared" si="27"/>
        <v>-33.955336643272723</v>
      </c>
      <c r="AS42">
        <f t="shared" si="27"/>
        <v>0.55035442215624641</v>
      </c>
      <c r="AT42">
        <f t="shared" si="27"/>
        <v>0.42848101151052753</v>
      </c>
      <c r="AU42">
        <f t="shared" si="23"/>
        <v>-32.976501209605942</v>
      </c>
      <c r="AW42">
        <v>39</v>
      </c>
      <c r="AX42">
        <f>IF(Z42&gt;0, (R42*SUMPRODUCT(K42:$K$98, X42:$X$98)-K42*$AZ$3)/Z42, 0)</f>
        <v>594.0654607033199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100000</v>
      </c>
      <c r="S43">
        <f t="shared" si="1"/>
        <v>564.65249556271556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294.94717024772689</v>
      </c>
      <c r="AC43">
        <f t="shared" si="2"/>
        <v>266.92468049157594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-1880.0636918986202</v>
      </c>
      <c r="AI43">
        <f t="shared" si="25"/>
        <v>-1903.699882528183</v>
      </c>
      <c r="AJ43">
        <f t="shared" si="7"/>
        <v>28.022489756150947</v>
      </c>
      <c r="AK43">
        <f t="shared" si="22"/>
        <v>20.646301917340885</v>
      </c>
      <c r="AL43">
        <f t="shared" si="26"/>
        <v>-1855.0310908546912</v>
      </c>
      <c r="AN43">
        <f t="shared" si="27"/>
        <v>0</v>
      </c>
      <c r="AO43">
        <f t="shared" si="27"/>
        <v>0</v>
      </c>
      <c r="AP43">
        <f t="shared" si="27"/>
        <v>-0.3985960763093892</v>
      </c>
      <c r="AQ43">
        <f t="shared" si="27"/>
        <v>-31.705024830238088</v>
      </c>
      <c r="AR43">
        <f t="shared" si="27"/>
        <v>-32.103620906547476</v>
      </c>
      <c r="AS43">
        <f t="shared" si="27"/>
        <v>0.4725657632516882</v>
      </c>
      <c r="AT43">
        <f t="shared" si="27"/>
        <v>0.3481751803210627</v>
      </c>
      <c r="AU43">
        <f t="shared" si="23"/>
        <v>-31.282879962974725</v>
      </c>
      <c r="AW43">
        <v>40</v>
      </c>
      <c r="AX43">
        <f>IF(Z43&gt;0, (R43*SUMPRODUCT(K43:$K$98, X43:$X$98)-K43*$AZ$3)/Z43, 0)</f>
        <v>564.65249556271556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100000</v>
      </c>
      <c r="S44">
        <f t="shared" si="1"/>
        <v>535.8611970192477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266.92468049157594</v>
      </c>
      <c r="AC44">
        <f t="shared" si="2"/>
        <v>240.09820544387662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-1993.613123968704</v>
      </c>
      <c r="AI44">
        <f t="shared" si="25"/>
        <v>-2016.016146129987</v>
      </c>
      <c r="AJ44">
        <f t="shared" si="7"/>
        <v>26.826475047699319</v>
      </c>
      <c r="AK44">
        <f t="shared" si="22"/>
        <v>18.684727634410319</v>
      </c>
      <c r="AL44">
        <f t="shared" si="26"/>
        <v>-1970.5049434478772</v>
      </c>
      <c r="AN44">
        <f t="shared" si="27"/>
        <v>0</v>
      </c>
      <c r="AO44">
        <f t="shared" si="27"/>
        <v>0</v>
      </c>
      <c r="AP44">
        <f t="shared" si="27"/>
        <v>-0.33732157631364601</v>
      </c>
      <c r="AQ44">
        <f t="shared" si="27"/>
        <v>-30.01776799109247</v>
      </c>
      <c r="AR44">
        <f t="shared" si="27"/>
        <v>-30.355089567406115</v>
      </c>
      <c r="AS44">
        <f t="shared" si="27"/>
        <v>0.40392536260877399</v>
      </c>
      <c r="AT44">
        <f t="shared" si="27"/>
        <v>0.28133533651200404</v>
      </c>
      <c r="AU44">
        <f t="shared" si="23"/>
        <v>-29.669828868285332</v>
      </c>
      <c r="AW44">
        <v>41</v>
      </c>
      <c r="AX44">
        <f>IF(Z44&gt;0, (R44*SUMPRODUCT(K44:$K$98, X44:$X$98)-K44*$AZ$3)/Z44, 0)</f>
        <v>535.8611970192477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100000</v>
      </c>
      <c r="S45">
        <f t="shared" si="1"/>
        <v>507.39661489763722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240.09820544387662</v>
      </c>
      <c r="AC45">
        <f t="shared" si="2"/>
        <v>214.43628547290811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-2095.9192189032615</v>
      </c>
      <c r="AI45">
        <f t="shared" si="25"/>
        <v>-2117.0502512334801</v>
      </c>
      <c r="AJ45">
        <f t="shared" si="7"/>
        <v>25.661919970968512</v>
      </c>
      <c r="AK45">
        <f t="shared" si="22"/>
        <v>16.806874381071363</v>
      </c>
      <c r="AL45">
        <f t="shared" si="26"/>
        <v>-2074.5814568814403</v>
      </c>
      <c r="AN45">
        <f t="shared" si="27"/>
        <v>0</v>
      </c>
      <c r="AO45">
        <f t="shared" si="27"/>
        <v>0</v>
      </c>
      <c r="AP45">
        <f t="shared" si="27"/>
        <v>-0.28407970248423237</v>
      </c>
      <c r="AQ45">
        <f t="shared" si="27"/>
        <v>-28.176953157445013</v>
      </c>
      <c r="AR45">
        <f t="shared" si="27"/>
        <v>-28.461032859929247</v>
      </c>
      <c r="AS45">
        <f t="shared" si="27"/>
        <v>0.34499169167905624</v>
      </c>
      <c r="AT45">
        <f t="shared" si="27"/>
        <v>0.2259469295798123</v>
      </c>
      <c r="AU45">
        <f t="shared" si="23"/>
        <v>-27.890094238670379</v>
      </c>
      <c r="AW45">
        <v>42</v>
      </c>
      <c r="AX45">
        <f>IF(Z45&gt;0, (R45*SUMPRODUCT(K45:$K$98, X45:$X$98)-K45*$AZ$3)/Z45, 0)</f>
        <v>507.39661489763722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100000</v>
      </c>
      <c r="S46">
        <f t="shared" si="1"/>
        <v>479.49692699625871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214.43628547290811</v>
      </c>
      <c r="AC46">
        <f t="shared" si="2"/>
        <v>190.14848233343096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-2183.6148253977171</v>
      </c>
      <c r="AI46">
        <f t="shared" si="25"/>
        <v>-2203.4427399919346</v>
      </c>
      <c r="AJ46">
        <f t="shared" si="7"/>
        <v>24.287803139477148</v>
      </c>
      <c r="AK46">
        <f t="shared" si="22"/>
        <v>15.01053998310357</v>
      </c>
      <c r="AL46">
        <f t="shared" si="26"/>
        <v>-2164.1443968693538</v>
      </c>
      <c r="AN46">
        <f t="shared" si="27"/>
        <v>0</v>
      </c>
      <c r="AO46">
        <f t="shared" si="27"/>
        <v>0</v>
      </c>
      <c r="AP46">
        <f t="shared" si="27"/>
        <v>-0.23800084932911136</v>
      </c>
      <c r="AQ46">
        <f t="shared" si="27"/>
        <v>-26.21063251925947</v>
      </c>
      <c r="AR46">
        <f t="shared" si="27"/>
        <v>-26.448633368588581</v>
      </c>
      <c r="AS46">
        <f t="shared" si="27"/>
        <v>0.29153432894146236</v>
      </c>
      <c r="AT46">
        <f t="shared" si="27"/>
        <v>0.18017634925203427</v>
      </c>
      <c r="AU46">
        <f t="shared" si="23"/>
        <v>-25.976922690395082</v>
      </c>
      <c r="AW46">
        <v>43</v>
      </c>
      <c r="AX46">
        <f>IF(Z46&gt;0, (R46*SUMPRODUCT(K46:$K$98, X46:$X$98)-K46*$AZ$3)/Z46, 0)</f>
        <v>479.49692699625871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100000</v>
      </c>
      <c r="S47">
        <f t="shared" si="1"/>
        <v>452.55981017351803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190.14848233343096</v>
      </c>
      <c r="AC47">
        <f t="shared" si="2"/>
        <v>167.41030518735704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-2267.4078490631318</v>
      </c>
      <c r="AI47">
        <f t="shared" si="25"/>
        <v>-2285.9037805868757</v>
      </c>
      <c r="AJ47">
        <f t="shared" si="7"/>
        <v>22.738177146073923</v>
      </c>
      <c r="AK47">
        <f t="shared" si="22"/>
        <v>13.310393763340169</v>
      </c>
      <c r="AL47">
        <f t="shared" si="26"/>
        <v>-2249.8552096774615</v>
      </c>
      <c r="AN47">
        <f t="shared" si="27"/>
        <v>0</v>
      </c>
      <c r="AO47">
        <f t="shared" si="27"/>
        <v>0</v>
      </c>
      <c r="AP47">
        <f t="shared" si="27"/>
        <v>-0.19822556003713424</v>
      </c>
      <c r="AQ47">
        <f t="shared" si="27"/>
        <v>-24.300381418267662</v>
      </c>
      <c r="AR47">
        <f t="shared" si="27"/>
        <v>-24.498606978304796</v>
      </c>
      <c r="AS47">
        <f t="shared" si="27"/>
        <v>0.24369077562911293</v>
      </c>
      <c r="AT47">
        <f t="shared" si="27"/>
        <v>0.14265084484476062</v>
      </c>
      <c r="AU47">
        <f t="shared" si="23"/>
        <v>-24.112265357830925</v>
      </c>
      <c r="AW47">
        <v>44</v>
      </c>
      <c r="AX47">
        <f>IF(Z47&gt;0, (R47*SUMPRODUCT(K47:$K$98, X47:$X$98)-K47*$AZ$3)/Z47, 0)</f>
        <v>452.55981017351803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100000</v>
      </c>
      <c r="S48">
        <f t="shared" si="1"/>
        <v>426.55431214290445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167.41030518735704</v>
      </c>
      <c r="AC48">
        <f t="shared" si="2"/>
        <v>146.21033035229081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-2344.8720278563569</v>
      </c>
      <c r="AI48">
        <f t="shared" si="25"/>
        <v>-2362.010564050935</v>
      </c>
      <c r="AJ48">
        <f t="shared" si="7"/>
        <v>21.199974835066229</v>
      </c>
      <c r="AK48">
        <f t="shared" si="22"/>
        <v>11.718721363114994</v>
      </c>
      <c r="AL48">
        <f t="shared" si="26"/>
        <v>-2329.0918678527537</v>
      </c>
      <c r="AN48">
        <f t="shared" si="27"/>
        <v>0</v>
      </c>
      <c r="AO48">
        <f t="shared" si="27"/>
        <v>0</v>
      </c>
      <c r="AP48">
        <f t="shared" si="27"/>
        <v>-0.16399822514566734</v>
      </c>
      <c r="AQ48">
        <f t="shared" si="27"/>
        <v>-22.438021917170538</v>
      </c>
      <c r="AR48">
        <f t="shared" si="27"/>
        <v>-22.602020142316206</v>
      </c>
      <c r="AS48">
        <f t="shared" si="27"/>
        <v>0.20286203014138204</v>
      </c>
      <c r="AT48">
        <f t="shared" si="27"/>
        <v>0.11213615227743098</v>
      </c>
      <c r="AU48">
        <f t="shared" si="23"/>
        <v>-22.287021959897391</v>
      </c>
      <c r="AW48">
        <v>45</v>
      </c>
      <c r="AX48">
        <f>IF(Z48&gt;0, (R48*SUMPRODUCT(K48:$K$98, X48:$X$98)-K48*$AZ$3)/Z48, 0)</f>
        <v>426.55431214290445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100000</v>
      </c>
      <c r="S49">
        <f t="shared" si="1"/>
        <v>401.48879751837364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146.21033035229081</v>
      </c>
      <c r="AC49">
        <f t="shared" si="2"/>
        <v>126.54052859869296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-2416.478657288475</v>
      </c>
      <c r="AI49">
        <f t="shared" si="25"/>
        <v>-2432.2375687924632</v>
      </c>
      <c r="AJ49">
        <f t="shared" si="7"/>
        <v>19.669801753597852</v>
      </c>
      <c r="AK49">
        <f t="shared" si="22"/>
        <v>10.234723124660357</v>
      </c>
      <c r="AL49">
        <f t="shared" si="26"/>
        <v>-2402.3330439142051</v>
      </c>
      <c r="AN49">
        <f t="shared" si="27"/>
        <v>0</v>
      </c>
      <c r="AO49">
        <f t="shared" si="27"/>
        <v>0</v>
      </c>
      <c r="AP49">
        <f t="shared" si="27"/>
        <v>-0.1346398490273179</v>
      </c>
      <c r="AQ49">
        <f t="shared" si="27"/>
        <v>-20.645735685026143</v>
      </c>
      <c r="AR49">
        <f t="shared" si="27"/>
        <v>-20.780375534053462</v>
      </c>
      <c r="AS49">
        <f t="shared" si="27"/>
        <v>0.1680534304562516</v>
      </c>
      <c r="AT49">
        <f t="shared" si="27"/>
        <v>8.7442687649584142E-2</v>
      </c>
      <c r="AU49">
        <f t="shared" si="23"/>
        <v>-20.524879415947627</v>
      </c>
      <c r="AW49">
        <v>46</v>
      </c>
      <c r="AX49">
        <f>IF(Z49&gt;0, (R49*SUMPRODUCT(K49:$K$98, X49:$X$98)-K49*$AZ$3)/Z49, 0)</f>
        <v>401.48879751837364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100000</v>
      </c>
      <c r="S50">
        <f t="shared" si="1"/>
        <v>377.29226208872348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126.54052859869296</v>
      </c>
      <c r="AC50">
        <f t="shared" si="2"/>
        <v>108.36641805971382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-2480.50309924454</v>
      </c>
      <c r="AI50">
        <f t="shared" si="25"/>
        <v>-2494.8641700838657</v>
      </c>
      <c r="AJ50">
        <f t="shared" si="7"/>
        <v>18.174110538979136</v>
      </c>
      <c r="AK50">
        <f t="shared" si="22"/>
        <v>8.8578370019085071</v>
      </c>
      <c r="AL50">
        <f t="shared" si="26"/>
        <v>-2467.8322225429779</v>
      </c>
      <c r="AN50">
        <f t="shared" si="27"/>
        <v>0</v>
      </c>
      <c r="AO50">
        <f t="shared" si="27"/>
        <v>0</v>
      </c>
      <c r="AP50">
        <f t="shared" si="27"/>
        <v>-0.10955096338824674</v>
      </c>
      <c r="AQ50">
        <f t="shared" si="27"/>
        <v>-18.922092039657787</v>
      </c>
      <c r="AR50">
        <f t="shared" si="27"/>
        <v>-19.031643003046032</v>
      </c>
      <c r="AS50">
        <f t="shared" si="27"/>
        <v>0.1386380821141539</v>
      </c>
      <c r="AT50">
        <f t="shared" si="27"/>
        <v>6.7570488855041536E-2</v>
      </c>
      <c r="AU50">
        <f t="shared" si="23"/>
        <v>-18.825434432076836</v>
      </c>
      <c r="AW50">
        <v>47</v>
      </c>
      <c r="AX50">
        <f>IF(Z50&gt;0, (R50*SUMPRODUCT(K50:$K$98, X50:$X$98)-K50*$AZ$3)/Z50, 0)</f>
        <v>377.29226208872348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100000</v>
      </c>
      <c r="S51">
        <f t="shared" si="1"/>
        <v>353.8271101261019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108.36641805971382</v>
      </c>
      <c r="AC51">
        <f t="shared" si="2"/>
        <v>91.651134186169458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-2532.1187061831329</v>
      </c>
      <c r="AI51">
        <f t="shared" si="25"/>
        <v>-2545.070106960974</v>
      </c>
      <c r="AJ51">
        <f t="shared" si="7"/>
        <v>16.715283873544365</v>
      </c>
      <c r="AK51">
        <f t="shared" si="22"/>
        <v>7.5856492641799687</v>
      </c>
      <c r="AL51">
        <f t="shared" si="26"/>
        <v>-2520.7691738232497</v>
      </c>
      <c r="AN51">
        <f t="shared" si="27"/>
        <v>0</v>
      </c>
      <c r="AO51">
        <f t="shared" si="27"/>
        <v>0</v>
      </c>
      <c r="AP51">
        <f t="shared" si="27"/>
        <v>-8.8212086907549253E-2</v>
      </c>
      <c r="AQ51">
        <f t="shared" si="27"/>
        <v>-17.246279317694796</v>
      </c>
      <c r="AR51">
        <f t="shared" si="27"/>
        <v>-17.334491404602346</v>
      </c>
      <c r="AS51">
        <f t="shared" si="27"/>
        <v>0.1138479226324456</v>
      </c>
      <c r="AT51">
        <f t="shared" si="27"/>
        <v>5.166591348843818E-2</v>
      </c>
      <c r="AU51">
        <f t="shared" si="23"/>
        <v>-17.168977568481463</v>
      </c>
      <c r="AW51">
        <v>48</v>
      </c>
      <c r="AX51">
        <f>IF(Z51&gt;0, (R51*SUMPRODUCT(K51:$K$98, X51:$X$98)-K51*$AZ$3)/Z51, 0)</f>
        <v>353.8271101261019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100000</v>
      </c>
      <c r="S52">
        <f t="shared" si="1"/>
        <v>331.0821537380059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91.651134186169458</v>
      </c>
      <c r="AC52">
        <f t="shared" si="2"/>
        <v>76.375219302504462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-2575.414693172228</v>
      </c>
      <c r="AI52">
        <f t="shared" si="25"/>
        <v>-2586.9488725957044</v>
      </c>
      <c r="AJ52">
        <f t="shared" si="7"/>
        <v>15.275914883664996</v>
      </c>
      <c r="AK52">
        <f t="shared" si="22"/>
        <v>6.4155793930318623</v>
      </c>
      <c r="AL52">
        <f t="shared" si="26"/>
        <v>-2565.2573783190078</v>
      </c>
      <c r="AN52">
        <f t="shared" si="27"/>
        <v>0</v>
      </c>
      <c r="AO52">
        <f t="shared" si="27"/>
        <v>0</v>
      </c>
      <c r="AP52">
        <f t="shared" si="27"/>
        <v>-7.0142305120645135E-2</v>
      </c>
      <c r="AQ52">
        <f t="shared" si="27"/>
        <v>-15.66175768455572</v>
      </c>
      <c r="AR52">
        <f t="shared" si="27"/>
        <v>-15.731899989676364</v>
      </c>
      <c r="AS52">
        <f t="shared" si="27"/>
        <v>9.2896758705360044E-2</v>
      </c>
      <c r="AT52">
        <f t="shared" si="27"/>
        <v>3.9014784735863374E-2</v>
      </c>
      <c r="AU52">
        <f t="shared" si="23"/>
        <v>-15.599988446235143</v>
      </c>
      <c r="AW52">
        <v>49</v>
      </c>
      <c r="AX52">
        <f>IF(Z52&gt;0, (R52*SUMPRODUCT(K52:$K$98, X52:$X$98)-K52*$AZ$3)/Z52, 0)</f>
        <v>331.0821537380059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50</v>
      </c>
      <c r="R53">
        <f t="shared" si="0"/>
        <v>100000</v>
      </c>
      <c r="S53">
        <f t="shared" si="1"/>
        <v>308.59342088213936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76.375219302504462</v>
      </c>
      <c r="AC53">
        <f t="shared" si="2"/>
        <v>62.472715576903965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-2593.3306453287109</v>
      </c>
      <c r="AI53">
        <f t="shared" si="25"/>
        <v>-2603.4528176352883</v>
      </c>
      <c r="AJ53">
        <f t="shared" si="7"/>
        <v>13.902503725600496</v>
      </c>
      <c r="AK53">
        <f t="shared" si="22"/>
        <v>5.3462653511753127</v>
      </c>
      <c r="AL53">
        <f t="shared" si="26"/>
        <v>-2584.2040485585126</v>
      </c>
      <c r="AN53">
        <f t="shared" si="27"/>
        <v>0</v>
      </c>
      <c r="AO53">
        <f t="shared" si="27"/>
        <v>0</v>
      </c>
      <c r="AP53">
        <f t="shared" si="27"/>
        <v>-5.4960292389035992E-2</v>
      </c>
      <c r="AQ53">
        <f t="shared" si="27"/>
        <v>-14.080990345925645</v>
      </c>
      <c r="AR53">
        <f t="shared" si="27"/>
        <v>-14.13595063831468</v>
      </c>
      <c r="AS53">
        <f t="shared" si="27"/>
        <v>7.5486333027758867E-2</v>
      </c>
      <c r="AT53">
        <f t="shared" si="27"/>
        <v>2.9028581809364438E-2</v>
      </c>
      <c r="AU53">
        <f t="shared" si="23"/>
        <v>-14.031435723477557</v>
      </c>
      <c r="AW53">
        <v>50</v>
      </c>
      <c r="AX53">
        <f>IF(Z53&gt;0, (R53*SUMPRODUCT(K53:$K$98, X53:$X$98)-K53*$AZ$3)/Z53, 0)</f>
        <v>308.59342088213936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100000</v>
      </c>
      <c r="S54">
        <f t="shared" si="1"/>
        <v>286.08915111929389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62.472715576903965</v>
      </c>
      <c r="AC54">
        <f t="shared" si="2"/>
        <v>49.962487694331166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-2577.9436912302253</v>
      </c>
      <c r="AI54">
        <f t="shared" si="25"/>
        <v>-2586.6756699681218</v>
      </c>
      <c r="AJ54">
        <f t="shared" si="7"/>
        <v>12.510227882572799</v>
      </c>
      <c r="AK54">
        <f t="shared" si="22"/>
        <v>4.3730900903832781</v>
      </c>
      <c r="AL54">
        <f t="shared" si="26"/>
        <v>-2569.7923519951655</v>
      </c>
      <c r="AN54">
        <f t="shared" si="27"/>
        <v>0</v>
      </c>
      <c r="AO54">
        <f t="shared" si="27"/>
        <v>0</v>
      </c>
      <c r="AP54">
        <f t="shared" si="27"/>
        <v>-4.2332113851704586E-2</v>
      </c>
      <c r="AQ54">
        <f t="shared" si="27"/>
        <v>-12.497717770065176</v>
      </c>
      <c r="AR54">
        <f t="shared" si="27"/>
        <v>-12.540049883916879</v>
      </c>
      <c r="AS54">
        <f t="shared" si="27"/>
        <v>6.0648841108311084E-2</v>
      </c>
      <c r="AT54">
        <f t="shared" si="27"/>
        <v>2.1200480801269034E-2</v>
      </c>
      <c r="AU54">
        <f t="shared" si="23"/>
        <v>-12.458200562007297</v>
      </c>
      <c r="AW54">
        <v>51</v>
      </c>
      <c r="AX54">
        <f>IF(Z54&gt;0, (R54*SUMPRODUCT(K54:$K$98, X54:$X$98)-K54*$AZ$3)/Z54, 0)</f>
        <v>286.08915111929389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50</v>
      </c>
      <c r="R55">
        <f t="shared" si="0"/>
        <v>100000</v>
      </c>
      <c r="S55">
        <f t="shared" si="1"/>
        <v>263.24949341617139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49.962487694331166</v>
      </c>
      <c r="AC55">
        <f t="shared" si="2"/>
        <v>38.86723640940248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-2524.9071874475717</v>
      </c>
      <c r="AI55">
        <f t="shared" si="25"/>
        <v>-2532.2893928043654</v>
      </c>
      <c r="AJ55">
        <f t="shared" si="7"/>
        <v>11.095251284928686</v>
      </c>
      <c r="AK55">
        <f t="shared" si="22"/>
        <v>3.497374138603182</v>
      </c>
      <c r="AL55">
        <f t="shared" si="26"/>
        <v>-2517.6967673808335</v>
      </c>
      <c r="AN55">
        <f t="shared" si="27"/>
        <v>0</v>
      </c>
      <c r="AO55">
        <f t="shared" si="27"/>
        <v>0</v>
      </c>
      <c r="AP55">
        <f t="shared" si="27"/>
        <v>-3.1954011372281509E-2</v>
      </c>
      <c r="AQ55">
        <f t="shared" si="27"/>
        <v>-10.929107100414711</v>
      </c>
      <c r="AR55">
        <f t="shared" si="27"/>
        <v>-10.961061111786993</v>
      </c>
      <c r="AS55">
        <f t="shared" si="27"/>
        <v>4.8025998817636729E-2</v>
      </c>
      <c r="AT55">
        <f t="shared" si="27"/>
        <v>1.5138448146149334E-2</v>
      </c>
      <c r="AU55">
        <f t="shared" si="23"/>
        <v>-10.897896664823206</v>
      </c>
      <c r="AW55">
        <v>52</v>
      </c>
      <c r="AX55">
        <f>IF(Z55&gt;0, (R55*SUMPRODUCT(K55:$K$98, X55:$X$98)-K55*$AZ$3)/Z55, 0)</f>
        <v>263.24949341617139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100000</v>
      </c>
      <c r="S56">
        <f t="shared" si="1"/>
        <v>239.31206333689363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38.86723640940248</v>
      </c>
      <c r="AC56">
        <f t="shared" si="2"/>
        <v>29.190331527859659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-2419.1652315613392</v>
      </c>
      <c r="AI56">
        <f t="shared" si="25"/>
        <v>-2425.2640322487846</v>
      </c>
      <c r="AJ56">
        <f t="shared" si="7"/>
        <v>9.6769048815428214</v>
      </c>
      <c r="AK56">
        <f t="shared" si="22"/>
        <v>2.7207065486581739</v>
      </c>
      <c r="AL56">
        <f t="shared" si="26"/>
        <v>-2412.8664208185837</v>
      </c>
      <c r="AN56">
        <f t="shared" si="27"/>
        <v>0</v>
      </c>
      <c r="AO56">
        <f t="shared" si="27"/>
        <v>0</v>
      </c>
      <c r="AP56">
        <f t="shared" si="27"/>
        <v>-2.3570330988140747E-2</v>
      </c>
      <c r="AQ56">
        <f t="shared" si="27"/>
        <v>-9.3494652711447532</v>
      </c>
      <c r="AR56">
        <f t="shared" si="27"/>
        <v>-9.3730356021328944</v>
      </c>
      <c r="AS56">
        <f t="shared" si="27"/>
        <v>3.7398803910456142E-2</v>
      </c>
      <c r="AT56">
        <f t="shared" si="27"/>
        <v>1.051484663295961E-2</v>
      </c>
      <c r="AU56">
        <f t="shared" si="23"/>
        <v>-9.3251219515894803</v>
      </c>
      <c r="AW56">
        <v>53</v>
      </c>
      <c r="AX56">
        <f>IF(Z56&gt;0, (R56*SUMPRODUCT(K56:$K$98, X56:$X$98)-K56*$AZ$3)/Z56, 0)</f>
        <v>239.31206333689363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50</v>
      </c>
      <c r="R57">
        <f t="shared" si="0"/>
        <v>100000</v>
      </c>
      <c r="S57">
        <f t="shared" si="1"/>
        <v>213.53085223607249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29.190331527859659</v>
      </c>
      <c r="AC57">
        <f t="shared" si="2"/>
        <v>20.958903952136211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-2260.2269151292844</v>
      </c>
      <c r="AI57">
        <f t="shared" si="25"/>
        <v>-2265.1346143522906</v>
      </c>
      <c r="AJ57">
        <f t="shared" si="7"/>
        <v>8.2314275757234476</v>
      </c>
      <c r="AK57">
        <f t="shared" si="22"/>
        <v>2.0433232069501761</v>
      </c>
      <c r="AL57">
        <f t="shared" si="26"/>
        <v>-2254.8598635696167</v>
      </c>
      <c r="AN57">
        <f t="shared" si="27"/>
        <v>0</v>
      </c>
      <c r="AO57">
        <f t="shared" si="27"/>
        <v>0</v>
      </c>
      <c r="AP57">
        <f t="shared" si="27"/>
        <v>-1.6934842281283967E-2</v>
      </c>
      <c r="AQ57">
        <f t="shared" si="27"/>
        <v>-7.7992934343237348</v>
      </c>
      <c r="AR57">
        <f t="shared" si="27"/>
        <v>-7.8162282766050186</v>
      </c>
      <c r="AS57">
        <f t="shared" si="27"/>
        <v>2.8403926445048567E-2</v>
      </c>
      <c r="AT57">
        <f t="shared" si="27"/>
        <v>7.0508306778818549E-3</v>
      </c>
      <c r="AU57">
        <f t="shared" si="23"/>
        <v>-7.7807735194820875</v>
      </c>
      <c r="AW57">
        <v>54</v>
      </c>
      <c r="AX57">
        <f>IF(Z57&gt;0, (R57*SUMPRODUCT(K57:$K$98, X57:$X$98)-K57*$AZ$3)/Z57, 0)</f>
        <v>213.53085223607249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100000</v>
      </c>
      <c r="S58">
        <f t="shared" si="1"/>
        <v>184.62007143052065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20.958903952136211</v>
      </c>
      <c r="AC58">
        <f t="shared" si="2"/>
        <v>14.157858460152942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-2048.5991455518929</v>
      </c>
      <c r="AI58">
        <f t="shared" si="25"/>
        <v>-2052.4334682098929</v>
      </c>
      <c r="AJ58">
        <f t="shared" si="7"/>
        <v>6.8010454919832686</v>
      </c>
      <c r="AK58">
        <f t="shared" si="22"/>
        <v>1.467123276649535</v>
      </c>
      <c r="AL58">
        <f t="shared" si="26"/>
        <v>-2044.16529944126</v>
      </c>
      <c r="AN58">
        <f t="shared" si="27"/>
        <v>0</v>
      </c>
      <c r="AO58">
        <f t="shared" si="27"/>
        <v>0</v>
      </c>
      <c r="AP58">
        <f t="shared" si="27"/>
        <v>-1.1813371216436247E-2</v>
      </c>
      <c r="AQ58">
        <f t="shared" si="27"/>
        <v>-6.3116394572545182</v>
      </c>
      <c r="AR58">
        <f t="shared" si="27"/>
        <v>-6.3234528284709546</v>
      </c>
      <c r="AS58">
        <f t="shared" si="27"/>
        <v>2.0953707400976372E-2</v>
      </c>
      <c r="AT58">
        <f t="shared" si="27"/>
        <v>4.5201391310075497E-3</v>
      </c>
      <c r="AU58">
        <f t="shared" si="23"/>
        <v>-6.2979789819389707</v>
      </c>
      <c r="AW58">
        <v>55</v>
      </c>
      <c r="AX58">
        <f>IF(Z58&gt;0, (R58*SUMPRODUCT(K58:$K$98, X58:$X$98)-K58*$AZ$3)/Z58, 0)</f>
        <v>184.62007143052065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100000</v>
      </c>
      <c r="S59">
        <f t="shared" si="1"/>
        <v>150.8009796153226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14.157858460152942</v>
      </c>
      <c r="AC59">
        <f t="shared" si="2"/>
        <v>8.7375118085595425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-1797.8905279739815</v>
      </c>
      <c r="AI59">
        <f t="shared" si="25"/>
        <v>-1800.7875621414146</v>
      </c>
      <c r="AJ59">
        <f t="shared" si="7"/>
        <v>5.4203466515934</v>
      </c>
      <c r="AK59">
        <f t="shared" si="22"/>
        <v>0.99105009221070606</v>
      </c>
      <c r="AL59">
        <f t="shared" si="26"/>
        <v>-1794.3761653976103</v>
      </c>
      <c r="AN59">
        <f t="shared" si="27"/>
        <v>0</v>
      </c>
      <c r="AO59">
        <f t="shared" si="27"/>
        <v>0</v>
      </c>
      <c r="AP59">
        <f t="shared" si="27"/>
        <v>-7.9693112660004471E-3</v>
      </c>
      <c r="AQ59">
        <f t="shared" si="27"/>
        <v>-4.9457301541988956</v>
      </c>
      <c r="AR59">
        <f t="shared" si="27"/>
        <v>-4.9536994654648954</v>
      </c>
      <c r="AS59">
        <f t="shared" si="27"/>
        <v>1.4910569616941908E-2</v>
      </c>
      <c r="AT59">
        <f t="shared" si="27"/>
        <v>2.7262317972671455E-3</v>
      </c>
      <c r="AU59">
        <f t="shared" si="23"/>
        <v>-4.9360626640506862</v>
      </c>
      <c r="AW59">
        <v>56</v>
      </c>
      <c r="AX59">
        <f>IF(Z59&gt;0, (R59*SUMPRODUCT(K59:$K$98, X59:$X$98)-K59*$AZ$3)/Z59, 0)</f>
        <v>150.8009796153226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100000</v>
      </c>
      <c r="S60">
        <f t="shared" si="1"/>
        <v>108.96894302318391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8.7375118085595425</v>
      </c>
      <c r="AC60">
        <f t="shared" si="2"/>
        <v>4.5875788022723585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-1526.140222992839</v>
      </c>
      <c r="AI60">
        <f t="shared" si="25"/>
        <v>-1528.2452167071015</v>
      </c>
      <c r="AJ60">
        <f t="shared" si="7"/>
        <v>4.149933006287184</v>
      </c>
      <c r="AK60">
        <f t="shared" si="22"/>
        <v>0.61162582659916798</v>
      </c>
      <c r="AL60">
        <f t="shared" si="26"/>
        <v>-1523.4836578742149</v>
      </c>
      <c r="AN60">
        <f t="shared" si="27"/>
        <v>0</v>
      </c>
      <c r="AO60">
        <f t="shared" si="27"/>
        <v>0</v>
      </c>
      <c r="AP60">
        <f t="shared" si="27"/>
        <v>-5.1701120230717955E-3</v>
      </c>
      <c r="AQ60">
        <f t="shared" si="27"/>
        <v>-3.7483797991071985</v>
      </c>
      <c r="AR60">
        <f t="shared" si="27"/>
        <v>-3.7535499111302704</v>
      </c>
      <c r="AS60">
        <f t="shared" si="27"/>
        <v>1.0192723325193479E-2</v>
      </c>
      <c r="AT60">
        <f t="shared" si="27"/>
        <v>1.5022249322153675E-3</v>
      </c>
      <c r="AU60">
        <f t="shared" si="23"/>
        <v>-3.7418549628728615</v>
      </c>
      <c r="AW60">
        <v>57</v>
      </c>
      <c r="AX60">
        <f>IF(Z60&gt;0, (R60*SUMPRODUCT(K60:$K$98, X60:$X$98)-K60*$AZ$3)/Z60, 0)</f>
        <v>108.96894302318391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100000</v>
      </c>
      <c r="S61">
        <f t="shared" si="1"/>
        <v>53.036319863983394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4.5875788022723585</v>
      </c>
      <c r="AC61">
        <f t="shared" si="2"/>
        <v>1.5497321709434768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-1245.8669937671673</v>
      </c>
      <c r="AI61">
        <f t="shared" si="25"/>
        <v>-1247.3280040474035</v>
      </c>
      <c r="AJ61">
        <f t="shared" si="7"/>
        <v>3.0378466313288817</v>
      </c>
      <c r="AK61">
        <f t="shared" si="22"/>
        <v>0.32113051615906513</v>
      </c>
      <c r="AL61">
        <f t="shared" si="26"/>
        <v>-1243.9690268999157</v>
      </c>
      <c r="AN61">
        <f t="shared" si="27"/>
        <v>0</v>
      </c>
      <c r="AO61">
        <f t="shared" si="27"/>
        <v>0</v>
      </c>
      <c r="AP61">
        <f t="shared" si="27"/>
        <v>-3.2039401813298029E-3</v>
      </c>
      <c r="AQ61">
        <f t="shared" si="27"/>
        <v>-2.7321391066994609</v>
      </c>
      <c r="AR61">
        <f t="shared" si="27"/>
        <v>-2.7353430468807911</v>
      </c>
      <c r="AS61">
        <f t="shared" si="27"/>
        <v>6.6618825469582687E-3</v>
      </c>
      <c r="AT61">
        <f t="shared" si="27"/>
        <v>7.0422705308198583E-4</v>
      </c>
      <c r="AU61">
        <f t="shared" si="23"/>
        <v>-2.7279769372807507</v>
      </c>
      <c r="AW61">
        <v>58</v>
      </c>
      <c r="AX61">
        <f>IF(Z61&gt;0, (R61*SUMPRODUCT(K61:$K$98, X61:$X$98)-K61*$AZ$3)/Z61, 0)</f>
        <v>53.036319863983394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100000</v>
      </c>
      <c r="S62">
        <f t="shared" si="1"/>
        <v>-28.528895147646789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1.5497321709434768</v>
      </c>
      <c r="AC62">
        <f t="shared" si="2"/>
        <v>-0.54800232166820617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-971.93269128617237</v>
      </c>
      <c r="AI62">
        <f t="shared" si="25"/>
        <v>-972.89312511796311</v>
      </c>
      <c r="AJ62">
        <f t="shared" si="7"/>
        <v>2.097734492611683</v>
      </c>
      <c r="AK62">
        <f t="shared" si="22"/>
        <v>0.10848125196604338</v>
      </c>
      <c r="AL62">
        <f t="shared" si="26"/>
        <v>-970.68690937338533</v>
      </c>
      <c r="AN62">
        <f t="shared" si="27"/>
        <v>0</v>
      </c>
      <c r="AO62">
        <f t="shared" si="27"/>
        <v>0</v>
      </c>
      <c r="AP62">
        <f t="shared" si="27"/>
        <v>-1.8805312487782612E-3</v>
      </c>
      <c r="AQ62">
        <f t="shared" si="27"/>
        <v>-1.9030460372943798</v>
      </c>
      <c r="AR62">
        <f t="shared" si="27"/>
        <v>-1.9049265685431582</v>
      </c>
      <c r="AS62">
        <f t="shared" si="27"/>
        <v>4.1073680814024439E-3</v>
      </c>
      <c r="AT62">
        <f t="shared" si="27"/>
        <v>2.124064953525955E-4</v>
      </c>
      <c r="AU62">
        <f t="shared" si="23"/>
        <v>-1.9006067939664031</v>
      </c>
      <c r="AW62">
        <v>59</v>
      </c>
      <c r="AX62">
        <f>IF(Z62&gt;0, (R62*SUMPRODUCT(K62:$K$98, X62:$X$98)-K62*$AZ$3)/Z62, 0)</f>
        <v>-28.528895147646789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100000</v>
      </c>
      <c r="S63">
        <f t="shared" si="1"/>
        <v>-158.82520560597931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-0.54800232166820617</v>
      </c>
      <c r="AC63">
        <f t="shared" si="2"/>
        <v>-1.884615667812779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-715.06164515581327</v>
      </c>
      <c r="AI63">
        <f t="shared" si="25"/>
        <v>-715.65494382670818</v>
      </c>
      <c r="AJ63">
        <f t="shared" si="7"/>
        <v>1.3366133461445728</v>
      </c>
      <c r="AK63">
        <f t="shared" si="22"/>
        <v>-3.8360162516774439E-2</v>
      </c>
      <c r="AL63">
        <f t="shared" si="26"/>
        <v>-714.35669064308047</v>
      </c>
      <c r="AN63">
        <f t="shared" si="27"/>
        <v>0</v>
      </c>
      <c r="AO63">
        <f t="shared" si="27"/>
        <v>0</v>
      </c>
      <c r="AP63">
        <f t="shared" si="27"/>
        <v>-1.0372142083328135E-3</v>
      </c>
      <c r="AQ63">
        <f t="shared" si="27"/>
        <v>-1.2500821838530838</v>
      </c>
      <c r="AR63">
        <f t="shared" si="27"/>
        <v>-1.2511193980614168</v>
      </c>
      <c r="AS63">
        <f t="shared" si="27"/>
        <v>2.3366887904489667E-3</v>
      </c>
      <c r="AT63">
        <f t="shared" si="27"/>
        <v>-6.7061848522835369E-5</v>
      </c>
      <c r="AU63">
        <f t="shared" si="23"/>
        <v>-1.2488497711194908</v>
      </c>
      <c r="AW63">
        <v>60</v>
      </c>
      <c r="AX63">
        <f>IF(Z63&gt;0, (R63*SUMPRODUCT(K63:$K$98, X63:$X$98)-K63*$AZ$3)/Z63, 0)</f>
        <v>-158.82520560597931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100000</v>
      </c>
      <c r="S64">
        <f t="shared" si="1"/>
        <v>-384.42519639716551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-1.884615667812779</v>
      </c>
      <c r="AC64">
        <f t="shared" si="2"/>
        <v>-2.6289543774249662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-490.86506562602818</v>
      </c>
      <c r="AI64">
        <f t="shared" si="25"/>
        <v>-491.20699877740111</v>
      </c>
      <c r="AJ64">
        <f t="shared" si="7"/>
        <v>0.74433870961218718</v>
      </c>
      <c r="AK64">
        <f t="shared" si="22"/>
        <v>-0.13192309674689454</v>
      </c>
      <c r="AL64">
        <f t="shared" si="26"/>
        <v>-490.59458316453583</v>
      </c>
      <c r="AN64">
        <f t="shared" si="27"/>
        <v>0</v>
      </c>
      <c r="AO64">
        <f t="shared" si="27"/>
        <v>0</v>
      </c>
      <c r="AP64">
        <f t="shared" si="27"/>
        <v>-5.3372588760077703E-4</v>
      </c>
      <c r="AQ64">
        <f t="shared" si="27"/>
        <v>-0.76619477167252703</v>
      </c>
      <c r="AR64">
        <f t="shared" si="27"/>
        <v>-0.76672849756012773</v>
      </c>
      <c r="AS64">
        <f t="shared" si="27"/>
        <v>1.1618435851224946E-3</v>
      </c>
      <c r="AT64">
        <f t="shared" si="27"/>
        <v>-2.059196998698777E-4</v>
      </c>
      <c r="AU64">
        <f t="shared" si="23"/>
        <v>-0.76577257367487517</v>
      </c>
      <c r="AW64">
        <v>61</v>
      </c>
      <c r="AX64">
        <f>IF(Z64&gt;0, (R64*SUMPRODUCT(K64:$K$98, X64:$X$98)-K64*$AZ$3)/Z64, 0)</f>
        <v>-384.42519639716551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100000</v>
      </c>
      <c r="S65">
        <f t="shared" si="1"/>
        <v>-756.50820043677811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-2.6289543774249662</v>
      </c>
      <c r="AC65">
        <f t="shared" si="2"/>
        <v>-2.9435924756681215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-287.92511922116199</v>
      </c>
      <c r="AI65">
        <f t="shared" si="25"/>
        <v>-288.11967048141065</v>
      </c>
      <c r="AJ65">
        <f t="shared" si="7"/>
        <v>0.31463809824315536</v>
      </c>
      <c r="AK65">
        <f t="shared" si="22"/>
        <v>-0.18402680641974764</v>
      </c>
      <c r="AL65">
        <f t="shared" si="26"/>
        <v>-287.98905918958724</v>
      </c>
      <c r="AN65">
        <f t="shared" si="27"/>
        <v>0</v>
      </c>
      <c r="AO65">
        <f t="shared" si="27"/>
        <v>0</v>
      </c>
      <c r="AP65">
        <f t="shared" si="27"/>
        <v>-2.7113968361924188E-4</v>
      </c>
      <c r="AQ65">
        <f t="shared" si="27"/>
        <v>-0.40127175548431848</v>
      </c>
      <c r="AR65">
        <f t="shared" si="27"/>
        <v>-0.40154289516793773</v>
      </c>
      <c r="AS65">
        <f t="shared" si="27"/>
        <v>4.385007545218683E-4</v>
      </c>
      <c r="AT65">
        <f t="shared" si="27"/>
        <v>-2.5647209895397527E-4</v>
      </c>
      <c r="AU65">
        <f t="shared" si="23"/>
        <v>-0.40136086651236985</v>
      </c>
      <c r="AW65">
        <v>62</v>
      </c>
      <c r="AX65">
        <f>IF(Z65&gt;0, (R65*SUMPRODUCT(K65:$K$98, X65:$X$98)-K65*$AZ$3)/Z65, 0)</f>
        <v>-756.50820043677811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100000</v>
      </c>
      <c r="S66">
        <f t="shared" si="1"/>
        <v>-1347.5452180026332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-2.9435924756681215</v>
      </c>
      <c r="AC66">
        <f t="shared" si="2"/>
        <v>-2.9416886298762144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-166.91168682751547</v>
      </c>
      <c r="AI66">
        <f t="shared" si="25"/>
        <v>-167.02083673174786</v>
      </c>
      <c r="AJ66">
        <f t="shared" si="7"/>
        <v>-1.9038457919071661E-3</v>
      </c>
      <c r="AK66">
        <f t="shared" si="22"/>
        <v>-0.20605147329676854</v>
      </c>
      <c r="AL66">
        <f t="shared" si="26"/>
        <v>-167.22879205083655</v>
      </c>
      <c r="AN66">
        <f t="shared" si="27"/>
        <v>0</v>
      </c>
      <c r="AO66">
        <f t="shared" si="27"/>
        <v>0</v>
      </c>
      <c r="AP66">
        <f t="shared" si="27"/>
        <v>-1.3582020226782582E-4</v>
      </c>
      <c r="AQ66">
        <f t="shared" si="27"/>
        <v>-0.20769582186265098</v>
      </c>
      <c r="AR66">
        <f t="shared" si="27"/>
        <v>-0.2078316420649188</v>
      </c>
      <c r="AS66">
        <f t="shared" si="27"/>
        <v>-2.3690421202113398E-6</v>
      </c>
      <c r="AT66">
        <f t="shared" si="27"/>
        <v>-2.5639924265223753E-4</v>
      </c>
      <c r="AU66">
        <f t="shared" si="23"/>
        <v>-0.20809041034969125</v>
      </c>
      <c r="AW66">
        <v>63</v>
      </c>
      <c r="AX66">
        <f>IF(Z66&gt;0, (R66*SUMPRODUCT(K66:$K$98, X66:$X$98)-K66*$AZ$3)/Z66, 0)</f>
        <v>-1347.5452180026332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8">$C$6</f>
        <v>100000</v>
      </c>
      <c r="S67">
        <f t="shared" ref="S67:S98" si="29">AX67</f>
        <v>-2313.6380417060914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-2.9416886298762144</v>
      </c>
      <c r="AC67">
        <f t="shared" ref="AC67:AC98" si="30">S67*Z67</f>
        <v>-2.7894062363136642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-6.0281819931019519E-2</v>
      </c>
      <c r="AH67">
        <f t="shared" ref="AH67:AH98" si="33">-X67*R67</f>
        <v>-95.553170518105219</v>
      </c>
      <c r="AI67">
        <f t="shared" ref="AI67:AI98" si="34">SUM(AE67:AH67)</f>
        <v>-95.61345233803624</v>
      </c>
      <c r="AJ67">
        <f t="shared" ref="AJ67:AJ98" si="35">AB67-AC67</f>
        <v>-0.15228239356255013</v>
      </c>
      <c r="AK67">
        <f t="shared" si="22"/>
        <v>-0.20591820409133502</v>
      </c>
      <c r="AL67">
        <f t="shared" si="26"/>
        <v>-95.971652935690116</v>
      </c>
      <c r="AN67">
        <f t="shared" ref="AN67:AU98" si="36">AE67*$K67</f>
        <v>0</v>
      </c>
      <c r="AO67">
        <f t="shared" si="36"/>
        <v>0</v>
      </c>
      <c r="AP67">
        <f t="shared" si="36"/>
        <v>-6.6974479416983447E-5</v>
      </c>
      <c r="AQ67">
        <f t="shared" si="36"/>
        <v>-0.10616175588951091</v>
      </c>
      <c r="AR67">
        <f t="shared" si="36"/>
        <v>-0.1062287303689279</v>
      </c>
      <c r="AS67">
        <f t="shared" si="36"/>
        <v>-1.6918921898666532E-4</v>
      </c>
      <c r="AT67">
        <f t="shared" si="36"/>
        <v>-2.2877983009269887E-4</v>
      </c>
      <c r="AU67">
        <f t="shared" si="23"/>
        <v>-0.10662669941800725</v>
      </c>
      <c r="AW67">
        <v>64</v>
      </c>
      <c r="AX67">
        <f>IF(Z67&gt;0, (R67*SUMPRODUCT(K67:$K$98, X67:$X$98)-K67*$AZ$3)/Z67, 0)</f>
        <v>-2313.6380417060914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50</v>
      </c>
      <c r="R68">
        <f t="shared" si="28"/>
        <v>100000</v>
      </c>
      <c r="S68">
        <f t="shared" si="29"/>
        <v>-3934.8869185934395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-2.7894062363136642</v>
      </c>
      <c r="AC68">
        <f t="shared" si="30"/>
        <v>-2.5741588712878163</v>
      </c>
      <c r="AE68">
        <f t="shared" si="31"/>
        <v>0</v>
      </c>
      <c r="AF68">
        <f t="shared" si="32"/>
        <v>0</v>
      </c>
      <c r="AG68">
        <f t="shared" si="32"/>
        <v>-3.2709438981895475E-2</v>
      </c>
      <c r="AH68">
        <f t="shared" si="33"/>
        <v>-53.9391254996277</v>
      </c>
      <c r="AI68">
        <f t="shared" si="34"/>
        <v>-53.971834938609597</v>
      </c>
      <c r="AJ68">
        <f t="shared" si="35"/>
        <v>-0.21524736502584796</v>
      </c>
      <c r="AK68">
        <f t="shared" si="22"/>
        <v>-0.19525843654195651</v>
      </c>
      <c r="AL68">
        <f t="shared" si="26"/>
        <v>-54.382340740177398</v>
      </c>
      <c r="AN68">
        <f t="shared" si="36"/>
        <v>0</v>
      </c>
      <c r="AO68">
        <f t="shared" si="36"/>
        <v>0</v>
      </c>
      <c r="AP68">
        <f t="shared" si="36"/>
        <v>-3.2447262623245067E-5</v>
      </c>
      <c r="AQ68">
        <f t="shared" si="36"/>
        <v>-5.3506786579962731E-2</v>
      </c>
      <c r="AR68">
        <f t="shared" si="36"/>
        <v>-5.3539233842585979E-2</v>
      </c>
      <c r="AS68">
        <f t="shared" si="36"/>
        <v>-2.1352209023887261E-4</v>
      </c>
      <c r="AT68">
        <f t="shared" si="36"/>
        <v>-1.9369337925324311E-4</v>
      </c>
      <c r="AU68">
        <f t="shared" si="23"/>
        <v>-5.3946449312078093E-2</v>
      </c>
      <c r="AW68">
        <v>65</v>
      </c>
      <c r="AX68">
        <f>IF(Z68&gt;0, (R68*SUMPRODUCT(K68:$K$98, X68:$X$98)-K68*$AZ$3)/Z68, 0)</f>
        <v>-3934.8869185934395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8"/>
        <v>100000</v>
      </c>
      <c r="S69">
        <f t="shared" si="29"/>
        <v>-6712.9791434071403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-2.5741588712878163</v>
      </c>
      <c r="AC69">
        <f t="shared" si="30"/>
        <v>-2.3406932284790667</v>
      </c>
      <c r="AE69">
        <f t="shared" si="31"/>
        <v>0</v>
      </c>
      <c r="AF69">
        <f t="shared" si="32"/>
        <v>0</v>
      </c>
      <c r="AG69">
        <f t="shared" si="32"/>
        <v>-1.74340868523171E-2</v>
      </c>
      <c r="AH69">
        <f t="shared" si="33"/>
        <v>-29.896515479518833</v>
      </c>
      <c r="AI69">
        <f t="shared" si="34"/>
        <v>-29.913949566371151</v>
      </c>
      <c r="AJ69">
        <f t="shared" si="35"/>
        <v>-0.2334656428087496</v>
      </c>
      <c r="AK69">
        <f t="shared" si="22"/>
        <v>-0.18019112099014717</v>
      </c>
      <c r="AL69">
        <f t="shared" si="26"/>
        <v>-30.327606330170049</v>
      </c>
      <c r="AN69">
        <f t="shared" si="36"/>
        <v>0</v>
      </c>
      <c r="AO69">
        <f t="shared" si="36"/>
        <v>0</v>
      </c>
      <c r="AP69">
        <f t="shared" si="36"/>
        <v>-1.544138143467173E-5</v>
      </c>
      <c r="AQ69">
        <f t="shared" si="36"/>
        <v>-2.6479362125321912E-2</v>
      </c>
      <c r="AR69">
        <f t="shared" si="36"/>
        <v>-2.6494803506756585E-2</v>
      </c>
      <c r="AS69">
        <f t="shared" si="36"/>
        <v>-2.0678066325117544E-4</v>
      </c>
      <c r="AT69">
        <f t="shared" si="36"/>
        <v>-1.5959538655046609E-4</v>
      </c>
      <c r="AU69">
        <f t="shared" si="23"/>
        <v>-2.6861179556558226E-2</v>
      </c>
      <c r="AW69">
        <v>66</v>
      </c>
      <c r="AX69">
        <f>IF(Z69&gt;0, (R69*SUMPRODUCT(K69:$K$98, X69:$X$98)-K69*$AZ$3)/Z69, 0)</f>
        <v>-6712.9791434071403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50</v>
      </c>
      <c r="R70">
        <f t="shared" si="28"/>
        <v>100000</v>
      </c>
      <c r="S70">
        <f t="shared" si="29"/>
        <v>-11584.094675678145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-2.3406932284790667</v>
      </c>
      <c r="AC70">
        <f t="shared" si="30"/>
        <v>-2.1109472072216091</v>
      </c>
      <c r="AE70">
        <f t="shared" si="31"/>
        <v>0</v>
      </c>
      <c r="AF70">
        <f t="shared" si="32"/>
        <v>0</v>
      </c>
      <c r="AG70">
        <f t="shared" si="32"/>
        <v>-9.111403464500914E-3</v>
      </c>
      <c r="AH70">
        <f t="shared" si="33"/>
        <v>-16.29668503858603</v>
      </c>
      <c r="AI70">
        <f t="shared" si="34"/>
        <v>-16.305796442050532</v>
      </c>
      <c r="AJ70">
        <f t="shared" si="35"/>
        <v>-0.22974602125745758</v>
      </c>
      <c r="AK70">
        <f t="shared" si="22"/>
        <v>-0.16384852599353469</v>
      </c>
      <c r="AL70">
        <f t="shared" si="26"/>
        <v>-16.699390989301524</v>
      </c>
      <c r="AN70">
        <f t="shared" si="36"/>
        <v>0</v>
      </c>
      <c r="AO70">
        <f t="shared" si="36"/>
        <v>0</v>
      </c>
      <c r="AP70">
        <f t="shared" si="36"/>
        <v>-7.205335397809715E-6</v>
      </c>
      <c r="AQ70">
        <f t="shared" si="36"/>
        <v>-1.2887485669246662E-2</v>
      </c>
      <c r="AR70">
        <f t="shared" si="36"/>
        <v>-1.2894691004644472E-2</v>
      </c>
      <c r="AS70">
        <f t="shared" si="36"/>
        <v>-1.8168410014131434E-4</v>
      </c>
      <c r="AT70">
        <f t="shared" si="36"/>
        <v>-1.2957208939543195E-4</v>
      </c>
      <c r="AU70">
        <f t="shared" si="23"/>
        <v>-1.3205947194181217E-2</v>
      </c>
      <c r="AW70">
        <v>67</v>
      </c>
      <c r="AX70">
        <f>IF(Z70&gt;0, (R70*SUMPRODUCT(K70:$K$98, X70:$X$98)-K70*$AZ$3)/Z70, 0)</f>
        <v>-11584.094675678145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50</v>
      </c>
      <c r="R71">
        <f t="shared" si="28"/>
        <v>100000</v>
      </c>
      <c r="S71">
        <f t="shared" si="29"/>
        <v>-20321.434157975542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-2.1109472072216091</v>
      </c>
      <c r="AC71">
        <f t="shared" si="30"/>
        <v>-1.8950620291562315</v>
      </c>
      <c r="AE71">
        <f t="shared" si="31"/>
        <v>0</v>
      </c>
      <c r="AF71">
        <f t="shared" si="32"/>
        <v>0</v>
      </c>
      <c r="AG71">
        <f t="shared" si="32"/>
        <v>-4.6627172433410108E-3</v>
      </c>
      <c r="AH71">
        <f t="shared" si="33"/>
        <v>-8.7151443730297906</v>
      </c>
      <c r="AI71">
        <f t="shared" si="34"/>
        <v>-8.7198070902731324</v>
      </c>
      <c r="AJ71">
        <f t="shared" si="35"/>
        <v>-0.21588517806537766</v>
      </c>
      <c r="AK71">
        <f t="shared" si="22"/>
        <v>-0.14776630450551265</v>
      </c>
      <c r="AL71">
        <f t="shared" si="26"/>
        <v>-9.0834585728440231</v>
      </c>
      <c r="AN71">
        <f t="shared" si="36"/>
        <v>0</v>
      </c>
      <c r="AO71">
        <f t="shared" si="36"/>
        <v>0</v>
      </c>
      <c r="AP71">
        <f t="shared" si="36"/>
        <v>-3.2922285767576819E-6</v>
      </c>
      <c r="AQ71">
        <f t="shared" si="36"/>
        <v>-6.1535464961839552E-3</v>
      </c>
      <c r="AR71">
        <f t="shared" si="36"/>
        <v>-6.1568387247607137E-3</v>
      </c>
      <c r="AS71">
        <f t="shared" si="36"/>
        <v>-1.5243115021402903E-4</v>
      </c>
      <c r="AT71">
        <f t="shared" si="36"/>
        <v>-1.043341092728035E-4</v>
      </c>
      <c r="AU71">
        <f t="shared" si="23"/>
        <v>-6.4136039842475467E-3</v>
      </c>
      <c r="AW71">
        <v>68</v>
      </c>
      <c r="AX71">
        <f>IF(Z71&gt;0, (R71*SUMPRODUCT(K71:$K$98, X71:$X$98)-K71*$AZ$3)/Z71, 0)</f>
        <v>-20321.434157975542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50</v>
      </c>
      <c r="R72">
        <f t="shared" si="28"/>
        <v>100000</v>
      </c>
      <c r="S72">
        <f t="shared" si="29"/>
        <v>-36357.086469461385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-1.8950620291562315</v>
      </c>
      <c r="AC72">
        <f t="shared" si="30"/>
        <v>-1.6969542687465009</v>
      </c>
      <c r="AE72">
        <f t="shared" si="31"/>
        <v>0</v>
      </c>
      <c r="AF72">
        <f t="shared" si="32"/>
        <v>0</v>
      </c>
      <c r="AG72">
        <f t="shared" si="32"/>
        <v>-2.3337324762971313E-3</v>
      </c>
      <c r="AH72">
        <f t="shared" si="33"/>
        <v>-4.5647151892209381</v>
      </c>
      <c r="AI72">
        <f t="shared" si="34"/>
        <v>-4.5670489216972356</v>
      </c>
      <c r="AJ72">
        <f t="shared" si="35"/>
        <v>-0.19810776040973055</v>
      </c>
      <c r="AK72">
        <f t="shared" si="22"/>
        <v>-0.13265434204093621</v>
      </c>
      <c r="AL72">
        <f t="shared" si="26"/>
        <v>-4.8978110241479023</v>
      </c>
      <c r="AN72">
        <f t="shared" si="36"/>
        <v>0</v>
      </c>
      <c r="AO72">
        <f t="shared" si="36"/>
        <v>0</v>
      </c>
      <c r="AP72">
        <f t="shared" si="36"/>
        <v>-1.4712414357486323E-6</v>
      </c>
      <c r="AQ72">
        <f t="shared" si="36"/>
        <v>-2.8777069338422087E-3</v>
      </c>
      <c r="AR72">
        <f t="shared" si="36"/>
        <v>-2.8791781752779575E-3</v>
      </c>
      <c r="AS72">
        <f t="shared" si="36"/>
        <v>-1.2489192691041281E-4</v>
      </c>
      <c r="AT72">
        <f t="shared" si="36"/>
        <v>-8.3628507819483451E-5</v>
      </c>
      <c r="AU72">
        <f t="shared" si="23"/>
        <v>-3.0876986100078535E-3</v>
      </c>
      <c r="AW72">
        <v>69</v>
      </c>
      <c r="AX72">
        <f>IF(Z72&gt;0, (R72*SUMPRODUCT(K72:$K$98, X72:$X$98)-K72*$AZ$3)/Z72, 0)</f>
        <v>-36357.086469461385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50</v>
      </c>
      <c r="R73">
        <f t="shared" si="28"/>
        <v>100000</v>
      </c>
      <c r="S73">
        <f t="shared" si="29"/>
        <v>-66559.830095011901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-1.6969542687465009</v>
      </c>
      <c r="AC73">
        <f t="shared" si="30"/>
        <v>-1.5174558088000623</v>
      </c>
      <c r="AE73">
        <f t="shared" si="31"/>
        <v>0</v>
      </c>
      <c r="AF73">
        <f t="shared" si="32"/>
        <v>0</v>
      </c>
      <c r="AG73">
        <f t="shared" si="32"/>
        <v>-1.1399186315784952E-3</v>
      </c>
      <c r="AH73">
        <f t="shared" si="33"/>
        <v>-2.3409530399113296</v>
      </c>
      <c r="AI73">
        <f t="shared" si="34"/>
        <v>-2.3420929585429082</v>
      </c>
      <c r="AJ73">
        <f t="shared" si="35"/>
        <v>-0.17949845994643865</v>
      </c>
      <c r="AK73">
        <f t="shared" ref="AK73:AK98" si="49">G73*SUM(AB73:AB73, AE73:AF73)</f>
        <v>-0.11878679881225507</v>
      </c>
      <c r="AL73">
        <f t="shared" si="26"/>
        <v>-2.6403782173016022</v>
      </c>
      <c r="AN73">
        <f t="shared" si="36"/>
        <v>0</v>
      </c>
      <c r="AO73">
        <f t="shared" si="36"/>
        <v>0</v>
      </c>
      <c r="AP73">
        <f t="shared" si="36"/>
        <v>-6.4163597722050723E-7</v>
      </c>
      <c r="AQ73">
        <f t="shared" si="36"/>
        <v>-1.3176727266146031E-3</v>
      </c>
      <c r="AR73">
        <f t="shared" si="36"/>
        <v>-1.3183143625918237E-3</v>
      </c>
      <c r="AS73">
        <f t="shared" si="36"/>
        <v>-1.0103586919868534E-4</v>
      </c>
      <c r="AT73">
        <f t="shared" si="36"/>
        <v>-6.6862565121209415E-5</v>
      </c>
      <c r="AU73">
        <f t="shared" si="23"/>
        <v>-1.4862127969117187E-3</v>
      </c>
      <c r="AW73">
        <v>70</v>
      </c>
      <c r="AX73">
        <f>IF(Z73&gt;0, (R73*SUMPRODUCT(K73:$K$98, X73:$X$98)-K73*$AZ$3)/Z73, 0)</f>
        <v>-66559.830095011901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50</v>
      </c>
      <c r="R74">
        <f t="shared" si="28"/>
        <v>100000</v>
      </c>
      <c r="S74">
        <f t="shared" si="29"/>
        <v>-124933.61631791935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-1.5174558088000623</v>
      </c>
      <c r="AC74">
        <f t="shared" si="30"/>
        <v>-1.3559376182407119</v>
      </c>
      <c r="AE74">
        <f t="shared" si="31"/>
        <v>0</v>
      </c>
      <c r="AF74">
        <f t="shared" si="32"/>
        <v>0</v>
      </c>
      <c r="AG74">
        <f t="shared" si="32"/>
        <v>-5.4266323916785087E-4</v>
      </c>
      <c r="AH74">
        <f t="shared" si="33"/>
        <v>-1.1717124121897189</v>
      </c>
      <c r="AI74">
        <f t="shared" si="34"/>
        <v>-1.1722550754288867</v>
      </c>
      <c r="AJ74">
        <f t="shared" si="35"/>
        <v>-0.16151819055935035</v>
      </c>
      <c r="AK74">
        <f t="shared" si="49"/>
        <v>-0.10622190661600436</v>
      </c>
      <c r="AL74">
        <f t="shared" si="26"/>
        <v>-1.4399951726042415</v>
      </c>
      <c r="AN74">
        <f t="shared" si="36"/>
        <v>0</v>
      </c>
      <c r="AO74">
        <f t="shared" si="36"/>
        <v>0</v>
      </c>
      <c r="AP74">
        <f t="shared" si="36"/>
        <v>-2.7272643487073845E-7</v>
      </c>
      <c r="AQ74">
        <f t="shared" si="36"/>
        <v>-5.888678757019198E-4</v>
      </c>
      <c r="AR74">
        <f t="shared" si="36"/>
        <v>-5.8914060213679056E-4</v>
      </c>
      <c r="AS74">
        <f t="shared" si="36"/>
        <v>-8.1174247855029326E-5</v>
      </c>
      <c r="AT74">
        <f t="shared" si="36"/>
        <v>-5.3383977033304861E-5</v>
      </c>
      <c r="AU74">
        <f t="shared" si="23"/>
        <v>-7.2369882702512476E-4</v>
      </c>
      <c r="AW74">
        <v>71</v>
      </c>
      <c r="AX74">
        <f>IF(Z74&gt;0, (R74*SUMPRODUCT(K74:$K$98, X74:$X$98)-K74*$AZ$3)/Z74, 0)</f>
        <v>-124933.61631791935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50</v>
      </c>
      <c r="R75">
        <f t="shared" si="28"/>
        <v>100000</v>
      </c>
      <c r="S75">
        <f t="shared" si="29"/>
        <v>-241059.87042426903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-1.3559376182407119</v>
      </c>
      <c r="AC75">
        <f t="shared" si="30"/>
        <v>-1.2111373224682309</v>
      </c>
      <c r="AE75">
        <f t="shared" si="31"/>
        <v>0</v>
      </c>
      <c r="AF75">
        <f t="shared" si="32"/>
        <v>0</v>
      </c>
      <c r="AG75">
        <f t="shared" si="32"/>
        <v>-2.512108963504815E-4</v>
      </c>
      <c r="AH75">
        <f t="shared" si="33"/>
        <v>-0.57205142085138183</v>
      </c>
      <c r="AI75">
        <f t="shared" si="34"/>
        <v>-0.57230263174773233</v>
      </c>
      <c r="AJ75">
        <f t="shared" si="35"/>
        <v>-0.14480029577248099</v>
      </c>
      <c r="AK75">
        <f t="shared" si="49"/>
        <v>-9.4915633276849848E-2</v>
      </c>
      <c r="AL75">
        <f t="shared" si="26"/>
        <v>-0.81201856079706314</v>
      </c>
      <c r="AN75">
        <f t="shared" si="36"/>
        <v>0</v>
      </c>
      <c r="AO75">
        <f t="shared" si="36"/>
        <v>0</v>
      </c>
      <c r="AP75">
        <f t="shared" si="36"/>
        <v>-1.127242314539854E-7</v>
      </c>
      <c r="AQ75">
        <f t="shared" si="36"/>
        <v>-2.566929130242275E-4</v>
      </c>
      <c r="AR75">
        <f t="shared" si="36"/>
        <v>-2.5680563725568147E-4</v>
      </c>
      <c r="AS75">
        <f t="shared" si="36"/>
        <v>-6.4975294831518988E-5</v>
      </c>
      <c r="AT75">
        <f t="shared" si="36"/>
        <v>-4.2590874717368583E-5</v>
      </c>
      <c r="AU75">
        <f t="shared" si="23"/>
        <v>-3.6437180680456906E-4</v>
      </c>
      <c r="AW75">
        <v>72</v>
      </c>
      <c r="AX75">
        <f>IF(Z75&gt;0, (R75*SUMPRODUCT(K75:$K$98, X75:$X$98)-K75*$AZ$3)/Z75, 0)</f>
        <v>-241059.87042426903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50</v>
      </c>
      <c r="R76">
        <f t="shared" si="28"/>
        <v>100000</v>
      </c>
      <c r="S76">
        <f t="shared" si="29"/>
        <v>-479429.79214978719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-1.2111373224682309</v>
      </c>
      <c r="AC76">
        <f t="shared" si="30"/>
        <v>-1.0815822621239488</v>
      </c>
      <c r="AE76">
        <f t="shared" si="31"/>
        <v>0</v>
      </c>
      <c r="AF76">
        <f t="shared" si="32"/>
        <v>0</v>
      </c>
      <c r="AG76">
        <f t="shared" si="32"/>
        <v>-1.1279881641001906E-4</v>
      </c>
      <c r="AH76">
        <f t="shared" si="33"/>
        <v>-0.27179994195391521</v>
      </c>
      <c r="AI76">
        <f t="shared" si="34"/>
        <v>-0.27191274077032523</v>
      </c>
      <c r="AJ76">
        <f t="shared" si="35"/>
        <v>-0.1295550603442821</v>
      </c>
      <c r="AK76">
        <f t="shared" si="49"/>
        <v>-8.4779612572776178E-2</v>
      </c>
      <c r="AL76">
        <f t="shared" si="26"/>
        <v>-0.4862474136873835</v>
      </c>
      <c r="AN76">
        <f t="shared" si="36"/>
        <v>0</v>
      </c>
      <c r="AO76">
        <f t="shared" si="36"/>
        <v>0</v>
      </c>
      <c r="AP76">
        <f t="shared" si="36"/>
        <v>-4.5192392106239655E-8</v>
      </c>
      <c r="AQ76">
        <f t="shared" si="36"/>
        <v>-1.0889555353653057E-4</v>
      </c>
      <c r="AR76">
        <f t="shared" si="36"/>
        <v>-1.0894074592863682E-4</v>
      </c>
      <c r="AS76">
        <f t="shared" si="36"/>
        <v>-5.1905713843166624E-5</v>
      </c>
      <c r="AT76">
        <f t="shared" si="36"/>
        <v>-3.3966610784966291E-5</v>
      </c>
      <c r="AU76">
        <f t="shared" si="23"/>
        <v>-1.9481307055676972E-4</v>
      </c>
      <c r="AW76">
        <v>73</v>
      </c>
      <c r="AX76">
        <f>IF(Z76&gt;0, (R76*SUMPRODUCT(K76:$K$98, X76:$X$98)-K76*$AZ$3)/Z76, 0)</f>
        <v>-479429.79214978719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50</v>
      </c>
      <c r="R77">
        <f t="shared" si="28"/>
        <v>100000</v>
      </c>
      <c r="S77">
        <f t="shared" si="29"/>
        <v>-984454.8063528128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-1.0815822621239488</v>
      </c>
      <c r="AC77">
        <f t="shared" si="30"/>
        <v>-0.9657878065548906</v>
      </c>
      <c r="AE77">
        <f t="shared" si="31"/>
        <v>0</v>
      </c>
      <c r="AF77">
        <f t="shared" si="32"/>
        <v>0</v>
      </c>
      <c r="AG77">
        <f t="shared" si="32"/>
        <v>-4.9051911795368275E-5</v>
      </c>
      <c r="AH77">
        <f t="shared" si="33"/>
        <v>-0.12523783290110119</v>
      </c>
      <c r="AI77">
        <f t="shared" si="34"/>
        <v>-0.12528688481289654</v>
      </c>
      <c r="AJ77">
        <f t="shared" si="35"/>
        <v>-0.11579445556905821</v>
      </c>
      <c r="AK77">
        <f t="shared" si="49"/>
        <v>-7.5710758348676424E-2</v>
      </c>
      <c r="AL77">
        <f t="shared" si="26"/>
        <v>-0.31679209873063119</v>
      </c>
      <c r="AN77">
        <f t="shared" si="36"/>
        <v>0</v>
      </c>
      <c r="AO77">
        <f t="shared" si="36"/>
        <v>0</v>
      </c>
      <c r="AP77">
        <f t="shared" si="36"/>
        <v>-1.7546831400877577E-8</v>
      </c>
      <c r="AQ77">
        <f t="shared" si="36"/>
        <v>-4.4800030386061375E-5</v>
      </c>
      <c r="AR77">
        <f t="shared" si="36"/>
        <v>-4.4817577217462244E-5</v>
      </c>
      <c r="AS77">
        <f t="shared" si="36"/>
        <v>-4.1421949005839341E-5</v>
      </c>
      <c r="AT77">
        <f t="shared" si="36"/>
        <v>-2.7083223942807699E-5</v>
      </c>
      <c r="AU77">
        <f t="shared" si="23"/>
        <v>-1.133227501661093E-4</v>
      </c>
      <c r="AW77">
        <v>74</v>
      </c>
      <c r="AX77">
        <f>IF(Z77&gt;0, (R77*SUMPRODUCT(K77:$K$98, X77:$X$98)-K77*$AZ$3)/Z77, 0)</f>
        <v>-984454.8063528128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50</v>
      </c>
      <c r="R78">
        <f t="shared" si="28"/>
        <v>100000</v>
      </c>
      <c r="S78">
        <f t="shared" si="29"/>
        <v>-2092566.2098953109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-0.9657878065548906</v>
      </c>
      <c r="AC78">
        <f t="shared" si="30"/>
        <v>-0.8623474716543883</v>
      </c>
      <c r="AE78">
        <f t="shared" si="31"/>
        <v>0</v>
      </c>
      <c r="AF78">
        <f t="shared" si="32"/>
        <v>0</v>
      </c>
      <c r="AG78">
        <f t="shared" si="32"/>
        <v>-2.0605022378181543E-5</v>
      </c>
      <c r="AH78">
        <f t="shared" si="33"/>
        <v>-5.5912740598466106E-2</v>
      </c>
      <c r="AI78">
        <f t="shared" si="34"/>
        <v>-5.5933345620844288E-2</v>
      </c>
      <c r="AJ78">
        <f t="shared" si="35"/>
        <v>-0.10344033490050231</v>
      </c>
      <c r="AK78">
        <f t="shared" si="49"/>
        <v>-6.7605146458842344E-2</v>
      </c>
      <c r="AL78">
        <f t="shared" si="26"/>
        <v>-0.22697882698018895</v>
      </c>
      <c r="AN78">
        <f t="shared" si="36"/>
        <v>0</v>
      </c>
      <c r="AO78">
        <f t="shared" si="36"/>
        <v>0</v>
      </c>
      <c r="AP78">
        <f t="shared" si="36"/>
        <v>-6.5810900353159966E-9</v>
      </c>
      <c r="AQ78">
        <f t="shared" si="36"/>
        <v>-1.7858111155919437E-5</v>
      </c>
      <c r="AR78">
        <f t="shared" si="36"/>
        <v>-1.7864692245954753E-5</v>
      </c>
      <c r="AS78">
        <f t="shared" si="36"/>
        <v>-3.3038069300244245E-5</v>
      </c>
      <c r="AT78">
        <f t="shared" si="36"/>
        <v>-2.1592578136070487E-5</v>
      </c>
      <c r="AU78">
        <f t="shared" si="23"/>
        <v>-7.2495339682269484E-5</v>
      </c>
      <c r="AW78">
        <v>75</v>
      </c>
      <c r="AX78">
        <f>IF(Z78&gt;0, (R78*SUMPRODUCT(K78:$K$98, X78:$X$98)-K78*$AZ$3)/Z78, 0)</f>
        <v>-2092566.2098953109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50</v>
      </c>
      <c r="R79">
        <f t="shared" si="28"/>
        <v>100000</v>
      </c>
      <c r="S79">
        <f t="shared" si="29"/>
        <v>-4611400.1136316741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-0.8623474716543883</v>
      </c>
      <c r="AC79">
        <f t="shared" si="30"/>
        <v>-0.76996788786296544</v>
      </c>
      <c r="AE79">
        <f t="shared" si="31"/>
        <v>0</v>
      </c>
      <c r="AF79">
        <f t="shared" si="32"/>
        <v>0</v>
      </c>
      <c r="AG79">
        <f t="shared" si="32"/>
        <v>-8.3485261405411102E-6</v>
      </c>
      <c r="AH79">
        <f t="shared" si="33"/>
        <v>-2.4100892027717234E-2</v>
      </c>
      <c r="AI79">
        <f t="shared" si="34"/>
        <v>-2.4109240553857776E-2</v>
      </c>
      <c r="AJ79">
        <f t="shared" si="35"/>
        <v>-9.2379583791422859E-2</v>
      </c>
      <c r="AK79">
        <f t="shared" si="49"/>
        <v>-6.0364323015807186E-2</v>
      </c>
      <c r="AL79">
        <f t="shared" si="26"/>
        <v>-0.17685314736108781</v>
      </c>
      <c r="AN79">
        <f t="shared" si="36"/>
        <v>0</v>
      </c>
      <c r="AO79">
        <f t="shared" si="36"/>
        <v>0</v>
      </c>
      <c r="AP79">
        <f t="shared" si="36"/>
        <v>-2.3807650068740118E-9</v>
      </c>
      <c r="AQ79">
        <f t="shared" si="36"/>
        <v>-6.872897012971327E-6</v>
      </c>
      <c r="AR79">
        <f t="shared" si="36"/>
        <v>-6.8752777779782013E-6</v>
      </c>
      <c r="AS79">
        <f t="shared" si="36"/>
        <v>-2.6344060824363684E-5</v>
      </c>
      <c r="AT79">
        <f t="shared" si="36"/>
        <v>-1.7214208290226241E-5</v>
      </c>
      <c r="AU79">
        <f t="shared" si="23"/>
        <v>-5.0433546892568127E-5</v>
      </c>
      <c r="AW79">
        <v>76</v>
      </c>
      <c r="AX79">
        <f>IF(Z79&gt;0, (R79*SUMPRODUCT(K79:$K$98, X79:$X$98)-K79*$AZ$3)/Z79, 0)</f>
        <v>-4611400.1136316741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50</v>
      </c>
      <c r="R80">
        <f t="shared" si="28"/>
        <v>100000</v>
      </c>
      <c r="S80">
        <f t="shared" si="29"/>
        <v>-10543340.330424014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-0.76996788786296544</v>
      </c>
      <c r="AC80">
        <f t="shared" si="30"/>
        <v>-0.68747704477553306</v>
      </c>
      <c r="AE80">
        <f t="shared" si="31"/>
        <v>0</v>
      </c>
      <c r="AF80">
        <f t="shared" si="32"/>
        <v>0</v>
      </c>
      <c r="AG80">
        <f t="shared" si="32"/>
        <v>-3.2602430692279726E-6</v>
      </c>
      <c r="AH80">
        <f t="shared" si="33"/>
        <v>-1.0009595619815452E-2</v>
      </c>
      <c r="AI80">
        <f t="shared" si="34"/>
        <v>-1.001285586288468E-2</v>
      </c>
      <c r="AJ80">
        <f t="shared" si="35"/>
        <v>-8.2490843087432375E-2</v>
      </c>
      <c r="AK80">
        <f t="shared" si="49"/>
        <v>-5.3897752150407582E-2</v>
      </c>
      <c r="AL80">
        <f t="shared" si="26"/>
        <v>-0.14640145110072464</v>
      </c>
      <c r="AN80">
        <f t="shared" si="36"/>
        <v>0</v>
      </c>
      <c r="AO80">
        <f t="shared" si="36"/>
        <v>0</v>
      </c>
      <c r="AP80">
        <f t="shared" si="36"/>
        <v>-8.3011579384281207E-10</v>
      </c>
      <c r="AQ80">
        <f t="shared" si="36"/>
        <v>-2.5486208351809317E-6</v>
      </c>
      <c r="AR80">
        <f t="shared" si="36"/>
        <v>-2.549450950974774E-6</v>
      </c>
      <c r="AS80">
        <f t="shared" si="36"/>
        <v>-2.100363385190852E-5</v>
      </c>
      <c r="AT80">
        <f t="shared" si="36"/>
        <v>-1.3723325029036411E-5</v>
      </c>
      <c r="AU80">
        <f t="shared" si="23"/>
        <v>-3.7276409831919703E-5</v>
      </c>
      <c r="AW80">
        <v>77</v>
      </c>
      <c r="AX80">
        <f>IF(Z80&gt;0, (R80*SUMPRODUCT(K80:$K$98, X80:$X$98)-K80*$AZ$3)/Z80, 0)</f>
        <v>-10543340.330424014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50</v>
      </c>
      <c r="R81">
        <f t="shared" si="28"/>
        <v>100000</v>
      </c>
      <c r="S81">
        <f t="shared" si="29"/>
        <v>-25068881.330213759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-0.68747704477553306</v>
      </c>
      <c r="AC81">
        <f t="shared" si="30"/>
        <v>-0.61382091841025621</v>
      </c>
      <c r="AE81">
        <f t="shared" si="31"/>
        <v>0</v>
      </c>
      <c r="AF81">
        <f t="shared" si="32"/>
        <v>0</v>
      </c>
      <c r="AG81">
        <f t="shared" si="32"/>
        <v>-1.2242686666486012E-6</v>
      </c>
      <c r="AH81">
        <f t="shared" si="33"/>
        <v>-4.006743943774183E-3</v>
      </c>
      <c r="AI81">
        <f t="shared" si="34"/>
        <v>-4.0079682124408321E-3</v>
      </c>
      <c r="AJ81">
        <f t="shared" si="35"/>
        <v>-7.3656126365276853E-2</v>
      </c>
      <c r="AK81">
        <f t="shared" si="49"/>
        <v>-4.8123393134287318E-2</v>
      </c>
      <c r="AL81">
        <f t="shared" si="26"/>
        <v>-0.12578748771200499</v>
      </c>
      <c r="AN81">
        <f t="shared" si="36"/>
        <v>0</v>
      </c>
      <c r="AO81">
        <f t="shared" si="36"/>
        <v>0</v>
      </c>
      <c r="AP81">
        <f t="shared" si="36"/>
        <v>-2.7832191784042058E-10</v>
      </c>
      <c r="AQ81">
        <f t="shared" si="36"/>
        <v>-9.1088229986270156E-7</v>
      </c>
      <c r="AR81">
        <f t="shared" si="36"/>
        <v>-9.1116062178054207E-7</v>
      </c>
      <c r="AS81">
        <f t="shared" si="36"/>
        <v>-1.674478397523533E-5</v>
      </c>
      <c r="AT81">
        <f t="shared" si="36"/>
        <v>-1.0940241660181084E-5</v>
      </c>
      <c r="AU81">
        <f t="shared" si="23"/>
        <v>-2.8596186257196951E-5</v>
      </c>
      <c r="AW81">
        <v>78</v>
      </c>
      <c r="AX81">
        <f>IF(Z81&gt;0, (R81*SUMPRODUCT(K81:$K$98, X81:$X$98)-K81*$AZ$3)/Z81, 0)</f>
        <v>-25068881.330213759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50</v>
      </c>
      <c r="R82">
        <f t="shared" si="28"/>
        <v>100000</v>
      </c>
      <c r="S82">
        <f t="shared" si="29"/>
        <v>-62131877.460930184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-0.61382091841025621</v>
      </c>
      <c r="AC82">
        <f t="shared" si="30"/>
        <v>-0.54805515519781345</v>
      </c>
      <c r="AE82">
        <f t="shared" si="31"/>
        <v>0</v>
      </c>
      <c r="AF82">
        <f t="shared" si="32"/>
        <v>0</v>
      </c>
      <c r="AG82">
        <f t="shared" si="32"/>
        <v>-4.4104184324901652E-7</v>
      </c>
      <c r="AH82">
        <f t="shared" si="33"/>
        <v>-1.5419682734661973E-3</v>
      </c>
      <c r="AI82">
        <f t="shared" si="34"/>
        <v>-1.5424093153094463E-3</v>
      </c>
      <c r="AJ82">
        <f t="shared" si="35"/>
        <v>-6.5765763212442763E-2</v>
      </c>
      <c r="AK82">
        <f t="shared" si="49"/>
        <v>-4.2967464288717942E-2</v>
      </c>
      <c r="AL82">
        <f t="shared" si="26"/>
        <v>-0.11027563681647015</v>
      </c>
      <c r="AN82">
        <f t="shared" si="36"/>
        <v>0</v>
      </c>
      <c r="AO82">
        <f t="shared" si="36"/>
        <v>0</v>
      </c>
      <c r="AP82">
        <f t="shared" si="36"/>
        <v>-8.9522550281975741E-11</v>
      </c>
      <c r="AQ82">
        <f t="shared" si="36"/>
        <v>-3.1298828990393486E-7</v>
      </c>
      <c r="AR82">
        <f t="shared" si="36"/>
        <v>-3.1307781245421681E-7</v>
      </c>
      <c r="AS82">
        <f t="shared" si="36"/>
        <v>-1.3349116266717278E-5</v>
      </c>
      <c r="AT82">
        <f t="shared" si="36"/>
        <v>-8.7215239124237593E-6</v>
      </c>
      <c r="AU82">
        <f t="shared" si="23"/>
        <v>-2.2383717991595254E-5</v>
      </c>
      <c r="AW82">
        <v>79</v>
      </c>
      <c r="AX82">
        <f>IF(Z82&gt;0, (R82*SUMPRODUCT(K82:$K$98, X82:$X$98)-K82*$AZ$3)/Z82, 0)</f>
        <v>-62131877.460930184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50</v>
      </c>
      <c r="R83">
        <f t="shared" si="28"/>
        <v>100000</v>
      </c>
      <c r="S83">
        <f t="shared" si="29"/>
        <v>-160880845.09832749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-0.54805515519781345</v>
      </c>
      <c r="AC83">
        <f t="shared" si="30"/>
        <v>-0.48933522345865438</v>
      </c>
      <c r="AE83">
        <f t="shared" si="31"/>
        <v>0</v>
      </c>
      <c r="AF83">
        <f t="shared" si="32"/>
        <v>0</v>
      </c>
      <c r="AG83">
        <f t="shared" si="32"/>
        <v>-1.5208001398786209E-7</v>
      </c>
      <c r="AH83">
        <f t="shared" si="33"/>
        <v>-5.6910282165732848E-4</v>
      </c>
      <c r="AI83">
        <f t="shared" si="34"/>
        <v>-5.6925490167131633E-4</v>
      </c>
      <c r="AJ83">
        <f t="shared" si="35"/>
        <v>-5.871993173915907E-2</v>
      </c>
      <c r="AK83">
        <f t="shared" si="49"/>
        <v>-3.8363860863846945E-2</v>
      </c>
      <c r="AL83">
        <f t="shared" si="26"/>
        <v>-9.7653047504677334E-2</v>
      </c>
      <c r="AN83">
        <f t="shared" si="36"/>
        <v>0</v>
      </c>
      <c r="AO83">
        <f t="shared" si="36"/>
        <v>0</v>
      </c>
      <c r="AP83">
        <f t="shared" si="36"/>
        <v>-2.7561748933457098E-11</v>
      </c>
      <c r="AQ83">
        <f t="shared" si="36"/>
        <v>-1.0313958209586433E-7</v>
      </c>
      <c r="AR83">
        <f t="shared" si="36"/>
        <v>-1.0316714384479779E-7</v>
      </c>
      <c r="AS83">
        <f t="shared" si="36"/>
        <v>-1.0641924428765584E-5</v>
      </c>
      <c r="AT83">
        <f t="shared" si="36"/>
        <v>-6.952755155137098E-6</v>
      </c>
      <c r="AU83">
        <f t="shared" si="23"/>
        <v>-1.769784672774748E-5</v>
      </c>
      <c r="AW83">
        <v>80</v>
      </c>
      <c r="AX83">
        <f>IF(Z83&gt;0, (R83*SUMPRODUCT(K83:$K$98, X83:$X$98)-K83*$AZ$3)/Z83, 0)</f>
        <v>-160880845.09832749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50</v>
      </c>
      <c r="R84">
        <f t="shared" si="28"/>
        <v>100000</v>
      </c>
      <c r="S84">
        <f t="shared" si="29"/>
        <v>-436177200.21093822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-0.48933522345865438</v>
      </c>
      <c r="AC84">
        <f t="shared" si="30"/>
        <v>-0.43690653666301427</v>
      </c>
      <c r="AE84">
        <f t="shared" si="31"/>
        <v>0</v>
      </c>
      <c r="AF84">
        <f t="shared" si="32"/>
        <v>0</v>
      </c>
      <c r="AG84">
        <f t="shared" si="32"/>
        <v>-5.0083605522219334E-8</v>
      </c>
      <c r="AH84">
        <f t="shared" si="33"/>
        <v>-2.0095121665152828E-4</v>
      </c>
      <c r="AI84">
        <f t="shared" si="34"/>
        <v>-2.010013002570505E-4</v>
      </c>
      <c r="AJ84">
        <f t="shared" si="35"/>
        <v>-5.2428686795640111E-2</v>
      </c>
      <c r="AK84">
        <f t="shared" si="49"/>
        <v>-3.425346564210581E-2</v>
      </c>
      <c r="AL84">
        <f t="shared" si="26"/>
        <v>-8.6883153738002969E-2</v>
      </c>
      <c r="AN84">
        <f t="shared" si="36"/>
        <v>0</v>
      </c>
      <c r="AO84">
        <f t="shared" si="36"/>
        <v>0</v>
      </c>
      <c r="AP84">
        <f t="shared" si="36"/>
        <v>-8.1042381014306027E-12</v>
      </c>
      <c r="AQ84">
        <f t="shared" si="36"/>
        <v>-3.2516758518786162E-8</v>
      </c>
      <c r="AR84">
        <f t="shared" si="36"/>
        <v>-3.2524862756887596E-8</v>
      </c>
      <c r="AS84">
        <f t="shared" si="36"/>
        <v>-8.4837055301199476E-6</v>
      </c>
      <c r="AT84">
        <f t="shared" si="36"/>
        <v>-5.5426968260031311E-6</v>
      </c>
      <c r="AU84">
        <f t="shared" si="23"/>
        <v>-1.4058927218879965E-5</v>
      </c>
      <c r="AW84">
        <v>81</v>
      </c>
      <c r="AX84">
        <f>IF(Z84&gt;0, (R84*SUMPRODUCT(K84:$K$98, X84:$X$98)-K84*$AZ$3)/Z84, 0)</f>
        <v>-436177200.21093822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50</v>
      </c>
      <c r="R85">
        <f t="shared" si="28"/>
        <v>100000</v>
      </c>
      <c r="S85">
        <f t="shared" si="29"/>
        <v>-1241271984.7769933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-0.43690653666301427</v>
      </c>
      <c r="AC85">
        <f t="shared" si="30"/>
        <v>-0.39009514959475294</v>
      </c>
      <c r="AE85">
        <f t="shared" si="31"/>
        <v>0</v>
      </c>
      <c r="AF85">
        <f t="shared" si="32"/>
        <v>0</v>
      </c>
      <c r="AG85">
        <f t="shared" si="32"/>
        <v>-1.5713524287138301E-8</v>
      </c>
      <c r="AH85">
        <f t="shared" si="33"/>
        <v>-6.7738490359717682E-5</v>
      </c>
      <c r="AI85">
        <f t="shared" si="34"/>
        <v>-6.7754203884004815E-5</v>
      </c>
      <c r="AJ85">
        <f t="shared" si="35"/>
        <v>-4.6811387068261323E-2</v>
      </c>
      <c r="AK85">
        <f t="shared" si="49"/>
        <v>-3.0583457566411003E-2</v>
      </c>
      <c r="AL85">
        <f t="shared" si="26"/>
        <v>-7.7462598838556329E-2</v>
      </c>
      <c r="AN85">
        <f t="shared" si="36"/>
        <v>0</v>
      </c>
      <c r="AO85">
        <f t="shared" si="36"/>
        <v>0</v>
      </c>
      <c r="AP85">
        <f t="shared" si="36"/>
        <v>-2.2702421585821578E-12</v>
      </c>
      <c r="AQ85">
        <f t="shared" si="36"/>
        <v>-9.7866508978647852E-9</v>
      </c>
      <c r="AR85">
        <f t="shared" si="36"/>
        <v>-9.7889211400233677E-9</v>
      </c>
      <c r="AS85">
        <f t="shared" si="36"/>
        <v>-6.7631667143608463E-6</v>
      </c>
      <c r="AT85">
        <f t="shared" si="36"/>
        <v>-4.4186048561560126E-6</v>
      </c>
      <c r="AU85">
        <f t="shared" si="23"/>
        <v>-1.1191560491656883E-5</v>
      </c>
      <c r="AW85">
        <v>82</v>
      </c>
      <c r="AX85">
        <f>IF(Z85&gt;0, (R85*SUMPRODUCT(K85:$K$98, X85:$X$98)-K85*$AZ$3)/Z85, 0)</f>
        <v>-1241271984.7769933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50</v>
      </c>
      <c r="R86">
        <f t="shared" si="28"/>
        <v>100000</v>
      </c>
      <c r="S86">
        <f t="shared" si="29"/>
        <v>-3718345123.7968097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-0.39009514959475294</v>
      </c>
      <c r="AC86">
        <f t="shared" si="30"/>
        <v>-0.34829924903763609</v>
      </c>
      <c r="AE86">
        <f t="shared" si="31"/>
        <v>0</v>
      </c>
      <c r="AF86">
        <f t="shared" si="32"/>
        <v>0</v>
      </c>
      <c r="AG86">
        <f t="shared" si="32"/>
        <v>-4.6835250284942222E-9</v>
      </c>
      <c r="AH86">
        <f t="shared" si="33"/>
        <v>-2.1745728031545395E-5</v>
      </c>
      <c r="AI86">
        <f t="shared" si="34"/>
        <v>-2.1750411556573889E-5</v>
      </c>
      <c r="AJ86">
        <f t="shared" si="35"/>
        <v>-4.179590055711685E-2</v>
      </c>
      <c r="AK86">
        <f t="shared" si="49"/>
        <v>-2.7306660471632709E-2</v>
      </c>
      <c r="AL86">
        <f t="shared" si="26"/>
        <v>-6.9124311440306133E-2</v>
      </c>
      <c r="AN86">
        <f t="shared" si="36"/>
        <v>0</v>
      </c>
      <c r="AO86">
        <f t="shared" si="36"/>
        <v>0</v>
      </c>
      <c r="AP86">
        <f t="shared" si="36"/>
        <v>-6.0416199993478719E-13</v>
      </c>
      <c r="AQ86">
        <f t="shared" si="36"/>
        <v>-2.8051398161953126E-9</v>
      </c>
      <c r="AR86">
        <f t="shared" si="36"/>
        <v>-2.8057439781952472E-9</v>
      </c>
      <c r="AS86">
        <f t="shared" si="36"/>
        <v>-5.3915575802488431E-6</v>
      </c>
      <c r="AT86">
        <f t="shared" si="36"/>
        <v>-3.5224849876346013E-6</v>
      </c>
      <c r="AU86">
        <f t="shared" si="23"/>
        <v>-8.9168483118616395E-6</v>
      </c>
      <c r="AW86">
        <v>83</v>
      </c>
      <c r="AX86">
        <f>IF(Z86&gt;0, (R86*SUMPRODUCT(K86:$K$98, X86:$X$98)-K86*$AZ$3)/Z86, 0)</f>
        <v>-3718345123.7968097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50</v>
      </c>
      <c r="R87">
        <f t="shared" si="28"/>
        <v>100000</v>
      </c>
      <c r="S87">
        <f t="shared" si="29"/>
        <v>-11758439169.409714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-0.34829924903763609</v>
      </c>
      <c r="AC87">
        <f t="shared" si="30"/>
        <v>-0.31098147475012616</v>
      </c>
      <c r="AE87">
        <f t="shared" si="31"/>
        <v>0</v>
      </c>
      <c r="AF87">
        <f t="shared" si="32"/>
        <v>0</v>
      </c>
      <c r="AG87">
        <f t="shared" si="32"/>
        <v>-1.3223756583236114E-9</v>
      </c>
      <c r="AH87">
        <f t="shared" si="33"/>
        <v>-6.628628239771337E-6</v>
      </c>
      <c r="AI87">
        <f t="shared" si="34"/>
        <v>-6.629950615429661E-6</v>
      </c>
      <c r="AJ87">
        <f t="shared" si="35"/>
        <v>-3.7317774287509931E-2</v>
      </c>
      <c r="AK87">
        <f t="shared" si="49"/>
        <v>-2.4380947432634529E-2</v>
      </c>
      <c r="AL87">
        <f t="shared" si="26"/>
        <v>-6.1705351670759884E-2</v>
      </c>
      <c r="AN87">
        <f t="shared" si="36"/>
        <v>0</v>
      </c>
      <c r="AO87">
        <f t="shared" si="36"/>
        <v>0</v>
      </c>
      <c r="AP87">
        <f t="shared" si="36"/>
        <v>-1.5230613036755126E-13</v>
      </c>
      <c r="AQ87">
        <f t="shared" si="36"/>
        <v>-7.6345984629246754E-10</v>
      </c>
      <c r="AR87">
        <f t="shared" si="36"/>
        <v>-7.6361215242283515E-10</v>
      </c>
      <c r="AS87">
        <f t="shared" si="36"/>
        <v>-4.2981173767714801E-6</v>
      </c>
      <c r="AT87">
        <f t="shared" si="36"/>
        <v>-2.8081035330510552E-6</v>
      </c>
      <c r="AU87">
        <f t="shared" si="23"/>
        <v>-7.1069845219749578E-6</v>
      </c>
      <c r="AW87">
        <v>84</v>
      </c>
      <c r="AX87">
        <f>IF(Z87&gt;0, (R87*SUMPRODUCT(K87:$K$98, X87:$X$98)-K87*$AZ$3)/Z87, 0)</f>
        <v>-11758439169.409714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50</v>
      </c>
      <c r="R88">
        <f t="shared" si="28"/>
        <v>100000</v>
      </c>
      <c r="S88">
        <f t="shared" si="29"/>
        <v>-39364097942.137962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-0.31098147475012616</v>
      </c>
      <c r="AC88">
        <f t="shared" si="30"/>
        <v>-0.27766203168086306</v>
      </c>
      <c r="AE88">
        <f t="shared" si="31"/>
        <v>0</v>
      </c>
      <c r="AF88">
        <f t="shared" si="32"/>
        <v>0</v>
      </c>
      <c r="AG88">
        <f t="shared" si="32"/>
        <v>-3.5268435731590216E-10</v>
      </c>
      <c r="AH88">
        <f t="shared" si="33"/>
        <v>-1.9129350888489461E-6</v>
      </c>
      <c r="AI88">
        <f t="shared" si="34"/>
        <v>-1.9132877732062622E-6</v>
      </c>
      <c r="AJ88">
        <f t="shared" si="35"/>
        <v>-3.3319443069263099E-2</v>
      </c>
      <c r="AK88">
        <f t="shared" si="49"/>
        <v>-2.1768703232508832E-2</v>
      </c>
      <c r="AL88">
        <f t="shared" si="26"/>
        <v>-5.5090059589545139E-2</v>
      </c>
      <c r="AN88">
        <f t="shared" si="36"/>
        <v>0</v>
      </c>
      <c r="AO88">
        <f t="shared" si="36"/>
        <v>0</v>
      </c>
      <c r="AP88">
        <f t="shared" si="36"/>
        <v>-3.626859341438149E-14</v>
      </c>
      <c r="AQ88">
        <f t="shared" si="36"/>
        <v>-1.9671829364244366E-10</v>
      </c>
      <c r="AR88">
        <f t="shared" si="36"/>
        <v>-1.9675456223585807E-10</v>
      </c>
      <c r="AS88">
        <f t="shared" si="36"/>
        <v>-3.4264330368083696E-6</v>
      </c>
      <c r="AT88">
        <f t="shared" si="36"/>
        <v>-2.2386029613187962E-6</v>
      </c>
      <c r="AU88">
        <f t="shared" si="23"/>
        <v>-5.6652327526894016E-6</v>
      </c>
      <c r="AW88">
        <v>85</v>
      </c>
      <c r="AX88">
        <f>IF(Z88&gt;0, (R88*SUMPRODUCT(K88:$K$98, X88:$X$98)-K88*$AZ$3)/Z88, 0)</f>
        <v>-39364097942.137962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50</v>
      </c>
      <c r="R89">
        <f t="shared" si="28"/>
        <v>100000</v>
      </c>
      <c r="S89">
        <f t="shared" si="29"/>
        <v>-141408547761.40497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-0.27766203168086306</v>
      </c>
      <c r="AC89">
        <f t="shared" si="30"/>
        <v>-0.24791252845550726</v>
      </c>
      <c r="AE89">
        <f t="shared" si="31"/>
        <v>0</v>
      </c>
      <c r="AF89">
        <f t="shared" si="32"/>
        <v>0</v>
      </c>
      <c r="AG89">
        <f t="shared" si="32"/>
        <v>-8.7658254179161696E-11</v>
      </c>
      <c r="AH89">
        <f t="shared" si="33"/>
        <v>-5.2299851912716287E-7</v>
      </c>
      <c r="AI89">
        <f t="shared" si="34"/>
        <v>-5.2308617738134202E-7</v>
      </c>
      <c r="AJ89">
        <f t="shared" si="35"/>
        <v>-2.97495032253558E-2</v>
      </c>
      <c r="AK89">
        <f t="shared" si="49"/>
        <v>-1.9436342217660416E-2</v>
      </c>
      <c r="AL89">
        <f t="shared" si="26"/>
        <v>-4.91863685291936E-2</v>
      </c>
      <c r="AN89">
        <f t="shared" si="36"/>
        <v>0</v>
      </c>
      <c r="AO89">
        <f t="shared" si="36"/>
        <v>0</v>
      </c>
      <c r="AP89">
        <f t="shared" si="36"/>
        <v>-8.0485808199364835E-15</v>
      </c>
      <c r="AQ89">
        <f t="shared" si="36"/>
        <v>-4.8020530289122884E-11</v>
      </c>
      <c r="AR89">
        <f t="shared" si="36"/>
        <v>-4.802857886994282E-11</v>
      </c>
      <c r="AS89">
        <f t="shared" si="36"/>
        <v>-2.7315314833084792E-6</v>
      </c>
      <c r="AT89">
        <f t="shared" si="36"/>
        <v>-1.7846005792341162E-6</v>
      </c>
      <c r="AU89">
        <f t="shared" si="23"/>
        <v>-4.5161800911214653E-6</v>
      </c>
      <c r="AW89">
        <v>86</v>
      </c>
      <c r="AX89">
        <f>IF(Z89&gt;0, (R89*SUMPRODUCT(K89:$K$98, X89:$X$98)-K89*$AZ$3)/Z89, 0)</f>
        <v>-141408547761.40497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50</v>
      </c>
      <c r="R90">
        <f t="shared" si="28"/>
        <v>100000</v>
      </c>
      <c r="S90">
        <f t="shared" si="29"/>
        <v>-547790293098.21271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-0.24791252845550726</v>
      </c>
      <c r="AC90">
        <f t="shared" si="30"/>
        <v>-0.22135047187667589</v>
      </c>
      <c r="AE90">
        <f t="shared" si="31"/>
        <v>0</v>
      </c>
      <c r="AF90">
        <f t="shared" si="32"/>
        <v>0</v>
      </c>
      <c r="AG90">
        <f t="shared" si="32"/>
        <v>-2.0203942518290501E-11</v>
      </c>
      <c r="AH90">
        <f t="shared" si="33"/>
        <v>-1.3315545823815914E-7</v>
      </c>
      <c r="AI90">
        <f t="shared" si="34"/>
        <v>-1.3317566218067744E-7</v>
      </c>
      <c r="AJ90">
        <f t="shared" si="35"/>
        <v>-2.6562056578831372E-2</v>
      </c>
      <c r="AK90">
        <f t="shared" si="49"/>
        <v>-1.7353876991885508E-2</v>
      </c>
      <c r="AL90">
        <f t="shared" si="26"/>
        <v>-4.3916066746379059E-2</v>
      </c>
      <c r="AN90">
        <f t="shared" si="36"/>
        <v>0</v>
      </c>
      <c r="AO90">
        <f t="shared" si="36"/>
        <v>0</v>
      </c>
      <c r="AP90">
        <f t="shared" si="36"/>
        <v>-1.6563213275004808E-15</v>
      </c>
      <c r="AQ90">
        <f t="shared" si="36"/>
        <v>-1.0916098437386747E-11</v>
      </c>
      <c r="AR90">
        <f t="shared" si="36"/>
        <v>-1.0917754758714248E-11</v>
      </c>
      <c r="AS90">
        <f t="shared" si="36"/>
        <v>-2.177560185293746E-6</v>
      </c>
      <c r="AT90">
        <f t="shared" si="36"/>
        <v>-1.422672656609395E-6</v>
      </c>
      <c r="AU90">
        <f t="shared" si="23"/>
        <v>-3.6002437596578997E-6</v>
      </c>
      <c r="AW90">
        <v>87</v>
      </c>
      <c r="AX90">
        <f>IF(Z90&gt;0, (R90*SUMPRODUCT(K90:$K$98, X90:$X$98)-K90*$AZ$3)/Z90, 0)</f>
        <v>-547790293098.21271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50</v>
      </c>
      <c r="R91">
        <f t="shared" si="28"/>
        <v>100000</v>
      </c>
      <c r="S91">
        <f t="shared" si="29"/>
        <v>-2301143868748.2656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-0.22135047187667589</v>
      </c>
      <c r="AC91">
        <f t="shared" si="30"/>
        <v>-0.19763434989933143</v>
      </c>
      <c r="AE91">
        <f t="shared" si="31"/>
        <v>0</v>
      </c>
      <c r="AF91">
        <f t="shared" si="32"/>
        <v>0</v>
      </c>
      <c r="AG91">
        <f t="shared" si="32"/>
        <v>-4.2942632267237807E-12</v>
      </c>
      <c r="AH91">
        <f t="shared" si="33"/>
        <v>-3.1415279732767627E-8</v>
      </c>
      <c r="AI91">
        <f t="shared" si="34"/>
        <v>-3.1419573995994351E-8</v>
      </c>
      <c r="AJ91">
        <f t="shared" si="35"/>
        <v>-2.3716121977344462E-2</v>
      </c>
      <c r="AK91">
        <f t="shared" si="49"/>
        <v>-1.5494533031367315E-2</v>
      </c>
      <c r="AL91">
        <f t="shared" si="26"/>
        <v>-3.921068642828577E-2</v>
      </c>
      <c r="AN91">
        <f t="shared" si="36"/>
        <v>0</v>
      </c>
      <c r="AO91">
        <f t="shared" si="36"/>
        <v>0</v>
      </c>
      <c r="AP91">
        <f t="shared" si="36"/>
        <v>-3.1432513383237346E-16</v>
      </c>
      <c r="AQ91">
        <f t="shared" si="36"/>
        <v>-2.2994892220236029E-12</v>
      </c>
      <c r="AR91">
        <f t="shared" si="36"/>
        <v>-2.2998035471574354E-12</v>
      </c>
      <c r="AS91">
        <f t="shared" si="36"/>
        <v>-1.73593765005435E-6</v>
      </c>
      <c r="AT91">
        <f t="shared" si="36"/>
        <v>-1.1341459318203865E-6</v>
      </c>
      <c r="AU91">
        <f t="shared" si="23"/>
        <v>-2.8700858816782834E-6</v>
      </c>
      <c r="AW91">
        <v>88</v>
      </c>
      <c r="AX91">
        <f>IF(Z91&gt;0, (R91*SUMPRODUCT(K91:$K$98, X91:$X$98)-K91*$AZ$3)/Z91, 0)</f>
        <v>-2301143868748.2656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50</v>
      </c>
      <c r="R92">
        <f t="shared" si="28"/>
        <v>100000</v>
      </c>
      <c r="S92">
        <f t="shared" si="29"/>
        <v>-10549915112970.803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-0.19763434989933143</v>
      </c>
      <c r="AC92">
        <f t="shared" si="30"/>
        <v>-0.17645924098354107</v>
      </c>
      <c r="AE92">
        <f t="shared" si="31"/>
        <v>0</v>
      </c>
      <c r="AF92">
        <f t="shared" si="32"/>
        <v>0</v>
      </c>
      <c r="AG92">
        <f t="shared" si="32"/>
        <v>-8.3630644935990889E-13</v>
      </c>
      <c r="AH92">
        <f t="shared" si="33"/>
        <v>-6.8300282901932673E-9</v>
      </c>
      <c r="AI92">
        <f t="shared" si="34"/>
        <v>-6.8308645966426269E-9</v>
      </c>
      <c r="AJ92">
        <f t="shared" si="35"/>
        <v>-2.1175108915790358E-2</v>
      </c>
      <c r="AK92">
        <f t="shared" si="49"/>
        <v>-1.3834404492953201E-2</v>
      </c>
      <c r="AL92">
        <f t="shared" si="26"/>
        <v>-3.5009520239608155E-2</v>
      </c>
      <c r="AN92">
        <f t="shared" si="36"/>
        <v>0</v>
      </c>
      <c r="AO92">
        <f t="shared" si="36"/>
        <v>0</v>
      </c>
      <c r="AP92">
        <f t="shared" si="36"/>
        <v>-5.4656003241396213E-17</v>
      </c>
      <c r="AQ92">
        <f t="shared" si="36"/>
        <v>-4.4636992654229618E-13</v>
      </c>
      <c r="AR92">
        <f t="shared" si="36"/>
        <v>-4.4642458254553755E-13</v>
      </c>
      <c r="AS92">
        <f t="shared" si="36"/>
        <v>-1.3838788669203307E-6</v>
      </c>
      <c r="AT92">
        <f t="shared" si="36"/>
        <v>-9.0413419313980512E-7</v>
      </c>
      <c r="AU92">
        <f t="shared" si="23"/>
        <v>-2.2880135064847184E-6</v>
      </c>
      <c r="AW92">
        <v>89</v>
      </c>
      <c r="AX92">
        <f>IF(Z92&gt;0, (R92*SUMPRODUCT(K92:$K$98, X92:$X$98)-K92*$AZ$3)/Z92, 0)</f>
        <v>-10549915112970.803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50</v>
      </c>
      <c r="R93">
        <f t="shared" si="28"/>
        <v>100000</v>
      </c>
      <c r="S93">
        <f t="shared" si="29"/>
        <v>-53182199955347.055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-0.17645924098354107</v>
      </c>
      <c r="AC93">
        <f t="shared" si="30"/>
        <v>-0.15755289373569295</v>
      </c>
      <c r="AE93">
        <f t="shared" si="31"/>
        <v>0</v>
      </c>
      <c r="AF93">
        <f t="shared" si="32"/>
        <v>0</v>
      </c>
      <c r="AG93">
        <f t="shared" si="32"/>
        <v>-1.4812558888874269E-13</v>
      </c>
      <c r="AH93">
        <f t="shared" si="33"/>
        <v>-1.3596355919551341E-9</v>
      </c>
      <c r="AI93">
        <f t="shared" si="34"/>
        <v>-1.3597837175440229E-9</v>
      </c>
      <c r="AJ93">
        <f t="shared" si="35"/>
        <v>-1.8906347247848121E-2</v>
      </c>
      <c r="AK93">
        <f t="shared" si="49"/>
        <v>-1.2352146868847877E-2</v>
      </c>
      <c r="AL93">
        <f t="shared" si="26"/>
        <v>-3.1258495476479714E-2</v>
      </c>
      <c r="AN93">
        <f t="shared" si="36"/>
        <v>0</v>
      </c>
      <c r="AO93">
        <f t="shared" si="36"/>
        <v>0</v>
      </c>
      <c r="AP93">
        <f t="shared" si="36"/>
        <v>-8.6433976110001652E-18</v>
      </c>
      <c r="AQ93">
        <f t="shared" si="36"/>
        <v>-7.9337210508325108E-14</v>
      </c>
      <c r="AR93">
        <f t="shared" si="36"/>
        <v>-7.9345853905936111E-14</v>
      </c>
      <c r="AS93">
        <f t="shared" si="36"/>
        <v>-1.1032197600748866E-6</v>
      </c>
      <c r="AT93">
        <f t="shared" si="36"/>
        <v>-7.2077024326373387E-7</v>
      </c>
      <c r="AU93">
        <f t="shared" si="23"/>
        <v>-1.8239900826844742E-6</v>
      </c>
      <c r="AW93">
        <v>90</v>
      </c>
      <c r="AX93">
        <f>IF(Z93&gt;0, (R93*SUMPRODUCT(K93:$K$98, X93:$X$98)-K93*$AZ$3)/Z93, 0)</f>
        <v>-53182199955347.055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50</v>
      </c>
      <c r="R94">
        <f t="shared" si="28"/>
        <v>100000</v>
      </c>
      <c r="S94">
        <f t="shared" si="29"/>
        <v>-297561497693322.56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-0.15755289373569295</v>
      </c>
      <c r="AC94">
        <f t="shared" si="30"/>
        <v>-0.14067222654979505</v>
      </c>
      <c r="AE94">
        <f t="shared" si="31"/>
        <v>0</v>
      </c>
      <c r="AF94">
        <f t="shared" si="32"/>
        <v>0</v>
      </c>
      <c r="AG94">
        <f t="shared" si="32"/>
        <v>-2.3637504791493024E-14</v>
      </c>
      <c r="AH94">
        <f t="shared" si="33"/>
        <v>-2.460136564167245E-10</v>
      </c>
      <c r="AI94">
        <f t="shared" si="34"/>
        <v>-2.4603729392151598E-10</v>
      </c>
      <c r="AJ94">
        <f t="shared" si="35"/>
        <v>-1.6880667185897896E-2</v>
      </c>
      <c r="AK94">
        <f t="shared" si="49"/>
        <v>-1.1028702561498507E-2</v>
      </c>
      <c r="AL94">
        <f t="shared" si="26"/>
        <v>-2.79093699934337E-2</v>
      </c>
      <c r="AN94">
        <f t="shared" si="36"/>
        <v>0</v>
      </c>
      <c r="AO94">
        <f t="shared" si="36"/>
        <v>0</v>
      </c>
      <c r="AP94">
        <f t="shared" si="36"/>
        <v>-1.2315101880386448E-18</v>
      </c>
      <c r="AQ94">
        <f t="shared" si="36"/>
        <v>-1.2817271829083717E-14</v>
      </c>
      <c r="AR94">
        <f t="shared" si="36"/>
        <v>-1.2818503339271756E-14</v>
      </c>
      <c r="AS94">
        <f t="shared" si="36"/>
        <v>-8.7948003834163636E-7</v>
      </c>
      <c r="AT94">
        <f t="shared" si="36"/>
        <v>-5.745936250522248E-7</v>
      </c>
      <c r="AU94">
        <f t="shared" si="23"/>
        <v>-1.4540736762123645E-6</v>
      </c>
      <c r="AW94">
        <v>91</v>
      </c>
      <c r="AX94">
        <f>IF(Z94&gt;0, (R94*SUMPRODUCT(K94:$K$98, X94:$X$98)-K94*$AZ$3)/Z94, 0)</f>
        <v>-297561497693322.56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50</v>
      </c>
      <c r="R95">
        <f t="shared" si="28"/>
        <v>100000</v>
      </c>
      <c r="S95">
        <f t="shared" si="29"/>
        <v>-1870501497301311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-0.14067222654979505</v>
      </c>
      <c r="AC95">
        <f t="shared" si="30"/>
        <v>-0.12560020227661395</v>
      </c>
      <c r="AE95">
        <f t="shared" si="31"/>
        <v>0</v>
      </c>
      <c r="AF95">
        <f t="shared" si="32"/>
        <v>0</v>
      </c>
      <c r="AG95">
        <f t="shared" si="32"/>
        <v>-3.3573937913929816E-15</v>
      </c>
      <c r="AH95">
        <f t="shared" si="33"/>
        <v>-4.0087471904370226E-11</v>
      </c>
      <c r="AI95">
        <f t="shared" si="34"/>
        <v>-4.0090829298161621E-11</v>
      </c>
      <c r="AJ95">
        <f t="shared" si="35"/>
        <v>-1.5072024273181106E-2</v>
      </c>
      <c r="AK95">
        <f t="shared" si="49"/>
        <v>-9.8470558584856545E-3</v>
      </c>
      <c r="AL95">
        <f t="shared" si="26"/>
        <v>-2.491908017175759E-2</v>
      </c>
      <c r="AN95">
        <f t="shared" si="36"/>
        <v>0</v>
      </c>
      <c r="AO95">
        <f t="shared" si="36"/>
        <v>0</v>
      </c>
      <c r="AP95">
        <f t="shared" si="36"/>
        <v>-1.5617828137915486E-19</v>
      </c>
      <c r="AQ95">
        <f t="shared" si="36"/>
        <v>-1.8647775196671515E-15</v>
      </c>
      <c r="AR95">
        <f t="shared" si="36"/>
        <v>-1.8649336979485308E-15</v>
      </c>
      <c r="AS95">
        <f t="shared" si="36"/>
        <v>-7.0111610199698648E-7</v>
      </c>
      <c r="AT95">
        <f t="shared" si="36"/>
        <v>-4.5806251997170555E-7</v>
      </c>
      <c r="AU95">
        <f t="shared" si="23"/>
        <v>-1.1591786238336258E-6</v>
      </c>
      <c r="AW95">
        <v>92</v>
      </c>
      <c r="AX95">
        <f>IF(Z95&gt;0, (R95*SUMPRODUCT(K95:$K$98, X95:$X$98)-K95*$AZ$3)/Z95, 0)</f>
        <v>-1870501497301311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50</v>
      </c>
      <c r="R96">
        <f t="shared" si="28"/>
        <v>100000</v>
      </c>
      <c r="S96">
        <f t="shared" si="29"/>
        <v>-1.3414879238423862E+16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-0.12560020227661395</v>
      </c>
      <c r="AC96">
        <f t="shared" si="30"/>
        <v>-0.11214303774697836</v>
      </c>
      <c r="AE96">
        <f t="shared" si="31"/>
        <v>0</v>
      </c>
      <c r="AF96">
        <f t="shared" si="32"/>
        <v>0</v>
      </c>
      <c r="AG96">
        <f t="shared" si="32"/>
        <v>-4.1798004944304752E-16</v>
      </c>
      <c r="AH96">
        <f t="shared" si="33"/>
        <v>-5.811679608072008E-12</v>
      </c>
      <c r="AI96">
        <f t="shared" si="34"/>
        <v>-5.812097588121451E-12</v>
      </c>
      <c r="AJ96">
        <f t="shared" si="35"/>
        <v>-1.3457164529635593E-2</v>
      </c>
      <c r="AK96">
        <f t="shared" si="49"/>
        <v>-8.7920141593629767E-3</v>
      </c>
      <c r="AL96">
        <f t="shared" si="26"/>
        <v>-2.2249178694810669E-2</v>
      </c>
      <c r="AN96">
        <f t="shared" si="36"/>
        <v>0</v>
      </c>
      <c r="AO96">
        <f t="shared" si="36"/>
        <v>0</v>
      </c>
      <c r="AP96">
        <f t="shared" si="36"/>
        <v>-1.7360246473060359E-20</v>
      </c>
      <c r="AQ96">
        <f t="shared" si="36"/>
        <v>-2.4138039734917085E-16</v>
      </c>
      <c r="AR96">
        <f t="shared" si="36"/>
        <v>-2.4139775759564391E-16</v>
      </c>
      <c r="AS96">
        <f t="shared" si="36"/>
        <v>-5.589254639648332E-7</v>
      </c>
      <c r="AT96">
        <f t="shared" si="36"/>
        <v>-3.6516463645706825E-7</v>
      </c>
      <c r="AU96">
        <f t="shared" si="23"/>
        <v>-9.2409010066329928E-7</v>
      </c>
      <c r="AW96">
        <v>93</v>
      </c>
      <c r="AX96">
        <f>IF(Z96&gt;0, (R96*SUMPRODUCT(K96:$K$98, X96:$X$98)-K96*$AZ$3)/Z96, 0)</f>
        <v>-1.3414879238423862E+16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50</v>
      </c>
      <c r="R97">
        <f t="shared" si="28"/>
        <v>100000</v>
      </c>
      <c r="S97">
        <f t="shared" si="29"/>
        <v>-1.1198800139537267E+17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-0.11214303774697836</v>
      </c>
      <c r="AC97">
        <f t="shared" si="30"/>
        <v>-0.10012771227408804</v>
      </c>
      <c r="AE97">
        <f t="shared" si="31"/>
        <v>0</v>
      </c>
      <c r="AF97">
        <f t="shared" si="32"/>
        <v>0</v>
      </c>
      <c r="AG97">
        <f t="shared" si="32"/>
        <v>-4.4704660779054363E-17</v>
      </c>
      <c r="AH97">
        <f t="shared" si="33"/>
        <v>-7.3819117633912532E-13</v>
      </c>
      <c r="AI97">
        <f t="shared" si="34"/>
        <v>-7.3823588099990432E-13</v>
      </c>
      <c r="AJ97">
        <f t="shared" si="35"/>
        <v>-1.2015325472890317E-2</v>
      </c>
      <c r="AK97">
        <f t="shared" si="49"/>
        <v>-7.8500126422884862E-3</v>
      </c>
      <c r="AL97">
        <f t="shared" si="26"/>
        <v>-1.986533811591704E-2</v>
      </c>
      <c r="AN97">
        <f t="shared" si="36"/>
        <v>0</v>
      </c>
      <c r="AO97">
        <f t="shared" si="36"/>
        <v>0</v>
      </c>
      <c r="AP97">
        <f t="shared" si="36"/>
        <v>-1.6578113738687559E-21</v>
      </c>
      <c r="AQ97">
        <f t="shared" si="36"/>
        <v>-2.7374812981422762E-17</v>
      </c>
      <c r="AR97">
        <f t="shared" si="36"/>
        <v>-2.7376470792796629E-17</v>
      </c>
      <c r="AS97">
        <f t="shared" si="36"/>
        <v>-4.4557195788018025E-7</v>
      </c>
      <c r="AT97">
        <f t="shared" si="36"/>
        <v>-2.9110701248172318E-7</v>
      </c>
      <c r="AU97">
        <f t="shared" si="23"/>
        <v>-7.3667897038927985E-7</v>
      </c>
      <c r="AW97">
        <v>94</v>
      </c>
      <c r="AX97">
        <f>IF(Z97&gt;0, (R97*SUMPRODUCT(K97:$K$98, X97:$X$98)-K97*$AZ$3)/Z97, 0)</f>
        <v>-1.1198800139537267E+17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-0.10012771227408804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-8.9409321558108725E-14</v>
      </c>
      <c r="AI98">
        <f t="shared" si="34"/>
        <v>-8.9409321558108725E-14</v>
      </c>
      <c r="AJ98">
        <f t="shared" si="35"/>
        <v>-0.10012771227408804</v>
      </c>
      <c r="AK98">
        <f t="shared" si="49"/>
        <v>-7.0089398591861637E-3</v>
      </c>
      <c r="AL98">
        <f t="shared" si="26"/>
        <v>-0.10713665213336361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-2.9603774533370639E-18</v>
      </c>
      <c r="AR98">
        <f t="shared" si="36"/>
        <v>-2.9603774533370639E-18</v>
      </c>
      <c r="AS98">
        <f t="shared" si="36"/>
        <v>-3.3152675437514092E-6</v>
      </c>
      <c r="AT98">
        <f t="shared" si="36"/>
        <v>-2.3206872806259868E-7</v>
      </c>
      <c r="AU98">
        <f t="shared" si="36"/>
        <v>-3.5473362718169682E-6</v>
      </c>
      <c r="AW98">
        <v>95</v>
      </c>
    </row>
    <row r="100" spans="5:50" x14ac:dyDescent="0.25">
      <c r="AN100" s="8">
        <f t="shared" ref="AN100:AU100" si="50">SUM(AN3:AN98)</f>
        <v>5900.0447955144336</v>
      </c>
      <c r="AO100" s="8">
        <f t="shared" si="50"/>
        <v>-590.00447955144341</v>
      </c>
      <c r="AP100" s="8">
        <f t="shared" si="50"/>
        <v>-2955.1234901320558</v>
      </c>
      <c r="AQ100" s="8">
        <f t="shared" si="50"/>
        <v>-2700.0510928755562</v>
      </c>
      <c r="AR100" s="8">
        <f t="shared" si="50"/>
        <v>-345.13426704462461</v>
      </c>
      <c r="AS100" s="8">
        <f t="shared" si="50"/>
        <v>-340.57076743915189</v>
      </c>
      <c r="AT100" s="8">
        <f t="shared" si="50"/>
        <v>165.08656199492458</v>
      </c>
      <c r="AU100" s="8">
        <f t="shared" si="50"/>
        <v>-520.61847248885215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11120.718534508502</v>
      </c>
      <c r="K3">
        <v>1</v>
      </c>
      <c r="L3" s="2">
        <v>0</v>
      </c>
      <c r="O3">
        <f>$C$3</f>
        <v>11120.718534508502</v>
      </c>
      <c r="P3">
        <f>O3*C5</f>
        <v>1112.0718534508503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11120.718534508502</v>
      </c>
      <c r="AF3">
        <f t="shared" ref="AF3:AG34" si="4">-$Z3*P3</f>
        <v>-1112.0718534508503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7488.7384770576518</v>
      </c>
      <c r="AJ3">
        <f t="shared" ref="AJ3:AJ66" si="7">AB3-AC3</f>
        <v>0</v>
      </c>
      <c r="AL3">
        <f t="shared" ref="AL3:AL34" si="8">SUM(AI3:AK3)</f>
        <v>7488.7384770576518</v>
      </c>
      <c r="AN3">
        <f t="shared" ref="AN3:AU34" si="9">AE3*$K3</f>
        <v>11120.718534508502</v>
      </c>
      <c r="AO3">
        <f t="shared" si="9"/>
        <v>-1112.0718534508503</v>
      </c>
      <c r="AP3">
        <f t="shared" si="9"/>
        <v>-2519.9082039999998</v>
      </c>
      <c r="AQ3">
        <f t="shared" si="9"/>
        <v>0</v>
      </c>
      <c r="AR3">
        <f t="shared" si="9"/>
        <v>7488.7384770576518</v>
      </c>
      <c r="AS3">
        <f t="shared" si="9"/>
        <v>0</v>
      </c>
      <c r="AT3">
        <f t="shared" si="9"/>
        <v>0</v>
      </c>
      <c r="AU3">
        <f t="shared" si="9"/>
        <v>7488.7384770576518</v>
      </c>
      <c r="AW3">
        <v>0</v>
      </c>
      <c r="AX3">
        <f>IF(Z3&gt;0, (R3*SUMPRODUCT(K3:$K$98, X3:$X$98)-K3*$AZ$3)/Z3, 0)</f>
        <v>0</v>
      </c>
      <c r="AZ3">
        <f>C6*SUMPRODUCT(X4:X89, K4:K89)/1</f>
        <v>4539.2450725064291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100000</v>
      </c>
      <c r="S4">
        <f t="shared" si="1"/>
        <v>308.1613267728726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304.47963495961631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-304.47963495961631</v>
      </c>
      <c r="AK4">
        <f>G4*SUM(AB4, AE4:AF4)</f>
        <v>0</v>
      </c>
      <c r="AL4">
        <f t="shared" si="8"/>
        <v>-499.20833495961631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-181.66685325123612</v>
      </c>
      <c r="AR4">
        <f t="shared" si="9"/>
        <v>-181.66685325123612</v>
      </c>
      <c r="AS4">
        <f t="shared" si="9"/>
        <v>-284.05600798546163</v>
      </c>
      <c r="AT4">
        <f t="shared" si="9"/>
        <v>0</v>
      </c>
      <c r="AU4">
        <f t="shared" si="9"/>
        <v>-465.72286123669772</v>
      </c>
      <c r="AW4">
        <v>1</v>
      </c>
      <c r="AX4">
        <f>IF(Z4&gt;0, (R4*SUMPRODUCT(K4:$K$98, X4:$X$98)-K4*$AZ$3)/Z4, 0)</f>
        <v>308.1613267728726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100000</v>
      </c>
      <c r="S5">
        <f t="shared" si="1"/>
        <v>487.63223411694867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304.47963495961631</v>
      </c>
      <c r="AC5">
        <f t="shared" si="2"/>
        <v>476.03336357525313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-195.82888594791842</v>
      </c>
      <c r="AI5">
        <f t="shared" si="6"/>
        <v>-244.63958079844446</v>
      </c>
      <c r="AJ5">
        <f t="shared" si="7"/>
        <v>-171.55372861563683</v>
      </c>
      <c r="AK5">
        <f>G5*SUM(AB5, AE5:AF5)</f>
        <v>12.48366503334427</v>
      </c>
      <c r="AL5">
        <f t="shared" si="8"/>
        <v>-403.70964438073702</v>
      </c>
      <c r="AN5">
        <f t="shared" si="9"/>
        <v>0</v>
      </c>
      <c r="AO5">
        <f t="shared" si="9"/>
        <v>0</v>
      </c>
      <c r="AP5">
        <f t="shared" si="9"/>
        <v>-41.738416514843131</v>
      </c>
      <c r="AQ5">
        <f t="shared" si="9"/>
        <v>-167.45485046590855</v>
      </c>
      <c r="AR5">
        <f t="shared" si="9"/>
        <v>-209.19326698075167</v>
      </c>
      <c r="AS5">
        <f t="shared" si="9"/>
        <v>-146.6969688008169</v>
      </c>
      <c r="AT5">
        <f t="shared" si="9"/>
        <v>10.674882059948605</v>
      </c>
      <c r="AU5">
        <f t="shared" si="9"/>
        <v>-345.21535372161998</v>
      </c>
      <c r="AW5">
        <v>2</v>
      </c>
      <c r="AX5">
        <f>IF(Z5&gt;0, (R5*SUMPRODUCT(K5:$K$98, X5:$X$98)-K5*$AZ$3)/Z5, 0)</f>
        <v>487.63223411694867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100000</v>
      </c>
      <c r="S6">
        <f t="shared" si="1"/>
        <v>713.86785299669634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476.03336357525313</v>
      </c>
      <c r="AC6">
        <f t="shared" si="2"/>
        <v>688.50419361568174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-198.1666376450404</v>
      </c>
      <c r="AI6">
        <f t="shared" si="6"/>
        <v>-246.39014222823866</v>
      </c>
      <c r="AJ6">
        <f t="shared" si="7"/>
        <v>-212.47083004042861</v>
      </c>
      <c r="AK6">
        <f>G6*SUM(AB6, AE6:AF6)</f>
        <v>27.84795176915231</v>
      </c>
      <c r="AL6">
        <f t="shared" si="8"/>
        <v>-431.01302049951499</v>
      </c>
      <c r="AN6">
        <f t="shared" si="9"/>
        <v>0</v>
      </c>
      <c r="AO6">
        <f t="shared" si="9"/>
        <v>0</v>
      </c>
      <c r="AP6">
        <f t="shared" si="9"/>
        <v>-37.200095091882702</v>
      </c>
      <c r="AQ6">
        <f t="shared" si="9"/>
        <v>-152.86773178659871</v>
      </c>
      <c r="AR6">
        <f t="shared" si="9"/>
        <v>-190.06782687848141</v>
      </c>
      <c r="AS6">
        <f t="shared" si="9"/>
        <v>-163.90212926393227</v>
      </c>
      <c r="AT6">
        <f t="shared" si="9"/>
        <v>21.482189295042801</v>
      </c>
      <c r="AU6">
        <f t="shared" si="9"/>
        <v>-332.48776684737089</v>
      </c>
      <c r="AW6">
        <v>3</v>
      </c>
      <c r="AX6">
        <f>IF(Z6&gt;0, (R6*SUMPRODUCT(K6:$K$98, X6:$X$98)-K6*$AZ$3)/Z6, 0)</f>
        <v>713.86785299669634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100000</v>
      </c>
      <c r="S7">
        <f t="shared" si="1"/>
        <v>893.52053545453271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688.50419361568174</v>
      </c>
      <c r="AC7">
        <f t="shared" si="2"/>
        <v>851.35883491588402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-201.14361326184078</v>
      </c>
      <c r="AI7">
        <f t="shared" si="6"/>
        <v>-248.78431099257614</v>
      </c>
      <c r="AJ7">
        <f t="shared" si="7"/>
        <v>-162.85464130020227</v>
      </c>
      <c r="AK7">
        <f>G7*SUM(AB7, AE7:AF7)</f>
        <v>33.805555906529975</v>
      </c>
      <c r="AL7">
        <f t="shared" si="8"/>
        <v>-377.83339638624841</v>
      </c>
      <c r="AN7">
        <f t="shared" si="9"/>
        <v>0</v>
      </c>
      <c r="AO7">
        <f t="shared" si="9"/>
        <v>0</v>
      </c>
      <c r="AP7">
        <f t="shared" si="9"/>
        <v>-33.436913875576771</v>
      </c>
      <c r="AQ7">
        <f t="shared" si="9"/>
        <v>-141.17387010726887</v>
      </c>
      <c r="AR7">
        <f t="shared" si="9"/>
        <v>-174.61078398284565</v>
      </c>
      <c r="AS7">
        <f t="shared" si="9"/>
        <v>-114.3005219228715</v>
      </c>
      <c r="AT7">
        <f t="shared" si="9"/>
        <v>23.72663531821852</v>
      </c>
      <c r="AU7">
        <f t="shared" si="9"/>
        <v>-265.1846705874986</v>
      </c>
      <c r="AW7">
        <v>4</v>
      </c>
      <c r="AX7">
        <f>IF(Z7&gt;0, (R7*SUMPRODUCT(K7:$K$98, X7:$X$98)-K7*$AZ$3)/Z7, 0)</f>
        <v>893.52053545453271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100000</v>
      </c>
      <c r="S8">
        <f t="shared" si="1"/>
        <v>979.78889362632958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851.35883491588402</v>
      </c>
      <c r="AC8">
        <f t="shared" si="2"/>
        <v>922.22122168231044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-204.09941877615256</v>
      </c>
      <c r="AI8">
        <f t="shared" si="6"/>
        <v>-251.16165982019248</v>
      </c>
      <c r="AJ8">
        <f t="shared" si="7"/>
        <v>-70.862386766426425</v>
      </c>
      <c r="AK8">
        <f t="shared" ref="AK8:AK71" si="22">G8*SUM(AB8:AB8, AE8:AF8)</f>
        <v>18.133943183708329</v>
      </c>
      <c r="AL8">
        <f t="shared" si="8"/>
        <v>-303.8901034029106</v>
      </c>
      <c r="AN8">
        <f t="shared" si="9"/>
        <v>0</v>
      </c>
      <c r="AO8">
        <f t="shared" si="9"/>
        <v>0</v>
      </c>
      <c r="AP8">
        <f t="shared" si="9"/>
        <v>-30.832559065355689</v>
      </c>
      <c r="AQ8">
        <f t="shared" si="9"/>
        <v>-133.71457127873936</v>
      </c>
      <c r="AR8">
        <f t="shared" si="9"/>
        <v>-164.54713034409502</v>
      </c>
      <c r="AS8">
        <f t="shared" si="9"/>
        <v>-46.425088925182386</v>
      </c>
      <c r="AT8">
        <f t="shared" si="9"/>
        <v>11.880349551911085</v>
      </c>
      <c r="AU8">
        <f t="shared" si="9"/>
        <v>-199.09186971736636</v>
      </c>
      <c r="AW8">
        <v>5</v>
      </c>
      <c r="AX8">
        <f>IF(Z8&gt;0, (R8*SUMPRODUCT(K8:$K$98, X8:$X$98)-K8*$AZ$3)/Z8, 0)</f>
        <v>979.78889362632958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100000</v>
      </c>
      <c r="S9">
        <f t="shared" si="1"/>
        <v>1017.4070732743086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922.22122168231044</v>
      </c>
      <c r="AC9">
        <f t="shared" si="2"/>
        <v>945.94466960748514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-207.21081171521388</v>
      </c>
      <c r="AI9">
        <f t="shared" si="6"/>
        <v>-253.69882494295581</v>
      </c>
      <c r="AJ9">
        <f t="shared" si="7"/>
        <v>-23.723447925174696</v>
      </c>
      <c r="AK9">
        <f t="shared" si="22"/>
        <v>5.4411052079256317</v>
      </c>
      <c r="AL9">
        <f t="shared" si="8"/>
        <v>-271.98116766020485</v>
      </c>
      <c r="AN9">
        <f t="shared" si="9"/>
        <v>0</v>
      </c>
      <c r="AO9">
        <f t="shared" si="9"/>
        <v>0</v>
      </c>
      <c r="AP9">
        <f t="shared" si="9"/>
        <v>-28.843978580722517</v>
      </c>
      <c r="AQ9">
        <f t="shared" si="9"/>
        <v>-128.56613565152497</v>
      </c>
      <c r="AR9">
        <f t="shared" si="9"/>
        <v>-157.41011423224751</v>
      </c>
      <c r="AS9">
        <f t="shared" si="9"/>
        <v>-14.719463713417609</v>
      </c>
      <c r="AT9">
        <f t="shared" si="9"/>
        <v>3.3759911679600059</v>
      </c>
      <c r="AU9">
        <f t="shared" si="9"/>
        <v>-168.7535867777051</v>
      </c>
      <c r="AW9">
        <v>6</v>
      </c>
      <c r="AX9">
        <f>IF(Z9&gt;0, (R9*SUMPRODUCT(K9:$K$98, X9:$X$98)-K9*$AZ$3)/Z9, 0)</f>
        <v>1017.4070732743086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100000</v>
      </c>
      <c r="S10">
        <f t="shared" si="1"/>
        <v>1047.4497896114203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945.94466960748514</v>
      </c>
      <c r="AC10">
        <f t="shared" si="2"/>
        <v>961.9269246751486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-211.1315414675625</v>
      </c>
      <c r="AI10">
        <f t="shared" si="6"/>
        <v>-257.04910879229323</v>
      </c>
      <c r="AJ10">
        <f t="shared" si="7"/>
        <v>-15.982255067663459</v>
      </c>
      <c r="AK10">
        <f t="shared" si="22"/>
        <v>3.8783731453906896</v>
      </c>
      <c r="AL10">
        <f t="shared" si="8"/>
        <v>-269.15299071456599</v>
      </c>
      <c r="AN10">
        <f t="shared" si="9"/>
        <v>0</v>
      </c>
      <c r="AO10">
        <f t="shared" si="9"/>
        <v>0</v>
      </c>
      <c r="AP10">
        <f t="shared" si="9"/>
        <v>-27.027833600233901</v>
      </c>
      <c r="AQ10">
        <f t="shared" si="9"/>
        <v>-124.27548981831056</v>
      </c>
      <c r="AR10">
        <f t="shared" si="9"/>
        <v>-151.30332341854447</v>
      </c>
      <c r="AS10">
        <f t="shared" si="9"/>
        <v>-9.4074175896650942</v>
      </c>
      <c r="AT10">
        <f t="shared" si="9"/>
        <v>2.2828740745762066</v>
      </c>
      <c r="AU10">
        <f t="shared" si="9"/>
        <v>-158.42786693363334</v>
      </c>
      <c r="AW10">
        <v>7</v>
      </c>
      <c r="AX10">
        <f>IF(Z10&gt;0, (R10*SUMPRODUCT(K10:$K$98, X10:$X$98)-K10*$AZ$3)/Z10, 0)</f>
        <v>1047.4497896114203</v>
      </c>
    </row>
    <row r="11" spans="1:52" x14ac:dyDescent="0.25">
      <c r="A11" t="s">
        <v>33</v>
      </c>
      <c r="C11" s="12">
        <f>AU91</f>
        <v>2047.7663114583954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100000</v>
      </c>
      <c r="S11">
        <f t="shared" si="1"/>
        <v>1070.1936289049854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961.9269246751486</v>
      </c>
      <c r="AC11">
        <f t="shared" si="2"/>
        <v>970.68659704725667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-214.82331835579043</v>
      </c>
      <c r="AI11">
        <f t="shared" si="6"/>
        <v>-260.17429834809593</v>
      </c>
      <c r="AJ11">
        <f t="shared" si="7"/>
        <v>-8.7596723721080707</v>
      </c>
      <c r="AK11">
        <f t="shared" si="22"/>
        <v>2.3086246192203563</v>
      </c>
      <c r="AL11">
        <f t="shared" si="8"/>
        <v>-266.62534610098362</v>
      </c>
      <c r="AN11">
        <f t="shared" si="9"/>
        <v>0</v>
      </c>
      <c r="AO11">
        <f t="shared" si="9"/>
        <v>0</v>
      </c>
      <c r="AP11">
        <f t="shared" si="9"/>
        <v>-25.365194791994067</v>
      </c>
      <c r="AQ11">
        <f t="shared" si="9"/>
        <v>-120.15253731852519</v>
      </c>
      <c r="AR11">
        <f t="shared" si="9"/>
        <v>-145.51773211051923</v>
      </c>
      <c r="AS11">
        <f t="shared" si="9"/>
        <v>-4.8993604122836585</v>
      </c>
      <c r="AT11">
        <f t="shared" si="9"/>
        <v>1.2912336884021653</v>
      </c>
      <c r="AU11">
        <f t="shared" si="9"/>
        <v>-149.12585883440073</v>
      </c>
      <c r="AW11">
        <v>8</v>
      </c>
      <c r="AX11">
        <f>IF(Z11&gt;0, (R11*SUMPRODUCT(K11:$K$98, X11:$X$98)-K11*$AZ$3)/Z11, 0)</f>
        <v>1070.1936289049854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100000</v>
      </c>
      <c r="S12">
        <f t="shared" si="1"/>
        <v>1090.3810762699368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970.68659704725667</v>
      </c>
      <c r="AC12">
        <f t="shared" si="2"/>
        <v>976.71602142511972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-219.2826003921154</v>
      </c>
      <c r="AI12">
        <f t="shared" si="6"/>
        <v>-264.07042928430178</v>
      </c>
      <c r="AJ12">
        <f t="shared" si="7"/>
        <v>-6.0294243778630516</v>
      </c>
      <c r="AK12">
        <f t="shared" si="22"/>
        <v>2.2325791732086904</v>
      </c>
      <c r="AL12">
        <f t="shared" si="8"/>
        <v>-267.86727448895613</v>
      </c>
      <c r="AN12">
        <f t="shared" si="9"/>
        <v>0</v>
      </c>
      <c r="AO12">
        <f t="shared" si="9"/>
        <v>0</v>
      </c>
      <c r="AP12">
        <f t="shared" si="9"/>
        <v>-23.805207182302279</v>
      </c>
      <c r="AQ12">
        <f t="shared" si="9"/>
        <v>-116.55103323659853</v>
      </c>
      <c r="AR12">
        <f t="shared" si="9"/>
        <v>-140.3562404189008</v>
      </c>
      <c r="AS12">
        <f t="shared" si="9"/>
        <v>-3.2047031538537962</v>
      </c>
      <c r="AT12">
        <f t="shared" si="9"/>
        <v>1.1866395644464454</v>
      </c>
      <c r="AU12">
        <f t="shared" si="9"/>
        <v>-142.37430400830812</v>
      </c>
      <c r="AW12">
        <v>9</v>
      </c>
      <c r="AX12">
        <f>IF(Z12&gt;0, (R12*SUMPRODUCT(K12:$K$98, X12:$X$98)-K12*$AZ$3)/Z12, 0)</f>
        <v>1090.3810762699368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50</v>
      </c>
      <c r="R13">
        <f t="shared" si="0"/>
        <v>100000</v>
      </c>
      <c r="S13">
        <f t="shared" si="1"/>
        <v>1107.244711344684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976.71602142511972</v>
      </c>
      <c r="AC13">
        <f t="shared" si="2"/>
        <v>979.42179863810895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-224.13450897055975</v>
      </c>
      <c r="AI13">
        <f t="shared" si="6"/>
        <v>-268.36239231933899</v>
      </c>
      <c r="AJ13">
        <f t="shared" si="7"/>
        <v>-2.7057772129892328</v>
      </c>
      <c r="AK13">
        <f t="shared" si="22"/>
        <v>1.9534320428502394</v>
      </c>
      <c r="AL13">
        <f t="shared" si="8"/>
        <v>-269.11473748947799</v>
      </c>
      <c r="AN13">
        <f t="shared" si="9"/>
        <v>0</v>
      </c>
      <c r="AO13">
        <f t="shared" si="9"/>
        <v>0</v>
      </c>
      <c r="AP13">
        <f t="shared" si="9"/>
        <v>-22.345618035519614</v>
      </c>
      <c r="AQ13">
        <f t="shared" si="9"/>
        <v>-113.24132530916404</v>
      </c>
      <c r="AR13">
        <f t="shared" si="9"/>
        <v>-135.58694334468365</v>
      </c>
      <c r="AS13">
        <f t="shared" si="9"/>
        <v>-1.3670621226403097</v>
      </c>
      <c r="AT13">
        <f t="shared" si="9"/>
        <v>0.98694857141701842</v>
      </c>
      <c r="AU13">
        <f t="shared" si="9"/>
        <v>-135.96705689590692</v>
      </c>
      <c r="AW13">
        <v>10</v>
      </c>
      <c r="AX13">
        <f>IF(Z13&gt;0, (R13*SUMPRODUCT(K13:$K$98, X13:$X$98)-K13*$AZ$3)/Z13, 0)</f>
        <v>1107.244711344684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100000</v>
      </c>
      <c r="S14">
        <f t="shared" si="1"/>
        <v>1273.0478304309606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979.42179863810895</v>
      </c>
      <c r="AC14">
        <f t="shared" si="2"/>
        <v>1111.9019234311174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-229.48495296451085</v>
      </c>
      <c r="AI14">
        <f t="shared" si="6"/>
        <v>-273.15581500332007</v>
      </c>
      <c r="AJ14">
        <f t="shared" si="7"/>
        <v>-132.48012479300849</v>
      </c>
      <c r="AK14">
        <f t="shared" si="22"/>
        <v>68.559525904667638</v>
      </c>
      <c r="AL14">
        <f t="shared" si="8"/>
        <v>-337.07641389166093</v>
      </c>
      <c r="AN14">
        <f t="shared" si="9"/>
        <v>0</v>
      </c>
      <c r="AO14">
        <f t="shared" si="9"/>
        <v>0</v>
      </c>
      <c r="AP14">
        <f t="shared" si="9"/>
        <v>-19.700169257188232</v>
      </c>
      <c r="AQ14">
        <f t="shared" si="9"/>
        <v>-103.5219412742789</v>
      </c>
      <c r="AR14">
        <f t="shared" si="9"/>
        <v>-123.22211053146714</v>
      </c>
      <c r="AS14">
        <f t="shared" si="9"/>
        <v>-59.762522647625993</v>
      </c>
      <c r="AT14">
        <f t="shared" si="9"/>
        <v>30.927584239446844</v>
      </c>
      <c r="AU14">
        <f t="shared" si="9"/>
        <v>-152.05704893964628</v>
      </c>
      <c r="AW14">
        <v>11</v>
      </c>
      <c r="AX14">
        <f>IF(Z14&gt;0, (R14*SUMPRODUCT(K14:$K$98, X14:$X$98)-K14*$AZ$3)/Z14, 0)</f>
        <v>1273.0478304309606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100000</v>
      </c>
      <c r="S15">
        <f t="shared" si="1"/>
        <v>1423.7841598782979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1111.9019234311174</v>
      </c>
      <c r="AC15">
        <f t="shared" si="2"/>
        <v>1227.7741340337759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-235.14252500417737</v>
      </c>
      <c r="AI15">
        <f t="shared" si="6"/>
        <v>-278.25910716009639</v>
      </c>
      <c r="AJ15">
        <f t="shared" si="7"/>
        <v>-115.87221060265847</v>
      </c>
      <c r="AK15">
        <f t="shared" si="22"/>
        <v>77.83313464017823</v>
      </c>
      <c r="AL15">
        <f t="shared" si="8"/>
        <v>-316.29818312257663</v>
      </c>
      <c r="AN15">
        <f t="shared" si="9"/>
        <v>0</v>
      </c>
      <c r="AO15">
        <f t="shared" si="9"/>
        <v>0</v>
      </c>
      <c r="AP15">
        <f t="shared" si="9"/>
        <v>-17.366187957892809</v>
      </c>
      <c r="AQ15">
        <f t="shared" si="9"/>
        <v>-94.709021029290184</v>
      </c>
      <c r="AR15">
        <f t="shared" si="9"/>
        <v>-112.07520898718298</v>
      </c>
      <c r="AS15">
        <f t="shared" si="9"/>
        <v>-46.670178567158629</v>
      </c>
      <c r="AT15">
        <f t="shared" si="9"/>
        <v>31.349072164982736</v>
      </c>
      <c r="AU15">
        <f t="shared" si="9"/>
        <v>-127.39631538935888</v>
      </c>
      <c r="AW15">
        <v>12</v>
      </c>
      <c r="AX15">
        <f>IF(Z15&gt;0, (R15*SUMPRODUCT(K15:$K$98, X15:$X$98)-K15*$AZ$3)/Z15, 0)</f>
        <v>1423.7841598782979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50</v>
      </c>
      <c r="R16">
        <f t="shared" si="0"/>
        <v>100000</v>
      </c>
      <c r="S16">
        <f t="shared" si="1"/>
        <v>1561.109009962792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1227.7741340337759</v>
      </c>
      <c r="AC16">
        <f t="shared" si="2"/>
        <v>1328.9527486088966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-242.07227289239856</v>
      </c>
      <c r="AI16">
        <f t="shared" si="6"/>
        <v>-284.63665309031222</v>
      </c>
      <c r="AJ16">
        <f t="shared" si="7"/>
        <v>-101.17861457512072</v>
      </c>
      <c r="AK16">
        <f t="shared" si="22"/>
        <v>85.944189382364328</v>
      </c>
      <c r="AL16">
        <f t="shared" si="8"/>
        <v>-299.87107828306864</v>
      </c>
      <c r="AN16">
        <f t="shared" si="9"/>
        <v>0</v>
      </c>
      <c r="AO16">
        <f t="shared" si="9"/>
        <v>0</v>
      </c>
      <c r="AP16">
        <f t="shared" si="9"/>
        <v>-15.30694286669971</v>
      </c>
      <c r="AQ16">
        <f t="shared" si="9"/>
        <v>-87.05369216107394</v>
      </c>
      <c r="AR16">
        <f t="shared" si="9"/>
        <v>-102.36063502777365</v>
      </c>
      <c r="AS16">
        <f t="shared" si="9"/>
        <v>-36.38571184243667</v>
      </c>
      <c r="AT16">
        <f t="shared" si="9"/>
        <v>30.907129164896283</v>
      </c>
      <c r="AU16">
        <f t="shared" si="9"/>
        <v>-107.83921770531406</v>
      </c>
      <c r="AW16">
        <v>13</v>
      </c>
      <c r="AX16">
        <f>IF(Z16&gt;0, (R16*SUMPRODUCT(K16:$K$98, X16:$X$98)-K16*$AZ$3)/Z16, 0)</f>
        <v>1561.109009962792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50</v>
      </c>
      <c r="R17">
        <f t="shared" si="0"/>
        <v>100000</v>
      </c>
      <c r="S17">
        <f t="shared" si="1"/>
        <v>1686.118017648623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1328.9527486088966</v>
      </c>
      <c r="AC17">
        <f t="shared" si="2"/>
        <v>1416.7987310946173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-250.21513463723733</v>
      </c>
      <c r="AI17">
        <f t="shared" si="6"/>
        <v>-292.22876346585321</v>
      </c>
      <c r="AJ17">
        <f t="shared" si="7"/>
        <v>-87.845982485720697</v>
      </c>
      <c r="AK17">
        <f t="shared" si="22"/>
        <v>93.026692402622771</v>
      </c>
      <c r="AL17">
        <f t="shared" si="8"/>
        <v>-287.04805354895115</v>
      </c>
      <c r="AN17">
        <f t="shared" si="9"/>
        <v>0</v>
      </c>
      <c r="AO17">
        <f t="shared" si="9"/>
        <v>0</v>
      </c>
      <c r="AP17">
        <f t="shared" si="9"/>
        <v>-13.490073597925941</v>
      </c>
      <c r="AQ17">
        <f t="shared" si="9"/>
        <v>-80.341086349395454</v>
      </c>
      <c r="AR17">
        <f t="shared" si="9"/>
        <v>-93.831159947321396</v>
      </c>
      <c r="AS17">
        <f t="shared" si="9"/>
        <v>-28.206294053974627</v>
      </c>
      <c r="AT17">
        <f t="shared" si="9"/>
        <v>29.869758030238259</v>
      </c>
      <c r="AU17">
        <f t="shared" si="9"/>
        <v>-92.167695971057768</v>
      </c>
      <c r="AW17">
        <v>14</v>
      </c>
      <c r="AX17">
        <f>IF(Z17&gt;0, (R17*SUMPRODUCT(K17:$K$98, X17:$X$98)-K17*$AZ$3)/Z17, 0)</f>
        <v>1686.118017648623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100000</v>
      </c>
      <c r="S18">
        <f t="shared" si="1"/>
        <v>1801.1570657759287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1416.7987310946173</v>
      </c>
      <c r="AC18">
        <f t="shared" si="2"/>
        <v>1492.6180685370039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-317.02904525995717</v>
      </c>
      <c r="AI18">
        <f t="shared" si="6"/>
        <v>-358.46402327765691</v>
      </c>
      <c r="AJ18">
        <f t="shared" si="7"/>
        <v>-75.819337442386541</v>
      </c>
      <c r="AK18">
        <f t="shared" si="22"/>
        <v>99.175911176623217</v>
      </c>
      <c r="AL18">
        <f t="shared" si="8"/>
        <v>-335.10744954342022</v>
      </c>
      <c r="AN18">
        <f t="shared" si="9"/>
        <v>0</v>
      </c>
      <c r="AO18">
        <f t="shared" si="9"/>
        <v>0</v>
      </c>
      <c r="AP18">
        <f t="shared" si="9"/>
        <v>-11.878817629532842</v>
      </c>
      <c r="AQ18">
        <f t="shared" si="9"/>
        <v>-90.887708696243408</v>
      </c>
      <c r="AR18">
        <f t="shared" si="9"/>
        <v>-102.76652632577624</v>
      </c>
      <c r="AS18">
        <f t="shared" si="9"/>
        <v>-21.736323400132928</v>
      </c>
      <c r="AT18">
        <f t="shared" si="9"/>
        <v>28.432320191086138</v>
      </c>
      <c r="AU18">
        <f t="shared" si="9"/>
        <v>-96.070529534823038</v>
      </c>
      <c r="AW18">
        <v>15</v>
      </c>
      <c r="AX18">
        <f>IF(Z18&gt;0, (R18*SUMPRODUCT(K18:$K$98, X18:$X$98)-K18*$AZ$3)/Z18, 0)</f>
        <v>1801.1570657759287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100000</v>
      </c>
      <c r="S19">
        <f t="shared" si="1"/>
        <v>1887.4558938890852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1492.6180685370039</v>
      </c>
      <c r="AC19">
        <f t="shared" si="2"/>
        <v>1541.1593096548504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-388.52410420816955</v>
      </c>
      <c r="AI19">
        <f t="shared" si="6"/>
        <v>-429.35047039358824</v>
      </c>
      <c r="AJ19">
        <f t="shared" si="7"/>
        <v>-48.541241117846539</v>
      </c>
      <c r="AK19">
        <f t="shared" si="22"/>
        <v>104.48326479759028</v>
      </c>
      <c r="AL19">
        <f t="shared" si="8"/>
        <v>-373.40844671384451</v>
      </c>
      <c r="AN19">
        <f t="shared" si="9"/>
        <v>0</v>
      </c>
      <c r="AO19">
        <f t="shared" si="9"/>
        <v>0</v>
      </c>
      <c r="AP19">
        <f t="shared" si="9"/>
        <v>-10.450301153298868</v>
      </c>
      <c r="AQ19">
        <f t="shared" si="9"/>
        <v>-99.450288469248122</v>
      </c>
      <c r="AR19">
        <f t="shared" si="9"/>
        <v>-109.900589622547</v>
      </c>
      <c r="AS19">
        <f t="shared" si="9"/>
        <v>-12.425073192469533</v>
      </c>
      <c r="AT19">
        <f t="shared" si="9"/>
        <v>26.744520383120932</v>
      </c>
      <c r="AU19">
        <f t="shared" si="9"/>
        <v>-95.5811424318956</v>
      </c>
      <c r="AW19">
        <v>16</v>
      </c>
      <c r="AX19">
        <f>IF(Z19&gt;0, (R19*SUMPRODUCT(K19:$K$98, X19:$X$98)-K19*$AZ$3)/Z19, 0)</f>
        <v>1887.4558938890852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100000</v>
      </c>
      <c r="S20">
        <f t="shared" si="1"/>
        <v>1948.6601603418635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1541.1593096548504</v>
      </c>
      <c r="AC20">
        <f t="shared" si="2"/>
        <v>1566.1991549481834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-463.07550804008241</v>
      </c>
      <c r="AI20">
        <f t="shared" si="6"/>
        <v>-503.26207280962683</v>
      </c>
      <c r="AJ20">
        <f t="shared" si="7"/>
        <v>-25.039845293332974</v>
      </c>
      <c r="AK20">
        <f t="shared" si="22"/>
        <v>107.88115167583953</v>
      </c>
      <c r="AL20">
        <f t="shared" si="8"/>
        <v>-420.42076642712027</v>
      </c>
      <c r="AN20">
        <f t="shared" si="9"/>
        <v>0</v>
      </c>
      <c r="AO20">
        <f t="shared" si="9"/>
        <v>0</v>
      </c>
      <c r="AP20">
        <f t="shared" si="9"/>
        <v>-9.1844031766439294</v>
      </c>
      <c r="AQ20">
        <f t="shared" si="9"/>
        <v>-105.83318557978716</v>
      </c>
      <c r="AR20">
        <f t="shared" si="9"/>
        <v>-115.01758875643108</v>
      </c>
      <c r="AS20">
        <f t="shared" si="9"/>
        <v>-5.7227094670467622</v>
      </c>
      <c r="AT20">
        <f t="shared" si="9"/>
        <v>24.655603130887318</v>
      </c>
      <c r="AU20">
        <f t="shared" si="9"/>
        <v>-96.084695092590522</v>
      </c>
      <c r="AW20">
        <v>17</v>
      </c>
      <c r="AX20">
        <f>IF(Z20&gt;0, (R20*SUMPRODUCT(K20:$K$98, X20:$X$98)-K20*$AZ$3)/Z20, 0)</f>
        <v>1948.6601603418635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100000</v>
      </c>
      <c r="S21">
        <f t="shared" si="1"/>
        <v>1988.6926918513445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1566.1991549481834</v>
      </c>
      <c r="AC21">
        <f t="shared" si="2"/>
        <v>1571.517874513557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-546.737731450875</v>
      </c>
      <c r="AI21">
        <f t="shared" si="6"/>
        <v>-586.24906170699853</v>
      </c>
      <c r="AJ21">
        <f t="shared" si="7"/>
        <v>-5.3187195653736126</v>
      </c>
      <c r="AK21">
        <f t="shared" si="22"/>
        <v>109.63394084637285</v>
      </c>
      <c r="AL21">
        <f t="shared" si="8"/>
        <v>-481.93384042599928</v>
      </c>
      <c r="AN21">
        <f t="shared" si="9"/>
        <v>0</v>
      </c>
      <c r="AO21">
        <f t="shared" si="9"/>
        <v>0</v>
      </c>
      <c r="AP21">
        <f t="shared" si="9"/>
        <v>-8.0625734797989175</v>
      </c>
      <c r="AQ21">
        <f t="shared" si="9"/>
        <v>-111.56579911196654</v>
      </c>
      <c r="AR21">
        <f t="shared" si="9"/>
        <v>-119.62837259176546</v>
      </c>
      <c r="AS21">
        <f t="shared" si="9"/>
        <v>-1.0853232993243214</v>
      </c>
      <c r="AT21">
        <f t="shared" si="9"/>
        <v>22.371600708554098</v>
      </c>
      <c r="AU21">
        <f t="shared" si="9"/>
        <v>-98.342095182535672</v>
      </c>
      <c r="AW21">
        <v>18</v>
      </c>
      <c r="AX21">
        <f>IF(Z21&gt;0, (R21*SUMPRODUCT(K21:$K$98, X21:$X$98)-K21*$AZ$3)/Z21, 0)</f>
        <v>1988.6926918513445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50</v>
      </c>
      <c r="R22">
        <f t="shared" si="0"/>
        <v>100000</v>
      </c>
      <c r="S22">
        <f t="shared" si="1"/>
        <v>2009.4504753873707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1571.517874513557</v>
      </c>
      <c r="AC22">
        <f t="shared" si="2"/>
        <v>1559.1948478526274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-639.33733916598464</v>
      </c>
      <c r="AI22">
        <f t="shared" si="6"/>
        <v>-678.13388744996394</v>
      </c>
      <c r="AJ22">
        <f t="shared" si="7"/>
        <v>12.3230266609296</v>
      </c>
      <c r="AK22">
        <f t="shared" si="22"/>
        <v>110.00625121594899</v>
      </c>
      <c r="AL22">
        <f t="shared" si="8"/>
        <v>-555.80460957308537</v>
      </c>
      <c r="AN22">
        <f t="shared" si="9"/>
        <v>0</v>
      </c>
      <c r="AO22">
        <f t="shared" si="9"/>
        <v>0</v>
      </c>
      <c r="AP22">
        <f t="shared" si="9"/>
        <v>-7.0684973524070775</v>
      </c>
      <c r="AQ22">
        <f t="shared" si="9"/>
        <v>-116.48341125893123</v>
      </c>
      <c r="AR22">
        <f t="shared" si="9"/>
        <v>-123.55190861133831</v>
      </c>
      <c r="AS22">
        <f t="shared" si="9"/>
        <v>2.2451812127418558</v>
      </c>
      <c r="AT22">
        <f t="shared" si="9"/>
        <v>20.042476195988215</v>
      </c>
      <c r="AU22">
        <f t="shared" si="9"/>
        <v>-101.26425120260824</v>
      </c>
      <c r="AW22">
        <v>19</v>
      </c>
      <c r="AX22">
        <f>IF(Z22&gt;0, (R22*SUMPRODUCT(K22:$K$98, X22:$X$98)-K22*$AZ$3)/Z22, 0)</f>
        <v>2009.4504753873707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100000</v>
      </c>
      <c r="S23">
        <f t="shared" si="1"/>
        <v>2012.8093931456938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1559.1948478526274</v>
      </c>
      <c r="AC23">
        <f t="shared" si="2"/>
        <v>1531.3210548535512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-738.37443267186006</v>
      </c>
      <c r="AI23">
        <f t="shared" si="6"/>
        <v>-776.41382825666369</v>
      </c>
      <c r="AJ23">
        <f t="shared" si="7"/>
        <v>27.873792999076159</v>
      </c>
      <c r="AK23">
        <f t="shared" si="22"/>
        <v>109.14363934968392</v>
      </c>
      <c r="AL23">
        <f t="shared" si="8"/>
        <v>-639.39639590790364</v>
      </c>
      <c r="AN23">
        <f t="shared" si="9"/>
        <v>0</v>
      </c>
      <c r="AO23">
        <f t="shared" si="9"/>
        <v>0</v>
      </c>
      <c r="AP23">
        <f t="shared" si="9"/>
        <v>-6.1879899039097781</v>
      </c>
      <c r="AQ23">
        <f t="shared" si="9"/>
        <v>-120.11372590010009</v>
      </c>
      <c r="AR23">
        <f t="shared" si="9"/>
        <v>-126.30171580400987</v>
      </c>
      <c r="AS23">
        <f t="shared" si="9"/>
        <v>4.5343188820502593</v>
      </c>
      <c r="AT23">
        <f t="shared" si="9"/>
        <v>17.754744206335968</v>
      </c>
      <c r="AU23">
        <f t="shared" si="9"/>
        <v>-104.01265271562366</v>
      </c>
      <c r="AW23">
        <v>20</v>
      </c>
      <c r="AX23">
        <f>IF(Z23&gt;0, (R23*SUMPRODUCT(K23:$K$98, X23:$X$98)-K23*$AZ$3)/Z23, 0)</f>
        <v>2012.8093931456938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50</v>
      </c>
      <c r="R24">
        <f t="shared" si="0"/>
        <v>100000</v>
      </c>
      <c r="S24">
        <f t="shared" si="1"/>
        <v>2001.2169061648679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1531.3210548535512</v>
      </c>
      <c r="AC24">
        <f t="shared" si="2"/>
        <v>1490.3230595426064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-847.16229351708023</v>
      </c>
      <c r="AI24">
        <f t="shared" si="6"/>
        <v>-884.39771399927724</v>
      </c>
      <c r="AJ24">
        <f t="shared" si="7"/>
        <v>40.997995310944816</v>
      </c>
      <c r="AK24">
        <f t="shared" si="22"/>
        <v>107.1924738397486</v>
      </c>
      <c r="AL24">
        <f t="shared" si="8"/>
        <v>-736.20724484858385</v>
      </c>
      <c r="AN24">
        <f t="shared" si="9"/>
        <v>0</v>
      </c>
      <c r="AO24">
        <f t="shared" si="9"/>
        <v>0</v>
      </c>
      <c r="AP24">
        <f t="shared" si="9"/>
        <v>-5.4082184889553169</v>
      </c>
      <c r="AQ24">
        <f t="shared" si="9"/>
        <v>-123.04517364414971</v>
      </c>
      <c r="AR24">
        <f t="shared" si="9"/>
        <v>-128.45339213310504</v>
      </c>
      <c r="AS24">
        <f t="shared" si="9"/>
        <v>5.954709611961186</v>
      </c>
      <c r="AT24">
        <f t="shared" si="9"/>
        <v>15.5690552541004</v>
      </c>
      <c r="AU24">
        <f t="shared" si="9"/>
        <v>-106.92962726704344</v>
      </c>
      <c r="AW24">
        <v>21</v>
      </c>
      <c r="AX24">
        <f>IF(Z24&gt;0, (R24*SUMPRODUCT(K24:$K$98, X24:$X$98)-K24*$AZ$3)/Z24, 0)</f>
        <v>2001.2169061648679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100000</v>
      </c>
      <c r="S25">
        <f t="shared" si="1"/>
        <v>1976.2397662239696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1490.3230595426064</v>
      </c>
      <c r="AC25">
        <f t="shared" si="2"/>
        <v>1437.9169310673458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-965.88576471641784</v>
      </c>
      <c r="AI25">
        <f t="shared" si="6"/>
        <v>-1002.2658881114347</v>
      </c>
      <c r="AJ25">
        <f t="shared" si="7"/>
        <v>52.40612847526063</v>
      </c>
      <c r="AK25">
        <f t="shared" si="22"/>
        <v>104.32261416798247</v>
      </c>
      <c r="AL25">
        <f t="shared" si="8"/>
        <v>-845.53714546819162</v>
      </c>
      <c r="AN25">
        <f t="shared" si="9"/>
        <v>0</v>
      </c>
      <c r="AO25">
        <f t="shared" si="9"/>
        <v>0</v>
      </c>
      <c r="AP25">
        <f t="shared" si="9"/>
        <v>-4.717849808909885</v>
      </c>
      <c r="AQ25">
        <f t="shared" si="9"/>
        <v>-125.25806801194932</v>
      </c>
      <c r="AR25">
        <f t="shared" si="9"/>
        <v>-129.97591782085919</v>
      </c>
      <c r="AS25">
        <f t="shared" si="9"/>
        <v>6.7961353656810672</v>
      </c>
      <c r="AT25">
        <f t="shared" si="9"/>
        <v>13.528772840413497</v>
      </c>
      <c r="AU25">
        <f t="shared" si="9"/>
        <v>-109.65100961476463</v>
      </c>
      <c r="AW25">
        <v>22</v>
      </c>
      <c r="AX25">
        <f>IF(Z25&gt;0, (R25*SUMPRODUCT(K25:$K$98, X25:$X$98)-K25*$AZ$3)/Z25, 0)</f>
        <v>1976.2397662239696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100000</v>
      </c>
      <c r="S26">
        <f t="shared" si="1"/>
        <v>1939.0194711609715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1437.9169310673458</v>
      </c>
      <c r="AC26">
        <f t="shared" si="2"/>
        <v>1375.7294390990473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-1082.8957734331004</v>
      </c>
      <c r="AI26">
        <f t="shared" si="6"/>
        <v>-1118.3706477074506</v>
      </c>
      <c r="AJ26">
        <f t="shared" si="7"/>
        <v>62.187491968298445</v>
      </c>
      <c r="AK26">
        <f t="shared" si="22"/>
        <v>100.65418517471421</v>
      </c>
      <c r="AL26">
        <f t="shared" si="8"/>
        <v>-955.52897056443794</v>
      </c>
      <c r="AN26">
        <f t="shared" si="9"/>
        <v>0</v>
      </c>
      <c r="AO26">
        <f t="shared" si="9"/>
        <v>0</v>
      </c>
      <c r="AP26">
        <f t="shared" si="9"/>
        <v>-4.1075493094492357</v>
      </c>
      <c r="AQ26">
        <f t="shared" si="9"/>
        <v>-125.38586471007613</v>
      </c>
      <c r="AR26">
        <f t="shared" si="9"/>
        <v>-129.49341401952537</v>
      </c>
      <c r="AS26">
        <f t="shared" si="9"/>
        <v>7.2005382659088646</v>
      </c>
      <c r="AT26">
        <f t="shared" si="9"/>
        <v>11.654503004299841</v>
      </c>
      <c r="AU26">
        <f t="shared" si="9"/>
        <v>-110.63837274931667</v>
      </c>
      <c r="AW26">
        <v>23</v>
      </c>
      <c r="AX26">
        <f>IF(Z26&gt;0, (R26*SUMPRODUCT(K26:$K$98, X26:$X$98)-K26*$AZ$3)/Z26, 0)</f>
        <v>1939.0194711609715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50</v>
      </c>
      <c r="R27">
        <f t="shared" si="0"/>
        <v>100000</v>
      </c>
      <c r="S27">
        <f t="shared" si="1"/>
        <v>1892.634767336953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1375.7294390990473</v>
      </c>
      <c r="AC27">
        <f t="shared" si="2"/>
        <v>1306.6565887136589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-1201.2261407132864</v>
      </c>
      <c r="AI27">
        <f t="shared" si="6"/>
        <v>-1235.7456531745365</v>
      </c>
      <c r="AJ27">
        <f t="shared" si="7"/>
        <v>69.072850385388392</v>
      </c>
      <c r="AK27">
        <f t="shared" si="22"/>
        <v>96.301060736933323</v>
      </c>
      <c r="AL27">
        <f t="shared" si="8"/>
        <v>-1070.3717420522148</v>
      </c>
      <c r="AN27">
        <f t="shared" si="9"/>
        <v>0</v>
      </c>
      <c r="AO27">
        <f t="shared" si="9"/>
        <v>0</v>
      </c>
      <c r="AP27">
        <f t="shared" si="9"/>
        <v>-3.5686877602282805</v>
      </c>
      <c r="AQ27">
        <f t="shared" si="9"/>
        <v>-124.1848658911948</v>
      </c>
      <c r="AR27">
        <f t="shared" si="9"/>
        <v>-127.75355365142309</v>
      </c>
      <c r="AS27">
        <f t="shared" si="9"/>
        <v>7.1408724561542867</v>
      </c>
      <c r="AT27">
        <f t="shared" si="9"/>
        <v>9.9557726122198371</v>
      </c>
      <c r="AU27">
        <f t="shared" si="9"/>
        <v>-110.65690858304897</v>
      </c>
      <c r="AW27">
        <v>24</v>
      </c>
      <c r="AX27">
        <f>IF(Z27&gt;0, (R27*SUMPRODUCT(K27:$K$98, X27:$X$98)-K27*$AZ$3)/Z27, 0)</f>
        <v>1892.634767336953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100000</v>
      </c>
      <c r="S28">
        <f t="shared" si="1"/>
        <v>1839.2668204970851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1306.6565887136589</v>
      </c>
      <c r="AC28">
        <f t="shared" si="2"/>
        <v>1232.751199898079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-1324.579970602088</v>
      </c>
      <c r="AI28">
        <f t="shared" si="6"/>
        <v>-1358.0919979534244</v>
      </c>
      <c r="AJ28">
        <f t="shared" si="7"/>
        <v>73.905388815579954</v>
      </c>
      <c r="AK28">
        <f t="shared" si="22"/>
        <v>91.465961209956134</v>
      </c>
      <c r="AL28">
        <f t="shared" si="8"/>
        <v>-1192.7206479278884</v>
      </c>
      <c r="AN28">
        <f t="shared" si="9"/>
        <v>0</v>
      </c>
      <c r="AO28">
        <f t="shared" si="9"/>
        <v>0</v>
      </c>
      <c r="AP28">
        <f t="shared" si="9"/>
        <v>-3.0933323053622925</v>
      </c>
      <c r="AQ28">
        <f t="shared" si="9"/>
        <v>-122.26553682183815</v>
      </c>
      <c r="AR28">
        <f t="shared" si="9"/>
        <v>-125.35886912720044</v>
      </c>
      <c r="AS28">
        <f t="shared" si="9"/>
        <v>6.8218471048269009</v>
      </c>
      <c r="AT28">
        <f t="shared" si="9"/>
        <v>8.4427781609723542</v>
      </c>
      <c r="AU28">
        <f t="shared" si="9"/>
        <v>-110.0942438614012</v>
      </c>
      <c r="AW28">
        <v>25</v>
      </c>
      <c r="AX28">
        <f>IF(Z28&gt;0, (R28*SUMPRODUCT(K28:$K$98, X28:$X$98)-K28*$AZ$3)/Z28, 0)</f>
        <v>1839.2668204970851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50</v>
      </c>
      <c r="R29">
        <f t="shared" si="0"/>
        <v>100000</v>
      </c>
      <c r="S29">
        <f t="shared" si="1"/>
        <v>1780.5990006991199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1232.751199898079</v>
      </c>
      <c r="AC29">
        <f t="shared" si="2"/>
        <v>1155.3780533223253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-1466.7703648383133</v>
      </c>
      <c r="AI29">
        <f t="shared" si="6"/>
        <v>-1499.2138867337173</v>
      </c>
      <c r="AJ29">
        <f t="shared" si="7"/>
        <v>77.373146575753708</v>
      </c>
      <c r="AK29">
        <f t="shared" si="22"/>
        <v>86.292583992865531</v>
      </c>
      <c r="AL29">
        <f t="shared" si="8"/>
        <v>-1335.5481561650981</v>
      </c>
      <c r="AN29">
        <f t="shared" si="9"/>
        <v>0</v>
      </c>
      <c r="AO29">
        <f t="shared" si="9"/>
        <v>0</v>
      </c>
      <c r="AP29">
        <f t="shared" si="9"/>
        <v>-2.6738426445759225</v>
      </c>
      <c r="AQ29">
        <f t="shared" si="9"/>
        <v>-120.88432211363767</v>
      </c>
      <c r="AR29">
        <f t="shared" si="9"/>
        <v>-123.55816475821359</v>
      </c>
      <c r="AS29">
        <f t="shared" si="9"/>
        <v>6.3767312169823835</v>
      </c>
      <c r="AT29">
        <f t="shared" si="9"/>
        <v>7.1118293425307773</v>
      </c>
      <c r="AU29">
        <f t="shared" si="9"/>
        <v>-110.06960419870043</v>
      </c>
      <c r="AW29">
        <v>26</v>
      </c>
      <c r="AX29">
        <f>IF(Z29&gt;0, (R29*SUMPRODUCT(K29:$K$98, X29:$X$98)-K29*$AZ$3)/Z29, 0)</f>
        <v>1780.5990006991199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100000</v>
      </c>
      <c r="S30">
        <f t="shared" si="1"/>
        <v>1715.7132049718616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1155.3780533223253</v>
      </c>
      <c r="AC30">
        <f t="shared" si="2"/>
        <v>1074.5762224998348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-1606.7137717830224</v>
      </c>
      <c r="AI30">
        <f t="shared" si="6"/>
        <v>-1638.0295015735808</v>
      </c>
      <c r="AJ30">
        <f t="shared" si="7"/>
        <v>80.801830822490501</v>
      </c>
      <c r="AK30">
        <f t="shared" si="22"/>
        <v>80.876463732562783</v>
      </c>
      <c r="AL30">
        <f t="shared" si="8"/>
        <v>-1476.3512070185275</v>
      </c>
      <c r="AN30">
        <f t="shared" si="9"/>
        <v>0</v>
      </c>
      <c r="AO30">
        <f t="shared" si="9"/>
        <v>0</v>
      </c>
      <c r="AP30">
        <f t="shared" si="9"/>
        <v>-2.3043708196630326</v>
      </c>
      <c r="AQ30">
        <f t="shared" si="9"/>
        <v>-118.23017876351103</v>
      </c>
      <c r="AR30">
        <f t="shared" si="9"/>
        <v>-120.53454958317407</v>
      </c>
      <c r="AS30">
        <f t="shared" si="9"/>
        <v>5.9458100567349437</v>
      </c>
      <c r="AT30">
        <f t="shared" si="9"/>
        <v>5.9513019261982238</v>
      </c>
      <c r="AU30">
        <f t="shared" si="9"/>
        <v>-108.6374376002409</v>
      </c>
      <c r="AW30">
        <v>27</v>
      </c>
      <c r="AX30">
        <f>IF(Z30&gt;0, (R30*SUMPRODUCT(K30:$K$98, X30:$X$98)-K30*$AZ$3)/Z30, 0)</f>
        <v>1715.7132049718616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50</v>
      </c>
      <c r="R31">
        <f t="shared" si="0"/>
        <v>100000</v>
      </c>
      <c r="S31">
        <f t="shared" si="1"/>
        <v>1646.0176675293317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1074.5762224998348</v>
      </c>
      <c r="AC31">
        <f t="shared" si="2"/>
        <v>992.13398238913351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-1730.3373717078728</v>
      </c>
      <c r="AI31">
        <f t="shared" si="6"/>
        <v>-1760.4747755146716</v>
      </c>
      <c r="AJ31">
        <f t="shared" si="7"/>
        <v>82.442240110701277</v>
      </c>
      <c r="AK31">
        <f t="shared" si="22"/>
        <v>75.220335574988439</v>
      </c>
      <c r="AL31">
        <f t="shared" si="8"/>
        <v>-1602.8121998289819</v>
      </c>
      <c r="AN31">
        <f t="shared" si="9"/>
        <v>0</v>
      </c>
      <c r="AO31">
        <f t="shared" si="9"/>
        <v>0</v>
      </c>
      <c r="AP31">
        <f t="shared" si="9"/>
        <v>-1.980056781404264</v>
      </c>
      <c r="AQ31">
        <f t="shared" si="9"/>
        <v>-113.68485052433334</v>
      </c>
      <c r="AR31">
        <f t="shared" si="9"/>
        <v>-115.6649073057376</v>
      </c>
      <c r="AS31">
        <f t="shared" si="9"/>
        <v>5.4165354670838095</v>
      </c>
      <c r="AT31">
        <f t="shared" si="9"/>
        <v>4.942049305559622</v>
      </c>
      <c r="AU31">
        <f t="shared" si="9"/>
        <v>-105.30632253309417</v>
      </c>
      <c r="AW31">
        <v>28</v>
      </c>
      <c r="AX31">
        <f>IF(Z31&gt;0, (R31*SUMPRODUCT(K31:$K$98, X31:$X$98)-K31*$AZ$3)/Z31, 0)</f>
        <v>1646.0176675293317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100000</v>
      </c>
      <c r="S32">
        <f t="shared" si="1"/>
        <v>1574.6340849625367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992.13398238913351</v>
      </c>
      <c r="AC32">
        <f t="shared" si="2"/>
        <v>910.40264851909444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-1855.2843759641967</v>
      </c>
      <c r="AI32">
        <f t="shared" si="6"/>
        <v>-1884.1927635449454</v>
      </c>
      <c r="AJ32">
        <f t="shared" si="7"/>
        <v>81.731333870039066</v>
      </c>
      <c r="AK32">
        <f t="shared" si="22"/>
        <v>69.449378767239352</v>
      </c>
      <c r="AL32">
        <f t="shared" si="8"/>
        <v>-1733.0120509076671</v>
      </c>
      <c r="AN32">
        <f t="shared" si="9"/>
        <v>0</v>
      </c>
      <c r="AO32">
        <f t="shared" si="9"/>
        <v>0</v>
      </c>
      <c r="AP32">
        <f t="shared" si="9"/>
        <v>-1.6958118021377639</v>
      </c>
      <c r="AQ32">
        <f t="shared" si="9"/>
        <v>-108.83391999272442</v>
      </c>
      <c r="AR32">
        <f t="shared" si="9"/>
        <v>-110.52973179486217</v>
      </c>
      <c r="AS32">
        <f t="shared" si="9"/>
        <v>4.7944894952762418</v>
      </c>
      <c r="AT32">
        <f t="shared" si="9"/>
        <v>4.0740105561283535</v>
      </c>
      <c r="AU32">
        <f t="shared" si="9"/>
        <v>-101.66123174345759</v>
      </c>
      <c r="AW32">
        <v>29</v>
      </c>
      <c r="AX32">
        <f>IF(Z32&gt;0, (R32*SUMPRODUCT(K32:$K$98, X32:$X$98)-K32*$AZ$3)/Z32, 0)</f>
        <v>1574.6340849625367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100000</v>
      </c>
      <c r="S33">
        <f t="shared" si="1"/>
        <v>1502.0302571484976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910.40264851909444</v>
      </c>
      <c r="AC33">
        <f t="shared" si="2"/>
        <v>830.09865411056126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-1973.4987238267547</v>
      </c>
      <c r="AI33">
        <f t="shared" si="6"/>
        <v>-2001.1312781697827</v>
      </c>
      <c r="AJ33">
        <f t="shared" si="7"/>
        <v>80.303994408533185</v>
      </c>
      <c r="AK33">
        <f t="shared" si="22"/>
        <v>63.72818539633662</v>
      </c>
      <c r="AL33">
        <f t="shared" si="8"/>
        <v>-1857.0990983649128</v>
      </c>
      <c r="AN33">
        <f t="shared" si="9"/>
        <v>0</v>
      </c>
      <c r="AO33">
        <f t="shared" si="9"/>
        <v>0</v>
      </c>
      <c r="AP33">
        <f t="shared" si="9"/>
        <v>-1.4472941104286703</v>
      </c>
      <c r="AQ33">
        <f t="shared" si="9"/>
        <v>-103.36478649334951</v>
      </c>
      <c r="AR33">
        <f t="shared" si="9"/>
        <v>-104.81208060377818</v>
      </c>
      <c r="AS33">
        <f t="shared" si="9"/>
        <v>4.2060352694354428</v>
      </c>
      <c r="AT33">
        <f t="shared" si="9"/>
        <v>3.3378538316598356</v>
      </c>
      <c r="AU33">
        <f t="shared" si="9"/>
        <v>-97.26819150268291</v>
      </c>
      <c r="AW33">
        <v>30</v>
      </c>
      <c r="AX33">
        <f>IF(Z33&gt;0, (R33*SUMPRODUCT(K33:$K$98, X33:$X$98)-K33*$AZ$3)/Z33, 0)</f>
        <v>1502.0302571484976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100000</v>
      </c>
      <c r="S34">
        <f t="shared" si="1"/>
        <v>1429.5152815362455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830.09865411056126</v>
      </c>
      <c r="AC34">
        <f t="shared" si="2"/>
        <v>752.20701546023975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-2092.7322156462883</v>
      </c>
      <c r="AI34">
        <f t="shared" si="6"/>
        <v>-2119.0420783380628</v>
      </c>
      <c r="AJ34">
        <f t="shared" si="7"/>
        <v>77.891638650321511</v>
      </c>
      <c r="AK34">
        <f t="shared" si="22"/>
        <v>58.106905787739294</v>
      </c>
      <c r="AL34">
        <f t="shared" si="8"/>
        <v>-1983.0435339000019</v>
      </c>
      <c r="AN34">
        <f t="shared" si="9"/>
        <v>0</v>
      </c>
      <c r="AO34">
        <f t="shared" si="9"/>
        <v>0</v>
      </c>
      <c r="AP34">
        <f t="shared" si="9"/>
        <v>-1.2303716649137235</v>
      </c>
      <c r="AQ34">
        <f t="shared" si="9"/>
        <v>-97.865901108952031</v>
      </c>
      <c r="AR34">
        <f t="shared" si="9"/>
        <v>-99.096272773865749</v>
      </c>
      <c r="AS34">
        <f t="shared" si="9"/>
        <v>3.6425756474592408</v>
      </c>
      <c r="AT34">
        <f t="shared" si="9"/>
        <v>2.7173494310708524</v>
      </c>
      <c r="AU34">
        <f t="shared" ref="AU34:AU89" si="23">AL34*$K34</f>
        <v>-92.736347695335652</v>
      </c>
      <c r="AW34">
        <v>31</v>
      </c>
      <c r="AX34">
        <f>IF(Z34&gt;0, (R34*SUMPRODUCT(K34:$K$98, X34:$X$98)-K34*$AZ$3)/Z34, 0)</f>
        <v>1429.5152815362455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100000</v>
      </c>
      <c r="S35">
        <f t="shared" si="1"/>
        <v>1357.5801790324306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752.20701546023975</v>
      </c>
      <c r="AC35">
        <f t="shared" si="2"/>
        <v>677.08499635399141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-2219.1261009095215</v>
      </c>
      <c r="AI35">
        <f t="shared" ref="AI35:AI66" si="25">SUM(AE35:AH35)</f>
        <v>-2244.0633019239235</v>
      </c>
      <c r="AJ35">
        <f t="shared" si="7"/>
        <v>75.122019106248331</v>
      </c>
      <c r="AK35">
        <f t="shared" si="22"/>
        <v>52.654491082216786</v>
      </c>
      <c r="AL35">
        <f t="shared" ref="AL35:AL89" si="26">SUM(AI35:AK35)</f>
        <v>-2116.2867917354583</v>
      </c>
      <c r="AN35">
        <f t="shared" ref="AN35:AT66" si="27">AE35*$K35</f>
        <v>0</v>
      </c>
      <c r="AO35">
        <f t="shared" si="27"/>
        <v>0</v>
      </c>
      <c r="AP35">
        <f t="shared" si="27"/>
        <v>-1.0412317986246218</v>
      </c>
      <c r="AQ35">
        <f t="shared" si="27"/>
        <v>-92.657738937517848</v>
      </c>
      <c r="AR35">
        <f t="shared" si="27"/>
        <v>-93.698970736142471</v>
      </c>
      <c r="AS35">
        <f t="shared" si="27"/>
        <v>3.136656556809966</v>
      </c>
      <c r="AT35">
        <f t="shared" si="27"/>
        <v>2.1985438712042011</v>
      </c>
      <c r="AU35">
        <f t="shared" si="23"/>
        <v>-88.363770308128295</v>
      </c>
      <c r="AW35">
        <v>32</v>
      </c>
      <c r="AX35">
        <f>IF(Z35&gt;0, (R35*SUMPRODUCT(K35:$K$98, X35:$X$98)-K35*$AZ$3)/Z35, 0)</f>
        <v>1357.5801790324306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100000</v>
      </c>
      <c r="S36">
        <f t="shared" si="1"/>
        <v>1285.5021008333774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677.08499635399141</v>
      </c>
      <c r="AC36">
        <f t="shared" si="2"/>
        <v>604.73429491888828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-2333.0048283425817</v>
      </c>
      <c r="AI36">
        <f t="shared" si="25"/>
        <v>-2356.5261549326683</v>
      </c>
      <c r="AJ36">
        <f t="shared" si="7"/>
        <v>72.350701435103133</v>
      </c>
      <c r="AK36">
        <f t="shared" si="22"/>
        <v>47.395949744779401</v>
      </c>
      <c r="AL36">
        <f t="shared" si="26"/>
        <v>-2236.7795037527858</v>
      </c>
      <c r="AN36">
        <f t="shared" si="27"/>
        <v>0</v>
      </c>
      <c r="AO36">
        <f t="shared" si="27"/>
        <v>0</v>
      </c>
      <c r="AP36">
        <f t="shared" si="27"/>
        <v>-0.87688674647770759</v>
      </c>
      <c r="AQ36">
        <f t="shared" si="27"/>
        <v>-86.9755796131127</v>
      </c>
      <c r="AR36">
        <f t="shared" si="27"/>
        <v>-87.852466359590409</v>
      </c>
      <c r="AS36">
        <f t="shared" si="27"/>
        <v>2.6972701111826951</v>
      </c>
      <c r="AT36">
        <f t="shared" si="27"/>
        <v>1.7669445644888424</v>
      </c>
      <c r="AU36">
        <f t="shared" si="23"/>
        <v>-83.388251683918867</v>
      </c>
      <c r="AW36">
        <v>33</v>
      </c>
      <c r="AX36">
        <f>IF(Z36&gt;0, (R36*SUMPRODUCT(K36:$K$98, X36:$X$98)-K36*$AZ$3)/Z36, 0)</f>
        <v>1285.5021008333774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100000</v>
      </c>
      <c r="S37">
        <f t="shared" si="1"/>
        <v>1214.0246898024154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604.73429491888828</v>
      </c>
      <c r="AC37">
        <f t="shared" si="2"/>
        <v>535.88999879007372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-2430.620362152637</v>
      </c>
      <c r="AI37">
        <f t="shared" si="25"/>
        <v>-2452.6911652957465</v>
      </c>
      <c r="AJ37">
        <f t="shared" si="7"/>
        <v>68.844296128814563</v>
      </c>
      <c r="AK37">
        <f t="shared" si="22"/>
        <v>42.331400644322187</v>
      </c>
      <c r="AL37">
        <f t="shared" si="26"/>
        <v>-2341.5154685226098</v>
      </c>
      <c r="AN37">
        <f t="shared" si="27"/>
        <v>0</v>
      </c>
      <c r="AO37">
        <f t="shared" si="27"/>
        <v>0</v>
      </c>
      <c r="AP37">
        <f t="shared" si="27"/>
        <v>-0.73465224231822523</v>
      </c>
      <c r="AQ37">
        <f t="shared" si="27"/>
        <v>-80.906013600925718</v>
      </c>
      <c r="AR37">
        <f t="shared" si="27"/>
        <v>-81.640665843243937</v>
      </c>
      <c r="AS37">
        <f t="shared" si="27"/>
        <v>2.2915621236757548</v>
      </c>
      <c r="AT37">
        <f t="shared" si="27"/>
        <v>1.4090496934875483</v>
      </c>
      <c r="AU37">
        <f t="shared" si="23"/>
        <v>-77.940054026080645</v>
      </c>
      <c r="AW37">
        <v>34</v>
      </c>
      <c r="AX37">
        <f>IF(Z37&gt;0, (R37*SUMPRODUCT(K37:$K$98, X37:$X$98)-K37*$AZ$3)/Z37, 0)</f>
        <v>1214.0246898024154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100000</v>
      </c>
      <c r="S38">
        <f t="shared" si="1"/>
        <v>1144.2811760800437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535.88999879007372</v>
      </c>
      <c r="AC38">
        <f t="shared" si="2"/>
        <v>471.17263115727133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-2523.8918618505745</v>
      </c>
      <c r="AI38">
        <f t="shared" si="25"/>
        <v>-2544.4800110313276</v>
      </c>
      <c r="AJ38">
        <f t="shared" si="7"/>
        <v>64.717367632802393</v>
      </c>
      <c r="AK38">
        <f t="shared" si="22"/>
        <v>37.512299915305164</v>
      </c>
      <c r="AL38">
        <f t="shared" si="26"/>
        <v>-2442.2503434832201</v>
      </c>
      <c r="AN38">
        <f t="shared" si="27"/>
        <v>0</v>
      </c>
      <c r="AO38">
        <f t="shared" si="27"/>
        <v>0</v>
      </c>
      <c r="AP38">
        <f t="shared" si="27"/>
        <v>-0.61187534656521958</v>
      </c>
      <c r="AQ38">
        <f t="shared" si="27"/>
        <v>-75.0095209678516</v>
      </c>
      <c r="AR38">
        <f t="shared" si="27"/>
        <v>-75.621396314416828</v>
      </c>
      <c r="AS38">
        <f t="shared" si="27"/>
        <v>1.9233861869491833</v>
      </c>
      <c r="AT38">
        <f t="shared" si="27"/>
        <v>1.1148574507412903</v>
      </c>
      <c r="AU38">
        <f t="shared" si="23"/>
        <v>-72.583152676726343</v>
      </c>
      <c r="AW38">
        <v>35</v>
      </c>
      <c r="AX38">
        <f>IF(Z38&gt;0, (R38*SUMPRODUCT(K38:$K$98, X38:$X$98)-K38*$AZ$3)/Z38, 0)</f>
        <v>1144.2811760800437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100000</v>
      </c>
      <c r="S39">
        <f t="shared" si="1"/>
        <v>1076.198493339306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471.17263115727133</v>
      </c>
      <c r="AC39">
        <f t="shared" si="2"/>
        <v>410.61725837524421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-2610.1186121557485</v>
      </c>
      <c r="AI39">
        <f t="shared" si="25"/>
        <v>-2629.1958205386163</v>
      </c>
      <c r="AJ39">
        <f t="shared" si="7"/>
        <v>60.555372782027121</v>
      </c>
      <c r="AK39">
        <f t="shared" si="22"/>
        <v>32.982084181008993</v>
      </c>
      <c r="AL39">
        <f t="shared" si="26"/>
        <v>-2535.6583635755801</v>
      </c>
      <c r="AN39">
        <f t="shared" si="27"/>
        <v>0</v>
      </c>
      <c r="AO39">
        <f t="shared" si="27"/>
        <v>0</v>
      </c>
      <c r="AP39">
        <f t="shared" si="27"/>
        <v>-0.50622367180240468</v>
      </c>
      <c r="AQ39">
        <f t="shared" si="27"/>
        <v>-69.260858358703913</v>
      </c>
      <c r="AR39">
        <f t="shared" si="27"/>
        <v>-69.767082030506316</v>
      </c>
      <c r="AS39">
        <f t="shared" si="27"/>
        <v>1.6068683919503912</v>
      </c>
      <c r="AT39">
        <f t="shared" si="27"/>
        <v>0.8751968014775422</v>
      </c>
      <c r="AU39">
        <f t="shared" si="23"/>
        <v>-67.285016837078373</v>
      </c>
      <c r="AW39">
        <v>36</v>
      </c>
      <c r="AX39">
        <f>IF(Z39&gt;0, (R39*SUMPRODUCT(K39:$K$98, X39:$X$98)-K39*$AZ$3)/Z39, 0)</f>
        <v>1076.198493339306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100000</v>
      </c>
      <c r="S40">
        <f t="shared" si="1"/>
        <v>1009.7808370378903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410.61725837524421</v>
      </c>
      <c r="AC40">
        <f t="shared" si="2"/>
        <v>354.26188946816922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-2689.8252204542723</v>
      </c>
      <c r="AI40">
        <f t="shared" si="25"/>
        <v>-2707.3667441430844</v>
      </c>
      <c r="AJ40">
        <f t="shared" si="7"/>
        <v>56.35536890707499</v>
      </c>
      <c r="AK40">
        <f t="shared" si="22"/>
        <v>28.743208086267096</v>
      </c>
      <c r="AL40">
        <f t="shared" si="26"/>
        <v>-2622.2681671497421</v>
      </c>
      <c r="AN40">
        <f t="shared" si="27"/>
        <v>0</v>
      </c>
      <c r="AO40">
        <f t="shared" si="27"/>
        <v>0</v>
      </c>
      <c r="AP40">
        <f t="shared" si="27"/>
        <v>-0.41560131937397937</v>
      </c>
      <c r="AQ40">
        <f t="shared" si="27"/>
        <v>-63.728495331292187</v>
      </c>
      <c r="AR40">
        <f t="shared" si="27"/>
        <v>-64.144096650666171</v>
      </c>
      <c r="AS40">
        <f t="shared" si="27"/>
        <v>1.3351956242276719</v>
      </c>
      <c r="AT40">
        <f t="shared" si="27"/>
        <v>0.68099644110804891</v>
      </c>
      <c r="AU40">
        <f t="shared" si="23"/>
        <v>-62.127904585330448</v>
      </c>
      <c r="AW40">
        <v>37</v>
      </c>
      <c r="AX40">
        <f>IF(Z40&gt;0, (R40*SUMPRODUCT(K40:$K$98, X40:$X$98)-K40*$AZ$3)/Z40, 0)</f>
        <v>1009.7808370378903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100000</v>
      </c>
      <c r="S41">
        <f t="shared" si="1"/>
        <v>944.77799301860603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354.26188946816922</v>
      </c>
      <c r="AC41">
        <f t="shared" si="2"/>
        <v>302.05615257583139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-2761.091961494797</v>
      </c>
      <c r="AI41">
        <f t="shared" si="25"/>
        <v>-2777.0775239659733</v>
      </c>
      <c r="AJ41">
        <f t="shared" si="7"/>
        <v>52.205736892337825</v>
      </c>
      <c r="AK41">
        <f t="shared" si="22"/>
        <v>24.798332262771847</v>
      </c>
      <c r="AL41">
        <f t="shared" si="26"/>
        <v>-2700.0734548108635</v>
      </c>
      <c r="AN41">
        <f t="shared" si="27"/>
        <v>0</v>
      </c>
      <c r="AO41">
        <f t="shared" si="27"/>
        <v>0</v>
      </c>
      <c r="AP41">
        <f t="shared" si="27"/>
        <v>-0.33815787266374675</v>
      </c>
      <c r="AQ41">
        <f t="shared" si="27"/>
        <v>-58.40801570864852</v>
      </c>
      <c r="AR41">
        <f t="shared" si="27"/>
        <v>-58.746173581312263</v>
      </c>
      <c r="AS41">
        <f t="shared" si="27"/>
        <v>1.1043578203887308</v>
      </c>
      <c r="AT41">
        <f t="shared" si="27"/>
        <v>0.52458281018938557</v>
      </c>
      <c r="AU41">
        <f t="shared" si="23"/>
        <v>-57.117232950734149</v>
      </c>
      <c r="AW41">
        <v>38</v>
      </c>
      <c r="AX41">
        <f>IF(Z41&gt;0, (R41*SUMPRODUCT(K41:$K$98, X41:$X$98)-K41*$AZ$3)/Z41, 0)</f>
        <v>944.77799301860603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100000</v>
      </c>
      <c r="S42">
        <f t="shared" si="1"/>
        <v>880.71820876190543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302.05615257583139</v>
      </c>
      <c r="AC42">
        <f t="shared" si="2"/>
        <v>253.93631404482068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-2818.5462083567454</v>
      </c>
      <c r="AI42">
        <f t="shared" si="25"/>
        <v>-2832.9626420990317</v>
      </c>
      <c r="AJ42">
        <f t="shared" si="7"/>
        <v>48.119838531010714</v>
      </c>
      <c r="AK42">
        <f t="shared" si="22"/>
        <v>21.143930680308198</v>
      </c>
      <c r="AL42">
        <f t="shared" si="26"/>
        <v>-2763.6988728877127</v>
      </c>
      <c r="AN42">
        <f t="shared" si="27"/>
        <v>0</v>
      </c>
      <c r="AO42">
        <f t="shared" si="27"/>
        <v>0</v>
      </c>
      <c r="AP42">
        <f t="shared" si="27"/>
        <v>-0.27228981589299922</v>
      </c>
      <c r="AQ42">
        <f t="shared" si="27"/>
        <v>-53.235178815982316</v>
      </c>
      <c r="AR42">
        <f t="shared" si="27"/>
        <v>-53.507468631875312</v>
      </c>
      <c r="AS42">
        <f t="shared" si="27"/>
        <v>0.90886152627174488</v>
      </c>
      <c r="AT42">
        <f t="shared" si="27"/>
        <v>0.39935514532336996</v>
      </c>
      <c r="AU42">
        <f t="shared" si="23"/>
        <v>-52.199251960280193</v>
      </c>
      <c r="AW42">
        <v>39</v>
      </c>
      <c r="AX42">
        <f>IF(Z42&gt;0, (R42*SUMPRODUCT(K42:$K$98, X42:$X$98)-K42*$AZ$3)/Z42, 0)</f>
        <v>880.71820876190543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100000</v>
      </c>
      <c r="S43">
        <f t="shared" si="1"/>
        <v>817.38706315586967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253.93631404482068</v>
      </c>
      <c r="AC43">
        <f t="shared" si="2"/>
        <v>209.88700770887215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-2866.7397388050576</v>
      </c>
      <c r="AI43">
        <f t="shared" si="25"/>
        <v>-2879.5786383405184</v>
      </c>
      <c r="AJ43">
        <f t="shared" si="7"/>
        <v>44.049306335948529</v>
      </c>
      <c r="AK43">
        <f t="shared" si="22"/>
        <v>17.775541983137447</v>
      </c>
      <c r="AL43">
        <f t="shared" si="26"/>
        <v>-2817.7537900214325</v>
      </c>
      <c r="AN43">
        <f t="shared" si="27"/>
        <v>0</v>
      </c>
      <c r="AO43">
        <f t="shared" si="27"/>
        <v>0</v>
      </c>
      <c r="AP43">
        <f t="shared" si="27"/>
        <v>-0.21651268003247448</v>
      </c>
      <c r="AQ43">
        <f t="shared" si="27"/>
        <v>-48.344135888746116</v>
      </c>
      <c r="AR43">
        <f t="shared" si="27"/>
        <v>-48.560648568778589</v>
      </c>
      <c r="AS43">
        <f t="shared" si="27"/>
        <v>0.74283885016982765</v>
      </c>
      <c r="AT43">
        <f t="shared" si="27"/>
        <v>0.29976324864673909</v>
      </c>
      <c r="AU43">
        <f t="shared" si="23"/>
        <v>-47.518046469962023</v>
      </c>
      <c r="AW43">
        <v>40</v>
      </c>
      <c r="AX43">
        <f>IF(Z43&gt;0, (R43*SUMPRODUCT(K43:$K$98, X43:$X$98)-K43*$AZ$3)/Z43, 0)</f>
        <v>817.38706315586967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50</v>
      </c>
      <c r="R44">
        <f t="shared" si="0"/>
        <v>100000</v>
      </c>
      <c r="S44">
        <f t="shared" si="1"/>
        <v>753.27057675412686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209.88700770887215</v>
      </c>
      <c r="AC44">
        <f t="shared" si="2"/>
        <v>169.74454367729913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-2886.6823026731927</v>
      </c>
      <c r="AI44">
        <f t="shared" si="25"/>
        <v>-2897.9494720619623</v>
      </c>
      <c r="AJ44">
        <f t="shared" si="7"/>
        <v>40.142464031573013</v>
      </c>
      <c r="AK44">
        <f t="shared" si="22"/>
        <v>14.692090539621052</v>
      </c>
      <c r="AL44">
        <f t="shared" si="26"/>
        <v>-2843.1149174907682</v>
      </c>
      <c r="AN44">
        <f t="shared" si="27"/>
        <v>0</v>
      </c>
      <c r="AO44">
        <f t="shared" si="27"/>
        <v>0</v>
      </c>
      <c r="AP44">
        <f t="shared" si="27"/>
        <v>-0.1696494031676207</v>
      </c>
      <c r="AQ44">
        <f t="shared" si="27"/>
        <v>-43.464681579311637</v>
      </c>
      <c r="AR44">
        <f t="shared" si="27"/>
        <v>-43.634330982479263</v>
      </c>
      <c r="AS44">
        <f t="shared" si="27"/>
        <v>0.60442377580849493</v>
      </c>
      <c r="AT44">
        <f t="shared" si="27"/>
        <v>0.22121832958468854</v>
      </c>
      <c r="AU44">
        <f t="shared" si="23"/>
        <v>-42.808688877086077</v>
      </c>
      <c r="AW44">
        <v>41</v>
      </c>
      <c r="AX44">
        <f>IF(Z44&gt;0, (R44*SUMPRODUCT(K44:$K$98, X44:$X$98)-K44*$AZ$3)/Z44, 0)</f>
        <v>753.27057675412686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100000</v>
      </c>
      <c r="S45">
        <f t="shared" si="1"/>
        <v>687.27689390141961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169.74454367729913</v>
      </c>
      <c r="AC45">
        <f t="shared" si="2"/>
        <v>133.60278339903482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-2869.5548113646123</v>
      </c>
      <c r="AI45">
        <f t="shared" si="25"/>
        <v>-2879.2745316538121</v>
      </c>
      <c r="AJ45">
        <f t="shared" si="7"/>
        <v>36.141760278264314</v>
      </c>
      <c r="AK45">
        <f t="shared" si="22"/>
        <v>11.88211805741094</v>
      </c>
      <c r="AL45">
        <f t="shared" si="26"/>
        <v>-2831.2506533181368</v>
      </c>
      <c r="AN45">
        <f t="shared" si="27"/>
        <v>0</v>
      </c>
      <c r="AO45">
        <f t="shared" si="27"/>
        <v>0</v>
      </c>
      <c r="AP45">
        <f t="shared" si="27"/>
        <v>-0.13066920748766084</v>
      </c>
      <c r="AQ45">
        <f t="shared" si="27"/>
        <v>-38.577494196007734</v>
      </c>
      <c r="AR45">
        <f t="shared" si="27"/>
        <v>-38.708163403495398</v>
      </c>
      <c r="AS45">
        <f t="shared" si="27"/>
        <v>0.48587974059474648</v>
      </c>
      <c r="AT45">
        <f t="shared" si="27"/>
        <v>0.1597398797125838</v>
      </c>
      <c r="AU45">
        <f t="shared" si="23"/>
        <v>-38.062543783188069</v>
      </c>
      <c r="AW45">
        <v>42</v>
      </c>
      <c r="AX45">
        <f>IF(Z45&gt;0, (R45*SUMPRODUCT(K45:$K$98, X45:$X$98)-K45*$AZ$3)/Z45, 0)</f>
        <v>687.27689390141961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50</v>
      </c>
      <c r="R46">
        <f t="shared" si="0"/>
        <v>100000</v>
      </c>
      <c r="S46">
        <f t="shared" si="1"/>
        <v>617.98925122576964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133.60278339903482</v>
      </c>
      <c r="AC46">
        <f t="shared" si="2"/>
        <v>101.56361179324793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-2810.5189390431169</v>
      </c>
      <c r="AI46">
        <f t="shared" si="25"/>
        <v>-2818.736202659903</v>
      </c>
      <c r="AJ46">
        <f t="shared" si="7"/>
        <v>32.03917160578689</v>
      </c>
      <c r="AK46">
        <f t="shared" si="22"/>
        <v>9.3521948379324389</v>
      </c>
      <c r="AL46">
        <f t="shared" si="26"/>
        <v>-2777.3448362161835</v>
      </c>
      <c r="AN46">
        <f t="shared" si="27"/>
        <v>0</v>
      </c>
      <c r="AO46">
        <f t="shared" si="27"/>
        <v>0</v>
      </c>
      <c r="AP46">
        <f t="shared" si="27"/>
        <v>-9.8634463582299867E-2</v>
      </c>
      <c r="AQ46">
        <f t="shared" si="27"/>
        <v>-33.735564643943526</v>
      </c>
      <c r="AR46">
        <f t="shared" si="27"/>
        <v>-33.834199107525826</v>
      </c>
      <c r="AS46">
        <f t="shared" si="27"/>
        <v>0.38457650287651801</v>
      </c>
      <c r="AT46">
        <f t="shared" si="27"/>
        <v>0.11225740881334959</v>
      </c>
      <c r="AU46">
        <f t="shared" si="23"/>
        <v>-33.337365195835957</v>
      </c>
      <c r="AW46">
        <v>43</v>
      </c>
      <c r="AX46">
        <f>IF(Z46&gt;0, (R46*SUMPRODUCT(K46:$K$98, X46:$X$98)-K46*$AZ$3)/Z46, 0)</f>
        <v>617.98925122576964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100000</v>
      </c>
      <c r="S47">
        <f t="shared" si="1"/>
        <v>542.56351140397919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101.56361179324793</v>
      </c>
      <c r="AC47">
        <f t="shared" si="2"/>
        <v>73.66583517628726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-2692.8156938913035</v>
      </c>
      <c r="AI47">
        <f t="shared" si="25"/>
        <v>-2699.6043770249762</v>
      </c>
      <c r="AJ47">
        <f t="shared" si="7"/>
        <v>27.89777661696067</v>
      </c>
      <c r="AK47">
        <f t="shared" si="22"/>
        <v>7.1094528255273559</v>
      </c>
      <c r="AL47">
        <f t="shared" si="26"/>
        <v>-2664.5971475824881</v>
      </c>
      <c r="AN47">
        <f t="shared" si="27"/>
        <v>0</v>
      </c>
      <c r="AO47">
        <f t="shared" si="27"/>
        <v>0</v>
      </c>
      <c r="AP47">
        <f t="shared" si="27"/>
        <v>-7.2756028230283751E-2</v>
      </c>
      <c r="AQ47">
        <f t="shared" si="27"/>
        <v>-28.859584515284006</v>
      </c>
      <c r="AR47">
        <f t="shared" si="27"/>
        <v>-28.93234054351429</v>
      </c>
      <c r="AS47">
        <f t="shared" si="27"/>
        <v>0.29898750363499227</v>
      </c>
      <c r="AT47">
        <f t="shared" si="27"/>
        <v>7.6193797867851187E-2</v>
      </c>
      <c r="AU47">
        <f t="shared" si="23"/>
        <v>-28.557159242011448</v>
      </c>
      <c r="AW47">
        <v>44</v>
      </c>
      <c r="AX47">
        <f>IF(Z47&gt;0, (R47*SUMPRODUCT(K47:$K$98, X47:$X$98)-K47*$AZ$3)/Z47, 0)</f>
        <v>542.56351140397919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50</v>
      </c>
      <c r="R48">
        <f t="shared" si="0"/>
        <v>100000</v>
      </c>
      <c r="S48">
        <f t="shared" si="1"/>
        <v>457.80672191150211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73.66583517628726</v>
      </c>
      <c r="AC48">
        <f t="shared" si="2"/>
        <v>50.018561399380829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-2515.8986370217849</v>
      </c>
      <c r="AI48">
        <f t="shared" si="25"/>
        <v>-2521.3614840056098</v>
      </c>
      <c r="AJ48">
        <f t="shared" si="7"/>
        <v>23.647273776906431</v>
      </c>
      <c r="AK48">
        <f t="shared" si="22"/>
        <v>5.1566084623401087</v>
      </c>
      <c r="AL48">
        <f t="shared" si="26"/>
        <v>-2492.5576017663634</v>
      </c>
      <c r="AN48">
        <f t="shared" si="27"/>
        <v>0</v>
      </c>
      <c r="AO48">
        <f t="shared" si="27"/>
        <v>0</v>
      </c>
      <c r="AP48">
        <f t="shared" si="27"/>
        <v>-5.227384646029911E-2</v>
      </c>
      <c r="AQ48">
        <f t="shared" si="27"/>
        <v>-24.074571272224855</v>
      </c>
      <c r="AR48">
        <f t="shared" si="27"/>
        <v>-24.126845118685154</v>
      </c>
      <c r="AS48">
        <f t="shared" si="27"/>
        <v>0.22628017264235206</v>
      </c>
      <c r="AT48">
        <f t="shared" si="27"/>
        <v>4.9343457690537246E-2</v>
      </c>
      <c r="AU48">
        <f t="shared" si="23"/>
        <v>-23.851221488352266</v>
      </c>
      <c r="AW48">
        <v>45</v>
      </c>
      <c r="AX48">
        <f>IF(Z48&gt;0, (R48*SUMPRODUCT(K48:$K$98, X48:$X$98)-K48*$AZ$3)/Z48, 0)</f>
        <v>457.80672191150211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100000</v>
      </c>
      <c r="S49">
        <f t="shared" si="1"/>
        <v>358.45199839918797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50.018561399380829</v>
      </c>
      <c r="AC49">
        <f t="shared" si="2"/>
        <v>30.597839000707385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-2280.3320160459148</v>
      </c>
      <c r="AI49">
        <f t="shared" si="25"/>
        <v>-2284.6000685518784</v>
      </c>
      <c r="AJ49">
        <f t="shared" si="7"/>
        <v>19.420722398673444</v>
      </c>
      <c r="AK49">
        <f t="shared" si="22"/>
        <v>3.5012992979566584</v>
      </c>
      <c r="AL49">
        <f t="shared" si="26"/>
        <v>-2261.6780468552479</v>
      </c>
      <c r="AN49">
        <f t="shared" si="27"/>
        <v>0</v>
      </c>
      <c r="AO49">
        <f t="shared" si="27"/>
        <v>0</v>
      </c>
      <c r="AP49">
        <f t="shared" si="27"/>
        <v>-3.6465078498486334E-2</v>
      </c>
      <c r="AQ49">
        <f t="shared" si="27"/>
        <v>-19.482535852484677</v>
      </c>
      <c r="AR49">
        <f t="shared" si="27"/>
        <v>-19.519000930983164</v>
      </c>
      <c r="AS49">
        <f t="shared" si="27"/>
        <v>0.16592536426752041</v>
      </c>
      <c r="AT49">
        <f t="shared" si="27"/>
        <v>2.9914147862118393E-2</v>
      </c>
      <c r="AU49">
        <f t="shared" si="23"/>
        <v>-19.32316141885352</v>
      </c>
      <c r="AW49">
        <v>46</v>
      </c>
      <c r="AX49">
        <f>IF(Z49&gt;0, (R49*SUMPRODUCT(K49:$K$98, X49:$X$98)-K49*$AZ$3)/Z49, 0)</f>
        <v>358.45199839918797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100000</v>
      </c>
      <c r="S50">
        <f t="shared" si="1"/>
        <v>236.7714141074577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30.597839000707385</v>
      </c>
      <c r="AC50">
        <f t="shared" si="2"/>
        <v>15.270525356750774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-2001.2638105344327</v>
      </c>
      <c r="AI50">
        <f t="shared" si="25"/>
        <v>-2004.4885506100695</v>
      </c>
      <c r="AJ50">
        <f t="shared" si="7"/>
        <v>15.327313643956611</v>
      </c>
      <c r="AK50">
        <f t="shared" si="22"/>
        <v>2.1418487300495173</v>
      </c>
      <c r="AL50">
        <f t="shared" si="26"/>
        <v>-1987.0193882360634</v>
      </c>
      <c r="AN50">
        <f t="shared" si="27"/>
        <v>0</v>
      </c>
      <c r="AO50">
        <f t="shared" si="27"/>
        <v>0</v>
      </c>
      <c r="AP50">
        <f t="shared" si="27"/>
        <v>-2.4599376043415656E-2</v>
      </c>
      <c r="AQ50">
        <f t="shared" si="27"/>
        <v>-15.266297401564174</v>
      </c>
      <c r="AR50">
        <f t="shared" si="27"/>
        <v>-15.290896777607589</v>
      </c>
      <c r="AS50">
        <f t="shared" si="27"/>
        <v>0.11692178073874583</v>
      </c>
      <c r="AT50">
        <f t="shared" si="27"/>
        <v>1.6338725324457109E-2</v>
      </c>
      <c r="AU50">
        <f t="shared" si="23"/>
        <v>-15.157636271544385</v>
      </c>
      <c r="AW50">
        <v>47</v>
      </c>
      <c r="AX50">
        <f>IF(Z50&gt;0, (R50*SUMPRODUCT(K50:$K$98, X50:$X$98)-K50*$AZ$3)/Z50, 0)</f>
        <v>236.7714141074577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100000</v>
      </c>
      <c r="S51">
        <f t="shared" si="1"/>
        <v>79.259070769483714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15.270525356750774</v>
      </c>
      <c r="AC51">
        <f t="shared" si="2"/>
        <v>3.7142477842294741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-1698.7737298545449</v>
      </c>
      <c r="AI51">
        <f t="shared" si="25"/>
        <v>-1701.116835664498</v>
      </c>
      <c r="AJ51">
        <f t="shared" si="7"/>
        <v>11.556277572521299</v>
      </c>
      <c r="AK51">
        <f t="shared" si="22"/>
        <v>1.0689367749725542</v>
      </c>
      <c r="AL51">
        <f t="shared" si="26"/>
        <v>-1688.491621317004</v>
      </c>
      <c r="AN51">
        <f t="shared" si="27"/>
        <v>0</v>
      </c>
      <c r="AO51">
        <f t="shared" si="27"/>
        <v>0</v>
      </c>
      <c r="AP51">
        <f t="shared" si="27"/>
        <v>-1.5958911077388008E-2</v>
      </c>
      <c r="AQ51">
        <f t="shared" si="27"/>
        <v>-11.57036049340523</v>
      </c>
      <c r="AR51">
        <f t="shared" si="27"/>
        <v>-11.586319404482618</v>
      </c>
      <c r="AS51">
        <f t="shared" si="27"/>
        <v>7.8709892392422445E-2</v>
      </c>
      <c r="AT51">
        <f t="shared" si="27"/>
        <v>7.2805363149508022E-3</v>
      </c>
      <c r="AU51">
        <f t="shared" si="23"/>
        <v>-11.500328975775243</v>
      </c>
      <c r="AW51">
        <v>48</v>
      </c>
      <c r="AX51">
        <f>IF(Z51&gt;0, (R51*SUMPRODUCT(K51:$K$98, X51:$X$98)-K51*$AZ$3)/Z51, 0)</f>
        <v>79.259070769483714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100000</v>
      </c>
      <c r="S52">
        <f t="shared" si="1"/>
        <v>-139.69319432143442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3.7142477842294741</v>
      </c>
      <c r="AC52">
        <f t="shared" si="2"/>
        <v>-4.5435950046731577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-1386.7966311470784</v>
      </c>
      <c r="AI52">
        <f t="shared" si="25"/>
        <v>-1388.4229075833587</v>
      </c>
      <c r="AJ52">
        <f t="shared" si="7"/>
        <v>8.2578427889026322</v>
      </c>
      <c r="AK52">
        <f t="shared" si="22"/>
        <v>0.25999734489606319</v>
      </c>
      <c r="AL52">
        <f t="shared" si="26"/>
        <v>-1379.90506744956</v>
      </c>
      <c r="AN52">
        <f t="shared" si="27"/>
        <v>0</v>
      </c>
      <c r="AO52">
        <f t="shared" si="27"/>
        <v>0</v>
      </c>
      <c r="AP52">
        <f t="shared" si="27"/>
        <v>-9.889804364574149E-3</v>
      </c>
      <c r="AQ52">
        <f t="shared" si="27"/>
        <v>-8.4334662112340677</v>
      </c>
      <c r="AR52">
        <f t="shared" si="27"/>
        <v>-8.4433560155986438</v>
      </c>
      <c r="AS52">
        <f t="shared" si="27"/>
        <v>5.0218061231003426E-2</v>
      </c>
      <c r="AT52">
        <f t="shared" si="27"/>
        <v>1.5811105781082418E-3</v>
      </c>
      <c r="AU52">
        <f t="shared" si="23"/>
        <v>-8.391556843789532</v>
      </c>
      <c r="AW52">
        <v>49</v>
      </c>
      <c r="AX52">
        <f>IF(Z52&gt;0, (R52*SUMPRODUCT(K52:$K$98, X52:$X$98)-K52*$AZ$3)/Z52, 0)</f>
        <v>-139.69319432143442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100000</v>
      </c>
      <c r="S53">
        <f t="shared" si="1"/>
        <v>-468.60358261774496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-4.5435950046731577</v>
      </c>
      <c r="AC53">
        <f t="shared" si="2"/>
        <v>-10.019456122601348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-1081.8755041433205</v>
      </c>
      <c r="AI53">
        <f t="shared" si="25"/>
        <v>-1082.9445800631663</v>
      </c>
      <c r="AJ53">
        <f t="shared" si="7"/>
        <v>5.47586111792819</v>
      </c>
      <c r="AK53">
        <f t="shared" si="22"/>
        <v>-0.31805165032712107</v>
      </c>
      <c r="AL53">
        <f t="shared" si="26"/>
        <v>-1077.7867705955653</v>
      </c>
      <c r="AN53">
        <f t="shared" si="27"/>
        <v>0</v>
      </c>
      <c r="AO53">
        <f t="shared" si="27"/>
        <v>0</v>
      </c>
      <c r="AP53">
        <f t="shared" si="27"/>
        <v>-5.8047544895691973E-3</v>
      </c>
      <c r="AQ53">
        <f t="shared" si="27"/>
        <v>-5.8742523082337641</v>
      </c>
      <c r="AR53">
        <f t="shared" si="27"/>
        <v>-5.8800570627233331</v>
      </c>
      <c r="AS53">
        <f t="shared" si="27"/>
        <v>2.9732247091617252E-2</v>
      </c>
      <c r="AT53">
        <f t="shared" si="27"/>
        <v>-1.7269229536267838E-3</v>
      </c>
      <c r="AU53">
        <f t="shared" si="23"/>
        <v>-5.8520517385853434</v>
      </c>
      <c r="AW53">
        <v>50</v>
      </c>
      <c r="AX53">
        <f>IF(Z53&gt;0, (R53*SUMPRODUCT(K53:$K$98, X53:$X$98)-K53*$AZ$3)/Z53, 0)</f>
        <v>-468.60358261774496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100000</v>
      </c>
      <c r="S54">
        <f t="shared" si="1"/>
        <v>-1003.3891219650264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-10.019456122601348</v>
      </c>
      <c r="AC54">
        <f t="shared" si="2"/>
        <v>-13.252989597526279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-795.94779019396037</v>
      </c>
      <c r="AI54">
        <f t="shared" si="25"/>
        <v>-796.60820145951061</v>
      </c>
      <c r="AJ54">
        <f t="shared" si="7"/>
        <v>3.2335334749249309</v>
      </c>
      <c r="AK54">
        <f t="shared" si="22"/>
        <v>-0.70136192858209445</v>
      </c>
      <c r="AL54">
        <f t="shared" si="26"/>
        <v>-794.07602991316776</v>
      </c>
      <c r="AN54">
        <f t="shared" si="27"/>
        <v>0</v>
      </c>
      <c r="AO54">
        <f t="shared" si="27"/>
        <v>0</v>
      </c>
      <c r="AP54">
        <f t="shared" si="27"/>
        <v>-3.2016345574562627E-3</v>
      </c>
      <c r="AQ54">
        <f t="shared" si="27"/>
        <v>-3.8587075720044477</v>
      </c>
      <c r="AR54">
        <f t="shared" si="27"/>
        <v>-3.8619092065619038</v>
      </c>
      <c r="AS54">
        <f t="shared" si="27"/>
        <v>1.5675978070096991E-2</v>
      </c>
      <c r="AT54">
        <f t="shared" si="27"/>
        <v>-3.4001609375357068E-3</v>
      </c>
      <c r="AU54">
        <f t="shared" si="23"/>
        <v>-3.8496333894293424</v>
      </c>
      <c r="AW54">
        <v>51</v>
      </c>
      <c r="AX54">
        <f>IF(Z54&gt;0, (R54*SUMPRODUCT(K54:$K$98, X54:$X$98)-K54*$AZ$3)/Z54, 0)</f>
        <v>-1003.3891219650264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100000</v>
      </c>
      <c r="S55">
        <f t="shared" si="1"/>
        <v>-1938.1835410889944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-13.252989597526279</v>
      </c>
      <c r="AC55">
        <f t="shared" si="2"/>
        <v>-14.753912496933561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-546.39060410423167</v>
      </c>
      <c r="AI55">
        <f t="shared" si="25"/>
        <v>-546.77121595507435</v>
      </c>
      <c r="AJ55">
        <f t="shared" si="7"/>
        <v>1.5009228994072821</v>
      </c>
      <c r="AK55">
        <f t="shared" si="22"/>
        <v>-0.9277092718268396</v>
      </c>
      <c r="AL55">
        <f t="shared" si="26"/>
        <v>-546.1980023274939</v>
      </c>
      <c r="AN55">
        <f t="shared" si="27"/>
        <v>0</v>
      </c>
      <c r="AO55">
        <f t="shared" si="27"/>
        <v>0</v>
      </c>
      <c r="AP55">
        <f t="shared" si="27"/>
        <v>-1.6474853817306742E-3</v>
      </c>
      <c r="AQ55">
        <f t="shared" si="27"/>
        <v>-2.365061757755972</v>
      </c>
      <c r="AR55">
        <f t="shared" si="27"/>
        <v>-2.366709243137703</v>
      </c>
      <c r="AS55">
        <f t="shared" si="27"/>
        <v>6.4967723164785747E-3</v>
      </c>
      <c r="AT55">
        <f t="shared" si="27"/>
        <v>-4.0156066093236572E-3</v>
      </c>
      <c r="AU55">
        <f t="shared" si="23"/>
        <v>-2.364228077430548</v>
      </c>
      <c r="AW55">
        <v>52</v>
      </c>
      <c r="AX55">
        <f>IF(Z55&gt;0, (R55*SUMPRODUCT(K55:$K$98, X55:$X$98)-K55*$AZ$3)/Z55, 0)</f>
        <v>-1938.1835410889944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100000</v>
      </c>
      <c r="S56">
        <f t="shared" si="1"/>
        <v>-3466.4565078308742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-14.753912496933561</v>
      </c>
      <c r="AC56">
        <f t="shared" si="2"/>
        <v>-15.013809368442065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-320.49455307518161</v>
      </c>
      <c r="AI56">
        <f t="shared" si="25"/>
        <v>-320.71111153097826</v>
      </c>
      <c r="AJ56">
        <f t="shared" si="7"/>
        <v>0.25989687150850393</v>
      </c>
      <c r="AK56">
        <f t="shared" si="22"/>
        <v>-1.0327738747853494</v>
      </c>
      <c r="AL56">
        <f t="shared" si="26"/>
        <v>-321.4839885342551</v>
      </c>
      <c r="AN56">
        <f t="shared" si="27"/>
        <v>0</v>
      </c>
      <c r="AO56">
        <f t="shared" si="27"/>
        <v>0</v>
      </c>
      <c r="AP56">
        <f t="shared" si="27"/>
        <v>-8.3694397357751585E-4</v>
      </c>
      <c r="AQ56">
        <f t="shared" si="27"/>
        <v>-1.2386308526902674</v>
      </c>
      <c r="AR56">
        <f t="shared" si="27"/>
        <v>-1.2394677966638448</v>
      </c>
      <c r="AS56">
        <f t="shared" si="27"/>
        <v>1.0044360519680844E-3</v>
      </c>
      <c r="AT56">
        <f t="shared" si="27"/>
        <v>-3.9914113138188904E-3</v>
      </c>
      <c r="AU56">
        <f t="shared" si="23"/>
        <v>-1.2424547719256955</v>
      </c>
      <c r="AW56">
        <v>53</v>
      </c>
      <c r="AX56">
        <f>IF(Z56&gt;0, (R56*SUMPRODUCT(K56:$K$98, X56:$X$98)-K56*$AZ$3)/Z56, 0)</f>
        <v>-3466.4565078308742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100000</v>
      </c>
      <c r="S57">
        <f t="shared" si="1"/>
        <v>-5914.905326989151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-15.013809368442065</v>
      </c>
      <c r="AC57">
        <f t="shared" si="2"/>
        <v>-14.372828715554233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-185.79235676800758</v>
      </c>
      <c r="AI57">
        <f t="shared" si="25"/>
        <v>-185.91385346086227</v>
      </c>
      <c r="AJ57">
        <f t="shared" si="7"/>
        <v>-0.64098065288783168</v>
      </c>
      <c r="AK57">
        <f t="shared" si="22"/>
        <v>-1.0509666557909447</v>
      </c>
      <c r="AL57">
        <f t="shared" si="26"/>
        <v>-187.60580076954105</v>
      </c>
      <c r="AN57">
        <f t="shared" si="27"/>
        <v>0</v>
      </c>
      <c r="AO57">
        <f t="shared" si="27"/>
        <v>0</v>
      </c>
      <c r="AP57">
        <f t="shared" si="27"/>
        <v>-4.1924479021583172E-4</v>
      </c>
      <c r="AQ57">
        <f t="shared" si="27"/>
        <v>-0.64110780142858759</v>
      </c>
      <c r="AR57">
        <f t="shared" si="27"/>
        <v>-0.64152704621880352</v>
      </c>
      <c r="AS57">
        <f t="shared" si="27"/>
        <v>-2.2118116389701755E-3</v>
      </c>
      <c r="AT57">
        <f t="shared" si="27"/>
        <v>-3.6265373548720141E-3</v>
      </c>
      <c r="AU57">
        <f t="shared" si="23"/>
        <v>-0.64736539521264569</v>
      </c>
      <c r="AW57">
        <v>54</v>
      </c>
      <c r="AX57">
        <f>IF(Z57&gt;0, (R57*SUMPRODUCT(K57:$K$98, X57:$X$98)-K57*$AZ$3)/Z57, 0)</f>
        <v>-5914.905326989151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100000</v>
      </c>
      <c r="S58">
        <f t="shared" si="1"/>
        <v>-9937.0793521978994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-14.372828715554233</v>
      </c>
      <c r="AC58">
        <f t="shared" si="2"/>
        <v>-13.335711958430947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-106.36192758365596</v>
      </c>
      <c r="AI58">
        <f t="shared" si="25"/>
        <v>-106.42902834579026</v>
      </c>
      <c r="AJ58">
        <f t="shared" si="7"/>
        <v>-1.037116757123286</v>
      </c>
      <c r="AK58">
        <f t="shared" si="22"/>
        <v>-1.0060980100887964</v>
      </c>
      <c r="AL58">
        <f t="shared" si="26"/>
        <v>-108.47224311300234</v>
      </c>
      <c r="AN58">
        <f t="shared" si="27"/>
        <v>0</v>
      </c>
      <c r="AO58">
        <f t="shared" si="27"/>
        <v>0</v>
      </c>
      <c r="AP58">
        <f t="shared" si="27"/>
        <v>-2.0673435250537296E-4</v>
      </c>
      <c r="AQ58">
        <f t="shared" si="27"/>
        <v>-0.32769619197795646</v>
      </c>
      <c r="AR58">
        <f t="shared" si="27"/>
        <v>-0.32790292633046186</v>
      </c>
      <c r="AS58">
        <f t="shared" si="27"/>
        <v>-3.1953088822926925E-3</v>
      </c>
      <c r="AT58">
        <f t="shared" si="27"/>
        <v>-3.0997415537000906E-3</v>
      </c>
      <c r="AU58">
        <f t="shared" si="23"/>
        <v>-0.33419797676645463</v>
      </c>
      <c r="AW58">
        <v>55</v>
      </c>
      <c r="AX58">
        <f>IF(Z58&gt;0, (R58*SUMPRODUCT(K58:$K$98, X58:$X$98)-K58*$AZ$3)/Z58, 0)</f>
        <v>-9937.0793521978994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100000</v>
      </c>
      <c r="S59">
        <f t="shared" si="1"/>
        <v>-16705.815773203463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-13.335711958430947</v>
      </c>
      <c r="AC59">
        <f t="shared" si="2"/>
        <v>-12.16499336598759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-60.04059655173959</v>
      </c>
      <c r="AI59">
        <f t="shared" si="25"/>
        <v>-60.077006007976685</v>
      </c>
      <c r="AJ59">
        <f t="shared" si="7"/>
        <v>-1.1707185924433574</v>
      </c>
      <c r="AK59">
        <f t="shared" si="22"/>
        <v>-0.93349983709016637</v>
      </c>
      <c r="AL59">
        <f t="shared" si="26"/>
        <v>-62.18122443751021</v>
      </c>
      <c r="AN59">
        <f t="shared" si="27"/>
        <v>0</v>
      </c>
      <c r="AO59">
        <f t="shared" si="27"/>
        <v>0</v>
      </c>
      <c r="AP59">
        <f t="shared" si="27"/>
        <v>-1.0015701334868976E-4</v>
      </c>
      <c r="AQ59">
        <f t="shared" si="27"/>
        <v>-0.16516277505319055</v>
      </c>
      <c r="AR59">
        <f t="shared" si="27"/>
        <v>-0.16526293206653925</v>
      </c>
      <c r="AS59">
        <f t="shared" si="27"/>
        <v>-3.2204731904634585E-3</v>
      </c>
      <c r="AT59">
        <f t="shared" si="27"/>
        <v>-2.5679195820889301E-3</v>
      </c>
      <c r="AU59">
        <f t="shared" si="23"/>
        <v>-0.17105132483909163</v>
      </c>
      <c r="AW59">
        <v>56</v>
      </c>
      <c r="AX59">
        <f>IF(Z59&gt;0, (R59*SUMPRODUCT(K59:$K$98, X59:$X$98)-K59*$AZ$3)/Z59, 0)</f>
        <v>-16705.815773203463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50</v>
      </c>
      <c r="R60">
        <f t="shared" si="0"/>
        <v>100000</v>
      </c>
      <c r="S60">
        <f t="shared" si="1"/>
        <v>-28321.595322200534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-12.16499336598759</v>
      </c>
      <c r="AC60">
        <f t="shared" si="2"/>
        <v>-10.992285797807462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-33.278341233415382</v>
      </c>
      <c r="AI60">
        <f t="shared" si="25"/>
        <v>-33.297747424473393</v>
      </c>
      <c r="AJ60">
        <f t="shared" si="7"/>
        <v>-1.1727075681801278</v>
      </c>
      <c r="AK60">
        <f t="shared" si="22"/>
        <v>-0.85154953561913138</v>
      </c>
      <c r="AL60">
        <f t="shared" si="26"/>
        <v>-35.32200452827265</v>
      </c>
      <c r="AN60">
        <f t="shared" si="27"/>
        <v>0</v>
      </c>
      <c r="AO60">
        <f t="shared" si="27"/>
        <v>0</v>
      </c>
      <c r="AP60">
        <f t="shared" si="27"/>
        <v>-4.7663886609857703E-5</v>
      </c>
      <c r="AQ60">
        <f t="shared" si="27"/>
        <v>-8.1735518236003973E-2</v>
      </c>
      <c r="AR60">
        <f t="shared" si="27"/>
        <v>-8.1783182122613818E-2</v>
      </c>
      <c r="AS60">
        <f t="shared" si="27"/>
        <v>-2.8803076497166307E-3</v>
      </c>
      <c r="AT60">
        <f t="shared" si="27"/>
        <v>-2.0915057667468639E-3</v>
      </c>
      <c r="AU60">
        <f t="shared" si="23"/>
        <v>-8.6754995539077312E-2</v>
      </c>
      <c r="AW60">
        <v>57</v>
      </c>
      <c r="AX60">
        <f>IF(Z60&gt;0, (R60*SUMPRODUCT(K60:$K$98, X60:$X$98)-K60*$AZ$3)/Z60, 0)</f>
        <v>-28321.595322200534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100000</v>
      </c>
      <c r="S61">
        <f t="shared" si="1"/>
        <v>-48705.537474931312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-10.992285797807462</v>
      </c>
      <c r="AC61">
        <f t="shared" si="2"/>
        <v>-9.8794942238708625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-18.140128941083187</v>
      </c>
      <c r="AI61">
        <f t="shared" si="25"/>
        <v>-18.150271005760079</v>
      </c>
      <c r="AJ61">
        <f t="shared" si="7"/>
        <v>-1.1127915739365992</v>
      </c>
      <c r="AK61">
        <f t="shared" si="22"/>
        <v>-0.76946000584652241</v>
      </c>
      <c r="AL61">
        <f t="shared" si="26"/>
        <v>-20.032522585543202</v>
      </c>
      <c r="AN61">
        <f t="shared" si="27"/>
        <v>0</v>
      </c>
      <c r="AO61">
        <f t="shared" si="27"/>
        <v>0</v>
      </c>
      <c r="AP61">
        <f t="shared" si="27"/>
        <v>-2.2241163515076224E-5</v>
      </c>
      <c r="AQ61">
        <f t="shared" si="27"/>
        <v>-3.9780615369417426E-2</v>
      </c>
      <c r="AR61">
        <f t="shared" si="27"/>
        <v>-3.9802856532932501E-2</v>
      </c>
      <c r="AS61">
        <f t="shared" si="27"/>
        <v>-2.4403097537440753E-3</v>
      </c>
      <c r="AT61">
        <f t="shared" si="27"/>
        <v>-1.6873966350595536E-3</v>
      </c>
      <c r="AU61">
        <f t="shared" si="23"/>
        <v>-4.3930562921736131E-2</v>
      </c>
      <c r="AW61">
        <v>58</v>
      </c>
      <c r="AX61">
        <f>IF(Z61&gt;0, (R61*SUMPRODUCT(K61:$K$98, X61:$X$98)-K61*$AZ$3)/Z61, 0)</f>
        <v>-48705.537474931312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100000</v>
      </c>
      <c r="S62">
        <f t="shared" si="1"/>
        <v>-85283.925644634772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-9.8794942238708625</v>
      </c>
      <c r="AC62">
        <f t="shared" si="2"/>
        <v>-8.8527327926575978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-9.7009816593125269</v>
      </c>
      <c r="AI62">
        <f t="shared" si="25"/>
        <v>-9.7061718125129932</v>
      </c>
      <c r="AJ62">
        <f t="shared" si="7"/>
        <v>-1.0267614312132647</v>
      </c>
      <c r="AK62">
        <f t="shared" si="22"/>
        <v>-0.6915645956709604</v>
      </c>
      <c r="AL62">
        <f t="shared" si="26"/>
        <v>-11.424497839397219</v>
      </c>
      <c r="AN62">
        <f t="shared" si="27"/>
        <v>0</v>
      </c>
      <c r="AO62">
        <f t="shared" si="27"/>
        <v>0</v>
      </c>
      <c r="AP62">
        <f t="shared" si="27"/>
        <v>-1.0162329726792826E-5</v>
      </c>
      <c r="AQ62">
        <f t="shared" si="27"/>
        <v>-1.8994540331995532E-2</v>
      </c>
      <c r="AR62">
        <f t="shared" si="27"/>
        <v>-1.9004702661722321E-2</v>
      </c>
      <c r="AS62">
        <f t="shared" si="27"/>
        <v>-2.0104008131791385E-3</v>
      </c>
      <c r="AT62">
        <f t="shared" si="27"/>
        <v>-1.354084778837025E-3</v>
      </c>
      <c r="AU62">
        <f t="shared" si="23"/>
        <v>-2.2369188253738487E-2</v>
      </c>
      <c r="AW62">
        <v>59</v>
      </c>
      <c r="AX62">
        <f>IF(Z62&gt;0, (R62*SUMPRODUCT(K62:$K$98, X62:$X$98)-K62*$AZ$3)/Z62, 0)</f>
        <v>-85283.925644634772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100000</v>
      </c>
      <c r="S63">
        <f t="shared" si="1"/>
        <v>-152430.99253323211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-8.8527327926575978</v>
      </c>
      <c r="AC63">
        <f t="shared" si="2"/>
        <v>-7.9194576485407699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-5.0810653771445295</v>
      </c>
      <c r="AI63">
        <f t="shared" si="25"/>
        <v>-5.0836630961244191</v>
      </c>
      <c r="AJ63">
        <f t="shared" si="7"/>
        <v>-0.93327514411682788</v>
      </c>
      <c r="AK63">
        <f t="shared" si="22"/>
        <v>-0.61969129548603186</v>
      </c>
      <c r="AL63">
        <f t="shared" si="26"/>
        <v>-6.6366295357272787</v>
      </c>
      <c r="AN63">
        <f t="shared" si="27"/>
        <v>0</v>
      </c>
      <c r="AO63">
        <f t="shared" si="27"/>
        <v>0</v>
      </c>
      <c r="AP63">
        <f t="shared" si="27"/>
        <v>-4.5413737926186949E-6</v>
      </c>
      <c r="AQ63">
        <f t="shared" si="27"/>
        <v>-8.8827996103427818E-3</v>
      </c>
      <c r="AR63">
        <f t="shared" si="27"/>
        <v>-8.8873409841354004E-3</v>
      </c>
      <c r="AS63">
        <f t="shared" si="27"/>
        <v>-1.6315665064641331E-3</v>
      </c>
      <c r="AT63">
        <f t="shared" si="27"/>
        <v>-1.0833542159950761E-3</v>
      </c>
      <c r="AU63">
        <f t="shared" si="23"/>
        <v>-1.1602261706594608E-2</v>
      </c>
      <c r="AW63">
        <v>60</v>
      </c>
      <c r="AX63">
        <f>IF(Z63&gt;0, (R63*SUMPRODUCT(K63:$K$98, X63:$X$98)-K63*$AZ$3)/Z63, 0)</f>
        <v>-152430.99253323211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100000</v>
      </c>
      <c r="S64">
        <f t="shared" si="1"/>
        <v>-278914.90790851141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-7.9194576485407699</v>
      </c>
      <c r="AC64">
        <f t="shared" si="2"/>
        <v>-7.078099658464664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-2.6057563172182796</v>
      </c>
      <c r="AI64">
        <f t="shared" si="25"/>
        <v>-2.6070251808497615</v>
      </c>
      <c r="AJ64">
        <f t="shared" si="7"/>
        <v>-0.8413579900761059</v>
      </c>
      <c r="AK64">
        <f t="shared" si="22"/>
        <v>-0.554362035397854</v>
      </c>
      <c r="AL64">
        <f t="shared" si="26"/>
        <v>-4.0027452063237217</v>
      </c>
      <c r="AN64">
        <f t="shared" si="27"/>
        <v>0</v>
      </c>
      <c r="AO64">
        <f t="shared" si="27"/>
        <v>0</v>
      </c>
      <c r="AP64">
        <f t="shared" si="27"/>
        <v>-1.9805782657744227E-6</v>
      </c>
      <c r="AQ64">
        <f t="shared" si="27"/>
        <v>-4.0673435661163476E-3</v>
      </c>
      <c r="AR64">
        <f t="shared" si="27"/>
        <v>-4.0693241443821226E-3</v>
      </c>
      <c r="AS64">
        <f t="shared" si="27"/>
        <v>-1.3132816699413449E-3</v>
      </c>
      <c r="AT64">
        <f t="shared" si="27"/>
        <v>-8.6530764334159555E-4</v>
      </c>
      <c r="AU64">
        <f t="shared" si="23"/>
        <v>-6.2479134576650629E-3</v>
      </c>
      <c r="AW64">
        <v>61</v>
      </c>
      <c r="AX64">
        <f>IF(Z64&gt;0, (R64*SUMPRODUCT(K64:$K$98, X64:$X$98)-K64*$AZ$3)/Z64, 0)</f>
        <v>-278914.90790851141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100000</v>
      </c>
      <c r="S65">
        <f t="shared" si="1"/>
        <v>-523387.43912872177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-7.078099658464664</v>
      </c>
      <c r="AC65">
        <f t="shared" si="2"/>
        <v>-6.3230234398107363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-1.3042538521584683</v>
      </c>
      <c r="AI65">
        <f t="shared" si="25"/>
        <v>-1.3048579002275562</v>
      </c>
      <c r="AJ65">
        <f t="shared" si="7"/>
        <v>-0.75507621865392771</v>
      </c>
      <c r="AK65">
        <f t="shared" si="22"/>
        <v>-0.49546697609252655</v>
      </c>
      <c r="AL65">
        <f t="shared" si="26"/>
        <v>-2.5554010949740107</v>
      </c>
      <c r="AN65">
        <f t="shared" si="27"/>
        <v>0</v>
      </c>
      <c r="AO65">
        <f t="shared" si="27"/>
        <v>0</v>
      </c>
      <c r="AP65">
        <f t="shared" si="27"/>
        <v>-8.4184189880845153E-7</v>
      </c>
      <c r="AQ65">
        <f t="shared" si="27"/>
        <v>-1.8176956365200225E-3</v>
      </c>
      <c r="AR65">
        <f t="shared" si="27"/>
        <v>-1.8185374784188309E-3</v>
      </c>
      <c r="AS65">
        <f t="shared" si="27"/>
        <v>-1.0523248565575427E-3</v>
      </c>
      <c r="AT65">
        <f t="shared" si="27"/>
        <v>-6.9051600575509037E-4</v>
      </c>
      <c r="AU65">
        <f t="shared" si="23"/>
        <v>-3.5613783407314643E-3</v>
      </c>
      <c r="AW65">
        <v>62</v>
      </c>
      <c r="AX65">
        <f>IF(Z65&gt;0, (R65*SUMPRODUCT(K65:$K$98, X65:$X$98)-K65*$AZ$3)/Z65, 0)</f>
        <v>-523387.43912872177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100000</v>
      </c>
      <c r="S66">
        <f t="shared" si="1"/>
        <v>-1009743.0338499426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-6.3230234398107363</v>
      </c>
      <c r="AC66">
        <f t="shared" si="2"/>
        <v>-5.6470343834650736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-0.63676057496379446</v>
      </c>
      <c r="AI66">
        <f t="shared" si="25"/>
        <v>-0.63704020226470948</v>
      </c>
      <c r="AJ66">
        <f t="shared" si="7"/>
        <v>-0.67598905634566275</v>
      </c>
      <c r="AK66">
        <f t="shared" si="22"/>
        <v>-0.44261164078675158</v>
      </c>
      <c r="AL66">
        <f t="shared" si="26"/>
        <v>-1.7556408993971238</v>
      </c>
      <c r="AN66">
        <f t="shared" si="27"/>
        <v>0</v>
      </c>
      <c r="AO66">
        <f t="shared" si="27"/>
        <v>0</v>
      </c>
      <c r="AP66">
        <f t="shared" si="27"/>
        <v>-3.4795299947334903E-7</v>
      </c>
      <c r="AQ66">
        <f t="shared" si="27"/>
        <v>-7.9235021501824262E-4</v>
      </c>
      <c r="AR66">
        <f t="shared" si="27"/>
        <v>-7.9269816801771594E-4</v>
      </c>
      <c r="AS66">
        <f t="shared" si="27"/>
        <v>-8.4116400293143096E-4</v>
      </c>
      <c r="AT66">
        <f t="shared" si="27"/>
        <v>-5.5076184446076995E-4</v>
      </c>
      <c r="AU66">
        <f t="shared" si="23"/>
        <v>-2.1846240154099169E-3</v>
      </c>
      <c r="AW66">
        <v>63</v>
      </c>
      <c r="AX66">
        <f>IF(Z66&gt;0, (R66*SUMPRODUCT(K66:$K$98, X66:$X$98)-K66*$AZ$3)/Z66, 0)</f>
        <v>-1009743.0338499426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8">$C$6</f>
        <v>100000</v>
      </c>
      <c r="S67">
        <f t="shared" ref="S67:S89" si="29">AX67</f>
        <v>-2008086.9432625363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-5.6470343834650736</v>
      </c>
      <c r="AC67">
        <f t="shared" ref="AC67:AC89" si="30">S67*Z67</f>
        <v>-5.0426421336960008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-1.2555836166892322E-4</v>
      </c>
      <c r="AH67">
        <f t="shared" ref="AH67:AH89" si="33">-X67*R67</f>
        <v>-0.30254533247399235</v>
      </c>
      <c r="AI67">
        <f t="shared" ref="AI67:AI89" si="34">SUM(AE67:AH67)</f>
        <v>-0.30267089083566129</v>
      </c>
      <c r="AJ67">
        <f t="shared" ref="AJ67:AJ89" si="35">AB67-AC67</f>
        <v>-0.6043922497690728</v>
      </c>
      <c r="AK67">
        <f t="shared" si="22"/>
        <v>-0.39529240684255518</v>
      </c>
      <c r="AL67">
        <f t="shared" si="26"/>
        <v>-1.3023555474472892</v>
      </c>
      <c r="AN67">
        <f t="shared" ref="AN67:AT89" si="36">AE67*$K67</f>
        <v>0</v>
      </c>
      <c r="AO67">
        <f t="shared" si="36"/>
        <v>0</v>
      </c>
      <c r="AP67">
        <f t="shared" si="36"/>
        <v>-1.3949820889362856E-7</v>
      </c>
      <c r="AQ67">
        <f t="shared" si="36"/>
        <v>-3.3613477771027073E-4</v>
      </c>
      <c r="AR67">
        <f t="shared" si="36"/>
        <v>-3.3627427591916437E-4</v>
      </c>
      <c r="AS67">
        <f t="shared" si="36"/>
        <v>-6.7149360019758922E-4</v>
      </c>
      <c r="AT67">
        <f t="shared" si="36"/>
        <v>-4.3917889665675869E-4</v>
      </c>
      <c r="AU67">
        <f t="shared" si="23"/>
        <v>-1.4469467727735122E-3</v>
      </c>
      <c r="AW67">
        <v>64</v>
      </c>
      <c r="AX67">
        <f>IF(Z67&gt;0, (R67*SUMPRODUCT(K67:$K$98, X67:$X$98)-K67*$AZ$3)/Z67, 0)</f>
        <v>-2008086.9432625363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50</v>
      </c>
      <c r="R68">
        <f t="shared" si="28"/>
        <v>100000</v>
      </c>
      <c r="S68">
        <f t="shared" si="29"/>
        <v>-4123250.2977141524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-5.0426421336960008</v>
      </c>
      <c r="AC68">
        <f t="shared" si="30"/>
        <v>-4.5026348756307728</v>
      </c>
      <c r="AE68">
        <f t="shared" si="31"/>
        <v>0</v>
      </c>
      <c r="AF68">
        <f t="shared" si="32"/>
        <v>0</v>
      </c>
      <c r="AG68">
        <f t="shared" si="32"/>
        <v>-5.460055236189449E-5</v>
      </c>
      <c r="AH68">
        <f t="shared" si="33"/>
        <v>-0.13940445138067897</v>
      </c>
      <c r="AI68">
        <f t="shared" si="34"/>
        <v>-0.13945905193304087</v>
      </c>
      <c r="AJ68">
        <f t="shared" si="35"/>
        <v>-0.54000725806522798</v>
      </c>
      <c r="AK68">
        <f t="shared" si="22"/>
        <v>-0.3529849493587201</v>
      </c>
      <c r="AL68">
        <f t="shared" si="26"/>
        <v>-1.032451259356989</v>
      </c>
      <c r="AN68">
        <f t="shared" si="36"/>
        <v>0</v>
      </c>
      <c r="AO68">
        <f t="shared" si="36"/>
        <v>0</v>
      </c>
      <c r="AP68">
        <f t="shared" si="36"/>
        <v>-5.4162911899565992E-8</v>
      </c>
      <c r="AQ68">
        <f t="shared" si="36"/>
        <v>-1.38287081209247E-4</v>
      </c>
      <c r="AR68">
        <f t="shared" si="36"/>
        <v>-1.3834124412114655E-4</v>
      </c>
      <c r="AS68">
        <f t="shared" si="36"/>
        <v>-5.356789314117903E-4</v>
      </c>
      <c r="AT68">
        <f t="shared" si="36"/>
        <v>-3.5015566485975666E-4</v>
      </c>
      <c r="AU68">
        <f t="shared" si="23"/>
        <v>-1.0241758403926936E-3</v>
      </c>
      <c r="AW68">
        <v>65</v>
      </c>
      <c r="AX68">
        <f>IF(Z68&gt;0, (R68*SUMPRODUCT(K68:$K$98, X68:$X$98)-K68*$AZ$3)/Z68, 0)</f>
        <v>-4123250.2977141524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8"/>
        <v>100000</v>
      </c>
      <c r="S69">
        <f t="shared" si="29"/>
        <v>-8764292.0066047199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-4.5026348756307728</v>
      </c>
      <c r="AC69">
        <f t="shared" si="30"/>
        <v>-4.0203237048165015</v>
      </c>
      <c r="AE69">
        <f t="shared" si="31"/>
        <v>0</v>
      </c>
      <c r="AF69">
        <f t="shared" si="32"/>
        <v>0</v>
      </c>
      <c r="AG69">
        <f t="shared" si="32"/>
        <v>-2.2935815590048852E-5</v>
      </c>
      <c r="AH69">
        <f t="shared" si="33"/>
        <v>-6.2237462496453393E-2</v>
      </c>
      <c r="AI69">
        <f t="shared" si="34"/>
        <v>-6.2260398312043441E-2</v>
      </c>
      <c r="AJ69">
        <f t="shared" si="35"/>
        <v>-0.48231117081427133</v>
      </c>
      <c r="AK69">
        <f t="shared" si="22"/>
        <v>-0.31518444129415413</v>
      </c>
      <c r="AL69">
        <f t="shared" si="26"/>
        <v>-0.8597560104204689</v>
      </c>
      <c r="AN69">
        <f t="shared" si="36"/>
        <v>0</v>
      </c>
      <c r="AO69">
        <f t="shared" si="36"/>
        <v>0</v>
      </c>
      <c r="AP69">
        <f t="shared" si="36"/>
        <v>-2.0314265957334303E-8</v>
      </c>
      <c r="AQ69">
        <f t="shared" si="36"/>
        <v>-5.5123758764921276E-5</v>
      </c>
      <c r="AR69">
        <f t="shared" si="36"/>
        <v>-5.5144073030878612E-5</v>
      </c>
      <c r="AS69">
        <f t="shared" si="36"/>
        <v>-4.2718330026883218E-4</v>
      </c>
      <c r="AT69">
        <f t="shared" si="36"/>
        <v>-2.7915905326868863E-4</v>
      </c>
      <c r="AU69">
        <f t="shared" si="23"/>
        <v>-7.6148642656839944E-4</v>
      </c>
      <c r="AW69">
        <v>66</v>
      </c>
      <c r="AX69">
        <f>IF(Z69&gt;0, (R69*SUMPRODUCT(K69:$K$98, X69:$X$98)-K69*$AZ$3)/Z69, 0)</f>
        <v>-8764292.0066047199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50</v>
      </c>
      <c r="R70">
        <f t="shared" si="28"/>
        <v>100000</v>
      </c>
      <c r="S70">
        <f t="shared" si="29"/>
        <v>-19313795.031399321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-4.0203237048165015</v>
      </c>
      <c r="AC70">
        <f t="shared" si="30"/>
        <v>-3.5896203840257295</v>
      </c>
      <c r="AE70">
        <f t="shared" si="31"/>
        <v>0</v>
      </c>
      <c r="AF70">
        <f t="shared" si="32"/>
        <v>0</v>
      </c>
      <c r="AG70">
        <f t="shared" si="32"/>
        <v>-9.2928924071885382E-6</v>
      </c>
      <c r="AH70">
        <f t="shared" si="33"/>
        <v>-2.6827130053919651E-2</v>
      </c>
      <c r="AI70">
        <f t="shared" si="34"/>
        <v>-2.6836422946326838E-2</v>
      </c>
      <c r="AJ70">
        <f t="shared" si="35"/>
        <v>-0.430703320790772</v>
      </c>
      <c r="AK70">
        <f t="shared" si="22"/>
        <v>-0.28142265933715516</v>
      </c>
      <c r="AL70">
        <f t="shared" si="26"/>
        <v>-0.73896240307425398</v>
      </c>
      <c r="AN70">
        <f t="shared" si="36"/>
        <v>0</v>
      </c>
      <c r="AO70">
        <f t="shared" si="36"/>
        <v>0</v>
      </c>
      <c r="AP70">
        <f t="shared" si="36"/>
        <v>-7.3488576014036083E-9</v>
      </c>
      <c r="AQ70">
        <f t="shared" si="36"/>
        <v>-2.1215004971765922E-5</v>
      </c>
      <c r="AR70">
        <f t="shared" si="36"/>
        <v>-2.1222353829367323E-5</v>
      </c>
      <c r="AS70">
        <f t="shared" si="36"/>
        <v>-3.4060196053648607E-4</v>
      </c>
      <c r="AT70">
        <f t="shared" si="36"/>
        <v>-2.2255019843738427E-4</v>
      </c>
      <c r="AU70">
        <f t="shared" si="23"/>
        <v>-5.8437451280323762E-4</v>
      </c>
      <c r="AW70">
        <v>67</v>
      </c>
      <c r="AX70">
        <f>IF(Z70&gt;0, (R70*SUMPRODUCT(K70:$K$98, X70:$X$98)-K70*$AZ$3)/Z70, 0)</f>
        <v>-19313795.031399321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50</v>
      </c>
      <c r="R71">
        <f t="shared" si="28"/>
        <v>100000</v>
      </c>
      <c r="S71">
        <f t="shared" si="29"/>
        <v>-44158246.29236123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-3.5896203840257295</v>
      </c>
      <c r="AC71">
        <f t="shared" si="30"/>
        <v>-3.2050358449686152</v>
      </c>
      <c r="AE71">
        <f t="shared" si="31"/>
        <v>0</v>
      </c>
      <c r="AF71">
        <f t="shared" si="32"/>
        <v>0</v>
      </c>
      <c r="AG71">
        <f t="shared" si="32"/>
        <v>-3.6290343413423125E-6</v>
      </c>
      <c r="AH71">
        <f t="shared" si="33"/>
        <v>-1.114185828354868E-2</v>
      </c>
      <c r="AI71">
        <f t="shared" si="34"/>
        <v>-1.1145487317890022E-2</v>
      </c>
      <c r="AJ71">
        <f t="shared" si="35"/>
        <v>-0.38458453905711432</v>
      </c>
      <c r="AK71">
        <f t="shared" si="22"/>
        <v>-0.2512734268818011</v>
      </c>
      <c r="AL71">
        <f t="shared" si="26"/>
        <v>-0.64700345325680542</v>
      </c>
      <c r="AN71">
        <f t="shared" si="36"/>
        <v>0</v>
      </c>
      <c r="AO71">
        <f t="shared" si="36"/>
        <v>0</v>
      </c>
      <c r="AP71">
        <f t="shared" si="36"/>
        <v>-2.5623708110683644E-9</v>
      </c>
      <c r="AQ71">
        <f t="shared" si="36"/>
        <v>-7.866988780344649E-6</v>
      </c>
      <c r="AR71">
        <f t="shared" si="36"/>
        <v>-7.8695511511557172E-6</v>
      </c>
      <c r="AS71">
        <f t="shared" si="36"/>
        <v>-2.7154556958632471E-4</v>
      </c>
      <c r="AT71">
        <f t="shared" si="36"/>
        <v>-1.7741791178556269E-4</v>
      </c>
      <c r="AU71">
        <f t="shared" si="23"/>
        <v>-4.5683303252304309E-4</v>
      </c>
      <c r="AW71">
        <v>68</v>
      </c>
      <c r="AX71">
        <f>IF(Z71&gt;0, (R71*SUMPRODUCT(K71:$K$98, X71:$X$98)-K71*$AZ$3)/Z71, 0)</f>
        <v>-44158246.29236123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50</v>
      </c>
      <c r="R72">
        <f t="shared" si="28"/>
        <v>100000</v>
      </c>
      <c r="S72">
        <f t="shared" si="29"/>
        <v>-104994859.72670907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-3.2050358449686152</v>
      </c>
      <c r="AC72">
        <f t="shared" si="30"/>
        <v>-2.8616457172591048</v>
      </c>
      <c r="AE72">
        <f t="shared" si="31"/>
        <v>0</v>
      </c>
      <c r="AF72">
        <f t="shared" si="32"/>
        <v>0</v>
      </c>
      <c r="AG72">
        <f t="shared" si="32"/>
        <v>-1.3627551504462587E-6</v>
      </c>
      <c r="AH72">
        <f t="shared" si="33"/>
        <v>-4.4599776949652611E-3</v>
      </c>
      <c r="AI72">
        <f t="shared" si="34"/>
        <v>-4.4613404501157071E-3</v>
      </c>
      <c r="AJ72">
        <f t="shared" si="35"/>
        <v>-0.34339012770951038</v>
      </c>
      <c r="AK72">
        <f t="shared" ref="AK72:AK89" si="49">G72*SUM(AB72:AB72, AE72:AF72)</f>
        <v>-0.22435250914780308</v>
      </c>
      <c r="AL72">
        <f t="shared" si="26"/>
        <v>-0.57220397730742922</v>
      </c>
      <c r="AN72">
        <f t="shared" si="36"/>
        <v>0</v>
      </c>
      <c r="AO72">
        <f t="shared" si="36"/>
        <v>0</v>
      </c>
      <c r="AP72">
        <f t="shared" si="36"/>
        <v>-8.5911382923272447E-10</v>
      </c>
      <c r="AQ72">
        <f t="shared" si="36"/>
        <v>-2.8116778825304088E-6</v>
      </c>
      <c r="AR72">
        <f t="shared" si="36"/>
        <v>-2.8125369963596414E-6</v>
      </c>
      <c r="AS72">
        <f t="shared" si="36"/>
        <v>-2.1648144748572407E-4</v>
      </c>
      <c r="AT72">
        <f t="shared" si="36"/>
        <v>-1.4143725170939281E-4</v>
      </c>
      <c r="AU72">
        <f t="shared" si="23"/>
        <v>-3.6073123619147657E-4</v>
      </c>
      <c r="AW72">
        <v>69</v>
      </c>
      <c r="AX72">
        <f>IF(Z72&gt;0, (R72*SUMPRODUCT(K72:$K$98, X72:$X$98)-K72*$AZ$3)/Z72, 0)</f>
        <v>-104994859.72670907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50</v>
      </c>
      <c r="R73">
        <f t="shared" si="28"/>
        <v>100000</v>
      </c>
      <c r="S73">
        <f t="shared" si="29"/>
        <v>-260224004.44760922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-2.8616457172591048</v>
      </c>
      <c r="AC73">
        <f t="shared" si="30"/>
        <v>-2.5550431765277986</v>
      </c>
      <c r="AE73">
        <f t="shared" si="31"/>
        <v>0</v>
      </c>
      <c r="AF73">
        <f t="shared" si="32"/>
        <v>0</v>
      </c>
      <c r="AG73">
        <f t="shared" si="32"/>
        <v>-4.909314922640437E-7</v>
      </c>
      <c r="AH73">
        <f t="shared" si="33"/>
        <v>-1.7163922133555049E-3</v>
      </c>
      <c r="AI73">
        <f t="shared" si="34"/>
        <v>-1.716883144847769E-3</v>
      </c>
      <c r="AJ73">
        <f t="shared" si="35"/>
        <v>-0.30660254073130622</v>
      </c>
      <c r="AK73">
        <f t="shared" si="49"/>
        <v>-0.20031520020813734</v>
      </c>
      <c r="AL73">
        <f t="shared" si="26"/>
        <v>-0.50863462408429128</v>
      </c>
      <c r="AN73">
        <f t="shared" si="36"/>
        <v>0</v>
      </c>
      <c r="AO73">
        <f t="shared" si="36"/>
        <v>0</v>
      </c>
      <c r="AP73">
        <f t="shared" si="36"/>
        <v>-2.7633490589672024E-10</v>
      </c>
      <c r="AQ73">
        <f t="shared" si="36"/>
        <v>-9.661207077429832E-7</v>
      </c>
      <c r="AR73">
        <f t="shared" si="36"/>
        <v>-9.6639704264888001E-7</v>
      </c>
      <c r="AS73">
        <f t="shared" si="36"/>
        <v>-1.7258005562029041E-4</v>
      </c>
      <c r="AT73">
        <f t="shared" si="36"/>
        <v>-1.1275316998695723E-4</v>
      </c>
      <c r="AU73">
        <f t="shared" si="23"/>
        <v>-2.8629962264989649E-4</v>
      </c>
      <c r="AW73">
        <v>70</v>
      </c>
      <c r="AX73">
        <f>IF(Z73&gt;0, (R73*SUMPRODUCT(K73:$K$98, X73:$X$98)-K73*$AZ$3)/Z73, 0)</f>
        <v>-260224004.44760922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50</v>
      </c>
      <c r="R74">
        <f t="shared" si="28"/>
        <v>100000</v>
      </c>
      <c r="S74">
        <f t="shared" si="29"/>
        <v>-673809513.65161061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-2.5550431765277986</v>
      </c>
      <c r="AC74">
        <f t="shared" si="30"/>
        <v>-2.2812893637117306</v>
      </c>
      <c r="AE74">
        <f t="shared" si="31"/>
        <v>0</v>
      </c>
      <c r="AF74">
        <f t="shared" si="32"/>
        <v>0</v>
      </c>
      <c r="AG74">
        <f t="shared" si="32"/>
        <v>-1.6928295886983113E-7</v>
      </c>
      <c r="AH74">
        <f t="shared" si="33"/>
        <v>-6.3347843694314425E-4</v>
      </c>
      <c r="AI74">
        <f t="shared" si="34"/>
        <v>-6.3364771990201407E-4</v>
      </c>
      <c r="AJ74">
        <f t="shared" si="35"/>
        <v>-0.27375381281606792</v>
      </c>
      <c r="AK74">
        <f t="shared" si="49"/>
        <v>-0.17885302235694592</v>
      </c>
      <c r="AL74">
        <f t="shared" si="26"/>
        <v>-0.45324048289291585</v>
      </c>
      <c r="AN74">
        <f t="shared" si="36"/>
        <v>0</v>
      </c>
      <c r="AO74">
        <f t="shared" si="36"/>
        <v>0</v>
      </c>
      <c r="AP74">
        <f t="shared" si="36"/>
        <v>-8.507658990820035E-11</v>
      </c>
      <c r="AQ74">
        <f t="shared" si="36"/>
        <v>-3.1836745739387249E-7</v>
      </c>
      <c r="AR74">
        <f t="shared" si="36"/>
        <v>-3.1845253398378073E-7</v>
      </c>
      <c r="AS74">
        <f t="shared" si="36"/>
        <v>-1.3758053985024892E-4</v>
      </c>
      <c r="AT74">
        <f t="shared" si="36"/>
        <v>-8.9886219726372242E-5</v>
      </c>
      <c r="AU74">
        <f t="shared" si="23"/>
        <v>-2.2778521211060495E-4</v>
      </c>
      <c r="AW74">
        <v>71</v>
      </c>
      <c r="AX74">
        <f>IF(Z74&gt;0, (R74*SUMPRODUCT(K74:$K$98, X74:$X$98)-K74*$AZ$3)/Z74, 0)</f>
        <v>-673809513.65161061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50</v>
      </c>
      <c r="R75">
        <f t="shared" si="28"/>
        <v>100000</v>
      </c>
      <c r="S75">
        <f t="shared" si="29"/>
        <v>-1826819887.430136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-2.2812893637117306</v>
      </c>
      <c r="AC75">
        <f t="shared" si="30"/>
        <v>-2.0368657723142105</v>
      </c>
      <c r="AE75">
        <f t="shared" si="31"/>
        <v>0</v>
      </c>
      <c r="AF75">
        <f t="shared" si="32"/>
        <v>0</v>
      </c>
      <c r="AG75">
        <f t="shared" si="32"/>
        <v>-5.5748948933864374E-8</v>
      </c>
      <c r="AH75">
        <f t="shared" si="33"/>
        <v>-2.2368236069453691E-4</v>
      </c>
      <c r="AI75">
        <f t="shared" si="34"/>
        <v>-2.2373810964347078E-4</v>
      </c>
      <c r="AJ75">
        <f t="shared" si="35"/>
        <v>-0.24442359139752012</v>
      </c>
      <c r="AK75">
        <f t="shared" si="49"/>
        <v>-0.15969025545982116</v>
      </c>
      <c r="AL75">
        <f t="shared" si="26"/>
        <v>-0.40433758496698474</v>
      </c>
      <c r="AN75">
        <f t="shared" si="36"/>
        <v>0</v>
      </c>
      <c r="AO75">
        <f t="shared" si="36"/>
        <v>0</v>
      </c>
      <c r="AP75">
        <f t="shared" si="36"/>
        <v>-2.501586322183152E-11</v>
      </c>
      <c r="AQ75">
        <f t="shared" si="36"/>
        <v>-1.0037153071547686E-7</v>
      </c>
      <c r="AR75">
        <f t="shared" si="36"/>
        <v>-1.0039654657869868E-7</v>
      </c>
      <c r="AS75">
        <f t="shared" si="36"/>
        <v>-1.0967860825219974E-4</v>
      </c>
      <c r="AT75">
        <f t="shared" si="36"/>
        <v>-7.1656769586477505E-5</v>
      </c>
      <c r="AU75">
        <f t="shared" si="23"/>
        <v>-1.8143577438525595E-4</v>
      </c>
      <c r="AW75">
        <v>72</v>
      </c>
      <c r="AX75">
        <f>IF(Z75&gt;0, (R75*SUMPRODUCT(K75:$K$98, X75:$X$98)-K75*$AZ$3)/Z75, 0)</f>
        <v>-1826819887.430136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50</v>
      </c>
      <c r="R76">
        <f t="shared" si="28"/>
        <v>100000</v>
      </c>
      <c r="S76">
        <f t="shared" si="29"/>
        <v>-5198759339.6553478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-2.0368657723142105</v>
      </c>
      <c r="AC76">
        <f t="shared" si="30"/>
        <v>-1.8186302389670108</v>
      </c>
      <c r="AE76">
        <f t="shared" si="31"/>
        <v>0</v>
      </c>
      <c r="AF76">
        <f t="shared" si="32"/>
        <v>0</v>
      </c>
      <c r="AG76">
        <f t="shared" si="32"/>
        <v>-1.7491002373342955E-8</v>
      </c>
      <c r="AH76">
        <f t="shared" si="33"/>
        <v>-7.5400914142365554E-5</v>
      </c>
      <c r="AI76">
        <f t="shared" si="34"/>
        <v>-7.5418405144738899E-5</v>
      </c>
      <c r="AJ76">
        <f t="shared" si="35"/>
        <v>-0.21823553334719969</v>
      </c>
      <c r="AK76">
        <f t="shared" si="49"/>
        <v>-0.14258060406199474</v>
      </c>
      <c r="AL76">
        <f t="shared" si="26"/>
        <v>-0.36089155581433918</v>
      </c>
      <c r="AN76">
        <f t="shared" si="36"/>
        <v>0</v>
      </c>
      <c r="AO76">
        <f t="shared" si="36"/>
        <v>0</v>
      </c>
      <c r="AP76">
        <f t="shared" si="36"/>
        <v>-7.007699750270364E-12</v>
      </c>
      <c r="AQ76">
        <f t="shared" si="36"/>
        <v>-3.0209072980911427E-8</v>
      </c>
      <c r="AR76">
        <f t="shared" si="36"/>
        <v>-3.0216080680661697E-8</v>
      </c>
      <c r="AS76">
        <f t="shared" si="36"/>
        <v>-8.7435188669807444E-5</v>
      </c>
      <c r="AT76">
        <f t="shared" si="36"/>
        <v>-5.7124345543592428E-5</v>
      </c>
      <c r="AU76">
        <f t="shared" si="23"/>
        <v>-1.4458975029408053E-4</v>
      </c>
      <c r="AW76">
        <v>73</v>
      </c>
      <c r="AX76">
        <f>IF(Z76&gt;0, (R76*SUMPRODUCT(K76:$K$98, X76:$X$98)-K76*$AZ$3)/Z76, 0)</f>
        <v>-5198759339.6553478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50</v>
      </c>
      <c r="R77">
        <f t="shared" si="28"/>
        <v>100000</v>
      </c>
      <c r="S77">
        <f t="shared" si="29"/>
        <v>-15573364678.569527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-1.8186302389670108</v>
      </c>
      <c r="AC77">
        <f t="shared" si="30"/>
        <v>-1.6237770247843601</v>
      </c>
      <c r="AE77">
        <f t="shared" si="31"/>
        <v>0</v>
      </c>
      <c r="AF77">
        <f t="shared" si="32"/>
        <v>0</v>
      </c>
      <c r="AG77">
        <f t="shared" si="32"/>
        <v>-5.2133147148953501E-9</v>
      </c>
      <c r="AH77">
        <f t="shared" si="33"/>
        <v>-2.4205555269428351E-5</v>
      </c>
      <c r="AI77">
        <f t="shared" si="34"/>
        <v>-2.4210768584143246E-5</v>
      </c>
      <c r="AJ77">
        <f t="shared" si="35"/>
        <v>-0.19485321418265067</v>
      </c>
      <c r="AK77">
        <f t="shared" si="49"/>
        <v>-0.12730411672769076</v>
      </c>
      <c r="AL77">
        <f t="shared" si="26"/>
        <v>-0.32218154167892554</v>
      </c>
      <c r="AN77">
        <f t="shared" si="36"/>
        <v>0</v>
      </c>
      <c r="AO77">
        <f t="shared" si="36"/>
        <v>0</v>
      </c>
      <c r="AP77">
        <f t="shared" si="36"/>
        <v>-1.8649049750313827E-12</v>
      </c>
      <c r="AQ77">
        <f t="shared" si="36"/>
        <v>-8.6588021084509137E-9</v>
      </c>
      <c r="AR77">
        <f t="shared" si="36"/>
        <v>-8.660667013425944E-9</v>
      </c>
      <c r="AS77">
        <f t="shared" si="36"/>
        <v>-6.9702818341626862E-5</v>
      </c>
      <c r="AT77">
        <f t="shared" si="36"/>
        <v>-4.553918065777313E-5</v>
      </c>
      <c r="AU77">
        <f t="shared" si="23"/>
        <v>-1.152506596664134E-4</v>
      </c>
      <c r="AW77">
        <v>74</v>
      </c>
      <c r="AX77">
        <f>IF(Z77&gt;0, (R77*SUMPRODUCT(K77:$K$98, X77:$X$98)-K77*$AZ$3)/Z77, 0)</f>
        <v>-15573364678.569527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50</v>
      </c>
      <c r="R78">
        <f t="shared" si="28"/>
        <v>100000</v>
      </c>
      <c r="S78">
        <f t="shared" si="29"/>
        <v>-49247300791.830132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-1.6237770247843601</v>
      </c>
      <c r="AC78">
        <f t="shared" si="30"/>
        <v>-1.4498009223791235</v>
      </c>
      <c r="AE78">
        <f t="shared" si="31"/>
        <v>0</v>
      </c>
      <c r="AF78">
        <f t="shared" si="32"/>
        <v>0</v>
      </c>
      <c r="AG78">
        <f t="shared" si="32"/>
        <v>-1.4719597816208009E-9</v>
      </c>
      <c r="AH78">
        <f t="shared" si="33"/>
        <v>-7.3784435722511915E-6</v>
      </c>
      <c r="AI78">
        <f t="shared" si="34"/>
        <v>-7.3799155320328126E-6</v>
      </c>
      <c r="AJ78">
        <f t="shared" si="35"/>
        <v>-0.17397610240523664</v>
      </c>
      <c r="AK78">
        <f t="shared" si="49"/>
        <v>-0.11366439173490522</v>
      </c>
      <c r="AL78">
        <f t="shared" si="26"/>
        <v>-0.28764787405567394</v>
      </c>
      <c r="AN78">
        <f t="shared" si="36"/>
        <v>0</v>
      </c>
      <c r="AO78">
        <f t="shared" si="36"/>
        <v>0</v>
      </c>
      <c r="AP78">
        <f t="shared" si="36"/>
        <v>-4.7013294494007139E-13</v>
      </c>
      <c r="AQ78">
        <f t="shared" si="36"/>
        <v>-2.3566196909789084E-9</v>
      </c>
      <c r="AR78">
        <f t="shared" si="36"/>
        <v>-2.3570898239238485E-9</v>
      </c>
      <c r="AS78">
        <f t="shared" si="36"/>
        <v>-5.5566665879217735E-5</v>
      </c>
      <c r="AT78">
        <f t="shared" si="36"/>
        <v>-3.6303556583802899E-5</v>
      </c>
      <c r="AU78">
        <f t="shared" si="23"/>
        <v>-9.1872579552844575E-5</v>
      </c>
      <c r="AW78">
        <v>75</v>
      </c>
      <c r="AX78">
        <f>IF(Z78&gt;0, (R78*SUMPRODUCT(K78:$K$98, X78:$X$98)-K78*$AZ$3)/Z78, 0)</f>
        <v>-49247300791.830132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50</v>
      </c>
      <c r="R79">
        <f t="shared" si="28"/>
        <v>100000</v>
      </c>
      <c r="S79">
        <f t="shared" si="29"/>
        <v>-164866743135.10028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-1.4498009223791235</v>
      </c>
      <c r="AC79">
        <f t="shared" si="30"/>
        <v>-1.2944651112857086</v>
      </c>
      <c r="AE79">
        <f t="shared" si="31"/>
        <v>0</v>
      </c>
      <c r="AF79">
        <f t="shared" si="32"/>
        <v>0</v>
      </c>
      <c r="AG79">
        <f t="shared" si="32"/>
        <v>-3.9257920872038985E-10</v>
      </c>
      <c r="AH79">
        <f t="shared" si="33"/>
        <v>-2.1293219501684061E-6</v>
      </c>
      <c r="AI79">
        <f t="shared" si="34"/>
        <v>-2.1297145293771264E-6</v>
      </c>
      <c r="AJ79">
        <f t="shared" si="35"/>
        <v>-0.15533581109341488</v>
      </c>
      <c r="AK79">
        <f t="shared" si="49"/>
        <v>-0.10148606456653865</v>
      </c>
      <c r="AL79">
        <f t="shared" si="26"/>
        <v>-0.25682400537448291</v>
      </c>
      <c r="AN79">
        <f t="shared" si="36"/>
        <v>0</v>
      </c>
      <c r="AO79">
        <f t="shared" si="36"/>
        <v>0</v>
      </c>
      <c r="AP79">
        <f t="shared" si="36"/>
        <v>-1.1195255627326986E-13</v>
      </c>
      <c r="AQ79">
        <f t="shared" si="36"/>
        <v>-6.0722277225822947E-10</v>
      </c>
      <c r="AR79">
        <f t="shared" si="36"/>
        <v>-6.0733472481450265E-10</v>
      </c>
      <c r="AS79">
        <f t="shared" si="36"/>
        <v>-4.4297407367478678E-5</v>
      </c>
      <c r="AT79">
        <f t="shared" si="36"/>
        <v>-2.8940973189515767E-5</v>
      </c>
      <c r="AU79">
        <f t="shared" si="23"/>
        <v>-7.3238987891719254E-5</v>
      </c>
      <c r="AW79">
        <v>76</v>
      </c>
      <c r="AX79">
        <f>IF(Z79&gt;0, (R79*SUMPRODUCT(K79:$K$98, X79:$X$98)-K79*$AZ$3)/Z79, 0)</f>
        <v>-164866743135.10028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50</v>
      </c>
      <c r="R80">
        <f t="shared" si="28"/>
        <v>100000</v>
      </c>
      <c r="S80">
        <f t="shared" si="29"/>
        <v>-592254565309.37048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-1.2944651112857086</v>
      </c>
      <c r="AC80">
        <f t="shared" si="30"/>
        <v>-1.1557724213125431</v>
      </c>
      <c r="AE80">
        <f t="shared" si="31"/>
        <v>0</v>
      </c>
      <c r="AF80">
        <f t="shared" si="32"/>
        <v>0</v>
      </c>
      <c r="AG80">
        <f t="shared" si="32"/>
        <v>-9.7573956285910017E-11</v>
      </c>
      <c r="AH80">
        <f t="shared" si="33"/>
        <v>-5.8215892069455184E-7</v>
      </c>
      <c r="AI80">
        <f t="shared" si="34"/>
        <v>-5.8225649465083774E-7</v>
      </c>
      <c r="AJ80">
        <f t="shared" si="35"/>
        <v>-0.13869268997316553</v>
      </c>
      <c r="AK80">
        <f t="shared" si="49"/>
        <v>-9.0612557789999618E-2</v>
      </c>
      <c r="AL80">
        <f t="shared" si="26"/>
        <v>-0.22930583001965982</v>
      </c>
      <c r="AN80">
        <f t="shared" si="36"/>
        <v>0</v>
      </c>
      <c r="AO80">
        <f t="shared" si="36"/>
        <v>0</v>
      </c>
      <c r="AP80">
        <f t="shared" si="36"/>
        <v>-2.4844062378404913E-14</v>
      </c>
      <c r="AQ80">
        <f t="shared" si="36"/>
        <v>-1.4822800151200649E-10</v>
      </c>
      <c r="AR80">
        <f t="shared" si="36"/>
        <v>-1.482528455743849E-10</v>
      </c>
      <c r="AS80">
        <f t="shared" si="36"/>
        <v>-3.5313622325875361E-5</v>
      </c>
      <c r="AT80">
        <f t="shared" si="36"/>
        <v>-2.30715666730288E-5</v>
      </c>
      <c r="AU80">
        <f t="shared" si="23"/>
        <v>-5.8385337251749738E-5</v>
      </c>
      <c r="AW80">
        <v>77</v>
      </c>
      <c r="AX80">
        <f>IF(Z80&gt;0, (R80*SUMPRODUCT(K80:$K$98, X80:$X$98)-K80*$AZ$3)/Z80, 0)</f>
        <v>-592254565309.37048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50</v>
      </c>
      <c r="R81">
        <f t="shared" si="28"/>
        <v>100000</v>
      </c>
      <c r="S81">
        <f t="shared" si="29"/>
        <v>-2294283528365.4517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-1.1557724213125431</v>
      </c>
      <c r="AC81">
        <f t="shared" si="30"/>
        <v>-1.031939662013996</v>
      </c>
      <c r="AE81">
        <f t="shared" si="31"/>
        <v>0</v>
      </c>
      <c r="AF81">
        <f t="shared" si="32"/>
        <v>0</v>
      </c>
      <c r="AG81">
        <f t="shared" si="32"/>
        <v>-2.2489366489703108E-11</v>
      </c>
      <c r="AH81">
        <f t="shared" si="33"/>
        <v>-1.4821770046669563E-7</v>
      </c>
      <c r="AI81">
        <f t="shared" si="34"/>
        <v>-1.4824018983318534E-7</v>
      </c>
      <c r="AJ81">
        <f t="shared" si="35"/>
        <v>-0.12383275929854709</v>
      </c>
      <c r="AK81">
        <f t="shared" si="49"/>
        <v>-8.090406949187802E-2</v>
      </c>
      <c r="AL81">
        <f t="shared" si="26"/>
        <v>-0.20473697703061494</v>
      </c>
      <c r="AN81">
        <f t="shared" si="36"/>
        <v>0</v>
      </c>
      <c r="AO81">
        <f t="shared" si="36"/>
        <v>0</v>
      </c>
      <c r="AP81">
        <f t="shared" si="36"/>
        <v>-5.1126715752391653E-15</v>
      </c>
      <c r="AQ81">
        <f t="shared" si="36"/>
        <v>-3.3695409982773211E-11</v>
      </c>
      <c r="AR81">
        <f t="shared" si="36"/>
        <v>-3.3700522654348456E-11</v>
      </c>
      <c r="AS81">
        <f t="shared" si="36"/>
        <v>-2.8151803601892975E-5</v>
      </c>
      <c r="AT81">
        <f t="shared" si="36"/>
        <v>-1.8392511705551358E-5</v>
      </c>
      <c r="AU81">
        <f t="shared" si="23"/>
        <v>-4.654434900796699E-5</v>
      </c>
      <c r="AW81">
        <v>78</v>
      </c>
      <c r="AX81">
        <f>IF(Z81&gt;0, (R81*SUMPRODUCT(K81:$K$98, X81:$X$98)-K81*$AZ$3)/Z81, 0)</f>
        <v>-2294283528365.4517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50</v>
      </c>
      <c r="R82">
        <f t="shared" si="28"/>
        <v>100000</v>
      </c>
      <c r="S82">
        <f t="shared" si="29"/>
        <v>-9637769308622.1172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-1.031939662013996</v>
      </c>
      <c r="AC82">
        <f t="shared" si="30"/>
        <v>-0.92137469825592799</v>
      </c>
      <c r="AE82">
        <f t="shared" si="31"/>
        <v>0</v>
      </c>
      <c r="AF82">
        <f t="shared" si="32"/>
        <v>0</v>
      </c>
      <c r="AG82">
        <f t="shared" si="32"/>
        <v>-4.7800205044939704E-12</v>
      </c>
      <c r="AH82">
        <f t="shared" si="33"/>
        <v>-3.4968904640624216E-8</v>
      </c>
      <c r="AI82">
        <f t="shared" si="34"/>
        <v>-3.4973684661128708E-8</v>
      </c>
      <c r="AJ82">
        <f t="shared" si="35"/>
        <v>-0.11056496375806801</v>
      </c>
      <c r="AK82">
        <f t="shared" si="49"/>
        <v>-7.2235776340979732E-2</v>
      </c>
      <c r="AL82">
        <f t="shared" si="26"/>
        <v>-0.1828007750727324</v>
      </c>
      <c r="AN82">
        <f t="shared" si="36"/>
        <v>0</v>
      </c>
      <c r="AO82">
        <f t="shared" si="36"/>
        <v>0</v>
      </c>
      <c r="AP82">
        <f t="shared" si="36"/>
        <v>-9.7024722826770192E-16</v>
      </c>
      <c r="AQ82">
        <f t="shared" si="36"/>
        <v>-7.0979785068338346E-12</v>
      </c>
      <c r="AR82">
        <f t="shared" si="36"/>
        <v>-7.0989487540621021E-12</v>
      </c>
      <c r="AS82">
        <f t="shared" si="36"/>
        <v>-2.244244549347199E-5</v>
      </c>
      <c r="AT82">
        <f t="shared" si="36"/>
        <v>-1.4662397726266832E-5</v>
      </c>
      <c r="AU82">
        <f t="shared" si="23"/>
        <v>-3.7104850318687575E-5</v>
      </c>
      <c r="AW82">
        <v>79</v>
      </c>
      <c r="AX82">
        <f>IF(Z82&gt;0, (R82*SUMPRODUCT(K82:$K$98, X82:$X$98)-K82*$AZ$3)/Z82, 0)</f>
        <v>-9637769308622.1172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50</v>
      </c>
      <c r="R83">
        <f t="shared" si="28"/>
        <v>100000</v>
      </c>
      <c r="S83">
        <f t="shared" si="29"/>
        <v>-44185698019515.367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-0.92137469825592799</v>
      </c>
      <c r="AC83">
        <f t="shared" si="30"/>
        <v>-0.82265598059180856</v>
      </c>
      <c r="AE83">
        <f t="shared" si="31"/>
        <v>0</v>
      </c>
      <c r="AF83">
        <f t="shared" si="32"/>
        <v>0</v>
      </c>
      <c r="AG83">
        <f t="shared" si="32"/>
        <v>-9.3090753056392649E-13</v>
      </c>
      <c r="AH83">
        <f t="shared" si="33"/>
        <v>-7.6026255377702083E-9</v>
      </c>
      <c r="AI83">
        <f t="shared" si="34"/>
        <v>-7.6035564453007719E-9</v>
      </c>
      <c r="AJ83">
        <f t="shared" si="35"/>
        <v>-9.8718717664119437E-2</v>
      </c>
      <c r="AK83">
        <f t="shared" si="49"/>
        <v>-6.4496228877914966E-2</v>
      </c>
      <c r="AL83">
        <f t="shared" si="26"/>
        <v>-0.16321495414559084</v>
      </c>
      <c r="AN83">
        <f t="shared" si="36"/>
        <v>0</v>
      </c>
      <c r="AO83">
        <f t="shared" si="36"/>
        <v>0</v>
      </c>
      <c r="AP83">
        <f t="shared" si="36"/>
        <v>-1.687101346513242E-16</v>
      </c>
      <c r="AQ83">
        <f t="shared" si="36"/>
        <v>-1.3778382235277531E-12</v>
      </c>
      <c r="AR83">
        <f t="shared" si="36"/>
        <v>-1.3780069336624043E-12</v>
      </c>
      <c r="AS83">
        <f t="shared" si="36"/>
        <v>-1.7890980148834386E-5</v>
      </c>
      <c r="AT83">
        <f t="shared" si="36"/>
        <v>-1.1688773697967669E-5</v>
      </c>
      <c r="AU83">
        <f t="shared" si="23"/>
        <v>-2.9579755224808986E-5</v>
      </c>
      <c r="AW83">
        <v>80</v>
      </c>
      <c r="AX83">
        <f>IF(Z83&gt;0, (R83*SUMPRODUCT(K83:$K$98, X83:$X$98)-K83*$AZ$3)/Z83, 0)</f>
        <v>-44185698019515.367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50</v>
      </c>
      <c r="R84">
        <f t="shared" si="28"/>
        <v>100000</v>
      </c>
      <c r="S84">
        <f t="shared" si="29"/>
        <v>-222740429858944.38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-0.82265598059180856</v>
      </c>
      <c r="AC84">
        <f t="shared" si="30"/>
        <v>-0.73451426838674239</v>
      </c>
      <c r="AE84">
        <f t="shared" si="31"/>
        <v>0</v>
      </c>
      <c r="AF84">
        <f t="shared" si="32"/>
        <v>0</v>
      </c>
      <c r="AG84">
        <f t="shared" si="32"/>
        <v>-1.6488121820809335E-13</v>
      </c>
      <c r="AH84">
        <f t="shared" si="33"/>
        <v>-1.5134344741003877E-9</v>
      </c>
      <c r="AI84">
        <f t="shared" si="34"/>
        <v>-1.5135993553185958E-9</v>
      </c>
      <c r="AJ84">
        <f t="shared" si="35"/>
        <v>-8.8141712205066169E-2</v>
      </c>
      <c r="AK84">
        <f t="shared" si="49"/>
        <v>-5.7585918641426606E-2</v>
      </c>
      <c r="AL84">
        <f t="shared" si="26"/>
        <v>-0.14572763236009212</v>
      </c>
      <c r="AN84">
        <f t="shared" si="36"/>
        <v>0</v>
      </c>
      <c r="AO84">
        <f t="shared" si="36"/>
        <v>0</v>
      </c>
      <c r="AP84">
        <f t="shared" si="36"/>
        <v>-2.6680120907419673E-17</v>
      </c>
      <c r="AQ84">
        <f t="shared" si="36"/>
        <v>-2.4489517480089452E-13</v>
      </c>
      <c r="AR84">
        <f t="shared" si="36"/>
        <v>-2.4492185492180193E-13</v>
      </c>
      <c r="AS84">
        <f t="shared" si="36"/>
        <v>-1.4262579838840137E-5</v>
      </c>
      <c r="AT84">
        <f t="shared" si="36"/>
        <v>-9.318218828168984E-6</v>
      </c>
      <c r="AU84">
        <f t="shared" si="23"/>
        <v>-2.3580798911930976E-5</v>
      </c>
      <c r="AW84">
        <v>81</v>
      </c>
      <c r="AX84">
        <f>IF(Z84&gt;0, (R84*SUMPRODUCT(K84:$K$98, X84:$X$98)-K84*$AZ$3)/Z84, 0)</f>
        <v>-222740429858944.38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50</v>
      </c>
      <c r="R85">
        <f t="shared" si="28"/>
        <v>100000</v>
      </c>
      <c r="S85">
        <f t="shared" si="29"/>
        <v>-1246262395337542.8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-0.73451426838674239</v>
      </c>
      <c r="AC85">
        <f t="shared" si="30"/>
        <v>-0.65581631105980509</v>
      </c>
      <c r="AE85">
        <f t="shared" si="31"/>
        <v>0</v>
      </c>
      <c r="AF85">
        <f t="shared" si="32"/>
        <v>0</v>
      </c>
      <c r="AG85">
        <f t="shared" si="32"/>
        <v>-2.6311325508709632E-14</v>
      </c>
      <c r="AH85">
        <f t="shared" si="33"/>
        <v>-2.7384216103460557E-10</v>
      </c>
      <c r="AI85">
        <f t="shared" si="34"/>
        <v>-2.7386847236011427E-10</v>
      </c>
      <c r="AJ85">
        <f t="shared" si="35"/>
        <v>-7.8697957326937296E-2</v>
      </c>
      <c r="AK85">
        <f t="shared" si="49"/>
        <v>-5.1415998787071975E-2</v>
      </c>
      <c r="AL85">
        <f t="shared" si="26"/>
        <v>-0.13011395638787773</v>
      </c>
      <c r="AN85">
        <f t="shared" si="36"/>
        <v>0</v>
      </c>
      <c r="AO85">
        <f t="shared" si="36"/>
        <v>0</v>
      </c>
      <c r="AP85">
        <f t="shared" si="36"/>
        <v>-3.8013802204094319E-18</v>
      </c>
      <c r="AQ85">
        <f t="shared" si="36"/>
        <v>-3.9563881877655202E-14</v>
      </c>
      <c r="AR85">
        <f t="shared" si="36"/>
        <v>-3.956768325787561E-14</v>
      </c>
      <c r="AS85">
        <f t="shared" si="36"/>
        <v>-1.1370041325748338E-5</v>
      </c>
      <c r="AT85">
        <f t="shared" si="36"/>
        <v>-7.4284269995090847E-6</v>
      </c>
      <c r="AU85">
        <f t="shared" si="23"/>
        <v>-1.8798468364825105E-5</v>
      </c>
      <c r="AW85">
        <v>82</v>
      </c>
      <c r="AX85">
        <f>IF(Z85&gt;0, (R85*SUMPRODUCT(K85:$K$98, X85:$X$98)-K85*$AZ$3)/Z85, 0)</f>
        <v>-1246262395337542.8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50</v>
      </c>
      <c r="R86">
        <f t="shared" si="28"/>
        <v>100000</v>
      </c>
      <c r="S86">
        <f t="shared" si="29"/>
        <v>-7834130741308723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-0.65581631105980509</v>
      </c>
      <c r="AC86">
        <f t="shared" si="30"/>
        <v>-0.58555027773200352</v>
      </c>
      <c r="AE86">
        <f t="shared" si="31"/>
        <v>0</v>
      </c>
      <c r="AF86">
        <f t="shared" si="32"/>
        <v>0</v>
      </c>
      <c r="AG86">
        <f t="shared" si="32"/>
        <v>-3.7371745319773989E-15</v>
      </c>
      <c r="AH86">
        <f t="shared" si="33"/>
        <v>-4.4622075443290271E-11</v>
      </c>
      <c r="AI86">
        <f t="shared" si="34"/>
        <v>-4.4625812617822251E-11</v>
      </c>
      <c r="AJ86">
        <f t="shared" si="35"/>
        <v>-7.0266033327801569E-2</v>
      </c>
      <c r="AK86">
        <f t="shared" si="49"/>
        <v>-4.5907141774186359E-2</v>
      </c>
      <c r="AL86">
        <f t="shared" si="26"/>
        <v>-0.11617317514661374</v>
      </c>
      <c r="AN86">
        <f t="shared" si="36"/>
        <v>0</v>
      </c>
      <c r="AO86">
        <f t="shared" si="36"/>
        <v>0</v>
      </c>
      <c r="AP86">
        <f t="shared" si="36"/>
        <v>-4.8208535784653021E-19</v>
      </c>
      <c r="AQ86">
        <f t="shared" si="36"/>
        <v>-5.7561264596736133E-15</v>
      </c>
      <c r="AR86">
        <f t="shared" si="36"/>
        <v>-5.7566085450314603E-15</v>
      </c>
      <c r="AS86">
        <f t="shared" si="36"/>
        <v>-9.0641273324117518E-6</v>
      </c>
      <c r="AT86">
        <f t="shared" si="36"/>
        <v>-5.9218965238452679E-6</v>
      </c>
      <c r="AU86">
        <f t="shared" si="23"/>
        <v>-1.4986023862013628E-5</v>
      </c>
      <c r="AW86">
        <v>83</v>
      </c>
      <c r="AX86">
        <f>IF(Z86&gt;0, (R86*SUMPRODUCT(K86:$K$98, X86:$X$98)-K86*$AZ$3)/Z86, 0)</f>
        <v>-7834130741308723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50</v>
      </c>
      <c r="R87">
        <f t="shared" si="28"/>
        <v>100000</v>
      </c>
      <c r="S87">
        <f t="shared" si="29"/>
        <v>-5.6184888375820832E+16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-0.58555027773200352</v>
      </c>
      <c r="AC87">
        <f t="shared" si="30"/>
        <v>-0.5228127479750081</v>
      </c>
      <c r="AE87">
        <f t="shared" si="31"/>
        <v>0</v>
      </c>
      <c r="AF87">
        <f t="shared" si="32"/>
        <v>0</v>
      </c>
      <c r="AG87">
        <f t="shared" si="32"/>
        <v>-4.6526100085659389E-16</v>
      </c>
      <c r="AH87">
        <f t="shared" si="33"/>
        <v>-6.4690835716020614E-12</v>
      </c>
      <c r="AI87">
        <f t="shared" si="34"/>
        <v>-6.4695488326029177E-12</v>
      </c>
      <c r="AJ87">
        <f t="shared" si="35"/>
        <v>-6.2737529756995425E-2</v>
      </c>
      <c r="AK87">
        <f t="shared" si="49"/>
        <v>-4.0988519441240254E-2</v>
      </c>
      <c r="AL87">
        <f t="shared" si="26"/>
        <v>-0.10372604920470523</v>
      </c>
      <c r="AN87">
        <f t="shared" si="36"/>
        <v>0</v>
      </c>
      <c r="AO87">
        <f t="shared" si="36"/>
        <v>0</v>
      </c>
      <c r="AP87">
        <f t="shared" si="36"/>
        <v>-5.3586968427136916E-20</v>
      </c>
      <c r="AQ87">
        <f t="shared" si="36"/>
        <v>-7.4508410648155614E-16</v>
      </c>
      <c r="AR87">
        <f t="shared" si="36"/>
        <v>-7.4513769344998322E-16</v>
      </c>
      <c r="AS87">
        <f t="shared" si="36"/>
        <v>-7.2258668147449357E-6</v>
      </c>
      <c r="AT87">
        <f t="shared" si="36"/>
        <v>-4.7208996523003977E-6</v>
      </c>
      <c r="AU87">
        <f t="shared" si="23"/>
        <v>-1.1946766467790472E-5</v>
      </c>
      <c r="AW87">
        <v>84</v>
      </c>
      <c r="AX87">
        <f>IF(Z87&gt;0, (R87*SUMPRODUCT(K87:$K$98, X87:$X$98)-K87*$AZ$3)/Z87, 0)</f>
        <v>-5.6184888375820832E+16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50</v>
      </c>
      <c r="R88">
        <f t="shared" si="28"/>
        <v>100000</v>
      </c>
      <c r="S88">
        <f t="shared" si="29"/>
        <v>-4.6903391719011354E+17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-0.5228127479750081</v>
      </c>
      <c r="AC88">
        <f t="shared" si="30"/>
        <v>-0.46679709640625788</v>
      </c>
      <c r="AE88">
        <f t="shared" si="31"/>
        <v>0</v>
      </c>
      <c r="AF88">
        <f t="shared" si="32"/>
        <v>0</v>
      </c>
      <c r="AG88">
        <f t="shared" si="32"/>
        <v>-4.9761550209710208E-17</v>
      </c>
      <c r="AH88">
        <f t="shared" si="33"/>
        <v>-8.2169368127663539E-13</v>
      </c>
      <c r="AI88">
        <f t="shared" si="34"/>
        <v>-8.2174344282684509E-13</v>
      </c>
      <c r="AJ88">
        <f t="shared" si="35"/>
        <v>-5.6015651568750213E-2</v>
      </c>
      <c r="AK88">
        <f t="shared" si="49"/>
        <v>-3.6596892358250567E-2</v>
      </c>
      <c r="AL88">
        <f t="shared" si="26"/>
        <v>-9.2612543927822533E-2</v>
      </c>
      <c r="AN88">
        <f t="shared" si="36"/>
        <v>0</v>
      </c>
      <c r="AO88">
        <f t="shared" si="36"/>
        <v>0</v>
      </c>
      <c r="AP88">
        <f t="shared" si="36"/>
        <v>-5.1172709954038387E-21</v>
      </c>
      <c r="AQ88">
        <f t="shared" si="36"/>
        <v>-8.4499562907166511E-17</v>
      </c>
      <c r="AR88">
        <f t="shared" si="36"/>
        <v>-8.4504680178161906E-17</v>
      </c>
      <c r="AS88">
        <f t="shared" si="36"/>
        <v>-5.7604167847141977E-6</v>
      </c>
      <c r="AT88">
        <f t="shared" si="36"/>
        <v>-3.7634722993466534E-6</v>
      </c>
      <c r="AU88">
        <f t="shared" si="23"/>
        <v>-9.5238890841453561E-6</v>
      </c>
      <c r="AW88">
        <v>85</v>
      </c>
      <c r="AX88">
        <f>IF(Z88&gt;0, (R88*SUMPRODUCT(K88:$K$98, X88:$X$98)-K88*$AZ$3)/Z88, 0)</f>
        <v>-4.6903391719011354E+17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-0.46679709640625788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-9.9523100419420416E-14</v>
      </c>
      <c r="AI89">
        <f t="shared" si="34"/>
        <v>-9.9523100419420416E-14</v>
      </c>
      <c r="AJ89">
        <f t="shared" si="35"/>
        <v>-0.46679709640625788</v>
      </c>
      <c r="AK89">
        <f t="shared" si="49"/>
        <v>-3.2675796748438055E-2</v>
      </c>
      <c r="AL89">
        <f t="shared" si="26"/>
        <v>-0.49947289315479548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-9.1379839203639974E-18</v>
      </c>
      <c r="AR89">
        <f t="shared" si="36"/>
        <v>-9.1379839203639974E-18</v>
      </c>
      <c r="AS89">
        <f t="shared" si="36"/>
        <v>-4.2860243933885962E-5</v>
      </c>
      <c r="AT89">
        <f t="shared" si="36"/>
        <v>-3.0002170753720176E-6</v>
      </c>
      <c r="AU89">
        <f t="shared" si="23"/>
        <v>-4.5860461009267115E-5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11120.718534508502</v>
      </c>
      <c r="AO91" s="8">
        <f t="shared" si="50"/>
        <v>-1112.0718534508503</v>
      </c>
      <c r="AP91" s="8">
        <f t="shared" si="50"/>
        <v>-2947.0639951812473</v>
      </c>
      <c r="AQ91" s="8">
        <f t="shared" si="50"/>
        <v>-4539.24507250643</v>
      </c>
      <c r="AR91" s="8">
        <f t="shared" si="50"/>
        <v>2522.3376133699762</v>
      </c>
      <c r="AS91" s="8">
        <f t="shared" si="50"/>
        <v>-911.70938200584067</v>
      </c>
      <c r="AT91" s="8">
        <f t="shared" si="50"/>
        <v>437.13808009426066</v>
      </c>
      <c r="AU91" s="8">
        <f t="shared" si="50"/>
        <v>2047.7663114583954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26522.778730129077</v>
      </c>
      <c r="K3">
        <v>1</v>
      </c>
      <c r="L3" s="2">
        <v>0</v>
      </c>
      <c r="O3">
        <f>$C$3</f>
        <v>26522.778730129077</v>
      </c>
      <c r="P3">
        <f>O3*C5</f>
        <v>2652.277873012908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26522.778730129077</v>
      </c>
      <c r="AF3">
        <f t="shared" ref="AF3:AG34" si="4">-$Z3*P3</f>
        <v>-2652.277873012908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21350.592653116171</v>
      </c>
      <c r="AJ3">
        <f t="shared" ref="AJ3:AJ66" si="7">AB3-AC3</f>
        <v>0</v>
      </c>
      <c r="AL3">
        <f t="shared" ref="AL3:AL34" si="8">SUM(AI3:AK3)</f>
        <v>21350.592653116171</v>
      </c>
      <c r="AN3">
        <f t="shared" ref="AN3:AU34" si="9">AE3*$K3</f>
        <v>26522.778730129077</v>
      </c>
      <c r="AO3">
        <f t="shared" si="9"/>
        <v>-2652.277873012908</v>
      </c>
      <c r="AP3">
        <f t="shared" si="9"/>
        <v>-2519.9082039999998</v>
      </c>
      <c r="AQ3">
        <f t="shared" si="9"/>
        <v>0</v>
      </c>
      <c r="AR3">
        <f t="shared" si="9"/>
        <v>21350.592653116171</v>
      </c>
      <c r="AS3">
        <f t="shared" si="9"/>
        <v>0</v>
      </c>
      <c r="AT3">
        <f t="shared" si="9"/>
        <v>0</v>
      </c>
      <c r="AU3">
        <f t="shared" si="9"/>
        <v>21350.592653116171</v>
      </c>
      <c r="AW3">
        <v>0</v>
      </c>
      <c r="AX3">
        <f>IF(Z3&gt;0, (R3*SUMPRODUCT(K3:$K$98, X3:$X$98)-K3*$AZ$3)/Z3, 0)</f>
        <v>0</v>
      </c>
      <c r="AZ3">
        <f>C6*ABS(SUMPRODUCT(X4:X79, K4:K79))/1</f>
        <v>10393.798542997381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100000</v>
      </c>
      <c r="S4">
        <f t="shared" si="1"/>
        <v>706.0790163453122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697.18641220404061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-697.18641220404061</v>
      </c>
      <c r="AK4">
        <f>G4*SUM(AB4, AE4:AF4)</f>
        <v>0</v>
      </c>
      <c r="AL4">
        <f t="shared" si="8"/>
        <v>-956.62111220404063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-242.03255900737005</v>
      </c>
      <c r="AR4">
        <f t="shared" si="9"/>
        <v>-242.03255900737005</v>
      </c>
      <c r="AS4">
        <f t="shared" si="9"/>
        <v>-650.42113275869076</v>
      </c>
      <c r="AT4">
        <f t="shared" si="9"/>
        <v>0</v>
      </c>
      <c r="AU4">
        <f t="shared" si="9"/>
        <v>-892.45369176606084</v>
      </c>
      <c r="AW4">
        <v>1</v>
      </c>
      <c r="AX4">
        <f>IF(Z4&gt;0, (R4*SUMPRODUCT(K4:$K$98, X4:$X$98)-K4*$AZ$3)/Z4, 0)</f>
        <v>706.0790163453122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100000</v>
      </c>
      <c r="S5">
        <f t="shared" si="1"/>
        <v>1296.5228697845746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697.18641220404061</v>
      </c>
      <c r="AC5">
        <f t="shared" si="2"/>
        <v>1263.9455158017972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-265.83063352800889</v>
      </c>
      <c r="AI5">
        <f t="shared" si="6"/>
        <v>-314.57429803474486</v>
      </c>
      <c r="AJ5">
        <f t="shared" si="7"/>
        <v>-566.75910359775662</v>
      </c>
      <c r="AK5">
        <f>G5*SUM(AB5, AE5:AF5)</f>
        <v>28.584642900365665</v>
      </c>
      <c r="AL5">
        <f t="shared" si="8"/>
        <v>-852.7487587321358</v>
      </c>
      <c r="AN5">
        <f t="shared" si="9"/>
        <v>0</v>
      </c>
      <c r="AO5">
        <f t="shared" si="9"/>
        <v>0</v>
      </c>
      <c r="AP5">
        <f t="shared" si="9"/>
        <v>-41.681098330440932</v>
      </c>
      <c r="AQ5">
        <f t="shared" si="9"/>
        <v>-227.31390607271967</v>
      </c>
      <c r="AR5">
        <f t="shared" si="9"/>
        <v>-268.99500440316058</v>
      </c>
      <c r="AS5">
        <f t="shared" si="9"/>
        <v>-484.64025357523371</v>
      </c>
      <c r="AT5">
        <f t="shared" si="9"/>
        <v>24.442957326403597</v>
      </c>
      <c r="AU5">
        <f t="shared" si="9"/>
        <v>-729.19230065199065</v>
      </c>
      <c r="AW5">
        <v>2</v>
      </c>
      <c r="AX5">
        <f>IF(Z5&gt;0, (R5*SUMPRODUCT(K5:$K$98, X5:$X$98)-K5*$AZ$3)/Z5, 0)</f>
        <v>1296.5228697845746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50</v>
      </c>
      <c r="R6">
        <f t="shared" si="0"/>
        <v>100000</v>
      </c>
      <c r="S6">
        <f t="shared" si="1"/>
        <v>1981.0843618051085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1263.9455158017972</v>
      </c>
      <c r="AC6">
        <f t="shared" si="2"/>
        <v>1906.5716375129487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-273.6647727220253</v>
      </c>
      <c r="AI6">
        <f t="shared" si="6"/>
        <v>-321.78416819733292</v>
      </c>
      <c r="AJ6">
        <f t="shared" si="7"/>
        <v>-642.62612171115143</v>
      </c>
      <c r="AK6">
        <f>G6*SUM(AB6, AE6:AF6)</f>
        <v>73.940812674405137</v>
      </c>
      <c r="AL6">
        <f t="shared" si="8"/>
        <v>-890.46947723407925</v>
      </c>
      <c r="AN6">
        <f t="shared" si="9"/>
        <v>0</v>
      </c>
      <c r="AO6">
        <f t="shared" si="9"/>
        <v>0</v>
      </c>
      <c r="AP6">
        <f t="shared" si="9"/>
        <v>-37.119784281896237</v>
      </c>
      <c r="AQ6">
        <f t="shared" si="9"/>
        <v>-211.10775039159608</v>
      </c>
      <c r="AR6">
        <f t="shared" si="9"/>
        <v>-248.22753467349233</v>
      </c>
      <c r="AS6">
        <f t="shared" si="9"/>
        <v>-495.72823549020359</v>
      </c>
      <c r="AT6">
        <f t="shared" si="9"/>
        <v>57.038684484522221</v>
      </c>
      <c r="AU6">
        <f t="shared" si="9"/>
        <v>-686.91708567917374</v>
      </c>
      <c r="AW6">
        <v>3</v>
      </c>
      <c r="AX6">
        <f>IF(Z6&gt;0, (R6*SUMPRODUCT(K6:$K$98, X6:$X$98)-K6*$AZ$3)/Z6, 0)</f>
        <v>1981.0843618051085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50</v>
      </c>
      <c r="R7">
        <f t="shared" si="0"/>
        <v>100000</v>
      </c>
      <c r="S7">
        <f t="shared" si="1"/>
        <v>2545.8506955998164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1906.5716375129487</v>
      </c>
      <c r="AC7">
        <f t="shared" si="2"/>
        <v>2418.3935128551993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-282.87034749555062</v>
      </c>
      <c r="AI7">
        <f t="shared" si="6"/>
        <v>-330.36711384235741</v>
      </c>
      <c r="AJ7">
        <f t="shared" si="7"/>
        <v>-511.82187534225068</v>
      </c>
      <c r="AK7">
        <f>G7*SUM(AB7, AE7:AF7)</f>
        <v>93.612667401885773</v>
      </c>
      <c r="AL7">
        <f t="shared" si="8"/>
        <v>-748.57632178272229</v>
      </c>
      <c r="AN7">
        <f t="shared" si="9"/>
        <v>0</v>
      </c>
      <c r="AO7">
        <f t="shared" si="9"/>
        <v>0</v>
      </c>
      <c r="AP7">
        <f t="shared" si="9"/>
        <v>-33.335894757099254</v>
      </c>
      <c r="AQ7">
        <f t="shared" si="9"/>
        <v>-198.53427631604936</v>
      </c>
      <c r="AR7">
        <f t="shared" si="9"/>
        <v>-231.87017107314864</v>
      </c>
      <c r="AS7">
        <f t="shared" si="9"/>
        <v>-359.22530064907318</v>
      </c>
      <c r="AT7">
        <f t="shared" si="9"/>
        <v>65.702620798529452</v>
      </c>
      <c r="AU7">
        <f t="shared" si="9"/>
        <v>-525.39285092369232</v>
      </c>
      <c r="AW7">
        <v>4</v>
      </c>
      <c r="AX7">
        <f>IF(Z7&gt;0, (R7*SUMPRODUCT(K7:$K$98, X7:$X$98)-K7*$AZ$3)/Z7, 0)</f>
        <v>2545.8506955998164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100000</v>
      </c>
      <c r="S8">
        <f t="shared" si="1"/>
        <v>2887.7265044370083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2418.3935128551993</v>
      </c>
      <c r="AC8">
        <f t="shared" si="2"/>
        <v>2705.3721583033648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-358.40404429924803</v>
      </c>
      <c r="AI8">
        <f t="shared" si="6"/>
        <v>-405.24664096043711</v>
      </c>
      <c r="AJ8">
        <f t="shared" si="7"/>
        <v>-286.97864544816548</v>
      </c>
      <c r="AK8">
        <f t="shared" ref="AK8:AK71" si="22">G8*SUM(AB8:AB8, AE8:AF8)</f>
        <v>51.511781823815745</v>
      </c>
      <c r="AL8">
        <f t="shared" si="8"/>
        <v>-640.71350458478685</v>
      </c>
      <c r="AN8">
        <f t="shared" si="9"/>
        <v>0</v>
      </c>
      <c r="AO8">
        <f t="shared" si="9"/>
        <v>0</v>
      </c>
      <c r="AP8">
        <f t="shared" si="9"/>
        <v>-30.688660299436638</v>
      </c>
      <c r="AQ8">
        <f t="shared" si="9"/>
        <v>-234.80636748211938</v>
      </c>
      <c r="AR8">
        <f t="shared" si="9"/>
        <v>-265.49502778155602</v>
      </c>
      <c r="AS8">
        <f t="shared" si="9"/>
        <v>-188.01242439764559</v>
      </c>
      <c r="AT8">
        <f t="shared" si="9"/>
        <v>33.747650354309954</v>
      </c>
      <c r="AU8">
        <f t="shared" si="9"/>
        <v>-419.75980182489167</v>
      </c>
      <c r="AW8">
        <v>5</v>
      </c>
      <c r="AX8">
        <f>IF(Z8&gt;0, (R8*SUMPRODUCT(K8:$K$98, X8:$X$98)-K8*$AZ$3)/Z8, 0)</f>
        <v>2887.7265044370083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100000</v>
      </c>
      <c r="S9">
        <f t="shared" si="1"/>
        <v>3066.9362994971343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2705.3721583033648</v>
      </c>
      <c r="AC9">
        <f t="shared" si="2"/>
        <v>2831.0616504797954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-439.22981927971153</v>
      </c>
      <c r="AI9">
        <f t="shared" si="6"/>
        <v>-485.38437506464885</v>
      </c>
      <c r="AJ9">
        <f t="shared" si="7"/>
        <v>-125.68949217643058</v>
      </c>
      <c r="AK9">
        <f t="shared" si="22"/>
        <v>15.961695733989853</v>
      </c>
      <c r="AL9">
        <f t="shared" si="8"/>
        <v>-595.11217150708956</v>
      </c>
      <c r="AN9">
        <f t="shared" si="9"/>
        <v>0</v>
      </c>
      <c r="AO9">
        <f t="shared" si="9"/>
        <v>0</v>
      </c>
      <c r="AP9">
        <f t="shared" si="9"/>
        <v>-28.637081390026957</v>
      </c>
      <c r="AQ9">
        <f t="shared" si="9"/>
        <v>-272.52477831765589</v>
      </c>
      <c r="AR9">
        <f t="shared" si="9"/>
        <v>-301.16185970768282</v>
      </c>
      <c r="AS9">
        <f t="shared" si="9"/>
        <v>-77.985372323792703</v>
      </c>
      <c r="AT9">
        <f t="shared" si="9"/>
        <v>9.9036026256434706</v>
      </c>
      <c r="AU9">
        <f t="shared" si="9"/>
        <v>-369.24362940583205</v>
      </c>
      <c r="AW9">
        <v>6</v>
      </c>
      <c r="AX9">
        <f>IF(Z9&gt;0, (R9*SUMPRODUCT(K9:$K$98, X9:$X$98)-K9*$AZ$3)/Z9, 0)</f>
        <v>3066.9362994971343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100000</v>
      </c>
      <c r="S10">
        <f t="shared" si="1"/>
        <v>3180.0998455013059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2831.0616504797954</v>
      </c>
      <c r="AC10">
        <f t="shared" si="2"/>
        <v>2889.5185285502448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-523.51081826399889</v>
      </c>
      <c r="AI10">
        <f t="shared" si="6"/>
        <v>-568.94207308195485</v>
      </c>
      <c r="AJ10">
        <f t="shared" si="7"/>
        <v>-58.45687807044942</v>
      </c>
      <c r="AK10">
        <f t="shared" si="22"/>
        <v>11.607352766967162</v>
      </c>
      <c r="AL10">
        <f t="shared" si="8"/>
        <v>-615.79159838543706</v>
      </c>
      <c r="AN10">
        <f t="shared" si="9"/>
        <v>0</v>
      </c>
      <c r="AO10">
        <f t="shared" si="9"/>
        <v>0</v>
      </c>
      <c r="AP10">
        <f t="shared" si="9"/>
        <v>-26.741582078722185</v>
      </c>
      <c r="AQ10">
        <f t="shared" si="9"/>
        <v>-308.1470580507202</v>
      </c>
      <c r="AR10">
        <f t="shared" si="9"/>
        <v>-334.88864012944236</v>
      </c>
      <c r="AS10">
        <f t="shared" si="9"/>
        <v>-34.408677665864012</v>
      </c>
      <c r="AT10">
        <f t="shared" si="9"/>
        <v>6.832278306604362</v>
      </c>
      <c r="AU10">
        <f t="shared" si="9"/>
        <v>-362.46503948870202</v>
      </c>
      <c r="AW10">
        <v>7</v>
      </c>
      <c r="AX10">
        <f>IF(Z10&gt;0, (R10*SUMPRODUCT(K10:$K$98, X10:$X$98)-K10*$AZ$3)/Z10, 0)</f>
        <v>3180.0998455013059</v>
      </c>
    </row>
    <row r="11" spans="1:52" x14ac:dyDescent="0.25">
      <c r="A11" t="s">
        <v>33</v>
      </c>
      <c r="C11" s="12">
        <f>AU81</f>
        <v>9473.2936186432744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100000</v>
      </c>
      <c r="S11">
        <f t="shared" si="1"/>
        <v>3230.4974991223057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2889.5185285502448</v>
      </c>
      <c r="AC11">
        <f t="shared" si="2"/>
        <v>2885.9905542580236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-618.09167662323318</v>
      </c>
      <c r="AI11">
        <f t="shared" si="6"/>
        <v>-662.75957305469797</v>
      </c>
      <c r="AJ11">
        <f t="shared" si="7"/>
        <v>3.5279742922211881</v>
      </c>
      <c r="AK11">
        <f t="shared" si="22"/>
        <v>6.9348444685205868</v>
      </c>
      <c r="AL11">
        <f t="shared" si="8"/>
        <v>-652.29675429395616</v>
      </c>
      <c r="AN11">
        <f t="shared" si="9"/>
        <v>0</v>
      </c>
      <c r="AO11">
        <f t="shared" si="9"/>
        <v>0</v>
      </c>
      <c r="AP11">
        <f t="shared" si="9"/>
        <v>-24.983140256835757</v>
      </c>
      <c r="AQ11">
        <f t="shared" si="9"/>
        <v>-345.70401300078908</v>
      </c>
      <c r="AR11">
        <f t="shared" si="9"/>
        <v>-370.68715325762486</v>
      </c>
      <c r="AS11">
        <f t="shared" si="9"/>
        <v>1.9732264916551037</v>
      </c>
      <c r="AT11">
        <f t="shared" si="9"/>
        <v>3.8787184053365982</v>
      </c>
      <c r="AU11">
        <f t="shared" si="9"/>
        <v>-364.83520836063315</v>
      </c>
      <c r="AW11">
        <v>8</v>
      </c>
      <c r="AX11">
        <f>IF(Z11&gt;0, (R11*SUMPRODUCT(K11:$K$98, X11:$X$98)-K11*$AZ$3)/Z11, 0)</f>
        <v>3230.4974991223057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50</v>
      </c>
      <c r="R12">
        <f t="shared" si="0"/>
        <v>100000</v>
      </c>
      <c r="S12">
        <f t="shared" si="1"/>
        <v>3225.2900435338643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2885.9905542580236</v>
      </c>
      <c r="AC12">
        <f t="shared" si="2"/>
        <v>2829.2134153703091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-722.77632429772507</v>
      </c>
      <c r="AI12">
        <f t="shared" si="6"/>
        <v>-766.63615360272638</v>
      </c>
      <c r="AJ12">
        <f t="shared" si="7"/>
        <v>56.7771388877145</v>
      </c>
      <c r="AK12">
        <f t="shared" si="22"/>
        <v>6.6377782747934546</v>
      </c>
      <c r="AL12">
        <f t="shared" si="8"/>
        <v>-703.22123644021838</v>
      </c>
      <c r="AN12">
        <f t="shared" si="9"/>
        <v>0</v>
      </c>
      <c r="AO12">
        <f t="shared" si="9"/>
        <v>0</v>
      </c>
      <c r="AP12">
        <f t="shared" si="9"/>
        <v>-23.311965536425426</v>
      </c>
      <c r="AQ12">
        <f t="shared" si="9"/>
        <v>-384.16329998465142</v>
      </c>
      <c r="AR12">
        <f t="shared" si="9"/>
        <v>-407.47526552107684</v>
      </c>
      <c r="AS12">
        <f t="shared" si="9"/>
        <v>30.177652899718723</v>
      </c>
      <c r="AT12">
        <f t="shared" si="9"/>
        <v>3.5280497173018786</v>
      </c>
      <c r="AU12">
        <f t="shared" si="9"/>
        <v>-373.76956290405622</v>
      </c>
      <c r="AW12">
        <v>9</v>
      </c>
      <c r="AX12">
        <f>IF(Z12&gt;0, (R12*SUMPRODUCT(K12:$K$98, X12:$X$98)-K12*$AZ$3)/Z12, 0)</f>
        <v>3225.2900435338643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100000</v>
      </c>
      <c r="S13">
        <f t="shared" si="1"/>
        <v>3160.3208660491828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2829.2134153703091</v>
      </c>
      <c r="AC13">
        <f t="shared" si="2"/>
        <v>2718.1200296322149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-834.73860465927089</v>
      </c>
      <c r="AI13">
        <f t="shared" si="6"/>
        <v>-877.74246636889256</v>
      </c>
      <c r="AJ13">
        <f t="shared" si="7"/>
        <v>111.09338573809418</v>
      </c>
      <c r="AK13">
        <f t="shared" si="22"/>
        <v>5.658426830740618</v>
      </c>
      <c r="AL13">
        <f t="shared" si="8"/>
        <v>-760.99065380005777</v>
      </c>
      <c r="AN13">
        <f t="shared" si="9"/>
        <v>0</v>
      </c>
      <c r="AO13">
        <f t="shared" si="9"/>
        <v>0</v>
      </c>
      <c r="AP13">
        <f t="shared" si="9"/>
        <v>-21.72719549424324</v>
      </c>
      <c r="AQ13">
        <f t="shared" si="9"/>
        <v>-421.74186524197557</v>
      </c>
      <c r="AR13">
        <f t="shared" si="9"/>
        <v>-443.46906073621881</v>
      </c>
      <c r="AS13">
        <f t="shared" si="9"/>
        <v>56.128626920705052</v>
      </c>
      <c r="AT13">
        <f t="shared" si="9"/>
        <v>2.8588536250888783</v>
      </c>
      <c r="AU13">
        <f t="shared" si="9"/>
        <v>-384.48158019042489</v>
      </c>
      <c r="AW13">
        <v>10</v>
      </c>
      <c r="AX13">
        <f>IF(Z13&gt;0, (R13*SUMPRODUCT(K13:$K$98, X13:$X$98)-K13*$AZ$3)/Z13, 0)</f>
        <v>3160.3208660491828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50</v>
      </c>
      <c r="R14">
        <f t="shared" si="0"/>
        <v>100000</v>
      </c>
      <c r="S14">
        <f t="shared" si="1"/>
        <v>3395.9197863900245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2718.1200296322149</v>
      </c>
      <c r="AC14">
        <f t="shared" si="2"/>
        <v>2859.022218469685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-957.72421080655545</v>
      </c>
      <c r="AI14">
        <f t="shared" si="6"/>
        <v>-999.81917179367758</v>
      </c>
      <c r="AJ14">
        <f t="shared" si="7"/>
        <v>-140.90218883747002</v>
      </c>
      <c r="AK14">
        <f t="shared" si="22"/>
        <v>190.26840207425505</v>
      </c>
      <c r="AL14">
        <f t="shared" si="8"/>
        <v>-950.45295855689244</v>
      </c>
      <c r="AN14">
        <f t="shared" si="9"/>
        <v>0</v>
      </c>
      <c r="AO14">
        <f t="shared" si="9"/>
        <v>0</v>
      </c>
      <c r="AP14">
        <f t="shared" si="9"/>
        <v>-18.989271509778828</v>
      </c>
      <c r="AQ14">
        <f t="shared" si="9"/>
        <v>-432.0347291937868</v>
      </c>
      <c r="AR14">
        <f t="shared" si="9"/>
        <v>-451.0240007035656</v>
      </c>
      <c r="AS14">
        <f t="shared" si="9"/>
        <v>-63.561762676900571</v>
      </c>
      <c r="AT14">
        <f t="shared" si="9"/>
        <v>85.831136601483379</v>
      </c>
      <c r="AU14">
        <f t="shared" si="9"/>
        <v>-428.75462677898275</v>
      </c>
      <c r="AW14">
        <v>11</v>
      </c>
      <c r="AX14">
        <f>IF(Z14&gt;0, (R14*SUMPRODUCT(K14:$K$98, X14:$X$98)-K14*$AZ$3)/Z14, 0)</f>
        <v>3395.9197863900245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100000</v>
      </c>
      <c r="S15">
        <f t="shared" si="1"/>
        <v>3561.254352105314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2859.022218469685</v>
      </c>
      <c r="AC15">
        <f t="shared" si="2"/>
        <v>2929.3482518468318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-1091.9421093470407</v>
      </c>
      <c r="AI15">
        <f t="shared" si="6"/>
        <v>-1133.0701496696181</v>
      </c>
      <c r="AJ15">
        <f t="shared" si="7"/>
        <v>-70.326033377146814</v>
      </c>
      <c r="AK15">
        <f t="shared" si="22"/>
        <v>200.13155529287798</v>
      </c>
      <c r="AL15">
        <f t="shared" si="8"/>
        <v>-1003.264627753887</v>
      </c>
      <c r="AN15">
        <f t="shared" si="9"/>
        <v>0</v>
      </c>
      <c r="AO15">
        <f t="shared" si="9"/>
        <v>0</v>
      </c>
      <c r="AP15">
        <f t="shared" si="9"/>
        <v>-16.565257329508043</v>
      </c>
      <c r="AQ15">
        <f t="shared" si="9"/>
        <v>-439.804617200054</v>
      </c>
      <c r="AR15">
        <f t="shared" si="9"/>
        <v>-456.36987452956203</v>
      </c>
      <c r="AS15">
        <f t="shared" si="9"/>
        <v>-28.325415719272534</v>
      </c>
      <c r="AT15">
        <f t="shared" si="9"/>
        <v>80.607553561487876</v>
      </c>
      <c r="AU15">
        <f t="shared" si="9"/>
        <v>-404.08773668734671</v>
      </c>
      <c r="AW15">
        <v>12</v>
      </c>
      <c r="AX15">
        <f>IF(Z15&gt;0, (R15*SUMPRODUCT(K15:$K$98, X15:$X$98)-K15*$AZ$3)/Z15, 0)</f>
        <v>3561.254352105314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100000</v>
      </c>
      <c r="S16">
        <f t="shared" si="1"/>
        <v>3663.0168107826526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2929.3482518468318</v>
      </c>
      <c r="AC16">
        <f t="shared" si="2"/>
        <v>2938.0800297993969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-1224.2229239114035</v>
      </c>
      <c r="AI16">
        <f t="shared" si="6"/>
        <v>-1264.3275723687996</v>
      </c>
      <c r="AJ16">
        <f t="shared" si="7"/>
        <v>-8.7317779525651531</v>
      </c>
      <c r="AK16">
        <f t="shared" si="22"/>
        <v>205.05437762927824</v>
      </c>
      <c r="AL16">
        <f t="shared" si="8"/>
        <v>-1068.0049726920865</v>
      </c>
      <c r="AN16">
        <f t="shared" si="9"/>
        <v>0</v>
      </c>
      <c r="AO16">
        <f t="shared" si="9"/>
        <v>0</v>
      </c>
      <c r="AP16">
        <f t="shared" si="9"/>
        <v>-14.422377578906373</v>
      </c>
      <c r="AQ16">
        <f t="shared" si="9"/>
        <v>-440.25333542468559</v>
      </c>
      <c r="AR16">
        <f t="shared" si="9"/>
        <v>-454.67571300359202</v>
      </c>
      <c r="AS16">
        <f t="shared" si="9"/>
        <v>-3.1401097730814453</v>
      </c>
      <c r="AT16">
        <f t="shared" si="9"/>
        <v>73.741368448068698</v>
      </c>
      <c r="AU16">
        <f t="shared" si="9"/>
        <v>-384.07445432860476</v>
      </c>
      <c r="AW16">
        <v>13</v>
      </c>
      <c r="AX16">
        <f>IF(Z16&gt;0, (R16*SUMPRODUCT(K16:$K$98, X16:$X$98)-K16*$AZ$3)/Z16, 0)</f>
        <v>3663.0168107826526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50</v>
      </c>
      <c r="R17">
        <f t="shared" si="0"/>
        <v>100000</v>
      </c>
      <c r="S17">
        <f t="shared" si="1"/>
        <v>3713.4337558576367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2938.0800297993969</v>
      </c>
      <c r="AC17">
        <f t="shared" si="2"/>
        <v>2898.3056186181279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-1357.9964151126867</v>
      </c>
      <c r="AI17">
        <f t="shared" si="6"/>
        <v>-1397.0210188779524</v>
      </c>
      <c r="AJ17">
        <f t="shared" si="7"/>
        <v>39.774411181268988</v>
      </c>
      <c r="AK17">
        <f t="shared" si="22"/>
        <v>205.6656020859578</v>
      </c>
      <c r="AL17">
        <f t="shared" si="8"/>
        <v>-1151.5810056107257</v>
      </c>
      <c r="AN17">
        <f t="shared" si="9"/>
        <v>0</v>
      </c>
      <c r="AO17">
        <f t="shared" si="9"/>
        <v>0</v>
      </c>
      <c r="AP17">
        <f t="shared" si="9"/>
        <v>-12.530333408495396</v>
      </c>
      <c r="AQ17">
        <f t="shared" si="9"/>
        <v>-436.03640286154382</v>
      </c>
      <c r="AR17">
        <f t="shared" si="9"/>
        <v>-448.56673627003926</v>
      </c>
      <c r="AS17">
        <f t="shared" si="9"/>
        <v>12.77108759965126</v>
      </c>
      <c r="AT17">
        <f t="shared" si="9"/>
        <v>66.036764403736072</v>
      </c>
      <c r="AU17">
        <f t="shared" si="9"/>
        <v>-369.75888426665193</v>
      </c>
      <c r="AW17">
        <v>14</v>
      </c>
      <c r="AX17">
        <f>IF(Z17&gt;0, (R17*SUMPRODUCT(K17:$K$98, X17:$X$98)-K17*$AZ$3)/Z17, 0)</f>
        <v>3713.4337558576367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100000</v>
      </c>
      <c r="S18">
        <f t="shared" si="1"/>
        <v>3721.515839409964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2898.3056186181279</v>
      </c>
      <c r="AC18">
        <f t="shared" si="2"/>
        <v>2819.8396838310564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-1497.4489737124713</v>
      </c>
      <c r="AI18">
        <f t="shared" si="6"/>
        <v>-1535.3346069532281</v>
      </c>
      <c r="AJ18">
        <f t="shared" si="7"/>
        <v>78.465934787071546</v>
      </c>
      <c r="AK18">
        <f t="shared" si="22"/>
        <v>202.88139330326896</v>
      </c>
      <c r="AL18">
        <f t="shared" si="8"/>
        <v>-1253.9872788628877</v>
      </c>
      <c r="AN18">
        <f t="shared" si="9"/>
        <v>0</v>
      </c>
      <c r="AO18">
        <f t="shared" si="9"/>
        <v>0</v>
      </c>
      <c r="AP18">
        <f t="shared" si="9"/>
        <v>-10.861271070400344</v>
      </c>
      <c r="AQ18">
        <f t="shared" si="9"/>
        <v>-429.29727778938627</v>
      </c>
      <c r="AR18">
        <f t="shared" si="9"/>
        <v>-440.15854885978661</v>
      </c>
      <c r="AS18">
        <f t="shared" si="9"/>
        <v>22.495065137195986</v>
      </c>
      <c r="AT18">
        <f t="shared" si="9"/>
        <v>58.163203814071849</v>
      </c>
      <c r="AU18">
        <f t="shared" si="9"/>
        <v>-359.50027990851885</v>
      </c>
      <c r="AW18">
        <v>15</v>
      </c>
      <c r="AX18">
        <f>IF(Z18&gt;0, (R18*SUMPRODUCT(K18:$K$98, X18:$X$98)-K18*$AZ$3)/Z18, 0)</f>
        <v>3721.515839409964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50</v>
      </c>
      <c r="R19">
        <f t="shared" si="0"/>
        <v>100000</v>
      </c>
      <c r="S19">
        <f t="shared" si="1"/>
        <v>3694.0747738762184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2819.8396838310564</v>
      </c>
      <c r="AC19">
        <f t="shared" si="2"/>
        <v>2709.8017525367372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-1658.1964292428634</v>
      </c>
      <c r="AI19">
        <f t="shared" si="6"/>
        <v>-1694.8741079365911</v>
      </c>
      <c r="AJ19">
        <f t="shared" si="7"/>
        <v>110.03793129431915</v>
      </c>
      <c r="AK19">
        <f t="shared" si="22"/>
        <v>197.38877786817397</v>
      </c>
      <c r="AL19">
        <f t="shared" si="8"/>
        <v>-1387.447398774098</v>
      </c>
      <c r="AN19">
        <f t="shared" si="9"/>
        <v>0</v>
      </c>
      <c r="AO19">
        <f t="shared" si="9"/>
        <v>0</v>
      </c>
      <c r="AP19">
        <f t="shared" si="9"/>
        <v>-9.3883640344724864</v>
      </c>
      <c r="AQ19">
        <f t="shared" si="9"/>
        <v>-424.4475733699212</v>
      </c>
      <c r="AR19">
        <f t="shared" si="9"/>
        <v>-433.83593740439369</v>
      </c>
      <c r="AS19">
        <f t="shared" si="9"/>
        <v>28.166345128270265</v>
      </c>
      <c r="AT19">
        <f t="shared" si="9"/>
        <v>50.525490405775116</v>
      </c>
      <c r="AU19">
        <f t="shared" si="9"/>
        <v>-355.14410187034832</v>
      </c>
      <c r="AW19">
        <v>16</v>
      </c>
      <c r="AX19">
        <f>IF(Z19&gt;0, (R19*SUMPRODUCT(K19:$K$98, X19:$X$98)-K19*$AZ$3)/Z19, 0)</f>
        <v>3694.0747738762184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100000</v>
      </c>
      <c r="S20">
        <f t="shared" si="1"/>
        <v>3630.2417061993956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2709.8017525367372</v>
      </c>
      <c r="AC20">
        <f t="shared" si="2"/>
        <v>2570.4071671088391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-1816.4036464423855</v>
      </c>
      <c r="AI20">
        <f t="shared" si="6"/>
        <v>-1851.8063465259547</v>
      </c>
      <c r="AJ20">
        <f t="shared" si="7"/>
        <v>139.39458542789816</v>
      </c>
      <c r="AK20">
        <f t="shared" si="22"/>
        <v>189.68612267757163</v>
      </c>
      <c r="AL20">
        <f t="shared" si="8"/>
        <v>-1522.725638420485</v>
      </c>
      <c r="AN20">
        <f t="shared" si="9"/>
        <v>0</v>
      </c>
      <c r="AO20">
        <f t="shared" si="9"/>
        <v>0</v>
      </c>
      <c r="AP20">
        <f t="shared" si="9"/>
        <v>-8.0910790204124154</v>
      </c>
      <c r="AQ20">
        <f t="shared" si="9"/>
        <v>-415.12837726045262</v>
      </c>
      <c r="AR20">
        <f t="shared" si="9"/>
        <v>-423.21945628086502</v>
      </c>
      <c r="AS20">
        <f t="shared" si="9"/>
        <v>31.857813190870168</v>
      </c>
      <c r="AT20">
        <f t="shared" si="9"/>
        <v>43.351648434639465</v>
      </c>
      <c r="AU20">
        <f t="shared" si="9"/>
        <v>-348.0099946553554</v>
      </c>
      <c r="AW20">
        <v>17</v>
      </c>
      <c r="AX20">
        <f>IF(Z20&gt;0, (R20*SUMPRODUCT(K20:$K$98, X20:$X$98)-K20*$AZ$3)/Z20, 0)</f>
        <v>3630.2417061993956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50</v>
      </c>
      <c r="R21">
        <f t="shared" si="0"/>
        <v>100000</v>
      </c>
      <c r="S21">
        <f t="shared" si="1"/>
        <v>3536.4668031867291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2570.4071671088391</v>
      </c>
      <c r="AC21">
        <f t="shared" si="2"/>
        <v>2409.7903862251924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-1956.161182372784</v>
      </c>
      <c r="AI21">
        <f t="shared" si="6"/>
        <v>-1990.2317748643311</v>
      </c>
      <c r="AJ21">
        <f t="shared" si="7"/>
        <v>160.6167808836467</v>
      </c>
      <c r="AK21">
        <f t="shared" si="22"/>
        <v>179.92850169761874</v>
      </c>
      <c r="AL21">
        <f t="shared" si="8"/>
        <v>-1649.6864922830657</v>
      </c>
      <c r="AN21">
        <f t="shared" si="9"/>
        <v>0</v>
      </c>
      <c r="AO21">
        <f t="shared" si="9"/>
        <v>0</v>
      </c>
      <c r="AP21">
        <f t="shared" si="9"/>
        <v>-6.9523514820362493</v>
      </c>
      <c r="AQ21">
        <f t="shared" si="9"/>
        <v>-399.16887558516368</v>
      </c>
      <c r="AR21">
        <f t="shared" si="9"/>
        <v>-406.12122706719992</v>
      </c>
      <c r="AS21">
        <f t="shared" si="9"/>
        <v>32.775018951999563</v>
      </c>
      <c r="AT21">
        <f t="shared" si="9"/>
        <v>36.715715635070126</v>
      </c>
      <c r="AU21">
        <f t="shared" si="9"/>
        <v>-336.63049248013027</v>
      </c>
      <c r="AW21">
        <v>18</v>
      </c>
      <c r="AX21">
        <f>IF(Z21&gt;0, (R21*SUMPRODUCT(K21:$K$98, X21:$X$98)-K21*$AZ$3)/Z21, 0)</f>
        <v>3536.4668031867291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100000</v>
      </c>
      <c r="S22">
        <f t="shared" si="1"/>
        <v>3423.7810045086535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2409.7903862251924</v>
      </c>
      <c r="AC22">
        <f t="shared" si="2"/>
        <v>2237.8640074050336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-2097.4148382068165</v>
      </c>
      <c r="AI22">
        <f t="shared" si="6"/>
        <v>-2130.0960173543449</v>
      </c>
      <c r="AJ22">
        <f t="shared" si="7"/>
        <v>171.92637882015879</v>
      </c>
      <c r="AK22">
        <f t="shared" si="22"/>
        <v>168.68532703576349</v>
      </c>
      <c r="AL22">
        <f t="shared" si="8"/>
        <v>-1789.4843114984226</v>
      </c>
      <c r="AN22">
        <f t="shared" si="9"/>
        <v>0</v>
      </c>
      <c r="AO22">
        <f t="shared" si="9"/>
        <v>0</v>
      </c>
      <c r="AP22">
        <f t="shared" si="9"/>
        <v>-5.9543139401717653</v>
      </c>
      <c r="AQ22">
        <f t="shared" si="9"/>
        <v>-382.13634682769646</v>
      </c>
      <c r="AR22">
        <f t="shared" si="9"/>
        <v>-388.09066076786826</v>
      </c>
      <c r="AS22">
        <f t="shared" si="9"/>
        <v>31.323950383520561</v>
      </c>
      <c r="AT22">
        <f t="shared" si="9"/>
        <v>30.733450275384072</v>
      </c>
      <c r="AU22">
        <f t="shared" si="9"/>
        <v>-326.03326010896359</v>
      </c>
      <c r="AW22">
        <v>19</v>
      </c>
      <c r="AX22">
        <f>IF(Z22&gt;0, (R22*SUMPRODUCT(K22:$K$98, X22:$X$98)-K22*$AZ$3)/Z22, 0)</f>
        <v>3423.7810045086535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100000</v>
      </c>
      <c r="S23">
        <f t="shared" si="1"/>
        <v>3294.9732254959558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2237.8640074050336</v>
      </c>
      <c r="AC23">
        <f t="shared" si="2"/>
        <v>2058.6227469746636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-2231.0571684652241</v>
      </c>
      <c r="AI23">
        <f t="shared" si="6"/>
        <v>-2262.2960072370447</v>
      </c>
      <c r="AJ23">
        <f t="shared" si="7"/>
        <v>179.24126043036995</v>
      </c>
      <c r="AK23">
        <f t="shared" si="22"/>
        <v>156.65048051835237</v>
      </c>
      <c r="AL23">
        <f t="shared" si="8"/>
        <v>-1926.4042662883223</v>
      </c>
      <c r="AN23">
        <f t="shared" si="9"/>
        <v>0</v>
      </c>
      <c r="AO23">
        <f t="shared" si="9"/>
        <v>0</v>
      </c>
      <c r="AP23">
        <f t="shared" si="9"/>
        <v>-5.0817216193391284</v>
      </c>
      <c r="AQ23">
        <f t="shared" si="9"/>
        <v>-362.93319126825486</v>
      </c>
      <c r="AR23">
        <f t="shared" si="9"/>
        <v>-368.01491288759405</v>
      </c>
      <c r="AS23">
        <f t="shared" si="9"/>
        <v>29.157747983521709</v>
      </c>
      <c r="AT23">
        <f t="shared" si="9"/>
        <v>25.482833704051455</v>
      </c>
      <c r="AU23">
        <f t="shared" si="9"/>
        <v>-313.37433120002089</v>
      </c>
      <c r="AW23">
        <v>20</v>
      </c>
      <c r="AX23">
        <f>IF(Z23&gt;0, (R23*SUMPRODUCT(K23:$K$98, X23:$X$98)-K23*$AZ$3)/Z23, 0)</f>
        <v>3294.9732254959558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100000</v>
      </c>
      <c r="S24">
        <f t="shared" si="1"/>
        <v>3155.0495623126267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2058.6227469746636</v>
      </c>
      <c r="AC24">
        <f t="shared" si="2"/>
        <v>1876.845882846879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-2365.8516496743555</v>
      </c>
      <c r="AI24">
        <f t="shared" si="6"/>
        <v>-2395.5951742336206</v>
      </c>
      <c r="AJ24">
        <f t="shared" si="7"/>
        <v>181.77686412778462</v>
      </c>
      <c r="AK24">
        <f t="shared" si="22"/>
        <v>144.10359228822648</v>
      </c>
      <c r="AL24">
        <f t="shared" si="8"/>
        <v>-2069.7147178176092</v>
      </c>
      <c r="AN24">
        <f t="shared" si="9"/>
        <v>0</v>
      </c>
      <c r="AO24">
        <f t="shared" si="9"/>
        <v>0</v>
      </c>
      <c r="AP24">
        <f t="shared" si="9"/>
        <v>-4.320066145755586</v>
      </c>
      <c r="AQ24">
        <f t="shared" si="9"/>
        <v>-343.62557124907016</v>
      </c>
      <c r="AR24">
        <f t="shared" si="9"/>
        <v>-347.94563739482578</v>
      </c>
      <c r="AS24">
        <f t="shared" si="9"/>
        <v>26.401984581058692</v>
      </c>
      <c r="AT24">
        <f t="shared" si="9"/>
        <v>20.930170843932974</v>
      </c>
      <c r="AU24">
        <f t="shared" si="9"/>
        <v>-300.61348196983403</v>
      </c>
      <c r="AW24">
        <v>21</v>
      </c>
      <c r="AX24">
        <f>IF(Z24&gt;0, (R24*SUMPRODUCT(K24:$K$98, X24:$X$98)-K24*$AZ$3)/Z24, 0)</f>
        <v>3155.0495623126267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100000</v>
      </c>
      <c r="S25">
        <f t="shared" si="1"/>
        <v>3006.1434777495901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1876.845882846879</v>
      </c>
      <c r="AC25">
        <f t="shared" si="2"/>
        <v>1694.9670322589402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-2508.7410168485608</v>
      </c>
      <c r="AI25">
        <f t="shared" si="6"/>
        <v>-2536.9327356538088</v>
      </c>
      <c r="AJ25">
        <f t="shared" si="7"/>
        <v>181.87885058793881</v>
      </c>
      <c r="AK25">
        <f t="shared" si="22"/>
        <v>131.37921179928153</v>
      </c>
      <c r="AL25">
        <f t="shared" si="8"/>
        <v>-2223.6746732665883</v>
      </c>
      <c r="AN25">
        <f t="shared" si="9"/>
        <v>0</v>
      </c>
      <c r="AO25">
        <f t="shared" si="9"/>
        <v>0</v>
      </c>
      <c r="AP25">
        <f t="shared" si="9"/>
        <v>-3.6559605291607968</v>
      </c>
      <c r="AQ25">
        <f t="shared" si="9"/>
        <v>-325.33873506774808</v>
      </c>
      <c r="AR25">
        <f t="shared" si="9"/>
        <v>-328.99469559690885</v>
      </c>
      <c r="AS25">
        <f t="shared" si="9"/>
        <v>23.586426334348033</v>
      </c>
      <c r="AT25">
        <f t="shared" si="9"/>
        <v>17.037528502909698</v>
      </c>
      <c r="AU25">
        <f t="shared" si="9"/>
        <v>-288.37074075965108</v>
      </c>
      <c r="AW25">
        <v>22</v>
      </c>
      <c r="AX25">
        <f>IF(Z25&gt;0, (R25*SUMPRODUCT(K25:$K$98, X25:$X$98)-K25*$AZ$3)/Z25, 0)</f>
        <v>3006.1434777495901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100000</v>
      </c>
      <c r="S26">
        <f t="shared" si="1"/>
        <v>2846.9060162079345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1694.9670322589402</v>
      </c>
      <c r="AC26">
        <f t="shared" si="2"/>
        <v>1514.0450120672044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-2637.4818911687462</v>
      </c>
      <c r="AI26">
        <f t="shared" si="6"/>
        <v>-2664.0729518403573</v>
      </c>
      <c r="AJ26">
        <f t="shared" si="7"/>
        <v>180.92202019173578</v>
      </c>
      <c r="AK26">
        <f t="shared" si="22"/>
        <v>118.64769225812583</v>
      </c>
      <c r="AL26">
        <f t="shared" si="8"/>
        <v>-2364.5032393904958</v>
      </c>
      <c r="AN26">
        <f t="shared" si="9"/>
        <v>0</v>
      </c>
      <c r="AO26">
        <f t="shared" si="9"/>
        <v>0</v>
      </c>
      <c r="AP26">
        <f t="shared" si="9"/>
        <v>-3.0789141648395679</v>
      </c>
      <c r="AQ26">
        <f t="shared" si="9"/>
        <v>-305.3876058015573</v>
      </c>
      <c r="AR26">
        <f t="shared" si="9"/>
        <v>-308.46651996639685</v>
      </c>
      <c r="AS26">
        <f t="shared" si="9"/>
        <v>20.948520165441476</v>
      </c>
      <c r="AT26">
        <f t="shared" si="9"/>
        <v>13.737927374558337</v>
      </c>
      <c r="AU26">
        <f t="shared" si="9"/>
        <v>-273.78007242639706</v>
      </c>
      <c r="AW26">
        <v>23</v>
      </c>
      <c r="AX26">
        <f>IF(Z26&gt;0, (R26*SUMPRODUCT(K26:$K$98, X26:$X$98)-K26*$AZ$3)/Z26, 0)</f>
        <v>2846.9060162079345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100000</v>
      </c>
      <c r="S27">
        <f t="shared" si="1"/>
        <v>2680.4306242777548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1514.0450120672044</v>
      </c>
      <c r="AC27">
        <f t="shared" si="2"/>
        <v>1337.6009016906582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-2747.8370861486455</v>
      </c>
      <c r="AI27">
        <f t="shared" si="6"/>
        <v>-2772.7883176704663</v>
      </c>
      <c r="AJ27">
        <f t="shared" si="7"/>
        <v>176.44411037654618</v>
      </c>
      <c r="AK27">
        <f t="shared" si="22"/>
        <v>105.98315084470433</v>
      </c>
      <c r="AL27">
        <f t="shared" si="8"/>
        <v>-2490.361056449216</v>
      </c>
      <c r="AN27">
        <f t="shared" si="9"/>
        <v>0</v>
      </c>
      <c r="AO27">
        <f t="shared" si="9"/>
        <v>0</v>
      </c>
      <c r="AP27">
        <f t="shared" si="9"/>
        <v>-2.579502089854242</v>
      </c>
      <c r="AQ27">
        <f t="shared" si="9"/>
        <v>-284.07621884718003</v>
      </c>
      <c r="AR27">
        <f t="shared" si="9"/>
        <v>-286.65572093703429</v>
      </c>
      <c r="AS27">
        <f t="shared" si="9"/>
        <v>18.241101689138592</v>
      </c>
      <c r="AT27">
        <f t="shared" si="9"/>
        <v>10.956724074086994</v>
      </c>
      <c r="AU27">
        <f t="shared" si="9"/>
        <v>-257.45789517380871</v>
      </c>
      <c r="AW27">
        <v>24</v>
      </c>
      <c r="AX27">
        <f>IF(Z27&gt;0, (R27*SUMPRODUCT(K27:$K$98, X27:$X$98)-K27*$AZ$3)/Z27, 0)</f>
        <v>2680.4306242777548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100000</v>
      </c>
      <c r="S28">
        <f t="shared" si="1"/>
        <v>2510.5238662337806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1337.6009016906582</v>
      </c>
      <c r="AC28">
        <f t="shared" si="2"/>
        <v>1168.6528037586666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-2853.2813134502353</v>
      </c>
      <c r="AI28">
        <f t="shared" si="6"/>
        <v>-2876.5563920001127</v>
      </c>
      <c r="AJ28">
        <f t="shared" si="7"/>
        <v>168.9480979319917</v>
      </c>
      <c r="AK28">
        <f t="shared" si="22"/>
        <v>93.632063118346082</v>
      </c>
      <c r="AL28">
        <f t="shared" si="8"/>
        <v>-2613.9762309497746</v>
      </c>
      <c r="AN28">
        <f t="shared" si="9"/>
        <v>0</v>
      </c>
      <c r="AO28">
        <f t="shared" si="9"/>
        <v>0</v>
      </c>
      <c r="AP28">
        <f t="shared" si="9"/>
        <v>-2.1484093347551436</v>
      </c>
      <c r="AQ28">
        <f t="shared" si="9"/>
        <v>-263.37252505346208</v>
      </c>
      <c r="AR28">
        <f t="shared" si="9"/>
        <v>-265.5209343882172</v>
      </c>
      <c r="AS28">
        <f t="shared" si="9"/>
        <v>15.594777474472924</v>
      </c>
      <c r="AT28">
        <f t="shared" si="9"/>
        <v>8.6427204962922239</v>
      </c>
      <c r="AU28">
        <f t="shared" si="9"/>
        <v>-241.28343641745201</v>
      </c>
      <c r="AW28">
        <v>25</v>
      </c>
      <c r="AX28">
        <f>IF(Z28&gt;0, (R28*SUMPRODUCT(K28:$K$98, X28:$X$98)-K28*$AZ$3)/Z28, 0)</f>
        <v>2510.5238662337806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100000</v>
      </c>
      <c r="S29">
        <f t="shared" si="1"/>
        <v>2337.07914383362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1168.6528037586666</v>
      </c>
      <c r="AC29">
        <f t="shared" si="2"/>
        <v>1008.0732438080512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-2950.7613913743726</v>
      </c>
      <c r="AI29">
        <f t="shared" si="6"/>
        <v>-2972.3283384430642</v>
      </c>
      <c r="AJ29">
        <f t="shared" si="7"/>
        <v>160.57955995061536</v>
      </c>
      <c r="AK29">
        <f t="shared" si="22"/>
        <v>81.805696263106668</v>
      </c>
      <c r="AL29">
        <f t="shared" si="8"/>
        <v>-2729.9430822293421</v>
      </c>
      <c r="AN29">
        <f t="shared" si="9"/>
        <v>0</v>
      </c>
      <c r="AO29">
        <f t="shared" si="9"/>
        <v>0</v>
      </c>
      <c r="AP29">
        <f t="shared" si="9"/>
        <v>-1.7774464489858082</v>
      </c>
      <c r="AQ29">
        <f t="shared" si="9"/>
        <v>-243.18789025622667</v>
      </c>
      <c r="AR29">
        <f t="shared" si="9"/>
        <v>-244.96533670521251</v>
      </c>
      <c r="AS29">
        <f t="shared" si="9"/>
        <v>13.23421287699399</v>
      </c>
      <c r="AT29">
        <f t="shared" si="9"/>
        <v>6.742041136677785</v>
      </c>
      <c r="AU29">
        <f t="shared" si="9"/>
        <v>-224.98908269154072</v>
      </c>
      <c r="AW29">
        <v>26</v>
      </c>
      <c r="AX29">
        <f>IF(Z29&gt;0, (R29*SUMPRODUCT(K29:$K$98, X29:$X$98)-K29*$AZ$3)/Z29, 0)</f>
        <v>2337.07914383362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100000</v>
      </c>
      <c r="S30">
        <f t="shared" si="1"/>
        <v>2159.9303986590062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1008.0732438080512</v>
      </c>
      <c r="AC30">
        <f t="shared" si="2"/>
        <v>856.66478667936576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-3040.870393053201</v>
      </c>
      <c r="AI30">
        <f t="shared" si="6"/>
        <v>-3060.7012354546791</v>
      </c>
      <c r="AJ30">
        <f t="shared" si="7"/>
        <v>151.40845712868543</v>
      </c>
      <c r="AK30">
        <f t="shared" si="22"/>
        <v>70.565127066563591</v>
      </c>
      <c r="AL30">
        <f t="shared" si="8"/>
        <v>-2838.7276512594303</v>
      </c>
      <c r="AN30">
        <f t="shared" si="9"/>
        <v>0</v>
      </c>
      <c r="AO30">
        <f t="shared" si="9"/>
        <v>0</v>
      </c>
      <c r="AP30">
        <f t="shared" si="9"/>
        <v>-1.4592543384724179</v>
      </c>
      <c r="AQ30">
        <f t="shared" si="9"/>
        <v>-223.76272394078882</v>
      </c>
      <c r="AR30">
        <f t="shared" si="9"/>
        <v>-225.22197827926126</v>
      </c>
      <c r="AS30">
        <f t="shared" si="9"/>
        <v>11.141405063558084</v>
      </c>
      <c r="AT30">
        <f t="shared" si="9"/>
        <v>5.1925412815073262</v>
      </c>
      <c r="AU30">
        <f t="shared" si="9"/>
        <v>-208.88803193419585</v>
      </c>
      <c r="AW30">
        <v>27</v>
      </c>
      <c r="AX30">
        <f>IF(Z30&gt;0, (R30*SUMPRODUCT(K30:$K$98, X30:$X$98)-K30*$AZ$3)/Z30, 0)</f>
        <v>2159.9303986590062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100000</v>
      </c>
      <c r="S31">
        <f t="shared" si="1"/>
        <v>1977.7979884904039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856.66478667936576</v>
      </c>
      <c r="AC31">
        <f t="shared" si="2"/>
        <v>714.84798517388151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-3121.4380526883206</v>
      </c>
      <c r="AI31">
        <f t="shared" si="6"/>
        <v>-3139.5098676394396</v>
      </c>
      <c r="AJ31">
        <f t="shared" si="7"/>
        <v>141.81680150548425</v>
      </c>
      <c r="AK31">
        <f t="shared" si="22"/>
        <v>59.966535067555611</v>
      </c>
      <c r="AL31">
        <f t="shared" si="8"/>
        <v>-2937.7265310663997</v>
      </c>
      <c r="AN31">
        <f t="shared" si="9"/>
        <v>0</v>
      </c>
      <c r="AO31">
        <f t="shared" si="9"/>
        <v>0</v>
      </c>
      <c r="AP31">
        <f t="shared" si="9"/>
        <v>-1.18733584271694</v>
      </c>
      <c r="AQ31">
        <f t="shared" si="9"/>
        <v>-205.08152007985862</v>
      </c>
      <c r="AR31">
        <f t="shared" si="9"/>
        <v>-206.26885592257554</v>
      </c>
      <c r="AS31">
        <f t="shared" si="9"/>
        <v>9.3175019765520766</v>
      </c>
      <c r="AT31">
        <f t="shared" si="9"/>
        <v>3.9398597563020177</v>
      </c>
      <c r="AU31">
        <f t="shared" si="9"/>
        <v>-193.01149418972145</v>
      </c>
      <c r="AW31">
        <v>28</v>
      </c>
      <c r="AX31">
        <f>IF(Z31&gt;0, (R31*SUMPRODUCT(K31:$K$98, X31:$X$98)-K31*$AZ$3)/Z31, 0)</f>
        <v>1977.7979884904039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100000</v>
      </c>
      <c r="S32">
        <f t="shared" si="1"/>
        <v>1788.3666393124454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714.84798517388151</v>
      </c>
      <c r="AC32">
        <f t="shared" si="2"/>
        <v>582.93246726840221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-3186.3905696433681</v>
      </c>
      <c r="AI32">
        <f t="shared" si="6"/>
        <v>-3202.6884711601542</v>
      </c>
      <c r="AJ32">
        <f t="shared" si="7"/>
        <v>131.91551790547931</v>
      </c>
      <c r="AK32">
        <f t="shared" si="22"/>
        <v>50.039358962171711</v>
      </c>
      <c r="AL32">
        <f t="shared" si="8"/>
        <v>-3020.7335942925033</v>
      </c>
      <c r="AN32">
        <f t="shared" si="9"/>
        <v>0</v>
      </c>
      <c r="AO32">
        <f t="shared" si="9"/>
        <v>0</v>
      </c>
      <c r="AP32">
        <f t="shared" si="9"/>
        <v>-0.95606071646314517</v>
      </c>
      <c r="AQ32">
        <f t="shared" si="9"/>
        <v>-186.91871759115716</v>
      </c>
      <c r="AR32">
        <f t="shared" si="9"/>
        <v>-187.87477830762029</v>
      </c>
      <c r="AS32">
        <f t="shared" si="9"/>
        <v>7.7383732151910278</v>
      </c>
      <c r="AT32">
        <f t="shared" si="9"/>
        <v>2.9353880517351536</v>
      </c>
      <c r="AU32">
        <f t="shared" si="9"/>
        <v>-177.20101704069413</v>
      </c>
      <c r="AW32">
        <v>29</v>
      </c>
      <c r="AX32">
        <f>IF(Z32&gt;0, (R32*SUMPRODUCT(K32:$K$98, X32:$X$98)-K32*$AZ$3)/Z32, 0)</f>
        <v>1788.3666393124454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100000</v>
      </c>
      <c r="S33">
        <f t="shared" si="1"/>
        <v>1589.2417736324373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582.93246726840221</v>
      </c>
      <c r="AC33">
        <f t="shared" si="2"/>
        <v>461.34053733294127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-3240.8737675710877</v>
      </c>
      <c r="AI33">
        <f t="shared" si="6"/>
        <v>-3255.3882531889203</v>
      </c>
      <c r="AJ33">
        <f t="shared" si="7"/>
        <v>121.59192993546094</v>
      </c>
      <c r="AK33">
        <f t="shared" si="22"/>
        <v>40.805272708788159</v>
      </c>
      <c r="AL33">
        <f t="shared" si="8"/>
        <v>-3092.991050544671</v>
      </c>
      <c r="AN33">
        <f t="shared" si="9"/>
        <v>0</v>
      </c>
      <c r="AO33">
        <f t="shared" si="9"/>
        <v>0</v>
      </c>
      <c r="AP33">
        <f t="shared" si="9"/>
        <v>-0.76021670996519031</v>
      </c>
      <c r="AQ33">
        <f t="shared" si="9"/>
        <v>-169.74534667410828</v>
      </c>
      <c r="AR33">
        <f t="shared" si="9"/>
        <v>-170.50556338407344</v>
      </c>
      <c r="AS33">
        <f t="shared" si="9"/>
        <v>6.3685492801953059</v>
      </c>
      <c r="AT33">
        <f t="shared" si="9"/>
        <v>2.1372338630998047</v>
      </c>
      <c r="AU33">
        <f t="shared" si="9"/>
        <v>-161.99978024077834</v>
      </c>
      <c r="AW33">
        <v>30</v>
      </c>
      <c r="AX33">
        <f>IF(Z33&gt;0, (R33*SUMPRODUCT(K33:$K$98, X33:$X$98)-K33*$AZ$3)/Z33, 0)</f>
        <v>1589.2417736324373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50</v>
      </c>
      <c r="R34">
        <f t="shared" si="0"/>
        <v>100000</v>
      </c>
      <c r="S34">
        <f t="shared" si="1"/>
        <v>1373.5783072107845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461.34053733294127</v>
      </c>
      <c r="AC34">
        <f t="shared" si="2"/>
        <v>349.922679637133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-3263.4190064092973</v>
      </c>
      <c r="AI34">
        <f t="shared" si="6"/>
        <v>-3276.156637667747</v>
      </c>
      <c r="AJ34">
        <f t="shared" si="7"/>
        <v>111.41785769580827</v>
      </c>
      <c r="AK34">
        <f t="shared" si="22"/>
        <v>32.29383761330589</v>
      </c>
      <c r="AL34">
        <f t="shared" si="8"/>
        <v>-3132.4449423586325</v>
      </c>
      <c r="AN34">
        <f t="shared" si="9"/>
        <v>0</v>
      </c>
      <c r="AO34">
        <f t="shared" si="9"/>
        <v>0</v>
      </c>
      <c r="AP34">
        <f t="shared" si="9"/>
        <v>-0.59567093762962353</v>
      </c>
      <c r="AQ34">
        <f t="shared" si="9"/>
        <v>-152.61266557207128</v>
      </c>
      <c r="AR34">
        <f t="shared" si="9"/>
        <v>-153.2083365097009</v>
      </c>
      <c r="AS34">
        <f t="shared" si="9"/>
        <v>5.2104177311868014</v>
      </c>
      <c r="AT34">
        <f t="shared" si="9"/>
        <v>1.5102101906126189</v>
      </c>
      <c r="AU34">
        <f t="shared" ref="AU34:AU79" si="23">AL34*$K34</f>
        <v>-146.48770858790147</v>
      </c>
      <c r="AW34">
        <v>31</v>
      </c>
      <c r="AX34">
        <f>IF(Z34&gt;0, (R34*SUMPRODUCT(K34:$K$98, X34:$X$98)-K34*$AZ$3)/Z34, 0)</f>
        <v>1373.5783072107845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100000</v>
      </c>
      <c r="S35">
        <f t="shared" si="1"/>
        <v>1134.7969653156592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349.922679637133</v>
      </c>
      <c r="AC35">
        <f t="shared" si="2"/>
        <v>249.38812922425851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-3244.0562311510816</v>
      </c>
      <c r="AI35">
        <f t="shared" ref="AI35:AI66" si="25">SUM(AE35:AH35)</f>
        <v>-3255.0444579813716</v>
      </c>
      <c r="AJ35">
        <f t="shared" si="7"/>
        <v>100.53455041287449</v>
      </c>
      <c r="AK35">
        <f t="shared" si="22"/>
        <v>24.494587574599311</v>
      </c>
      <c r="AL35">
        <f t="shared" ref="AL35:AL79" si="26">SUM(AI35:AK35)</f>
        <v>-3130.0153199938977</v>
      </c>
      <c r="AN35">
        <f t="shared" ref="AN35:AT66" si="27">AE35*$K35</f>
        <v>0</v>
      </c>
      <c r="AO35">
        <f t="shared" si="27"/>
        <v>0</v>
      </c>
      <c r="AP35">
        <f t="shared" si="27"/>
        <v>-0.45880414484329013</v>
      </c>
      <c r="AQ35">
        <f t="shared" si="27"/>
        <v>-135.45283219436141</v>
      </c>
      <c r="AR35">
        <f t="shared" si="27"/>
        <v>-135.9116363392047</v>
      </c>
      <c r="AS35">
        <f t="shared" si="27"/>
        <v>4.1977353709367486</v>
      </c>
      <c r="AT35">
        <f t="shared" si="27"/>
        <v>1.022750847704949</v>
      </c>
      <c r="AU35">
        <f t="shared" si="23"/>
        <v>-130.69115012056301</v>
      </c>
      <c r="AW35">
        <v>32</v>
      </c>
      <c r="AX35">
        <f>IF(Z35&gt;0, (R35*SUMPRODUCT(K35:$K$98, X35:$X$98)-K35*$AZ$3)/Z35, 0)</f>
        <v>1134.7969653156592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50</v>
      </c>
      <c r="R36">
        <f t="shared" si="0"/>
        <v>100000</v>
      </c>
      <c r="S36">
        <f t="shared" si="1"/>
        <v>863.50389888301549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249.38812922425851</v>
      </c>
      <c r="AC36">
        <f t="shared" si="2"/>
        <v>160.43361413632249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-3177.3156731009249</v>
      </c>
      <c r="AI36">
        <f t="shared" si="25"/>
        <v>-3186.6053598263611</v>
      </c>
      <c r="AJ36">
        <f t="shared" si="7"/>
        <v>88.954515087936016</v>
      </c>
      <c r="AK36">
        <f t="shared" si="22"/>
        <v>17.457169045698098</v>
      </c>
      <c r="AL36">
        <f t="shared" si="26"/>
        <v>-3080.1936756927266</v>
      </c>
      <c r="AN36">
        <f t="shared" si="27"/>
        <v>0</v>
      </c>
      <c r="AO36">
        <f t="shared" si="27"/>
        <v>0</v>
      </c>
      <c r="AP36">
        <f t="shared" si="27"/>
        <v>-0.3463241385329982</v>
      </c>
      <c r="AQ36">
        <f t="shared" si="27"/>
        <v>-118.45190756767727</v>
      </c>
      <c r="AR36">
        <f t="shared" si="27"/>
        <v>-118.79823170621026</v>
      </c>
      <c r="AS36">
        <f t="shared" si="27"/>
        <v>3.3162685370321578</v>
      </c>
      <c r="AT36">
        <f t="shared" si="27"/>
        <v>0.65081193905301482</v>
      </c>
      <c r="AU36">
        <f t="shared" si="23"/>
        <v>-114.83115123012507</v>
      </c>
      <c r="AW36">
        <v>33</v>
      </c>
      <c r="AX36">
        <f>IF(Z36&gt;0, (R36*SUMPRODUCT(K36:$K$98, X36:$X$98)-K36*$AZ$3)/Z36, 0)</f>
        <v>863.50389888301549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100000</v>
      </c>
      <c r="S37">
        <f t="shared" si="1"/>
        <v>543.98510501970429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160.43361413632249</v>
      </c>
      <c r="AC37">
        <f t="shared" si="2"/>
        <v>83.498061127953562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-3044.2511488237728</v>
      </c>
      <c r="AI37">
        <f t="shared" si="25"/>
        <v>-3051.925813107543</v>
      </c>
      <c r="AJ37">
        <f t="shared" si="7"/>
        <v>76.935553008368927</v>
      </c>
      <c r="AK37">
        <f t="shared" si="22"/>
        <v>11.230352989542576</v>
      </c>
      <c r="AL37">
        <f t="shared" si="26"/>
        <v>-2963.7599071096315</v>
      </c>
      <c r="AN37">
        <f t="shared" si="27"/>
        <v>0</v>
      </c>
      <c r="AO37">
        <f t="shared" si="27"/>
        <v>0</v>
      </c>
      <c r="AP37">
        <f t="shared" si="27"/>
        <v>-0.25546008854107261</v>
      </c>
      <c r="AQ37">
        <f t="shared" si="27"/>
        <v>-101.33142496726232</v>
      </c>
      <c r="AR37">
        <f t="shared" si="27"/>
        <v>-101.58688505580339</v>
      </c>
      <c r="AS37">
        <f t="shared" si="27"/>
        <v>2.5608889792140035</v>
      </c>
      <c r="AT37">
        <f t="shared" si="27"/>
        <v>0.37381530487568193</v>
      </c>
      <c r="AU37">
        <f t="shared" si="23"/>
        <v>-98.652180771713702</v>
      </c>
      <c r="AW37">
        <v>34</v>
      </c>
      <c r="AX37">
        <f>IF(Z37&gt;0, (R37*SUMPRODUCT(K37:$K$98, X37:$X$98)-K37*$AZ$3)/Z37, 0)</f>
        <v>543.98510501970429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50</v>
      </c>
      <c r="R38">
        <f t="shared" si="0"/>
        <v>100000</v>
      </c>
      <c r="S38">
        <f t="shared" si="1"/>
        <v>155.72739450290501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83.498061127953562</v>
      </c>
      <c r="AC38">
        <f t="shared" si="2"/>
        <v>19.234809874359371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-2844.2449044887708</v>
      </c>
      <c r="AI38">
        <f t="shared" si="25"/>
        <v>-2850.4206996774587</v>
      </c>
      <c r="AJ38">
        <f t="shared" si="7"/>
        <v>64.263251253594191</v>
      </c>
      <c r="AK38">
        <f t="shared" si="22"/>
        <v>5.8448642789567495</v>
      </c>
      <c r="AL38">
        <f t="shared" si="26"/>
        <v>-2780.3125841449078</v>
      </c>
      <c r="AN38">
        <f t="shared" si="27"/>
        <v>0</v>
      </c>
      <c r="AO38">
        <f t="shared" si="27"/>
        <v>0</v>
      </c>
      <c r="AP38">
        <f t="shared" si="27"/>
        <v>-0.18354329902208794</v>
      </c>
      <c r="AQ38">
        <f t="shared" si="27"/>
        <v>-84.530344198077415</v>
      </c>
      <c r="AR38">
        <f t="shared" si="27"/>
        <v>-84.713887497099506</v>
      </c>
      <c r="AS38">
        <f t="shared" si="27"/>
        <v>1.90988994624928</v>
      </c>
      <c r="AT38">
        <f t="shared" si="27"/>
        <v>0.17370810386669788</v>
      </c>
      <c r="AU38">
        <f t="shared" si="23"/>
        <v>-82.630289446983525</v>
      </c>
      <c r="AW38">
        <v>35</v>
      </c>
      <c r="AX38">
        <f>IF(Z38&gt;0, (R38*SUMPRODUCT(K38:$K$98, X38:$X$98)-K38*$AZ$3)/Z38, 0)</f>
        <v>155.72739450290501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100000</v>
      </c>
      <c r="S39">
        <f t="shared" si="1"/>
        <v>-333.66305389795468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19.234809874359371</v>
      </c>
      <c r="AC39">
        <f t="shared" si="2"/>
        <v>-32.198950650800015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-2577.9348268413723</v>
      </c>
      <c r="AI39">
        <f t="shared" si="25"/>
        <v>-2582.7598966647529</v>
      </c>
      <c r="AJ39">
        <f t="shared" si="7"/>
        <v>51.433760525159386</v>
      </c>
      <c r="AK39">
        <f t="shared" si="22"/>
        <v>1.3464366912051562</v>
      </c>
      <c r="AL39">
        <f t="shared" si="26"/>
        <v>-2529.9796994483881</v>
      </c>
      <c r="AN39">
        <f t="shared" si="27"/>
        <v>0</v>
      </c>
      <c r="AO39">
        <f t="shared" si="27"/>
        <v>0</v>
      </c>
      <c r="AP39">
        <f t="shared" si="27"/>
        <v>-0.12803574368292789</v>
      </c>
      <c r="AQ39">
        <f t="shared" si="27"/>
        <v>-68.406844833906689</v>
      </c>
      <c r="AR39">
        <f t="shared" si="27"/>
        <v>-68.534880577589618</v>
      </c>
      <c r="AS39">
        <f t="shared" si="27"/>
        <v>1.3648216544635681</v>
      </c>
      <c r="AT39">
        <f t="shared" si="27"/>
        <v>3.5728399668971685E-2</v>
      </c>
      <c r="AU39">
        <f t="shared" si="23"/>
        <v>-67.134330523457081</v>
      </c>
      <c r="AW39">
        <v>36</v>
      </c>
      <c r="AX39">
        <f>IF(Z39&gt;0, (R39*SUMPRODUCT(K39:$K$98, X39:$X$98)-K39*$AZ$3)/Z39, 0)</f>
        <v>-333.66305389795468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100000</v>
      </c>
      <c r="S40">
        <f t="shared" si="1"/>
        <v>-974.53571806583784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-32.198950650800015</v>
      </c>
      <c r="AC40">
        <f t="shared" si="2"/>
        <v>-71.055274348172645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-2262.4458362076107</v>
      </c>
      <c r="AI40">
        <f t="shared" si="25"/>
        <v>-2266.0914324146534</v>
      </c>
      <c r="AJ40">
        <f t="shared" si="7"/>
        <v>38.85632369737263</v>
      </c>
      <c r="AK40">
        <f t="shared" si="22"/>
        <v>-2.2539265455560011</v>
      </c>
      <c r="AL40">
        <f t="shared" si="26"/>
        <v>-2229.4890352628368</v>
      </c>
      <c r="AN40">
        <f t="shared" si="27"/>
        <v>0</v>
      </c>
      <c r="AO40">
        <f t="shared" si="27"/>
        <v>0</v>
      </c>
      <c r="AP40">
        <f t="shared" si="27"/>
        <v>-8.6373032379059966E-2</v>
      </c>
      <c r="AQ40">
        <f t="shared" si="27"/>
        <v>-53.602839252770437</v>
      </c>
      <c r="AR40">
        <f t="shared" si="27"/>
        <v>-53.689212285149495</v>
      </c>
      <c r="AS40">
        <f t="shared" si="27"/>
        <v>0.92060072323992348</v>
      </c>
      <c r="AT40">
        <f t="shared" si="27"/>
        <v>-5.340099655667685E-2</v>
      </c>
      <c r="AU40">
        <f t="shared" si="23"/>
        <v>-52.822012558466248</v>
      </c>
      <c r="AW40">
        <v>37</v>
      </c>
      <c r="AX40">
        <f>IF(Z40&gt;0, (R40*SUMPRODUCT(K40:$K$98, X40:$X$98)-K40*$AZ$3)/Z40, 0)</f>
        <v>-974.53571806583784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100000</v>
      </c>
      <c r="S41">
        <f t="shared" si="1"/>
        <v>-1854.9903269256201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-71.055274348172645</v>
      </c>
      <c r="AC41">
        <f t="shared" si="2"/>
        <v>-98.273719729037779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-1920.4782155841419</v>
      </c>
      <c r="AI41">
        <f t="shared" si="25"/>
        <v>-1923.1271167213224</v>
      </c>
      <c r="AJ41">
        <f t="shared" si="7"/>
        <v>27.218445380865134</v>
      </c>
      <c r="AK41">
        <f t="shared" si="22"/>
        <v>-4.973869204372086</v>
      </c>
      <c r="AL41">
        <f t="shared" si="26"/>
        <v>-1900.8825405448292</v>
      </c>
      <c r="AN41">
        <f t="shared" si="27"/>
        <v>0</v>
      </c>
      <c r="AO41">
        <f t="shared" si="27"/>
        <v>0</v>
      </c>
      <c r="AP41">
        <f t="shared" si="27"/>
        <v>-5.6034736035133099E-2</v>
      </c>
      <c r="AQ41">
        <f t="shared" si="27"/>
        <v>-40.625710171286237</v>
      </c>
      <c r="AR41">
        <f t="shared" si="27"/>
        <v>-40.681744907321374</v>
      </c>
      <c r="AS41">
        <f t="shared" si="27"/>
        <v>0.57577777471413583</v>
      </c>
      <c r="AT41">
        <f t="shared" si="27"/>
        <v>-0.10521700641381385</v>
      </c>
      <c r="AU41">
        <f t="shared" si="23"/>
        <v>-40.21118413902105</v>
      </c>
      <c r="AW41">
        <v>38</v>
      </c>
      <c r="AX41">
        <f>IF(Z41&gt;0, (R41*SUMPRODUCT(K41:$K$98, X41:$X$98)-K41*$AZ$3)/Z41, 0)</f>
        <v>-1854.9903269256201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100000</v>
      </c>
      <c r="S42">
        <f t="shared" si="1"/>
        <v>-3136.8158260451864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-98.273719729037779</v>
      </c>
      <c r="AC42">
        <f t="shared" si="2"/>
        <v>-115.34193537183712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-1567.7854400253075</v>
      </c>
      <c r="AI42">
        <f t="shared" si="25"/>
        <v>-1569.6239594311035</v>
      </c>
      <c r="AJ42">
        <f t="shared" si="7"/>
        <v>17.068215642799345</v>
      </c>
      <c r="AK42">
        <f t="shared" si="22"/>
        <v>-6.8791603810326452</v>
      </c>
      <c r="AL42">
        <f t="shared" si="26"/>
        <v>-1559.4349041693367</v>
      </c>
      <c r="AN42">
        <f t="shared" si="27"/>
        <v>0</v>
      </c>
      <c r="AO42">
        <f t="shared" si="27"/>
        <v>0</v>
      </c>
      <c r="AP42">
        <f t="shared" si="27"/>
        <v>-3.4724961767173462E-2</v>
      </c>
      <c r="AQ42">
        <f t="shared" si="27"/>
        <v>-29.611484813477642</v>
      </c>
      <c r="AR42">
        <f t="shared" si="27"/>
        <v>-29.646209775244817</v>
      </c>
      <c r="AS42">
        <f t="shared" si="27"/>
        <v>0.32237524051234706</v>
      </c>
      <c r="AT42">
        <f t="shared" si="27"/>
        <v>-0.12992986664625297</v>
      </c>
      <c r="AU42">
        <f t="shared" si="23"/>
        <v>-29.453764401378724</v>
      </c>
      <c r="AW42">
        <v>39</v>
      </c>
      <c r="AX42">
        <f>IF(Z42&gt;0, (R42*SUMPRODUCT(K42:$K$98, X42:$X$98)-K42*$AZ$3)/Z42, 0)</f>
        <v>-3136.8158260451864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100000</v>
      </c>
      <c r="S43">
        <f t="shared" si="1"/>
        <v>-5126.5926756504441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-115.34193537183712</v>
      </c>
      <c r="AC43">
        <f t="shared" si="2"/>
        <v>-123.91994292773718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-1223.069500762329</v>
      </c>
      <c r="AI43">
        <f t="shared" si="25"/>
        <v>-1224.2781002236857</v>
      </c>
      <c r="AJ43">
        <f t="shared" si="7"/>
        <v>8.5780075559000579</v>
      </c>
      <c r="AK43">
        <f t="shared" si="22"/>
        <v>-8.0739354760286002</v>
      </c>
      <c r="AL43">
        <f t="shared" si="26"/>
        <v>-1223.7740281438141</v>
      </c>
      <c r="AN43">
        <f t="shared" si="27"/>
        <v>0</v>
      </c>
      <c r="AO43">
        <f t="shared" si="27"/>
        <v>0</v>
      </c>
      <c r="AP43">
        <f t="shared" si="27"/>
        <v>-2.0381583931038495E-2</v>
      </c>
      <c r="AQ43">
        <f t="shared" si="27"/>
        <v>-20.62560383346181</v>
      </c>
      <c r="AR43">
        <f t="shared" si="27"/>
        <v>-20.645985417392847</v>
      </c>
      <c r="AS43">
        <f t="shared" si="27"/>
        <v>0.14465783458598203</v>
      </c>
      <c r="AT43">
        <f t="shared" si="27"/>
        <v>-0.1361572620376047</v>
      </c>
      <c r="AU43">
        <f t="shared" si="23"/>
        <v>-20.637484844844465</v>
      </c>
      <c r="AW43">
        <v>40</v>
      </c>
      <c r="AX43">
        <f>IF(Z43&gt;0, (R43*SUMPRODUCT(K43:$K$98, X43:$X$98)-K43*$AZ$3)/Z43, 0)</f>
        <v>-5126.5926756504441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100000</v>
      </c>
      <c r="S44">
        <f t="shared" si="1"/>
        <v>-8422.5528373032012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-123.91994292773718</v>
      </c>
      <c r="AC44">
        <f t="shared" si="2"/>
        <v>-125.76565635264761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-899.82577723327631</v>
      </c>
      <c r="AI44">
        <f t="shared" si="25"/>
        <v>-900.57237781140293</v>
      </c>
      <c r="AJ44">
        <f t="shared" si="7"/>
        <v>1.8457134249104286</v>
      </c>
      <c r="AK44">
        <f t="shared" si="22"/>
        <v>-8.6743960049416042</v>
      </c>
      <c r="AL44">
        <f t="shared" si="26"/>
        <v>-907.40106039143416</v>
      </c>
      <c r="AN44">
        <f t="shared" si="27"/>
        <v>0</v>
      </c>
      <c r="AO44">
        <f t="shared" si="27"/>
        <v>0</v>
      </c>
      <c r="AP44">
        <f t="shared" si="27"/>
        <v>-1.1241540631316346E-2</v>
      </c>
      <c r="AQ44">
        <f t="shared" si="27"/>
        <v>-13.548647472596073</v>
      </c>
      <c r="AR44">
        <f t="shared" si="27"/>
        <v>-13.559889013227389</v>
      </c>
      <c r="AS44">
        <f t="shared" si="27"/>
        <v>2.7790847030898486E-2</v>
      </c>
      <c r="AT44">
        <f t="shared" si="27"/>
        <v>-0.13061009862377093</v>
      </c>
      <c r="AU44">
        <f t="shared" si="23"/>
        <v>-13.662708264820264</v>
      </c>
      <c r="AW44">
        <v>41</v>
      </c>
      <c r="AX44">
        <f>IF(Z44&gt;0, (R44*SUMPRODUCT(K44:$K$98, X44:$X$98)-K44*$AZ$3)/Z44, 0)</f>
        <v>-8422.5528373032012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100000</v>
      </c>
      <c r="S45">
        <f t="shared" si="1"/>
        <v>-14240.161635411196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-125.76565635264761</v>
      </c>
      <c r="AC45">
        <f t="shared" si="2"/>
        <v>-122.54654453189423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-617.6992461920654</v>
      </c>
      <c r="AI45">
        <f t="shared" si="25"/>
        <v>-618.12953114131471</v>
      </c>
      <c r="AJ45">
        <f t="shared" si="7"/>
        <v>-3.2191118207533833</v>
      </c>
      <c r="AK45">
        <f t="shared" si="22"/>
        <v>-8.803595944685334</v>
      </c>
      <c r="AL45">
        <f t="shared" si="26"/>
        <v>-630.15223890675338</v>
      </c>
      <c r="AN45">
        <f t="shared" si="27"/>
        <v>0</v>
      </c>
      <c r="AO45">
        <f t="shared" si="27"/>
        <v>0</v>
      </c>
      <c r="AP45">
        <f t="shared" si="27"/>
        <v>-5.7846307958831118E-3</v>
      </c>
      <c r="AQ45">
        <f t="shared" si="27"/>
        <v>-8.30417631002517</v>
      </c>
      <c r="AR45">
        <f t="shared" si="27"/>
        <v>-8.3099609408210533</v>
      </c>
      <c r="AS45">
        <f t="shared" si="27"/>
        <v>-4.3276841093813238E-2</v>
      </c>
      <c r="AT45">
        <f t="shared" si="27"/>
        <v>-0.11835308742494088</v>
      </c>
      <c r="AU45">
        <f t="shared" si="23"/>
        <v>-8.4715908693398063</v>
      </c>
      <c r="AW45">
        <v>42</v>
      </c>
      <c r="AX45">
        <f>IF(Z45&gt;0, (R45*SUMPRODUCT(K45:$K$98, X45:$X$98)-K45*$AZ$3)/Z45, 0)</f>
        <v>-14240.161635411196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100000</v>
      </c>
      <c r="S46">
        <f t="shared" si="1"/>
        <v>-23666.151975148463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-122.54654453189423</v>
      </c>
      <c r="AC46">
        <f t="shared" si="2"/>
        <v>-115.87950718714308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-362.32183049296577</v>
      </c>
      <c r="AI46">
        <f t="shared" si="25"/>
        <v>-362.5666516774761</v>
      </c>
      <c r="AJ46">
        <f t="shared" si="7"/>
        <v>-6.6670373447511508</v>
      </c>
      <c r="AK46">
        <f t="shared" si="22"/>
        <v>-8.5782581172325969</v>
      </c>
      <c r="AL46">
        <f t="shared" si="26"/>
        <v>-377.8119471394599</v>
      </c>
      <c r="AN46">
        <f t="shared" si="27"/>
        <v>0</v>
      </c>
      <c r="AO46">
        <f t="shared" si="27"/>
        <v>0</v>
      </c>
      <c r="AP46">
        <f t="shared" si="27"/>
        <v>-2.9386675825307795E-3</v>
      </c>
      <c r="AQ46">
        <f t="shared" si="27"/>
        <v>-4.349065706231797</v>
      </c>
      <c r="AR46">
        <f t="shared" si="27"/>
        <v>-4.3520043738143279</v>
      </c>
      <c r="AS46">
        <f t="shared" si="27"/>
        <v>-8.0026598007560179E-2</v>
      </c>
      <c r="AT46">
        <f t="shared" si="27"/>
        <v>-0.10296759691819102</v>
      </c>
      <c r="AU46">
        <f t="shared" si="23"/>
        <v>-4.5349985687400798</v>
      </c>
      <c r="AW46">
        <v>43</v>
      </c>
      <c r="AX46">
        <f>IF(Z46&gt;0, (R46*SUMPRODUCT(K46:$K$98, X46:$X$98)-K46*$AZ$3)/Z46, 0)</f>
        <v>-23666.151975148463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100000</v>
      </c>
      <c r="S47">
        <f t="shared" si="1"/>
        <v>-38900.271372515934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-115.87950718714308</v>
      </c>
      <c r="AC47">
        <f t="shared" si="2"/>
        <v>-106.86141784446747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-210.03984669903434</v>
      </c>
      <c r="AI47">
        <f t="shared" si="25"/>
        <v>-210.17719974835003</v>
      </c>
      <c r="AJ47">
        <f t="shared" si="7"/>
        <v>-9.0180893426756086</v>
      </c>
      <c r="AK47">
        <f t="shared" si="22"/>
        <v>-8.1115655031000156</v>
      </c>
      <c r="AL47">
        <f t="shared" si="26"/>
        <v>-227.30685459412567</v>
      </c>
      <c r="AN47">
        <f t="shared" si="27"/>
        <v>0</v>
      </c>
      <c r="AO47">
        <f t="shared" si="27"/>
        <v>0</v>
      </c>
      <c r="AP47">
        <f t="shared" si="27"/>
        <v>-1.4720472493348748E-3</v>
      </c>
      <c r="AQ47">
        <f t="shared" si="27"/>
        <v>-2.2510499775900219</v>
      </c>
      <c r="AR47">
        <f t="shared" si="27"/>
        <v>-2.2525220248393567</v>
      </c>
      <c r="AS47">
        <f t="shared" si="27"/>
        <v>-9.6649136493718812E-2</v>
      </c>
      <c r="AT47">
        <f t="shared" si="27"/>
        <v>-8.6933692015769462E-2</v>
      </c>
      <c r="AU47">
        <f t="shared" si="23"/>
        <v>-2.4361048533488452</v>
      </c>
      <c r="AW47">
        <v>44</v>
      </c>
      <c r="AX47">
        <f>IF(Z47&gt;0, (R47*SUMPRODUCT(K47:$K$98, X47:$X$98)-K47*$AZ$3)/Z47, 0)</f>
        <v>-38900.271372515934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100000</v>
      </c>
      <c r="S48">
        <f t="shared" si="1"/>
        <v>-64052.260352021265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-106.86141784446747</v>
      </c>
      <c r="AC48">
        <f t="shared" si="2"/>
        <v>-97.177507956961577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-120.24306786839659</v>
      </c>
      <c r="AI48">
        <f t="shared" si="25"/>
        <v>-120.31892585328494</v>
      </c>
      <c r="AJ48">
        <f t="shared" si="7"/>
        <v>-9.6839098875058909</v>
      </c>
      <c r="AK48">
        <f t="shared" si="22"/>
        <v>-7.4802992491127238</v>
      </c>
      <c r="AL48">
        <f t="shared" si="26"/>
        <v>-137.48313498990356</v>
      </c>
      <c r="AN48">
        <f t="shared" si="27"/>
        <v>0</v>
      </c>
      <c r="AO48">
        <f t="shared" si="27"/>
        <v>0</v>
      </c>
      <c r="AP48">
        <f t="shared" si="27"/>
        <v>-7.2588316432481371E-4</v>
      </c>
      <c r="AQ48">
        <f t="shared" si="27"/>
        <v>-1.15060291571024</v>
      </c>
      <c r="AR48">
        <f t="shared" si="27"/>
        <v>-1.1513287988745646</v>
      </c>
      <c r="AS48">
        <f t="shared" si="27"/>
        <v>-9.2665092047007167E-2</v>
      </c>
      <c r="AT48">
        <f t="shared" si="27"/>
        <v>-7.1578796840365319E-2</v>
      </c>
      <c r="AU48">
        <f t="shared" si="23"/>
        <v>-1.3155726877619374</v>
      </c>
      <c r="AW48">
        <v>45</v>
      </c>
      <c r="AX48">
        <f>IF(Z48&gt;0, (R48*SUMPRODUCT(K48:$K$98, X48:$X$98)-K48*$AZ$3)/Z48, 0)</f>
        <v>-64052.260352021265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100000</v>
      </c>
      <c r="S49">
        <f t="shared" si="1"/>
        <v>-106498.22384853904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-97.177507956961577</v>
      </c>
      <c r="AC49">
        <f t="shared" si="2"/>
        <v>-87.671896707407612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-67.876407376611098</v>
      </c>
      <c r="AI49">
        <f t="shared" si="25"/>
        <v>-67.917568577962257</v>
      </c>
      <c r="AJ49">
        <f t="shared" si="7"/>
        <v>-9.5056112495539651</v>
      </c>
      <c r="AK49">
        <f t="shared" si="22"/>
        <v>-6.8024255569873109</v>
      </c>
      <c r="AL49">
        <f t="shared" si="26"/>
        <v>-84.225605384503538</v>
      </c>
      <c r="AN49">
        <f t="shared" si="27"/>
        <v>0</v>
      </c>
      <c r="AO49">
        <f t="shared" si="27"/>
        <v>0</v>
      </c>
      <c r="AP49">
        <f t="shared" si="27"/>
        <v>-3.5167009690360976E-4</v>
      </c>
      <c r="AQ49">
        <f t="shared" si="27"/>
        <v>-0.57991754312414756</v>
      </c>
      <c r="AR49">
        <f t="shared" si="27"/>
        <v>-0.58026921322105118</v>
      </c>
      <c r="AS49">
        <f t="shared" si="27"/>
        <v>-8.1213354312474784E-2</v>
      </c>
      <c r="AT49">
        <f t="shared" si="27"/>
        <v>-5.8118071783102507E-2</v>
      </c>
      <c r="AU49">
        <f t="shared" si="23"/>
        <v>-0.71960063931662854</v>
      </c>
      <c r="AW49">
        <v>46</v>
      </c>
      <c r="AX49">
        <f>IF(Z49&gt;0, (R49*SUMPRODUCT(K49:$K$98, X49:$X$98)-K49*$AZ$3)/Z49, 0)</f>
        <v>-106498.22384853904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50</v>
      </c>
      <c r="R50">
        <f t="shared" si="0"/>
        <v>100000</v>
      </c>
      <c r="S50">
        <f t="shared" si="1"/>
        <v>-179447.15475854388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-87.671896707407612</v>
      </c>
      <c r="AC50">
        <f t="shared" si="2"/>
        <v>-78.737337317260156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-37.621449087879384</v>
      </c>
      <c r="AI50">
        <f t="shared" si="25"/>
        <v>-37.643387952673088</v>
      </c>
      <c r="AJ50">
        <f t="shared" si="7"/>
        <v>-8.9345593901474558</v>
      </c>
      <c r="AK50">
        <f t="shared" si="22"/>
        <v>-6.1370327695185338</v>
      </c>
      <c r="AL50">
        <f t="shared" si="26"/>
        <v>-52.714980112339077</v>
      </c>
      <c r="AN50">
        <f t="shared" si="27"/>
        <v>0</v>
      </c>
      <c r="AO50">
        <f t="shared" si="27"/>
        <v>0</v>
      </c>
      <c r="AP50">
        <f t="shared" si="27"/>
        <v>-1.6735686361309221E-4</v>
      </c>
      <c r="AQ50">
        <f t="shared" si="27"/>
        <v>-0.28698876551412567</v>
      </c>
      <c r="AR50">
        <f t="shared" si="27"/>
        <v>-0.28715612237773874</v>
      </c>
      <c r="AS50">
        <f t="shared" si="27"/>
        <v>-6.8155752422017879E-2</v>
      </c>
      <c r="AT50">
        <f t="shared" si="27"/>
        <v>-4.6815300876097567E-2</v>
      </c>
      <c r="AU50">
        <f t="shared" si="23"/>
        <v>-0.40212717567585415</v>
      </c>
      <c r="AW50">
        <v>47</v>
      </c>
      <c r="AX50">
        <f>IF(Z50&gt;0, (R50*SUMPRODUCT(K50:$K$98, X50:$X$98)-K50*$AZ$3)/Z50, 0)</f>
        <v>-179447.15475854388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100000</v>
      </c>
      <c r="S51">
        <f t="shared" si="1"/>
        <v>-307566.54271119559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-78.737337317260156</v>
      </c>
      <c r="AC51">
        <f t="shared" si="2"/>
        <v>-70.529257392353202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-20.507570753534441</v>
      </c>
      <c r="AI51">
        <f t="shared" si="25"/>
        <v>-20.519036444303442</v>
      </c>
      <c r="AJ51">
        <f t="shared" si="7"/>
        <v>-8.2080799249069543</v>
      </c>
      <c r="AK51">
        <f t="shared" si="22"/>
        <v>-5.5116136122082118</v>
      </c>
      <c r="AL51">
        <f t="shared" si="26"/>
        <v>-34.238729981418608</v>
      </c>
      <c r="AN51">
        <f t="shared" si="27"/>
        <v>0</v>
      </c>
      <c r="AO51">
        <f t="shared" si="27"/>
        <v>0</v>
      </c>
      <c r="AP51">
        <f t="shared" si="27"/>
        <v>-7.8092905000728082E-5</v>
      </c>
      <c r="AQ51">
        <f t="shared" si="27"/>
        <v>-0.1396772167431175</v>
      </c>
      <c r="AR51">
        <f t="shared" si="27"/>
        <v>-0.13975530964811825</v>
      </c>
      <c r="AS51">
        <f t="shared" si="27"/>
        <v>-5.5905293342385101E-2</v>
      </c>
      <c r="AT51">
        <f t="shared" si="27"/>
        <v>-3.7539641255853844E-2</v>
      </c>
      <c r="AU51">
        <f t="shared" si="23"/>
        <v>-0.23320024424635719</v>
      </c>
      <c r="AW51">
        <v>48</v>
      </c>
      <c r="AX51">
        <f>IF(Z51&gt;0, (R51*SUMPRODUCT(K51:$K$98, X51:$X$98)-K51*$AZ$3)/Z51, 0)</f>
        <v>-307566.54271119559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100000</v>
      </c>
      <c r="S52">
        <f t="shared" si="1"/>
        <v>-537570.6609450297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-70.529257392353202</v>
      </c>
      <c r="AC52">
        <f t="shared" si="2"/>
        <v>-63.084051849791791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-10.967042649103254</v>
      </c>
      <c r="AI52">
        <f t="shared" si="25"/>
        <v>-10.972910161640014</v>
      </c>
      <c r="AJ52">
        <f t="shared" si="7"/>
        <v>-7.4452055425614105</v>
      </c>
      <c r="AK52">
        <f t="shared" si="22"/>
        <v>-4.9370480174647247</v>
      </c>
      <c r="AL52">
        <f t="shared" si="26"/>
        <v>-23.355163721666152</v>
      </c>
      <c r="AN52">
        <f t="shared" si="27"/>
        <v>0</v>
      </c>
      <c r="AO52">
        <f t="shared" si="27"/>
        <v>0</v>
      </c>
      <c r="AP52">
        <f t="shared" si="27"/>
        <v>-3.5681849531053508E-5</v>
      </c>
      <c r="AQ52">
        <f t="shared" si="27"/>
        <v>-6.6693400849894405E-2</v>
      </c>
      <c r="AR52">
        <f t="shared" si="27"/>
        <v>-6.6729082699425457E-2</v>
      </c>
      <c r="AS52">
        <f t="shared" si="27"/>
        <v>-4.5276205586790984E-2</v>
      </c>
      <c r="AT52">
        <f t="shared" si="27"/>
        <v>-3.0023456001684719E-2</v>
      </c>
      <c r="AU52">
        <f t="shared" si="23"/>
        <v>-0.14202874428790119</v>
      </c>
      <c r="AW52">
        <v>49</v>
      </c>
      <c r="AX52">
        <f>IF(Z52&gt;0, (R52*SUMPRODUCT(K52:$K$98, X52:$X$98)-K52*$AZ$3)/Z52, 0)</f>
        <v>-537570.6609450297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100000</v>
      </c>
      <c r="S53">
        <f t="shared" si="1"/>
        <v>-959881.72748205438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-63.084051849791791</v>
      </c>
      <c r="AC53">
        <f t="shared" si="2"/>
        <v>-56.378528501262636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-5.7441878204700094</v>
      </c>
      <c r="AI53">
        <f t="shared" si="25"/>
        <v>-5.747124563971167</v>
      </c>
      <c r="AJ53">
        <f t="shared" si="7"/>
        <v>-6.7055233485291552</v>
      </c>
      <c r="AK53">
        <f t="shared" si="22"/>
        <v>-4.4158836294854256</v>
      </c>
      <c r="AL53">
        <f t="shared" si="26"/>
        <v>-16.868531541985746</v>
      </c>
      <c r="AN53">
        <f t="shared" si="27"/>
        <v>0</v>
      </c>
      <c r="AO53">
        <f t="shared" si="27"/>
        <v>0</v>
      </c>
      <c r="AP53">
        <f t="shared" si="27"/>
        <v>-1.5945616870240094E-5</v>
      </c>
      <c r="AQ53">
        <f t="shared" si="27"/>
        <v>-3.1189178823346552E-2</v>
      </c>
      <c r="AR53">
        <f t="shared" si="27"/>
        <v>-3.1205124440216791E-2</v>
      </c>
      <c r="AS53">
        <f t="shared" si="27"/>
        <v>-3.6408936016352061E-2</v>
      </c>
      <c r="AT53">
        <f t="shared" si="27"/>
        <v>-2.3976894295186919E-2</v>
      </c>
      <c r="AU53">
        <f t="shared" si="23"/>
        <v>-9.1590954751755757E-2</v>
      </c>
      <c r="AW53">
        <v>50</v>
      </c>
      <c r="AX53">
        <f>IF(Z53&gt;0, (R53*SUMPRODUCT(K53:$K$98, X53:$X$98)-K53*$AZ$3)/Z53, 0)</f>
        <v>-959881.72748205438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100000</v>
      </c>
      <c r="S54">
        <f t="shared" si="1"/>
        <v>-1755470.8490632165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-56.378528501262636</v>
      </c>
      <c r="AC54">
        <f t="shared" si="2"/>
        <v>-50.363095582426119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-2.9458297796769854</v>
      </c>
      <c r="AI54">
        <f t="shared" si="25"/>
        <v>-2.9472642408532934</v>
      </c>
      <c r="AJ54">
        <f t="shared" si="7"/>
        <v>-6.0154329188365168</v>
      </c>
      <c r="AK54">
        <f t="shared" si="22"/>
        <v>-3.9464969950883848</v>
      </c>
      <c r="AL54">
        <f t="shared" si="26"/>
        <v>-12.909194154778195</v>
      </c>
      <c r="AN54">
        <f t="shared" si="27"/>
        <v>0</v>
      </c>
      <c r="AO54">
        <f t="shared" si="27"/>
        <v>0</v>
      </c>
      <c r="AP54">
        <f t="shared" si="27"/>
        <v>-6.9541825116651809E-6</v>
      </c>
      <c r="AQ54">
        <f t="shared" si="27"/>
        <v>-1.428120765798695E-2</v>
      </c>
      <c r="AR54">
        <f t="shared" si="27"/>
        <v>-1.4288161840498616E-2</v>
      </c>
      <c r="AS54">
        <f t="shared" si="27"/>
        <v>-2.9162461205078441E-2</v>
      </c>
      <c r="AT54">
        <f t="shared" si="27"/>
        <v>-1.9132382833966316E-2</v>
      </c>
      <c r="AU54">
        <f t="shared" si="23"/>
        <v>-6.2583005879543366E-2</v>
      </c>
      <c r="AW54">
        <v>51</v>
      </c>
      <c r="AX54">
        <f>IF(Z54&gt;0, (R54*SUMPRODUCT(K54:$K$98, X54:$X$98)-K54*$AZ$3)/Z54, 0)</f>
        <v>-1755470.8490632165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100000</v>
      </c>
      <c r="S55">
        <f t="shared" si="1"/>
        <v>-3293295.1664684745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-50.363095582426119</v>
      </c>
      <c r="AC55">
        <f t="shared" si="2"/>
        <v>-44.978607060030654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-1.4744701231496595</v>
      </c>
      <c r="AI55">
        <f t="shared" si="25"/>
        <v>-1.4751530046526293</v>
      </c>
      <c r="AJ55">
        <f t="shared" si="7"/>
        <v>-5.3844885223954648</v>
      </c>
      <c r="AK55">
        <f t="shared" si="22"/>
        <v>-3.5254166907698288</v>
      </c>
      <c r="AL55">
        <f t="shared" si="26"/>
        <v>-10.385058217817923</v>
      </c>
      <c r="AN55">
        <f t="shared" si="27"/>
        <v>0</v>
      </c>
      <c r="AO55">
        <f t="shared" si="27"/>
        <v>0</v>
      </c>
      <c r="AP55">
        <f t="shared" si="27"/>
        <v>-2.9558651185095439E-6</v>
      </c>
      <c r="AQ55">
        <f t="shared" si="27"/>
        <v>-6.3822709889604246E-3</v>
      </c>
      <c r="AR55">
        <f t="shared" si="27"/>
        <v>-6.3852268540789342E-3</v>
      </c>
      <c r="AS55">
        <f t="shared" si="27"/>
        <v>-2.3306857390549423E-2</v>
      </c>
      <c r="AT55">
        <f t="shared" si="27"/>
        <v>-1.5259830847866807E-2</v>
      </c>
      <c r="AU55">
        <f t="shared" si="23"/>
        <v>-4.4951915092495159E-2</v>
      </c>
      <c r="AW55">
        <v>52</v>
      </c>
      <c r="AX55">
        <f>IF(Z55&gt;0, (R55*SUMPRODUCT(K55:$K$98, X55:$X$98)-K55*$AZ$3)/Z55, 0)</f>
        <v>-3293295.1664684745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100000</v>
      </c>
      <c r="S56">
        <f t="shared" si="1"/>
        <v>-6352734.0023198565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-44.978607060030654</v>
      </c>
      <c r="AC56">
        <f t="shared" si="2"/>
        <v>-40.164659214900468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-0.71986327035178921</v>
      </c>
      <c r="AI56">
        <f t="shared" si="25"/>
        <v>-0.72017939140455356</v>
      </c>
      <c r="AJ56">
        <f t="shared" si="7"/>
        <v>-4.8139478451301869</v>
      </c>
      <c r="AK56">
        <f t="shared" si="22"/>
        <v>-3.148502494202146</v>
      </c>
      <c r="AL56">
        <f t="shared" si="26"/>
        <v>-8.6826297307368865</v>
      </c>
      <c r="AN56">
        <f t="shared" si="27"/>
        <v>0</v>
      </c>
      <c r="AO56">
        <f t="shared" si="27"/>
        <v>0</v>
      </c>
      <c r="AP56">
        <f t="shared" si="27"/>
        <v>-1.221728373795354E-6</v>
      </c>
      <c r="AQ56">
        <f t="shared" si="27"/>
        <v>-2.7820905154886644E-3</v>
      </c>
      <c r="AR56">
        <f t="shared" si="27"/>
        <v>-2.7833122438624598E-3</v>
      </c>
      <c r="AS56">
        <f t="shared" si="27"/>
        <v>-1.8604697855259172E-2</v>
      </c>
      <c r="AT56">
        <f t="shared" si="27"/>
        <v>-1.2168170384400307E-2</v>
      </c>
      <c r="AU56">
        <f t="shared" si="23"/>
        <v>-3.3556180483521943E-2</v>
      </c>
      <c r="AW56">
        <v>53</v>
      </c>
      <c r="AX56">
        <f>IF(Z56&gt;0, (R56*SUMPRODUCT(K56:$K$98, X56:$X$98)-K56*$AZ$3)/Z56, 0)</f>
        <v>-6352734.0023198565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100000</v>
      </c>
      <c r="S57">
        <f t="shared" si="1"/>
        <v>-12632930.186808143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-40.164659214900468</v>
      </c>
      <c r="AC57">
        <f t="shared" si="2"/>
        <v>-35.86357513030957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-0.34203008324876411</v>
      </c>
      <c r="AI57">
        <f t="shared" si="25"/>
        <v>-0.34217202804937641</v>
      </c>
      <c r="AJ57">
        <f t="shared" si="7"/>
        <v>-4.3010840845908973</v>
      </c>
      <c r="AK57">
        <f t="shared" si="22"/>
        <v>-2.8115261450430329</v>
      </c>
      <c r="AL57">
        <f t="shared" si="26"/>
        <v>-7.4547822576833074</v>
      </c>
      <c r="AN57">
        <f t="shared" si="27"/>
        <v>0</v>
      </c>
      <c r="AO57">
        <f t="shared" si="27"/>
        <v>0</v>
      </c>
      <c r="AP57">
        <f t="shared" si="27"/>
        <v>-4.898044280604948E-7</v>
      </c>
      <c r="AQ57">
        <f t="shared" si="27"/>
        <v>-1.1802323761243682E-3</v>
      </c>
      <c r="AR57">
        <f t="shared" si="27"/>
        <v>-1.1807221805524288E-3</v>
      </c>
      <c r="AS57">
        <f t="shared" si="27"/>
        <v>-1.4841614634743568E-2</v>
      </c>
      <c r="AT57">
        <f t="shared" si="27"/>
        <v>-9.7016442272608618E-3</v>
      </c>
      <c r="AU57">
        <f t="shared" si="23"/>
        <v>-2.5723981042556861E-2</v>
      </c>
      <c r="AW57">
        <v>54</v>
      </c>
      <c r="AX57">
        <f>IF(Z57&gt;0, (R57*SUMPRODUCT(K57:$K$98, X57:$X$98)-K57*$AZ$3)/Z57, 0)</f>
        <v>-12632930.186808143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100000</v>
      </c>
      <c r="S58">
        <f t="shared" si="1"/>
        <v>-25938676.486668453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-35.86357513030957</v>
      </c>
      <c r="AC58">
        <f t="shared" si="2"/>
        <v>-32.022017706340705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-0.1575979233296573</v>
      </c>
      <c r="AI58">
        <f t="shared" si="25"/>
        <v>-0.15765964972059865</v>
      </c>
      <c r="AJ58">
        <f t="shared" si="7"/>
        <v>-3.8415574239688652</v>
      </c>
      <c r="AK58">
        <f t="shared" si="22"/>
        <v>-2.51045025912167</v>
      </c>
      <c r="AL58">
        <f t="shared" si="26"/>
        <v>-6.5096673328111336</v>
      </c>
      <c r="AN58">
        <f t="shared" si="27"/>
        <v>0</v>
      </c>
      <c r="AO58">
        <f t="shared" si="27"/>
        <v>0</v>
      </c>
      <c r="AP58">
        <f t="shared" si="27"/>
        <v>-1.9017616280139629E-7</v>
      </c>
      <c r="AQ58">
        <f t="shared" si="27"/>
        <v>-4.855519311470106E-4</v>
      </c>
      <c r="AR58">
        <f t="shared" si="27"/>
        <v>-4.8574210730981202E-4</v>
      </c>
      <c r="AS58">
        <f t="shared" si="27"/>
        <v>-1.1835661196616823E-2</v>
      </c>
      <c r="AT58">
        <f t="shared" si="27"/>
        <v>-7.7345814310971518E-3</v>
      </c>
      <c r="AU58">
        <f t="shared" si="23"/>
        <v>-2.0055984735023784E-2</v>
      </c>
      <c r="AW58">
        <v>55</v>
      </c>
      <c r="AX58">
        <f>IF(Z58&gt;0, (R58*SUMPRODUCT(K58:$K$98, X58:$X$98)-K58*$AZ$3)/Z58, 0)</f>
        <v>-25938676.486668453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50</v>
      </c>
      <c r="R59">
        <f t="shared" si="0"/>
        <v>100000</v>
      </c>
      <c r="S59">
        <f t="shared" si="1"/>
        <v>-55133900.456852466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-32.022017706340705</v>
      </c>
      <c r="AC59">
        <f t="shared" si="2"/>
        <v>-28.591487493678116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-7.035998309669407E-2</v>
      </c>
      <c r="AI59">
        <f t="shared" si="25"/>
        <v>-7.0385912232177647E-2</v>
      </c>
      <c r="AJ59">
        <f t="shared" si="7"/>
        <v>-3.430530212662589</v>
      </c>
      <c r="AK59">
        <f t="shared" si="22"/>
        <v>-2.2415412394438494</v>
      </c>
      <c r="AL59">
        <f t="shared" si="26"/>
        <v>-5.7424573643386161</v>
      </c>
      <c r="AN59">
        <f t="shared" si="27"/>
        <v>0</v>
      </c>
      <c r="AO59">
        <f t="shared" si="27"/>
        <v>0</v>
      </c>
      <c r="AP59">
        <f t="shared" si="27"/>
        <v>-7.1327205543463899E-8</v>
      </c>
      <c r="AQ59">
        <f t="shared" si="27"/>
        <v>-1.9354987672268349E-4</v>
      </c>
      <c r="AR59">
        <f t="shared" si="27"/>
        <v>-1.9362120392822695E-4</v>
      </c>
      <c r="AS59">
        <f t="shared" si="27"/>
        <v>-9.4368797508350023E-3</v>
      </c>
      <c r="AT59">
        <f t="shared" si="27"/>
        <v>-6.1661474529767623E-3</v>
      </c>
      <c r="AU59">
        <f t="shared" si="23"/>
        <v>-1.5796648407739991E-2</v>
      </c>
      <c r="AW59">
        <v>56</v>
      </c>
      <c r="AX59">
        <f>IF(Z59&gt;0, (R59*SUMPRODUCT(K59:$K$98, X59:$X$98)-K59*$AZ$3)/Z59, 0)</f>
        <v>-55133900.456852466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100000</v>
      </c>
      <c r="S60">
        <f t="shared" si="1"/>
        <v>-121497320.74788229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-28.591487493678116</v>
      </c>
      <c r="AC60">
        <f t="shared" si="2"/>
        <v>-25.52827411088186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-3.0328299731599159E-2</v>
      </c>
      <c r="AI60">
        <f t="shared" si="25"/>
        <v>-3.0338805425862102E-2</v>
      </c>
      <c r="AJ60">
        <f t="shared" si="7"/>
        <v>-3.0632133827962562</v>
      </c>
      <c r="AK60">
        <f t="shared" si="22"/>
        <v>-2.0014041245574683</v>
      </c>
      <c r="AL60">
        <f t="shared" si="26"/>
        <v>-5.0949563127795869</v>
      </c>
      <c r="AN60">
        <f t="shared" si="27"/>
        <v>0</v>
      </c>
      <c r="AO60">
        <f t="shared" si="27"/>
        <v>0</v>
      </c>
      <c r="AP60">
        <f t="shared" si="27"/>
        <v>-2.5803220148139968E-8</v>
      </c>
      <c r="AQ60">
        <f t="shared" si="27"/>
        <v>-7.4489869503772312E-5</v>
      </c>
      <c r="AR60">
        <f t="shared" si="27"/>
        <v>-7.4515672723920461E-5</v>
      </c>
      <c r="AS60">
        <f t="shared" si="27"/>
        <v>-7.5236121762857107E-3</v>
      </c>
      <c r="AT60">
        <f t="shared" si="27"/>
        <v>-4.915683812873493E-3</v>
      </c>
      <c r="AU60">
        <f t="shared" si="23"/>
        <v>-1.2513811661883124E-2</v>
      </c>
      <c r="AW60">
        <v>57</v>
      </c>
      <c r="AX60">
        <f>IF(Z60&gt;0, (R60*SUMPRODUCT(K60:$K$98, X60:$X$98)-K60*$AZ$3)/Z60, 0)</f>
        <v>-121497320.74788229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100000</v>
      </c>
      <c r="S61">
        <f t="shared" si="1"/>
        <v>-277785575.06494254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-25.52827411088186</v>
      </c>
      <c r="AC61">
        <f t="shared" si="2"/>
        <v>-22.7931638394362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-1.2595965983364425E-2</v>
      </c>
      <c r="AI61">
        <f t="shared" si="25"/>
        <v>-1.2600068637693057E-2</v>
      </c>
      <c r="AJ61">
        <f t="shared" si="7"/>
        <v>-2.7351102714456594</v>
      </c>
      <c r="AK61">
        <f t="shared" si="22"/>
        <v>-1.7869791877617303</v>
      </c>
      <c r="AL61">
        <f t="shared" si="26"/>
        <v>-4.5346895278450834</v>
      </c>
      <c r="AN61">
        <f t="shared" si="27"/>
        <v>0</v>
      </c>
      <c r="AO61">
        <f t="shared" si="27"/>
        <v>0</v>
      </c>
      <c r="AP61">
        <f t="shared" si="27"/>
        <v>-8.9969654775371826E-9</v>
      </c>
      <c r="AQ61">
        <f t="shared" si="27"/>
        <v>-2.7622476092530224E-5</v>
      </c>
      <c r="AR61">
        <f t="shared" si="27"/>
        <v>-2.7631473058007761E-5</v>
      </c>
      <c r="AS61">
        <f t="shared" si="27"/>
        <v>-5.9979931815647676E-3</v>
      </c>
      <c r="AT61">
        <f t="shared" si="27"/>
        <v>-3.9187776433334759E-3</v>
      </c>
      <c r="AU61">
        <f t="shared" si="23"/>
        <v>-9.9444022979562532E-3</v>
      </c>
      <c r="AW61">
        <v>58</v>
      </c>
      <c r="AX61">
        <f>IF(Z61&gt;0, (R61*SUMPRODUCT(K61:$K$98, X61:$X$98)-K61*$AZ$3)/Z61, 0)</f>
        <v>-277785575.06494254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100000</v>
      </c>
      <c r="S62">
        <f t="shared" si="1"/>
        <v>-660488720.35855055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-22.7931638394362</v>
      </c>
      <c r="AC62">
        <f t="shared" si="2"/>
        <v>-20.35106221073805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-5.0420428893171937E-3</v>
      </c>
      <c r="AI62">
        <f t="shared" si="25"/>
        <v>-5.043583495657881E-3</v>
      </c>
      <c r="AJ62">
        <f t="shared" si="7"/>
        <v>-2.4421016286981505</v>
      </c>
      <c r="AK62">
        <f t="shared" si="22"/>
        <v>-1.5955214687605341</v>
      </c>
      <c r="AL62">
        <f t="shared" si="26"/>
        <v>-4.0426666809543423</v>
      </c>
      <c r="AN62">
        <f t="shared" si="27"/>
        <v>0</v>
      </c>
      <c r="AO62">
        <f t="shared" si="27"/>
        <v>0</v>
      </c>
      <c r="AP62">
        <f t="shared" si="27"/>
        <v>-3.016510112234249E-9</v>
      </c>
      <c r="AQ62">
        <f t="shared" si="27"/>
        <v>-9.8723294590347349E-6</v>
      </c>
      <c r="AR62">
        <f t="shared" si="27"/>
        <v>-9.8753459691469682E-6</v>
      </c>
      <c r="AS62">
        <f t="shared" si="27"/>
        <v>-4.7816395814551252E-3</v>
      </c>
      <c r="AT62">
        <f t="shared" si="27"/>
        <v>-3.1240340362713769E-3</v>
      </c>
      <c r="AU62">
        <f t="shared" si="23"/>
        <v>-7.915548963695649E-3</v>
      </c>
      <c r="AW62">
        <v>59</v>
      </c>
      <c r="AX62">
        <f>IF(Z62&gt;0, (R62*SUMPRODUCT(K62:$K$98, X62:$X$98)-K62*$AZ$3)/Z62, 0)</f>
        <v>-660488720.35855055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100000</v>
      </c>
      <c r="S63">
        <f t="shared" si="1"/>
        <v>-1636984323.4343238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-20.35106221073805</v>
      </c>
      <c r="AC63">
        <f t="shared" si="2"/>
        <v>-18.170599537376212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-1.9403960617107813E-3</v>
      </c>
      <c r="AI63">
        <f t="shared" si="25"/>
        <v>-1.9409510639572065E-3</v>
      </c>
      <c r="AJ63">
        <f t="shared" si="7"/>
        <v>-2.1804626733618377</v>
      </c>
      <c r="AK63">
        <f t="shared" si="22"/>
        <v>-1.4245743547516636</v>
      </c>
      <c r="AL63">
        <f t="shared" si="26"/>
        <v>-3.6069779791774588</v>
      </c>
      <c r="AN63">
        <f t="shared" si="27"/>
        <v>0</v>
      </c>
      <c r="AO63">
        <f t="shared" si="27"/>
        <v>0</v>
      </c>
      <c r="AP63">
        <f t="shared" si="27"/>
        <v>-9.7026378768133193E-10</v>
      </c>
      <c r="AQ63">
        <f t="shared" si="27"/>
        <v>-3.3922313730514552E-6</v>
      </c>
      <c r="AR63">
        <f t="shared" si="27"/>
        <v>-3.3932016368391365E-6</v>
      </c>
      <c r="AS63">
        <f t="shared" si="27"/>
        <v>-3.8119196561470611E-3</v>
      </c>
      <c r="AT63">
        <f t="shared" si="27"/>
        <v>-2.4904636299727841E-3</v>
      </c>
      <c r="AU63">
        <f t="shared" si="23"/>
        <v>-6.3057764877566848E-3</v>
      </c>
      <c r="AW63">
        <v>60</v>
      </c>
      <c r="AX63">
        <f>IF(Z63&gt;0, (R63*SUMPRODUCT(K63:$K$98, X63:$X$98)-K63*$AZ$3)/Z63, 0)</f>
        <v>-1636984323.4343238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100000</v>
      </c>
      <c r="S64">
        <f t="shared" si="1"/>
        <v>-4238715079.7201462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-18.170599537376212</v>
      </c>
      <c r="AC64">
        <f t="shared" si="2"/>
        <v>-16.223752442383219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-7.1615278527751213E-4</v>
      </c>
      <c r="AI64">
        <f t="shared" si="25"/>
        <v>-7.1634416110883433E-4</v>
      </c>
      <c r="AJ64">
        <f t="shared" si="7"/>
        <v>-1.946847094992993</v>
      </c>
      <c r="AK64">
        <f t="shared" si="22"/>
        <v>-1.271941967616335</v>
      </c>
      <c r="AL64">
        <f t="shared" si="26"/>
        <v>-3.2195054067704367</v>
      </c>
      <c r="AN64">
        <f t="shared" si="27"/>
        <v>0</v>
      </c>
      <c r="AO64">
        <f t="shared" si="27"/>
        <v>0</v>
      </c>
      <c r="AP64">
        <f t="shared" si="27"/>
        <v>-2.9871989606044774E-10</v>
      </c>
      <c r="AQ64">
        <f t="shared" si="27"/>
        <v>-1.1178479753871734E-6</v>
      </c>
      <c r="AR64">
        <f t="shared" si="27"/>
        <v>-1.1181466952832341E-6</v>
      </c>
      <c r="AS64">
        <f t="shared" si="27"/>
        <v>-3.0388474753791543E-3</v>
      </c>
      <c r="AT64">
        <f t="shared" si="27"/>
        <v>-1.9853832625379374E-3</v>
      </c>
      <c r="AU64">
        <f t="shared" si="23"/>
        <v>-5.0253488846123745E-3</v>
      </c>
      <c r="AW64">
        <v>61</v>
      </c>
      <c r="AX64">
        <f>IF(Z64&gt;0, (R64*SUMPRODUCT(K64:$K$98, X64:$X$98)-K64*$AZ$3)/Z64, 0)</f>
        <v>-4238715079.7201462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100000</v>
      </c>
      <c r="S65">
        <f t="shared" si="1"/>
        <v>-11491925136.352812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-16.223752442383219</v>
      </c>
      <c r="AC65">
        <f t="shared" si="2"/>
        <v>-14.485494196638006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-2.5287481986260428E-4</v>
      </c>
      <c r="AI65">
        <f t="shared" si="25"/>
        <v>-2.5293784452568192E-4</v>
      </c>
      <c r="AJ65">
        <f t="shared" si="7"/>
        <v>-1.7382582457452127</v>
      </c>
      <c r="AK65">
        <f t="shared" si="22"/>
        <v>-1.1356626709668254</v>
      </c>
      <c r="AL65">
        <f t="shared" si="26"/>
        <v>-2.874173854556564</v>
      </c>
      <c r="AN65">
        <f t="shared" si="27"/>
        <v>0</v>
      </c>
      <c r="AO65">
        <f t="shared" si="27"/>
        <v>0</v>
      </c>
      <c r="AP65">
        <f t="shared" si="27"/>
        <v>-8.7835397135112614E-11</v>
      </c>
      <c r="AQ65">
        <f t="shared" si="27"/>
        <v>-3.5242330769378061E-7</v>
      </c>
      <c r="AR65">
        <f t="shared" si="27"/>
        <v>-3.5251114309091574E-7</v>
      </c>
      <c r="AS65">
        <f t="shared" si="27"/>
        <v>-2.4225532653838954E-3</v>
      </c>
      <c r="AT65">
        <f t="shared" si="27"/>
        <v>-1.5827356600548179E-3</v>
      </c>
      <c r="AU65">
        <f t="shared" si="23"/>
        <v>-4.0056414365818045E-3</v>
      </c>
      <c r="AW65">
        <v>62</v>
      </c>
      <c r="AX65">
        <f>IF(Z65&gt;0, (R65*SUMPRODUCT(K65:$K$98, X65:$X$98)-K65*$AZ$3)/Z65, 0)</f>
        <v>-11491925136.352812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100000</v>
      </c>
      <c r="S66">
        <f t="shared" si="1"/>
        <v>-32703690237.17551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-14.485494196638006</v>
      </c>
      <c r="AC66">
        <f t="shared" si="2"/>
        <v>-12.933477260138826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-8.5241377648300495E-5</v>
      </c>
      <c r="AI66">
        <f t="shared" si="25"/>
        <v>-8.5261151375923185E-5</v>
      </c>
      <c r="AJ66">
        <f t="shared" si="7"/>
        <v>-1.5520169364991805</v>
      </c>
      <c r="AK66">
        <f t="shared" si="22"/>
        <v>-1.0139845937646605</v>
      </c>
      <c r="AL66">
        <f t="shared" si="26"/>
        <v>-2.5660867914152172</v>
      </c>
      <c r="AN66">
        <f t="shared" si="27"/>
        <v>0</v>
      </c>
      <c r="AO66">
        <f t="shared" si="27"/>
        <v>0</v>
      </c>
      <c r="AP66">
        <f t="shared" si="27"/>
        <v>-2.4605350817214841E-11</v>
      </c>
      <c r="AQ66">
        <f t="shared" si="27"/>
        <v>-1.0606973258657295E-7</v>
      </c>
      <c r="AR66">
        <f t="shared" si="27"/>
        <v>-1.0609433793739016E-7</v>
      </c>
      <c r="AS66">
        <f t="shared" si="27"/>
        <v>-1.9312454346235267E-3</v>
      </c>
      <c r="AT66">
        <f t="shared" si="27"/>
        <v>-1.2617472602481654E-3</v>
      </c>
      <c r="AU66">
        <f t="shared" si="23"/>
        <v>-3.1930987892096296E-3</v>
      </c>
      <c r="AW66">
        <v>63</v>
      </c>
      <c r="AX66">
        <f>IF(Z66&gt;0, (R66*SUMPRODUCT(K66:$K$98, X66:$X$98)-K66*$AZ$3)/Z66, 0)</f>
        <v>-32703690237.17551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8">$C$6</f>
        <v>100000</v>
      </c>
      <c r="S67">
        <f t="shared" ref="S67:S79" si="29">AX67</f>
        <v>-97966929615.584152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-12.933477260138826</v>
      </c>
      <c r="AC67">
        <f t="shared" ref="AC67:AC79" si="30">S67*Z67</f>
        <v>-11.547747643956336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-5.8936968267092507E-9</v>
      </c>
      <c r="AH67">
        <f t="shared" ref="AH67:AH79" si="33">-X67*R67</f>
        <v>-2.7364587039520206E-5</v>
      </c>
      <c r="AI67">
        <f t="shared" ref="AI67:AI79" si="34">SUM(AE67:AH67)</f>
        <v>-2.7370480736346914E-5</v>
      </c>
      <c r="AJ67">
        <f t="shared" ref="AJ67:AJ79" si="35">AB67-AC67</f>
        <v>-1.3857296161824895</v>
      </c>
      <c r="AK67">
        <f t="shared" si="22"/>
        <v>-0.90534340820971793</v>
      </c>
      <c r="AL67">
        <f t="shared" si="26"/>
        <v>-2.2911003948729438</v>
      </c>
      <c r="AN67">
        <f t="shared" ref="AN67:AT79" si="36">AE67*$K67</f>
        <v>0</v>
      </c>
      <c r="AO67">
        <f t="shared" si="36"/>
        <v>0</v>
      </c>
      <c r="AP67">
        <f t="shared" si="36"/>
        <v>-6.5480318487740713E-12</v>
      </c>
      <c r="AQ67">
        <f t="shared" si="36"/>
        <v>-3.040268149717095E-8</v>
      </c>
      <c r="AR67">
        <f t="shared" si="36"/>
        <v>-3.0409229529019723E-8</v>
      </c>
      <c r="AS67">
        <f t="shared" si="36"/>
        <v>-1.5395772682828637E-3</v>
      </c>
      <c r="AT67">
        <f t="shared" si="36"/>
        <v>-1.0058572141290344E-3</v>
      </c>
      <c r="AU67">
        <f t="shared" si="23"/>
        <v>-2.5454648916414272E-3</v>
      </c>
      <c r="AW67">
        <v>64</v>
      </c>
      <c r="AX67">
        <f>IF(Z67&gt;0, (R67*SUMPRODUCT(K67:$K$98, X67:$X$98)-K67*$AZ$3)/Z67, 0)</f>
        <v>-97966929615.584152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50</v>
      </c>
      <c r="R68">
        <f t="shared" si="28"/>
        <v>100000</v>
      </c>
      <c r="S68">
        <f t="shared" si="29"/>
        <v>-309798616904.80835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-11.547747643956336</v>
      </c>
      <c r="AC68">
        <f t="shared" si="30"/>
        <v>-10.310488993776676</v>
      </c>
      <c r="AE68">
        <f t="shared" si="31"/>
        <v>0</v>
      </c>
      <c r="AF68">
        <f t="shared" si="32"/>
        <v>0</v>
      </c>
      <c r="AG68">
        <f t="shared" si="32"/>
        <v>-1.6640631092528044E-9</v>
      </c>
      <c r="AH68">
        <f t="shared" si="33"/>
        <v>-8.3413934983787078E-6</v>
      </c>
      <c r="AI68">
        <f t="shared" si="34"/>
        <v>-8.3430575614879599E-6</v>
      </c>
      <c r="AJ68">
        <f t="shared" si="35"/>
        <v>-1.2372586501796601</v>
      </c>
      <c r="AK68">
        <f t="shared" si="22"/>
        <v>-0.80834233507694364</v>
      </c>
      <c r="AL68">
        <f t="shared" si="26"/>
        <v>-2.045609328314165</v>
      </c>
      <c r="AN68">
        <f t="shared" si="36"/>
        <v>0</v>
      </c>
      <c r="AO68">
        <f t="shared" si="36"/>
        <v>0</v>
      </c>
      <c r="AP68">
        <f t="shared" si="36"/>
        <v>-1.6507251242512929E-12</v>
      </c>
      <c r="AQ68">
        <f t="shared" si="36"/>
        <v>-8.2745346270087161E-9</v>
      </c>
      <c r="AR68">
        <f t="shared" si="36"/>
        <v>-8.2761853521329674E-9</v>
      </c>
      <c r="AS68">
        <f t="shared" si="36"/>
        <v>-1.2273416360788568E-3</v>
      </c>
      <c r="AT68">
        <f t="shared" si="36"/>
        <v>-8.0186321906181588E-4</v>
      </c>
      <c r="AU68">
        <f t="shared" si="23"/>
        <v>-2.0292131313260245E-3</v>
      </c>
      <c r="AW68">
        <v>65</v>
      </c>
      <c r="AX68">
        <f>IF(Z68&gt;0, (R68*SUMPRODUCT(K68:$K$98, X68:$X$98)-K68*$AZ$3)/Z68, 0)</f>
        <v>-309798616904.80835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8"/>
        <v>100000</v>
      </c>
      <c r="S69">
        <f t="shared" si="29"/>
        <v>-1037122606423.1954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-10.310488993776676</v>
      </c>
      <c r="AC69">
        <f t="shared" si="30"/>
        <v>-9.2057937515312638</v>
      </c>
      <c r="AE69">
        <f t="shared" si="31"/>
        <v>0</v>
      </c>
      <c r="AF69">
        <f t="shared" si="32"/>
        <v>0</v>
      </c>
      <c r="AG69">
        <f t="shared" si="32"/>
        <v>-4.4381414957677921E-10</v>
      </c>
      <c r="AH69">
        <f t="shared" si="33"/>
        <v>-2.4072166571669944E-6</v>
      </c>
      <c r="AI69">
        <f t="shared" si="34"/>
        <v>-2.4076604713165711E-6</v>
      </c>
      <c r="AJ69">
        <f t="shared" si="35"/>
        <v>-1.1046952422454126</v>
      </c>
      <c r="AK69">
        <f t="shared" si="22"/>
        <v>-0.72173422956436739</v>
      </c>
      <c r="AL69">
        <f t="shared" si="26"/>
        <v>-1.8264318794702512</v>
      </c>
      <c r="AN69">
        <f t="shared" si="36"/>
        <v>0</v>
      </c>
      <c r="AO69">
        <f t="shared" si="36"/>
        <v>0</v>
      </c>
      <c r="AP69">
        <f t="shared" si="36"/>
        <v>-3.9308646491047395E-13</v>
      </c>
      <c r="AQ69">
        <f t="shared" si="36"/>
        <v>-2.1320732719804449E-9</v>
      </c>
      <c r="AR69">
        <f t="shared" si="36"/>
        <v>-2.1324663584453551E-9</v>
      </c>
      <c r="AS69">
        <f t="shared" si="36"/>
        <v>-9.784292546593219E-4</v>
      </c>
      <c r="AT69">
        <f t="shared" si="36"/>
        <v>-6.3924045047883556E-4</v>
      </c>
      <c r="AU69">
        <f t="shared" si="23"/>
        <v>-1.6176718376045159E-3</v>
      </c>
      <c r="AW69">
        <v>66</v>
      </c>
      <c r="AX69">
        <f>IF(Z69&gt;0, (R69*SUMPRODUCT(K69:$K$98, X69:$X$98)-K69*$AZ$3)/Z69, 0)</f>
        <v>-1037122606423.1954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50</v>
      </c>
      <c r="R70">
        <f t="shared" si="28"/>
        <v>100000</v>
      </c>
      <c r="S70">
        <f t="shared" si="29"/>
        <v>-3725679215946.9766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-9.2057937515312638</v>
      </c>
      <c r="AC70">
        <f t="shared" si="30"/>
        <v>-8.2194587085562407</v>
      </c>
      <c r="AE70">
        <f t="shared" si="31"/>
        <v>0</v>
      </c>
      <c r="AF70">
        <f t="shared" si="32"/>
        <v>0</v>
      </c>
      <c r="AG70">
        <f t="shared" si="32"/>
        <v>-1.1030819123362256E-10</v>
      </c>
      <c r="AH70">
        <f t="shared" si="33"/>
        <v>-6.5813563369477769E-7</v>
      </c>
      <c r="AI70">
        <f t="shared" si="34"/>
        <v>-6.5824594188601129E-7</v>
      </c>
      <c r="AJ70">
        <f t="shared" si="35"/>
        <v>-0.98633504297502306</v>
      </c>
      <c r="AK70">
        <f t="shared" si="22"/>
        <v>-0.64440556260718851</v>
      </c>
      <c r="AL70">
        <f t="shared" si="26"/>
        <v>-1.6307412638281535</v>
      </c>
      <c r="AN70">
        <f t="shared" si="36"/>
        <v>0</v>
      </c>
      <c r="AO70">
        <f t="shared" si="36"/>
        <v>0</v>
      </c>
      <c r="AP70">
        <f t="shared" si="36"/>
        <v>-8.723217208640209E-14</v>
      </c>
      <c r="AQ70">
        <f t="shared" si="36"/>
        <v>-5.2045637057964076E-10</v>
      </c>
      <c r="AR70">
        <f t="shared" si="36"/>
        <v>-5.205436027517271E-10</v>
      </c>
      <c r="AS70">
        <f t="shared" si="36"/>
        <v>-7.7999781558761062E-4</v>
      </c>
      <c r="AT70">
        <f t="shared" si="36"/>
        <v>-5.0959857379703842E-4</v>
      </c>
      <c r="AU70">
        <f t="shared" si="23"/>
        <v>-1.2895969099282517E-3</v>
      </c>
      <c r="AW70">
        <v>67</v>
      </c>
      <c r="AX70">
        <f>IF(Z70&gt;0, (R70*SUMPRODUCT(K70:$K$98, X70:$X$98)-K70*$AZ$3)/Z70, 0)</f>
        <v>-3725679215946.9766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50</v>
      </c>
      <c r="R71">
        <f t="shared" si="28"/>
        <v>100000</v>
      </c>
      <c r="S71">
        <f t="shared" si="29"/>
        <v>-14432585170736.025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-8.2194587085562407</v>
      </c>
      <c r="AC71">
        <f t="shared" si="30"/>
        <v>-7.3388024188025049</v>
      </c>
      <c r="AE71">
        <f t="shared" si="31"/>
        <v>0</v>
      </c>
      <c r="AF71">
        <f t="shared" si="32"/>
        <v>0</v>
      </c>
      <c r="AG71">
        <f t="shared" si="32"/>
        <v>-2.5424420961266512E-11</v>
      </c>
      <c r="AH71">
        <f t="shared" si="33"/>
        <v>-1.6756137672003964E-7</v>
      </c>
      <c r="AI71">
        <f t="shared" si="34"/>
        <v>-1.6758680114100091E-7</v>
      </c>
      <c r="AJ71">
        <f t="shared" si="35"/>
        <v>-0.88065628975373578</v>
      </c>
      <c r="AK71">
        <f t="shared" si="22"/>
        <v>-0.57536210959893686</v>
      </c>
      <c r="AL71">
        <f t="shared" si="26"/>
        <v>-1.4560185669394738</v>
      </c>
      <c r="AN71">
        <f t="shared" si="36"/>
        <v>0</v>
      </c>
      <c r="AO71">
        <f t="shared" si="36"/>
        <v>0</v>
      </c>
      <c r="AP71">
        <f t="shared" si="36"/>
        <v>-1.7951550752029369E-14</v>
      </c>
      <c r="AQ71">
        <f t="shared" si="36"/>
        <v>-1.1831091700583068E-10</v>
      </c>
      <c r="AR71">
        <f t="shared" si="36"/>
        <v>-1.183288685565827E-10</v>
      </c>
      <c r="AS71">
        <f t="shared" si="36"/>
        <v>-6.2180948406624159E-4</v>
      </c>
      <c r="AT71">
        <f t="shared" si="36"/>
        <v>-4.0624886313027283E-4</v>
      </c>
      <c r="AU71">
        <f t="shared" si="23"/>
        <v>-1.0280584655253831E-3</v>
      </c>
      <c r="AW71">
        <v>68</v>
      </c>
      <c r="AX71">
        <f>IF(Z71&gt;0, (R71*SUMPRODUCT(K71:$K$98, X71:$X$98)-K71*$AZ$3)/Z71, 0)</f>
        <v>-14432585170736.025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50</v>
      </c>
      <c r="R72">
        <f t="shared" si="28"/>
        <v>100000</v>
      </c>
      <c r="S72">
        <f t="shared" si="29"/>
        <v>-60628045610154.461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-7.3388024188025049</v>
      </c>
      <c r="AC72">
        <f t="shared" si="30"/>
        <v>-6.55250215974743</v>
      </c>
      <c r="AE72">
        <f t="shared" si="31"/>
        <v>0</v>
      </c>
      <c r="AF72">
        <f t="shared" si="32"/>
        <v>0</v>
      </c>
      <c r="AG72">
        <f t="shared" si="32"/>
        <v>-5.4038540198712635E-12</v>
      </c>
      <c r="AH72">
        <f t="shared" si="33"/>
        <v>-3.9532645463565167E-8</v>
      </c>
      <c r="AI72">
        <f t="shared" si="34"/>
        <v>-3.9538049317585037E-8</v>
      </c>
      <c r="AJ72">
        <f t="shared" si="35"/>
        <v>-0.78630025905507495</v>
      </c>
      <c r="AK72">
        <f t="shared" ref="AK72:AK79" si="49">G72*SUM(AB72:AB72, AE72:AF72)</f>
        <v>-0.51371616931617536</v>
      </c>
      <c r="AL72">
        <f t="shared" si="26"/>
        <v>-1.3000164679092996</v>
      </c>
      <c r="AN72">
        <f t="shared" si="36"/>
        <v>0</v>
      </c>
      <c r="AO72">
        <f t="shared" si="36"/>
        <v>0</v>
      </c>
      <c r="AP72">
        <f t="shared" si="36"/>
        <v>-3.4067203621325326E-15</v>
      </c>
      <c r="AQ72">
        <f t="shared" si="36"/>
        <v>-2.4922336498072567E-11</v>
      </c>
      <c r="AR72">
        <f t="shared" si="36"/>
        <v>-2.4925743218434699E-11</v>
      </c>
      <c r="AS72">
        <f t="shared" si="36"/>
        <v>-4.9570271391913441E-4</v>
      </c>
      <c r="AT72">
        <f t="shared" si="36"/>
        <v>-3.2385910646931781E-4</v>
      </c>
      <c r="AU72">
        <f t="shared" si="23"/>
        <v>-8.1956184531419539E-4</v>
      </c>
      <c r="AW72">
        <v>69</v>
      </c>
      <c r="AX72">
        <f>IF(Z72&gt;0, (R72*SUMPRODUCT(K72:$K$98, X72:$X$98)-K72*$AZ$3)/Z72, 0)</f>
        <v>-60628045610154.461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50</v>
      </c>
      <c r="R73">
        <f t="shared" si="28"/>
        <v>100000</v>
      </c>
      <c r="S73">
        <f t="shared" si="29"/>
        <v>-277957733688121.38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-6.55250215974743</v>
      </c>
      <c r="AC73">
        <f t="shared" si="30"/>
        <v>-5.8504483569389718</v>
      </c>
      <c r="AE73">
        <f t="shared" si="31"/>
        <v>0</v>
      </c>
      <c r="AF73">
        <f t="shared" si="32"/>
        <v>0</v>
      </c>
      <c r="AG73">
        <f t="shared" si="32"/>
        <v>-1.0523989167905984E-12</v>
      </c>
      <c r="AH73">
        <f t="shared" si="33"/>
        <v>-8.594833125763905E-9</v>
      </c>
      <c r="AI73">
        <f t="shared" si="34"/>
        <v>-8.595885524680695E-9</v>
      </c>
      <c r="AJ73">
        <f t="shared" si="35"/>
        <v>-0.70205380280845819</v>
      </c>
      <c r="AK73">
        <f t="shared" si="49"/>
        <v>-0.45867515118232016</v>
      </c>
      <c r="AL73">
        <f t="shared" si="26"/>
        <v>-1.1607289625866639</v>
      </c>
      <c r="AN73">
        <f t="shared" si="36"/>
        <v>0</v>
      </c>
      <c r="AO73">
        <f t="shared" si="36"/>
        <v>0</v>
      </c>
      <c r="AP73">
        <f t="shared" si="36"/>
        <v>-5.923729893472141E-16</v>
      </c>
      <c r="AQ73">
        <f t="shared" si="36"/>
        <v>-4.8378489472184414E-12</v>
      </c>
      <c r="AR73">
        <f t="shared" si="36"/>
        <v>-4.8384413202077886E-12</v>
      </c>
      <c r="AS73">
        <f t="shared" si="36"/>
        <v>-3.9517116866719034E-4</v>
      </c>
      <c r="AT73">
        <f t="shared" si="36"/>
        <v>-2.5817849687051643E-4</v>
      </c>
      <c r="AU73">
        <f t="shared" si="23"/>
        <v>-6.5334967037614816E-4</v>
      </c>
      <c r="AW73">
        <v>70</v>
      </c>
      <c r="AX73">
        <f>IF(Z73&gt;0, (R73*SUMPRODUCT(K73:$K$98, X73:$X$98)-K73*$AZ$3)/Z73, 0)</f>
        <v>-277957733688121.38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50</v>
      </c>
      <c r="R74">
        <f t="shared" si="28"/>
        <v>100000</v>
      </c>
      <c r="S74">
        <f t="shared" si="29"/>
        <v>-1401186987176581.5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-5.8504483569389718</v>
      </c>
      <c r="AC74">
        <f t="shared" si="30"/>
        <v>-5.2236146044140064</v>
      </c>
      <c r="AE74">
        <f t="shared" si="31"/>
        <v>0</v>
      </c>
      <c r="AF74">
        <f t="shared" si="32"/>
        <v>0</v>
      </c>
      <c r="AG74">
        <f t="shared" si="32"/>
        <v>-1.8639962589645833E-13</v>
      </c>
      <c r="AH74">
        <f t="shared" si="33"/>
        <v>-1.7109506034524684E-9</v>
      </c>
      <c r="AI74">
        <f t="shared" si="34"/>
        <v>-1.7111370030783649E-9</v>
      </c>
      <c r="AJ74">
        <f t="shared" si="35"/>
        <v>-0.62683375252496543</v>
      </c>
      <c r="AK74">
        <f t="shared" si="49"/>
        <v>-0.40953138498572805</v>
      </c>
      <c r="AL74">
        <f t="shared" si="26"/>
        <v>-1.0363651392218305</v>
      </c>
      <c r="AN74">
        <f t="shared" si="36"/>
        <v>0</v>
      </c>
      <c r="AO74">
        <f t="shared" si="36"/>
        <v>0</v>
      </c>
      <c r="AP74">
        <f t="shared" si="36"/>
        <v>-9.367891864194686E-17</v>
      </c>
      <c r="AQ74">
        <f t="shared" si="36"/>
        <v>-8.598729831692171E-13</v>
      </c>
      <c r="AR74">
        <f t="shared" si="36"/>
        <v>-8.5996666208785899E-13</v>
      </c>
      <c r="AS74">
        <f t="shared" si="36"/>
        <v>-3.1502803625491727E-4</v>
      </c>
      <c r="AT74">
        <f t="shared" si="36"/>
        <v>-2.0581831702126167E-4</v>
      </c>
      <c r="AU74">
        <f t="shared" si="23"/>
        <v>-5.2084635413614559E-4</v>
      </c>
      <c r="AW74">
        <v>71</v>
      </c>
      <c r="AX74">
        <f>IF(Z74&gt;0, (R74*SUMPRODUCT(K74:$K$98, X74:$X$98)-K74*$AZ$3)/Z74, 0)</f>
        <v>-1401186987176581.5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50</v>
      </c>
      <c r="R75">
        <f t="shared" si="28"/>
        <v>100000</v>
      </c>
      <c r="S75">
        <f t="shared" si="29"/>
        <v>-7839827965044533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-5.2236146044140064</v>
      </c>
      <c r="AC75">
        <f t="shared" si="30"/>
        <v>-4.6639416110846845</v>
      </c>
      <c r="AE75">
        <f t="shared" si="31"/>
        <v>0</v>
      </c>
      <c r="AF75">
        <f t="shared" si="32"/>
        <v>0</v>
      </c>
      <c r="AG75">
        <f t="shared" si="32"/>
        <v>-2.974517828630817E-14</v>
      </c>
      <c r="AH75">
        <f t="shared" si="33"/>
        <v>-3.0958090270237115E-10</v>
      </c>
      <c r="AI75">
        <f t="shared" si="34"/>
        <v>-3.0961064788065747E-10</v>
      </c>
      <c r="AJ75">
        <f t="shared" si="35"/>
        <v>-0.55967299332932186</v>
      </c>
      <c r="AK75">
        <f t="shared" si="49"/>
        <v>-0.3656530223089805</v>
      </c>
      <c r="AL75">
        <f t="shared" si="26"/>
        <v>-0.92532601594791308</v>
      </c>
      <c r="AN75">
        <f t="shared" si="36"/>
        <v>0</v>
      </c>
      <c r="AO75">
        <f t="shared" si="36"/>
        <v>0</v>
      </c>
      <c r="AP75">
        <f t="shared" si="36"/>
        <v>-1.3347360367314085E-17</v>
      </c>
      <c r="AQ75">
        <f t="shared" si="36"/>
        <v>-1.3891622472167073E-13</v>
      </c>
      <c r="AR75">
        <f t="shared" si="36"/>
        <v>-1.3892957208203805E-13</v>
      </c>
      <c r="AS75">
        <f t="shared" si="36"/>
        <v>-2.5113842176089344E-4</v>
      </c>
      <c r="AT75">
        <f t="shared" si="36"/>
        <v>-1.6407710221733702E-4</v>
      </c>
      <c r="AU75">
        <f t="shared" si="23"/>
        <v>-4.1521552411716002E-4</v>
      </c>
      <c r="AW75">
        <v>72</v>
      </c>
      <c r="AX75">
        <f>IF(Z75&gt;0, (R75*SUMPRODUCT(K75:$K$98, X75:$X$98)-K75*$AZ$3)/Z75, 0)</f>
        <v>-7839827965044533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50</v>
      </c>
      <c r="R76">
        <f t="shared" si="28"/>
        <v>100000</v>
      </c>
      <c r="S76">
        <f t="shared" si="29"/>
        <v>-4.9281946961811832E+16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-4.6639416110846845</v>
      </c>
      <c r="AC76">
        <f t="shared" si="30"/>
        <v>-4.1642335813257327</v>
      </c>
      <c r="AE76">
        <f t="shared" si="31"/>
        <v>0</v>
      </c>
      <c r="AF76">
        <f t="shared" si="32"/>
        <v>0</v>
      </c>
      <c r="AG76">
        <f t="shared" si="32"/>
        <v>-4.2249077380735006E-15</v>
      </c>
      <c r="AH76">
        <f t="shared" si="33"/>
        <v>-5.0445637530743179E-11</v>
      </c>
      <c r="AI76">
        <f t="shared" si="34"/>
        <v>-5.0449862438481252E-11</v>
      </c>
      <c r="AJ76">
        <f t="shared" si="35"/>
        <v>-0.49970802975895179</v>
      </c>
      <c r="AK76">
        <f t="shared" si="49"/>
        <v>-0.32647591277592797</v>
      </c>
      <c r="AL76">
        <f t="shared" si="26"/>
        <v>-0.82618394258532968</v>
      </c>
      <c r="AN76">
        <f t="shared" si="36"/>
        <v>0</v>
      </c>
      <c r="AO76">
        <f t="shared" si="36"/>
        <v>0</v>
      </c>
      <c r="AP76">
        <f t="shared" si="36"/>
        <v>-1.6926922922459362E-18</v>
      </c>
      <c r="AQ76">
        <f t="shared" si="36"/>
        <v>-2.0210841779152668E-14</v>
      </c>
      <c r="AR76">
        <f t="shared" si="36"/>
        <v>-2.0212534471444915E-14</v>
      </c>
      <c r="AS76">
        <f t="shared" si="36"/>
        <v>-2.0020601224586207E-4</v>
      </c>
      <c r="AT76">
        <f t="shared" si="36"/>
        <v>-1.3080126133399505E-4</v>
      </c>
      <c r="AU76">
        <f t="shared" si="23"/>
        <v>-3.3100727360006965E-4</v>
      </c>
      <c r="AW76">
        <v>73</v>
      </c>
      <c r="AX76">
        <f>IF(Z76&gt;0, (R76*SUMPRODUCT(K76:$K$98, X76:$X$98)-K76*$AZ$3)/Z76, 0)</f>
        <v>-4.9281946961811832E+16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50</v>
      </c>
      <c r="R77">
        <f t="shared" si="28"/>
        <v>100000</v>
      </c>
      <c r="S77">
        <f t="shared" si="29"/>
        <v>-3.5344070458159744E+17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-4.1642335813257327</v>
      </c>
      <c r="AC77">
        <f t="shared" si="30"/>
        <v>-3.7180656976122783</v>
      </c>
      <c r="AE77">
        <f t="shared" si="31"/>
        <v>0</v>
      </c>
      <c r="AF77">
        <f t="shared" si="32"/>
        <v>0</v>
      </c>
      <c r="AG77">
        <f t="shared" si="32"/>
        <v>-5.2598153656547833E-16</v>
      </c>
      <c r="AH77">
        <f t="shared" si="33"/>
        <v>-7.3133542482545739E-12</v>
      </c>
      <c r="AI77">
        <f t="shared" si="34"/>
        <v>-7.31388022979114E-12</v>
      </c>
      <c r="AJ77">
        <f t="shared" si="35"/>
        <v>-0.44616788371345439</v>
      </c>
      <c r="AK77">
        <f t="shared" si="49"/>
        <v>-0.29149635069280133</v>
      </c>
      <c r="AL77">
        <f t="shared" si="26"/>
        <v>-0.73766423441356954</v>
      </c>
      <c r="AN77">
        <f t="shared" si="36"/>
        <v>0</v>
      </c>
      <c r="AO77">
        <f t="shared" si="36"/>
        <v>0</v>
      </c>
      <c r="AP77">
        <f t="shared" si="36"/>
        <v>-1.8815391702959984E-19</v>
      </c>
      <c r="AQ77">
        <f t="shared" si="36"/>
        <v>-2.6161303254470089E-15</v>
      </c>
      <c r="AR77">
        <f t="shared" si="36"/>
        <v>-2.6163184793640386E-15</v>
      </c>
      <c r="AS77">
        <f t="shared" si="36"/>
        <v>-1.5960300721134325E-4</v>
      </c>
      <c r="AT77">
        <f t="shared" si="36"/>
        <v>-1.0427396471141492E-4</v>
      </c>
      <c r="AU77">
        <f t="shared" si="23"/>
        <v>-2.6387697192537446E-4</v>
      </c>
      <c r="AW77">
        <v>74</v>
      </c>
      <c r="AX77">
        <f>IF(Z77&gt;0, (R77*SUMPRODUCT(K77:$K$98, X77:$X$98)-K77*$AZ$3)/Z77, 0)</f>
        <v>-3.5344070458159744E+17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50</v>
      </c>
      <c r="R78">
        <f t="shared" si="28"/>
        <v>100000</v>
      </c>
      <c r="S78">
        <f t="shared" si="29"/>
        <v>-2.9505385336972872E+18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-3.7180656976122783</v>
      </c>
      <c r="AC78">
        <f t="shared" si="30"/>
        <v>-3.3197015157252507</v>
      </c>
      <c r="AE78">
        <f t="shared" si="31"/>
        <v>0</v>
      </c>
      <c r="AF78">
        <f t="shared" si="32"/>
        <v>0</v>
      </c>
      <c r="AG78">
        <f t="shared" si="32"/>
        <v>-5.6255857664827193E-17</v>
      </c>
      <c r="AH78">
        <f t="shared" si="33"/>
        <v>-9.2893172706999277E-13</v>
      </c>
      <c r="AI78">
        <f t="shared" si="34"/>
        <v>-9.289879829276577E-13</v>
      </c>
      <c r="AJ78">
        <f t="shared" si="35"/>
        <v>-0.3983641818870276</v>
      </c>
      <c r="AK78">
        <f t="shared" si="49"/>
        <v>-0.26026459883285952</v>
      </c>
      <c r="AL78">
        <f t="shared" si="26"/>
        <v>-0.6586287807208161</v>
      </c>
      <c r="AN78">
        <f t="shared" si="36"/>
        <v>0</v>
      </c>
      <c r="AO78">
        <f t="shared" si="36"/>
        <v>0</v>
      </c>
      <c r="AP78">
        <f t="shared" si="36"/>
        <v>-1.7967700180620853E-20</v>
      </c>
      <c r="AQ78">
        <f t="shared" si="36"/>
        <v>-2.9669384581608656E-16</v>
      </c>
      <c r="AR78">
        <f t="shared" si="36"/>
        <v>-2.9671181351626723E-16</v>
      </c>
      <c r="AS78">
        <f t="shared" si="36"/>
        <v>-1.2723454018761891E-4</v>
      </c>
      <c r="AT78">
        <f t="shared" si="36"/>
        <v>-8.3126566255911494E-5</v>
      </c>
      <c r="AU78">
        <f t="shared" si="23"/>
        <v>-2.1036110644382711E-4</v>
      </c>
      <c r="AW78">
        <v>75</v>
      </c>
      <c r="AX78">
        <f>IF(Z78&gt;0, (R78*SUMPRODUCT(K78:$K$98, X78:$X$98)-K78*$AZ$3)/Z78, 0)</f>
        <v>-2.9505385336972872E+18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-3.3197015157252507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-1.1251171532965439E-13</v>
      </c>
      <c r="AI79">
        <f t="shared" si="34"/>
        <v>-1.1251171532965439E-13</v>
      </c>
      <c r="AJ79">
        <f t="shared" si="35"/>
        <v>-3.3197015157252507</v>
      </c>
      <c r="AK79">
        <f t="shared" si="49"/>
        <v>-0.23237910610076756</v>
      </c>
      <c r="AL79">
        <f t="shared" si="26"/>
        <v>-3.5520806218261307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-3.2085178893965815E-17</v>
      </c>
      <c r="AR79">
        <f t="shared" si="36"/>
        <v>-3.2085178893965815E-17</v>
      </c>
      <c r="AS79">
        <f t="shared" si="36"/>
        <v>-9.4668556687217047E-4</v>
      </c>
      <c r="AT79">
        <f t="shared" si="36"/>
        <v>-6.6267989681051935E-5</v>
      </c>
      <c r="AU79">
        <f t="shared" si="23"/>
        <v>-1.0129535565532545E-3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26522.778730129077</v>
      </c>
      <c r="AO81" s="8">
        <f t="shared" si="50"/>
        <v>-2652.277873012908</v>
      </c>
      <c r="AP81" s="8">
        <f t="shared" si="50"/>
        <v>-2921.082289845026</v>
      </c>
      <c r="AQ81" s="8">
        <f t="shared" si="50"/>
        <v>-10393.798542997385</v>
      </c>
      <c r="AR81" s="8">
        <f t="shared" si="50"/>
        <v>10555.620024273765</v>
      </c>
      <c r="AS81" s="8">
        <f t="shared" si="50"/>
        <v>-1936.2423841635843</v>
      </c>
      <c r="AT81" s="8">
        <f t="shared" si="50"/>
        <v>853.91597853309543</v>
      </c>
      <c r="AU81" s="8">
        <f t="shared" si="50"/>
        <v>9473.2936186432744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54976.695629598697</v>
      </c>
      <c r="K3">
        <v>1</v>
      </c>
      <c r="L3" s="2">
        <v>0</v>
      </c>
      <c r="O3">
        <f>$C$3</f>
        <v>54976.695629598697</v>
      </c>
      <c r="P3" s="2">
        <f>O3*C5</f>
        <v>5497.6695629598698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54976.695629598697</v>
      </c>
      <c r="AF3">
        <f t="shared" ref="AF3:AG34" si="4">-$Z3*P3</f>
        <v>-5497.6695629598698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46959.117862638828</v>
      </c>
      <c r="AJ3">
        <f t="shared" ref="AJ3:AJ66" si="7">AB3-AC3</f>
        <v>0</v>
      </c>
      <c r="AL3">
        <f t="shared" ref="AL3:AL34" si="8">SUM(AI3:AK3)</f>
        <v>46959.117862638828</v>
      </c>
      <c r="AN3">
        <f t="shared" ref="AN3:AU34" si="9">AE3*$K3</f>
        <v>54976.695629598697</v>
      </c>
      <c r="AO3">
        <f t="shared" si="9"/>
        <v>-5497.6695629598698</v>
      </c>
      <c r="AP3">
        <f t="shared" si="9"/>
        <v>-2519.9082039999998</v>
      </c>
      <c r="AQ3">
        <f t="shared" si="9"/>
        <v>0</v>
      </c>
      <c r="AR3">
        <f t="shared" si="9"/>
        <v>46959.117862638828</v>
      </c>
      <c r="AS3">
        <f t="shared" si="9"/>
        <v>0</v>
      </c>
      <c r="AT3">
        <f t="shared" si="9"/>
        <v>0</v>
      </c>
      <c r="AU3">
        <f t="shared" si="9"/>
        <v>46959.117862638828</v>
      </c>
      <c r="AW3">
        <v>0</v>
      </c>
      <c r="AX3">
        <f>IF(Z3&gt;0, (R3*SUMPRODUCT(K3:$K$98, X3:$X$98)-K3*$AZ$3)/Z3, 0)</f>
        <v>0</v>
      </c>
      <c r="AZ3">
        <f>C6*ABS(SUMPRODUCT(X4:X69, K4:K69))/1</f>
        <v>24018.509459144312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100000</v>
      </c>
      <c r="S4">
        <f t="shared" si="1"/>
        <v>1645.8794286582045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1611.0932270850608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-1611.0932270850608</v>
      </c>
      <c r="AK4">
        <f>G4*SUM(AB4, AE4:AF4)</f>
        <v>0</v>
      </c>
      <c r="AL4">
        <f t="shared" si="8"/>
        <v>-2724.6260270850607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-1038.8401903162608</v>
      </c>
      <c r="AR4">
        <f t="shared" si="9"/>
        <v>-1038.8401903162608</v>
      </c>
      <c r="AS4">
        <f t="shared" si="9"/>
        <v>-1503.0256806465723</v>
      </c>
      <c r="AT4">
        <f t="shared" si="9"/>
        <v>0</v>
      </c>
      <c r="AU4">
        <f t="shared" si="9"/>
        <v>-2541.865870962833</v>
      </c>
      <c r="AW4">
        <v>1</v>
      </c>
      <c r="AX4">
        <f>IF(Z4&gt;0, (R4*SUMPRODUCT(K4:$K$98, X4:$X$98)-K4*$AZ$3)/Z4, 0)</f>
        <v>1645.8794286582045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100000</v>
      </c>
      <c r="S5">
        <f t="shared" si="1"/>
        <v>2552.5929428353252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1611.0932270850608</v>
      </c>
      <c r="AC5">
        <f t="shared" si="2"/>
        <v>2441.2492577746561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-1269.5861091734591</v>
      </c>
      <c r="AI5">
        <f t="shared" si="6"/>
        <v>-1317.4051173828725</v>
      </c>
      <c r="AJ5">
        <f t="shared" si="7"/>
        <v>-830.15603068959535</v>
      </c>
      <c r="AK5">
        <f>G5*SUM(AB5, AE5:AF5)</f>
        <v>66.054822310487495</v>
      </c>
      <c r="AL5">
        <f t="shared" si="8"/>
        <v>-2081.5063257619804</v>
      </c>
      <c r="AN5">
        <f t="shared" si="9"/>
        <v>0</v>
      </c>
      <c r="AO5">
        <f t="shared" si="9"/>
        <v>0</v>
      </c>
      <c r="AP5">
        <f t="shared" si="9"/>
        <v>-40.890417317009039</v>
      </c>
      <c r="AQ5">
        <f t="shared" si="9"/>
        <v>-1085.633261079664</v>
      </c>
      <c r="AR5">
        <f t="shared" si="9"/>
        <v>-1126.5236783966729</v>
      </c>
      <c r="AS5">
        <f t="shared" si="9"/>
        <v>-709.87307776172349</v>
      </c>
      <c r="AT5">
        <f t="shared" si="9"/>
        <v>56.484008163620047</v>
      </c>
      <c r="AU5">
        <f t="shared" si="9"/>
        <v>-1779.9127479947765</v>
      </c>
      <c r="AW5">
        <v>2</v>
      </c>
      <c r="AX5">
        <f>IF(Z5&gt;0, (R5*SUMPRODUCT(K5:$K$98, X5:$X$98)-K5*$AZ$3)/Z5, 0)</f>
        <v>2552.5929428353252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100000</v>
      </c>
      <c r="S6">
        <f t="shared" si="1"/>
        <v>3609.2430985626352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2441.2492577746561</v>
      </c>
      <c r="AC6">
        <f t="shared" si="2"/>
        <v>3365.9169179392848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-1423.3871973845285</v>
      </c>
      <c r="AI6">
        <f t="shared" si="6"/>
        <v>-1470.0163219131553</v>
      </c>
      <c r="AJ6">
        <f t="shared" si="7"/>
        <v>-924.66766016462861</v>
      </c>
      <c r="AK6">
        <f>G6*SUM(AB6, AE6:AF6)</f>
        <v>142.81308157981738</v>
      </c>
      <c r="AL6">
        <f t="shared" si="8"/>
        <v>-2251.8709004979669</v>
      </c>
      <c r="AN6">
        <f t="shared" si="9"/>
        <v>0</v>
      </c>
      <c r="AO6">
        <f t="shared" si="9"/>
        <v>0</v>
      </c>
      <c r="AP6">
        <f t="shared" si="9"/>
        <v>-35.970174326992428</v>
      </c>
      <c r="AQ6">
        <f t="shared" si="9"/>
        <v>-1098.0151598878492</v>
      </c>
      <c r="AR6">
        <f t="shared" si="9"/>
        <v>-1133.9853342148417</v>
      </c>
      <c r="AS6">
        <f t="shared" si="9"/>
        <v>-713.297906981599</v>
      </c>
      <c r="AT6">
        <f t="shared" si="9"/>
        <v>110.16744347081347</v>
      </c>
      <c r="AU6">
        <f t="shared" si="9"/>
        <v>-1737.1157977256275</v>
      </c>
      <c r="AW6">
        <v>3</v>
      </c>
      <c r="AX6">
        <f>IF(Z6&gt;0, (R6*SUMPRODUCT(K6:$K$98, X6:$X$98)-K6*$AZ$3)/Z6, 0)</f>
        <v>3609.2430985626352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100000</v>
      </c>
      <c r="S7">
        <f t="shared" si="1"/>
        <v>4340.0827074272911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3365.9169179392848</v>
      </c>
      <c r="AC7">
        <f t="shared" si="2"/>
        <v>3938.483690359757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-1578.9238002419329</v>
      </c>
      <c r="AI7">
        <f t="shared" si="6"/>
        <v>-1624.2971716251525</v>
      </c>
      <c r="AJ7">
        <f t="shared" si="7"/>
        <v>-572.56677242047226</v>
      </c>
      <c r="AK7">
        <f>G7*SUM(AB7, AE7:AF7)</f>
        <v>165.26652067081886</v>
      </c>
      <c r="AL7">
        <f t="shared" si="8"/>
        <v>-2031.5974233748057</v>
      </c>
      <c r="AN7">
        <f t="shared" si="9"/>
        <v>0</v>
      </c>
      <c r="AO7">
        <f t="shared" si="9"/>
        <v>0</v>
      </c>
      <c r="AP7">
        <f t="shared" si="9"/>
        <v>-31.845577068584564</v>
      </c>
      <c r="AQ7">
        <f t="shared" si="9"/>
        <v>-1108.1772862182006</v>
      </c>
      <c r="AR7">
        <f t="shared" si="9"/>
        <v>-1140.022863286785</v>
      </c>
      <c r="AS7">
        <f t="shared" si="9"/>
        <v>-401.8594766526478</v>
      </c>
      <c r="AT7">
        <f t="shared" si="9"/>
        <v>115.99331414958061</v>
      </c>
      <c r="AU7">
        <f t="shared" si="9"/>
        <v>-1425.889025789852</v>
      </c>
      <c r="AW7">
        <v>4</v>
      </c>
      <c r="AX7">
        <f>IF(Z7&gt;0, (R7*SUMPRODUCT(K7:$K$98, X7:$X$98)-K7*$AZ$3)/Z7, 0)</f>
        <v>4340.0827074272911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100000</v>
      </c>
      <c r="S8">
        <f t="shared" si="1"/>
        <v>4486.190872517901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3938.483690359757</v>
      </c>
      <c r="AC8">
        <f t="shared" si="2"/>
        <v>3952.2539438874733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-1741.063376847193</v>
      </c>
      <c r="AI8">
        <f t="shared" si="6"/>
        <v>-1785.1124828281568</v>
      </c>
      <c r="AJ8">
        <f t="shared" si="7"/>
        <v>-13.77025352771625</v>
      </c>
      <c r="AK8">
        <f t="shared" ref="AK8:AK69" si="22">G8*SUM(AB8:AB8, AE8:AF8)</f>
        <v>83.889702604662816</v>
      </c>
      <c r="AL8">
        <f t="shared" si="8"/>
        <v>-1714.9930337512103</v>
      </c>
      <c r="AN8">
        <f t="shared" si="9"/>
        <v>0</v>
      </c>
      <c r="AO8">
        <f t="shared" si="9"/>
        <v>0</v>
      </c>
      <c r="AP8">
        <f t="shared" si="9"/>
        <v>-28.858520797240683</v>
      </c>
      <c r="AQ8">
        <f t="shared" si="9"/>
        <v>-1140.6477509843755</v>
      </c>
      <c r="AR8">
        <f t="shared" si="9"/>
        <v>-1169.5062717816161</v>
      </c>
      <c r="AS8">
        <f t="shared" si="9"/>
        <v>-9.0215031375349817</v>
      </c>
      <c r="AT8">
        <f t="shared" si="9"/>
        <v>54.959860668618838</v>
      </c>
      <c r="AU8">
        <f t="shared" si="9"/>
        <v>-1123.5679142505323</v>
      </c>
      <c r="AW8">
        <v>5</v>
      </c>
      <c r="AX8">
        <f>IF(Z8&gt;0, (R8*SUMPRODUCT(K8:$K$98, X8:$X$98)-K8*$AZ$3)/Z8, 0)</f>
        <v>4486.190872517901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100000</v>
      </c>
      <c r="S9">
        <f t="shared" si="1"/>
        <v>4273.2903633709439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3952.2539438874733</v>
      </c>
      <c r="AC9">
        <f t="shared" si="2"/>
        <v>3644.6580535267349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-1927.9622379492725</v>
      </c>
      <c r="AI9">
        <f t="shared" si="6"/>
        <v>-1970.6068717514522</v>
      </c>
      <c r="AJ9">
        <f t="shared" si="7"/>
        <v>307.59589036073839</v>
      </c>
      <c r="AK9">
        <f t="shared" si="22"/>
        <v>23.318298268936093</v>
      </c>
      <c r="AL9">
        <f t="shared" si="8"/>
        <v>-1639.6926831217777</v>
      </c>
      <c r="AN9">
        <f t="shared" si="9"/>
        <v>0</v>
      </c>
      <c r="AO9">
        <f t="shared" si="9"/>
        <v>0</v>
      </c>
      <c r="AP9">
        <f t="shared" si="9"/>
        <v>-26.459313241607635</v>
      </c>
      <c r="AQ9">
        <f t="shared" si="9"/>
        <v>-1196.2245240169805</v>
      </c>
      <c r="AR9">
        <f t="shared" si="9"/>
        <v>-1222.683837258588</v>
      </c>
      <c r="AS9">
        <f t="shared" si="9"/>
        <v>190.85111746158327</v>
      </c>
      <c r="AT9">
        <f t="shared" si="9"/>
        <v>14.468084332042807</v>
      </c>
      <c r="AU9">
        <f t="shared" si="9"/>
        <v>-1017.364635464962</v>
      </c>
      <c r="AW9">
        <v>6</v>
      </c>
      <c r="AX9">
        <f>IF(Z9&gt;0, (R9*SUMPRODUCT(K9:$K$98, X9:$X$98)-K9*$AZ$3)/Z9, 0)</f>
        <v>4273.2903633709439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100000</v>
      </c>
      <c r="S10">
        <f t="shared" si="1"/>
        <v>3903.1925713789792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3644.6580535267349</v>
      </c>
      <c r="AC10">
        <f t="shared" si="2"/>
        <v>3213.2824932331241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-2111.90759879593</v>
      </c>
      <c r="AI10">
        <f t="shared" si="6"/>
        <v>-2153.0698324606897</v>
      </c>
      <c r="AJ10">
        <f t="shared" si="7"/>
        <v>431.37556029361076</v>
      </c>
      <c r="AK10">
        <f t="shared" si="22"/>
        <v>14.943098019459613</v>
      </c>
      <c r="AL10">
        <f t="shared" si="8"/>
        <v>-1706.7511741476194</v>
      </c>
      <c r="AN10">
        <f t="shared" si="9"/>
        <v>0</v>
      </c>
      <c r="AO10">
        <f t="shared" si="9"/>
        <v>0</v>
      </c>
      <c r="AP10">
        <f t="shared" si="9"/>
        <v>-24.22876617651038</v>
      </c>
      <c r="AQ10">
        <f t="shared" si="9"/>
        <v>-1243.1034674736152</v>
      </c>
      <c r="AR10">
        <f t="shared" si="9"/>
        <v>-1267.3322336501253</v>
      </c>
      <c r="AS10">
        <f t="shared" si="9"/>
        <v>253.91473333875601</v>
      </c>
      <c r="AT10">
        <f t="shared" si="9"/>
        <v>8.7957526993032538</v>
      </c>
      <c r="AU10">
        <f t="shared" si="9"/>
        <v>-1004.6217476120662</v>
      </c>
      <c r="AW10">
        <v>7</v>
      </c>
      <c r="AX10">
        <f>IF(Z10&gt;0, (R10*SUMPRODUCT(K10:$K$98, X10:$X$98)-K10*$AZ$3)/Z10, 0)</f>
        <v>3903.1925713789792</v>
      </c>
    </row>
    <row r="11" spans="1:52" x14ac:dyDescent="0.25">
      <c r="A11" t="s">
        <v>33</v>
      </c>
      <c r="C11" s="12">
        <f>AU71</f>
        <v>21662.479537237636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100000</v>
      </c>
      <c r="S11">
        <f t="shared" si="1"/>
        <v>3375.2560159683098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3213.2824932331241</v>
      </c>
      <c r="AC11">
        <f t="shared" si="2"/>
        <v>2674.1080382781074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-2274.4017683592292</v>
      </c>
      <c r="AI11">
        <f t="shared" si="6"/>
        <v>-2314.0151788031617</v>
      </c>
      <c r="AJ11">
        <f t="shared" si="7"/>
        <v>539.1744549550167</v>
      </c>
      <c r="AK11">
        <f t="shared" si="22"/>
        <v>7.7118779837594973</v>
      </c>
      <c r="AL11">
        <f t="shared" si="8"/>
        <v>-1767.1288458643855</v>
      </c>
      <c r="AN11">
        <f t="shared" si="9"/>
        <v>0</v>
      </c>
      <c r="AO11">
        <f t="shared" si="9"/>
        <v>0</v>
      </c>
      <c r="AP11">
        <f t="shared" si="9"/>
        <v>-22.156122589986857</v>
      </c>
      <c r="AQ11">
        <f t="shared" si="9"/>
        <v>-1272.0925523434269</v>
      </c>
      <c r="AR11">
        <f t="shared" si="9"/>
        <v>-1294.2486749334137</v>
      </c>
      <c r="AS11">
        <f t="shared" si="9"/>
        <v>301.56492933827701</v>
      </c>
      <c r="AT11">
        <f t="shared" si="9"/>
        <v>4.3133199614063207</v>
      </c>
      <c r="AU11">
        <f t="shared" si="9"/>
        <v>-988.37042563373029</v>
      </c>
      <c r="AW11">
        <v>8</v>
      </c>
      <c r="AX11">
        <f>IF(Z11&gt;0, (R11*SUMPRODUCT(K11:$K$98, X11:$X$98)-K11*$AZ$3)/Z11, 0)</f>
        <v>3375.2560159683098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100000</v>
      </c>
      <c r="S12">
        <f t="shared" si="1"/>
        <v>2723.4122980271345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2674.1080382781074</v>
      </c>
      <c r="AC12">
        <f t="shared" si="2"/>
        <v>2069.6821556491232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-2438.6354560078307</v>
      </c>
      <c r="AI12">
        <f t="shared" si="6"/>
        <v>-2476.6334146193199</v>
      </c>
      <c r="AJ12">
        <f t="shared" si="7"/>
        <v>604.42588262898425</v>
      </c>
      <c r="AK12">
        <f t="shared" si="22"/>
        <v>6.1504484880396468</v>
      </c>
      <c r="AL12">
        <f t="shared" si="8"/>
        <v>-1866.0570835022959</v>
      </c>
      <c r="AN12">
        <f t="shared" si="9"/>
        <v>0</v>
      </c>
      <c r="AO12">
        <f t="shared" si="9"/>
        <v>0</v>
      </c>
      <c r="AP12">
        <f t="shared" si="9"/>
        <v>-20.196318947017698</v>
      </c>
      <c r="AQ12">
        <f t="shared" si="9"/>
        <v>-1296.1606692773239</v>
      </c>
      <c r="AR12">
        <f t="shared" si="9"/>
        <v>-1316.3569882243414</v>
      </c>
      <c r="AS12">
        <f t="shared" si="9"/>
        <v>321.25878208932505</v>
      </c>
      <c r="AT12">
        <f t="shared" si="9"/>
        <v>3.2690287549840229</v>
      </c>
      <c r="AU12">
        <f t="shared" si="9"/>
        <v>-991.82917738003243</v>
      </c>
      <c r="AW12">
        <v>9</v>
      </c>
      <c r="AX12">
        <f>IF(Z12&gt;0, (R12*SUMPRODUCT(K12:$K$98, X12:$X$98)-K12*$AZ$3)/Z12, 0)</f>
        <v>2723.4122980271345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100000</v>
      </c>
      <c r="S13">
        <f t="shared" si="1"/>
        <v>1933.5181981795031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2069.6821556491232</v>
      </c>
      <c r="AC13">
        <f t="shared" si="2"/>
        <v>1404.5451002321533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-2594.0195598364717</v>
      </c>
      <c r="AI13">
        <f t="shared" si="6"/>
        <v>-2630.3405290819278</v>
      </c>
      <c r="AJ13">
        <f t="shared" si="7"/>
        <v>665.13705541696982</v>
      </c>
      <c r="AK13">
        <f t="shared" si="22"/>
        <v>4.1393643112982463</v>
      </c>
      <c r="AL13">
        <f t="shared" si="8"/>
        <v>-1961.0641093536597</v>
      </c>
      <c r="AN13">
        <f t="shared" si="9"/>
        <v>0</v>
      </c>
      <c r="AO13">
        <f t="shared" si="9"/>
        <v>0</v>
      </c>
      <c r="AP13">
        <f t="shared" si="9"/>
        <v>-18.350742653417559</v>
      </c>
      <c r="AQ13">
        <f t="shared" si="9"/>
        <v>-1310.5978824187252</v>
      </c>
      <c r="AR13">
        <f t="shared" si="9"/>
        <v>-1328.9486250721429</v>
      </c>
      <c r="AS13">
        <f t="shared" si="9"/>
        <v>336.05267664314033</v>
      </c>
      <c r="AT13">
        <f t="shared" si="9"/>
        <v>2.0913651481059472</v>
      </c>
      <c r="AU13">
        <f t="shared" si="9"/>
        <v>-990.80458328089651</v>
      </c>
      <c r="AW13">
        <v>10</v>
      </c>
      <c r="AX13">
        <f>IF(Z13&gt;0, (R13*SUMPRODUCT(K13:$K$98, X13:$X$98)-K13*$AZ$3)/Z13, 0)</f>
        <v>1933.5181981795031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100000</v>
      </c>
      <c r="S14">
        <f t="shared" si="1"/>
        <v>2015.6694187244786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1404.5451002321533</v>
      </c>
      <c r="AC14">
        <f t="shared" si="2"/>
        <v>1394.1332353828384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-2750.7432537680938</v>
      </c>
      <c r="AI14">
        <f t="shared" si="6"/>
        <v>-2785.3256416942113</v>
      </c>
      <c r="AJ14">
        <f t="shared" si="7"/>
        <v>10.411864849314952</v>
      </c>
      <c r="AK14">
        <f t="shared" si="22"/>
        <v>98.318157016250737</v>
      </c>
      <c r="AL14">
        <f t="shared" si="8"/>
        <v>-2676.5956198286458</v>
      </c>
      <c r="AN14">
        <f t="shared" si="9"/>
        <v>0</v>
      </c>
      <c r="AO14">
        <f t="shared" si="9"/>
        <v>0</v>
      </c>
      <c r="AP14">
        <f t="shared" si="9"/>
        <v>-15.600307932021673</v>
      </c>
      <c r="AQ14">
        <f t="shared" si="9"/>
        <v>-1240.8756125341129</v>
      </c>
      <c r="AR14">
        <f t="shared" si="9"/>
        <v>-1256.4759204661345</v>
      </c>
      <c r="AS14">
        <f t="shared" si="9"/>
        <v>4.6968502621311234</v>
      </c>
      <c r="AT14">
        <f t="shared" si="9"/>
        <v>44.351868588114584</v>
      </c>
      <c r="AU14">
        <f t="shared" si="9"/>
        <v>-1207.4272016158889</v>
      </c>
      <c r="AW14">
        <v>11</v>
      </c>
      <c r="AX14">
        <f>IF(Z14&gt;0, (R14*SUMPRODUCT(K14:$K$98, X14:$X$98)-K14*$AZ$3)/Z14, 0)</f>
        <v>2015.6694187244786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100000</v>
      </c>
      <c r="S15">
        <f t="shared" si="1"/>
        <v>2004.5960668066639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1394.1332353828384</v>
      </c>
      <c r="AC15">
        <f t="shared" si="2"/>
        <v>1314.1379956785513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-2916.8787605500761</v>
      </c>
      <c r="AI15">
        <f t="shared" si="6"/>
        <v>-2949.6568852166574</v>
      </c>
      <c r="AJ15">
        <f t="shared" si="7"/>
        <v>79.995239704287087</v>
      </c>
      <c r="AK15">
        <f t="shared" si="22"/>
        <v>97.589326476798703</v>
      </c>
      <c r="AL15">
        <f t="shared" si="8"/>
        <v>-2772.0723190355716</v>
      </c>
      <c r="AN15">
        <f t="shared" si="9"/>
        <v>0</v>
      </c>
      <c r="AO15">
        <f t="shared" si="9"/>
        <v>0</v>
      </c>
      <c r="AP15">
        <f t="shared" si="9"/>
        <v>-13.202138142782989</v>
      </c>
      <c r="AQ15">
        <f t="shared" si="9"/>
        <v>-1174.839522829481</v>
      </c>
      <c r="AR15">
        <f t="shared" si="9"/>
        <v>-1188.0416609722638</v>
      </c>
      <c r="AS15">
        <f t="shared" si="9"/>
        <v>32.219909347583297</v>
      </c>
      <c r="AT15">
        <f t="shared" si="9"/>
        <v>39.306329526576256</v>
      </c>
      <c r="AU15">
        <f t="shared" si="9"/>
        <v>-1116.5154220981042</v>
      </c>
      <c r="AW15">
        <v>12</v>
      </c>
      <c r="AX15">
        <f>IF(Z15&gt;0, (R15*SUMPRODUCT(K15:$K$98, X15:$X$98)-K15*$AZ$3)/Z15, 0)</f>
        <v>2004.5960668066639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100000</v>
      </c>
      <c r="S16">
        <f t="shared" si="1"/>
        <v>1901.5371317645781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1314.1379956785513</v>
      </c>
      <c r="AC16">
        <f t="shared" si="2"/>
        <v>1175.7988057328439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-3066.5640088069563</v>
      </c>
      <c r="AI16">
        <f t="shared" si="6"/>
        <v>-3097.4810702224686</v>
      </c>
      <c r="AJ16">
        <f t="shared" si="7"/>
        <v>138.3391899457074</v>
      </c>
      <c r="AK16">
        <f t="shared" si="22"/>
        <v>91.989659697498595</v>
      </c>
      <c r="AL16">
        <f t="shared" si="8"/>
        <v>-2867.1522205792626</v>
      </c>
      <c r="AN16">
        <f t="shared" si="9"/>
        <v>0</v>
      </c>
      <c r="AO16">
        <f t="shared" si="9"/>
        <v>0</v>
      </c>
      <c r="AP16">
        <f t="shared" si="9"/>
        <v>-11.118350378720814</v>
      </c>
      <c r="AQ16">
        <f t="shared" si="9"/>
        <v>-1102.7934592640099</v>
      </c>
      <c r="AR16">
        <f t="shared" si="9"/>
        <v>-1113.9118096427308</v>
      </c>
      <c r="AS16">
        <f t="shared" si="9"/>
        <v>49.749345976104621</v>
      </c>
      <c r="AT16">
        <f t="shared" si="9"/>
        <v>33.081192743076265</v>
      </c>
      <c r="AU16">
        <f t="shared" si="9"/>
        <v>-1031.0812709235499</v>
      </c>
      <c r="AW16">
        <v>13</v>
      </c>
      <c r="AX16">
        <f>IF(Z16&gt;0, (R16*SUMPRODUCT(K16:$K$98, X16:$X$98)-K16*$AZ$3)/Z16, 0)</f>
        <v>1901.5371317645781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100000</v>
      </c>
      <c r="S17">
        <f t="shared" si="1"/>
        <v>1720.8487204935921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1175.7988057328439</v>
      </c>
      <c r="AC17">
        <f t="shared" si="2"/>
        <v>998.4520722579191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-3194.8724799450356</v>
      </c>
      <c r="AI17">
        <f t="shared" si="6"/>
        <v>-3223.88293450642</v>
      </c>
      <c r="AJ17">
        <f t="shared" si="7"/>
        <v>177.3467334749248</v>
      </c>
      <c r="AK17">
        <f t="shared" si="22"/>
        <v>82.305916401299086</v>
      </c>
      <c r="AL17">
        <f t="shared" si="8"/>
        <v>-2964.2302846301964</v>
      </c>
      <c r="AN17">
        <f t="shared" si="9"/>
        <v>0</v>
      </c>
      <c r="AO17">
        <f t="shared" si="9"/>
        <v>0</v>
      </c>
      <c r="AP17">
        <f t="shared" si="9"/>
        <v>-9.3149099007560228</v>
      </c>
      <c r="AQ17">
        <f t="shared" si="9"/>
        <v>-1025.8353322979685</v>
      </c>
      <c r="AR17">
        <f t="shared" si="9"/>
        <v>-1035.1502421987248</v>
      </c>
      <c r="AS17">
        <f t="shared" si="9"/>
        <v>56.943914478032205</v>
      </c>
      <c r="AT17">
        <f t="shared" si="9"/>
        <v>26.427445111382987</v>
      </c>
      <c r="AU17">
        <f t="shared" si="9"/>
        <v>-951.77888260930956</v>
      </c>
      <c r="AW17">
        <v>14</v>
      </c>
      <c r="AX17">
        <f>IF(Z17&gt;0, (R17*SUMPRODUCT(K17:$K$98, X17:$X$98)-K17*$AZ$3)/Z17, 0)</f>
        <v>1720.8487204935921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100000</v>
      </c>
      <c r="S18">
        <f t="shared" si="1"/>
        <v>1476.091641696675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998.4520722579191</v>
      </c>
      <c r="AC18">
        <f t="shared" si="2"/>
        <v>798.90845941449243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-3317.4710363416557</v>
      </c>
      <c r="AI18">
        <f t="shared" si="6"/>
        <v>-3344.5326508392554</v>
      </c>
      <c r="AJ18">
        <f t="shared" si="7"/>
        <v>199.54361284342667</v>
      </c>
      <c r="AK18">
        <f t="shared" si="22"/>
        <v>69.891645058054337</v>
      </c>
      <c r="AL18">
        <f t="shared" si="8"/>
        <v>-3075.0973929377742</v>
      </c>
      <c r="AN18">
        <f t="shared" si="9"/>
        <v>0</v>
      </c>
      <c r="AO18">
        <f t="shared" si="9"/>
        <v>0</v>
      </c>
      <c r="AP18">
        <f t="shared" si="9"/>
        <v>-7.7581791702747402</v>
      </c>
      <c r="AQ18">
        <f t="shared" si="9"/>
        <v>-951.07166257276913</v>
      </c>
      <c r="AR18">
        <f t="shared" si="9"/>
        <v>-958.82984174304386</v>
      </c>
      <c r="AS18">
        <f t="shared" si="9"/>
        <v>57.206309729249405</v>
      </c>
      <c r="AT18">
        <f t="shared" si="9"/>
        <v>20.036938480286363</v>
      </c>
      <c r="AU18">
        <f t="shared" si="9"/>
        <v>-881.58659353350799</v>
      </c>
      <c r="AW18">
        <v>15</v>
      </c>
      <c r="AX18">
        <f>IF(Z18&gt;0, (R18*SUMPRODUCT(K18:$K$98, X18:$X$98)-K18*$AZ$3)/Z18, 0)</f>
        <v>1476.091641696675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100000</v>
      </c>
      <c r="S19">
        <f t="shared" si="1"/>
        <v>1167.6638113825375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798.90845941449243</v>
      </c>
      <c r="AC19">
        <f t="shared" si="2"/>
        <v>585.59726064041752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-3430.8097855246479</v>
      </c>
      <c r="AI19">
        <f t="shared" si="6"/>
        <v>-3455.8853789845093</v>
      </c>
      <c r="AJ19">
        <f t="shared" si="7"/>
        <v>213.31119877407491</v>
      </c>
      <c r="AK19">
        <f t="shared" si="22"/>
        <v>55.923592159014476</v>
      </c>
      <c r="AL19">
        <f t="shared" si="8"/>
        <v>-3186.6505880514201</v>
      </c>
      <c r="AN19">
        <f t="shared" si="9"/>
        <v>0</v>
      </c>
      <c r="AO19">
        <f t="shared" si="9"/>
        <v>0</v>
      </c>
      <c r="AP19">
        <f t="shared" si="9"/>
        <v>-6.4185850404397593</v>
      </c>
      <c r="AQ19">
        <f t="shared" si="9"/>
        <v>-878.18238085618157</v>
      </c>
      <c r="AR19">
        <f t="shared" si="9"/>
        <v>-884.60096589662135</v>
      </c>
      <c r="AS19">
        <f t="shared" si="9"/>
        <v>54.601143203296807</v>
      </c>
      <c r="AT19">
        <f t="shared" si="9"/>
        <v>14.314729285034737</v>
      </c>
      <c r="AU19">
        <f t="shared" si="9"/>
        <v>-815.68509340828984</v>
      </c>
      <c r="AW19">
        <v>16</v>
      </c>
      <c r="AX19">
        <f>IF(Z19&gt;0, (R19*SUMPRODUCT(K19:$K$98, X19:$X$98)-K19*$AZ$3)/Z19, 0)</f>
        <v>1167.6638113825375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100000</v>
      </c>
      <c r="S20">
        <f t="shared" si="1"/>
        <v>793.96454726201512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585.59726064041752</v>
      </c>
      <c r="AC20">
        <f t="shared" si="2"/>
        <v>366.12957960450058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-3535.5782854878357</v>
      </c>
      <c r="AI20">
        <f t="shared" si="6"/>
        <v>-3558.6353338703548</v>
      </c>
      <c r="AJ20">
        <f t="shared" si="7"/>
        <v>219.46768103591694</v>
      </c>
      <c r="AK20">
        <f t="shared" si="22"/>
        <v>40.99180824482923</v>
      </c>
      <c r="AL20">
        <f t="shared" si="8"/>
        <v>-3298.1758445896085</v>
      </c>
      <c r="AN20">
        <f t="shared" si="9"/>
        <v>0</v>
      </c>
      <c r="AO20">
        <f t="shared" si="9"/>
        <v>0</v>
      </c>
      <c r="AP20">
        <f t="shared" si="9"/>
        <v>-5.2695528872108737</v>
      </c>
      <c r="AQ20">
        <f t="shared" si="9"/>
        <v>-808.03563635568435</v>
      </c>
      <c r="AR20">
        <f t="shared" si="9"/>
        <v>-813.30518924289527</v>
      </c>
      <c r="AS20">
        <f t="shared" si="9"/>
        <v>50.15804855269797</v>
      </c>
      <c r="AT20">
        <f t="shared" si="9"/>
        <v>9.3684368400035343</v>
      </c>
      <c r="AU20">
        <f t="shared" si="9"/>
        <v>-753.77870385019378</v>
      </c>
      <c r="AW20">
        <v>17</v>
      </c>
      <c r="AX20">
        <f>IF(Z20&gt;0, (R20*SUMPRODUCT(K20:$K$98, X20:$X$98)-K20*$AZ$3)/Z20, 0)</f>
        <v>793.96454726201512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100000</v>
      </c>
      <c r="S21">
        <f t="shared" si="1"/>
        <v>347.97521170907322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366.12957960450058</v>
      </c>
      <c r="AC21">
        <f t="shared" si="2"/>
        <v>146.23206808833766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-3629.253197963305</v>
      </c>
      <c r="AI21">
        <f t="shared" si="6"/>
        <v>-3650.2650492630169</v>
      </c>
      <c r="AJ21">
        <f t="shared" si="7"/>
        <v>219.89751151616292</v>
      </c>
      <c r="AK21">
        <f t="shared" si="22"/>
        <v>25.629070572315044</v>
      </c>
      <c r="AL21">
        <f t="shared" si="8"/>
        <v>-3404.738467174539</v>
      </c>
      <c r="AN21">
        <f t="shared" si="9"/>
        <v>0</v>
      </c>
      <c r="AO21">
        <f t="shared" si="9"/>
        <v>0</v>
      </c>
      <c r="AP21">
        <f t="shared" si="9"/>
        <v>-4.2876206382416511</v>
      </c>
      <c r="AQ21">
        <f t="shared" si="9"/>
        <v>-740.57543483591996</v>
      </c>
      <c r="AR21">
        <f t="shared" si="9"/>
        <v>-744.86305547416157</v>
      </c>
      <c r="AS21">
        <f t="shared" si="9"/>
        <v>44.871681948729567</v>
      </c>
      <c r="AT21">
        <f t="shared" si="9"/>
        <v>5.2297977154595321</v>
      </c>
      <c r="AU21">
        <f t="shared" si="9"/>
        <v>-694.76157580997256</v>
      </c>
      <c r="AW21">
        <v>18</v>
      </c>
      <c r="AX21">
        <f>IF(Z21&gt;0, (R21*SUMPRODUCT(K21:$K$98, X21:$X$98)-K21*$AZ$3)/Z21, 0)</f>
        <v>347.97521170907322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100000</v>
      </c>
      <c r="S22">
        <f t="shared" si="1"/>
        <v>-182.64492932091872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146.23206808833766</v>
      </c>
      <c r="AC22">
        <f t="shared" si="2"/>
        <v>-69.220040998008699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-3704.7725982832467</v>
      </c>
      <c r="AI22">
        <f t="shared" si="6"/>
        <v>-3723.7219447708198</v>
      </c>
      <c r="AJ22">
        <f t="shared" si="7"/>
        <v>215.45210908634635</v>
      </c>
      <c r="AK22">
        <f t="shared" si="22"/>
        <v>10.236244766183637</v>
      </c>
      <c r="AL22">
        <f t="shared" si="8"/>
        <v>-3498.03359091829</v>
      </c>
      <c r="AN22">
        <f t="shared" si="9"/>
        <v>0</v>
      </c>
      <c r="AO22">
        <f t="shared" si="9"/>
        <v>0</v>
      </c>
      <c r="AP22">
        <f t="shared" si="9"/>
        <v>-3.4524567623086004</v>
      </c>
      <c r="AQ22">
        <f t="shared" si="9"/>
        <v>-674.98724656000286</v>
      </c>
      <c r="AR22">
        <f t="shared" si="9"/>
        <v>-678.4397033223114</v>
      </c>
      <c r="AS22">
        <f t="shared" si="9"/>
        <v>39.25407620028497</v>
      </c>
      <c r="AT22">
        <f t="shared" si="9"/>
        <v>1.8649821241504128</v>
      </c>
      <c r="AU22">
        <f t="shared" si="9"/>
        <v>-637.320644997876</v>
      </c>
      <c r="AW22">
        <v>19</v>
      </c>
      <c r="AX22">
        <f>IF(Z22&gt;0, (R22*SUMPRODUCT(K22:$K$98, X22:$X$98)-K22*$AZ$3)/Z22, 0)</f>
        <v>-182.64492932091872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50</v>
      </c>
      <c r="R23">
        <f t="shared" si="0"/>
        <v>100000</v>
      </c>
      <c r="S23">
        <f t="shared" si="1"/>
        <v>-815.80513148858097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-69.220040998008699</v>
      </c>
      <c r="AC23">
        <f t="shared" si="2"/>
        <v>-275.34717528160718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-3768.1194650083917</v>
      </c>
      <c r="AI23">
        <f t="shared" si="6"/>
        <v>-3784.9952582985852</v>
      </c>
      <c r="AJ23">
        <f t="shared" si="7"/>
        <v>206.12713428359848</v>
      </c>
      <c r="AK23">
        <f t="shared" si="22"/>
        <v>-4.8454028698606093</v>
      </c>
      <c r="AL23">
        <f t="shared" si="8"/>
        <v>-3583.7135268848474</v>
      </c>
      <c r="AN23">
        <f t="shared" si="9"/>
        <v>0</v>
      </c>
      <c r="AO23">
        <f t="shared" si="9"/>
        <v>0</v>
      </c>
      <c r="AP23">
        <f t="shared" si="9"/>
        <v>-2.7452391631033954</v>
      </c>
      <c r="AQ23">
        <f t="shared" si="9"/>
        <v>-612.9720214459137</v>
      </c>
      <c r="AR23">
        <f t="shared" si="9"/>
        <v>-615.7172606090171</v>
      </c>
      <c r="AS23">
        <f t="shared" si="9"/>
        <v>33.531358904617235</v>
      </c>
      <c r="AT23">
        <f t="shared" si="9"/>
        <v>-0.7882171516692279</v>
      </c>
      <c r="AU23">
        <f t="shared" si="9"/>
        <v>-582.97411885606914</v>
      </c>
      <c r="AW23">
        <v>20</v>
      </c>
      <c r="AX23">
        <f>IF(Z23&gt;0, (R23*SUMPRODUCT(K23:$K$98, X23:$X$98)-K23*$AZ$3)/Z23, 0)</f>
        <v>-815.80513148858097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50</v>
      </c>
      <c r="R24">
        <f t="shared" si="0"/>
        <v>100000</v>
      </c>
      <c r="S24">
        <f t="shared" si="1"/>
        <v>-1585.7469541272699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-275.34717528160718</v>
      </c>
      <c r="AC24">
        <f t="shared" si="2"/>
        <v>-469.69409648073179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-3794.3325048865827</v>
      </c>
      <c r="AI24">
        <f t="shared" si="6"/>
        <v>-3809.1423739914308</v>
      </c>
      <c r="AJ24">
        <f t="shared" si="7"/>
        <v>194.34692119912461</v>
      </c>
      <c r="AK24">
        <f t="shared" si="22"/>
        <v>-19.274302269712503</v>
      </c>
      <c r="AL24">
        <f t="shared" si="8"/>
        <v>-3634.0697550620184</v>
      </c>
      <c r="AN24">
        <f t="shared" si="9"/>
        <v>0</v>
      </c>
      <c r="AO24">
        <f t="shared" si="9"/>
        <v>0</v>
      </c>
      <c r="AP24">
        <f t="shared" si="9"/>
        <v>-2.1510434654590003</v>
      </c>
      <c r="AQ24">
        <f t="shared" si="9"/>
        <v>-551.10373242550145</v>
      </c>
      <c r="AR24">
        <f t="shared" si="9"/>
        <v>-553.25477589096045</v>
      </c>
      <c r="AS24">
        <f t="shared" si="9"/>
        <v>28.22770896338298</v>
      </c>
      <c r="AT24">
        <f t="shared" si="9"/>
        <v>-2.7994752455289587</v>
      </c>
      <c r="AU24">
        <f t="shared" si="9"/>
        <v>-527.82654217310642</v>
      </c>
      <c r="AW24">
        <v>21</v>
      </c>
      <c r="AX24">
        <f>IF(Z24&gt;0, (R24*SUMPRODUCT(K24:$K$98, X24:$X$98)-K24*$AZ$3)/Z24, 0)</f>
        <v>-1585.7469541272699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100000</v>
      </c>
      <c r="S25">
        <f t="shared" si="1"/>
        <v>-2532.2185305058083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-469.69409648073179</v>
      </c>
      <c r="AC25">
        <f t="shared" si="2"/>
        <v>-647.02541797160029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-3771.8196717496885</v>
      </c>
      <c r="AI25">
        <f t="shared" si="6"/>
        <v>-3784.5955323276135</v>
      </c>
      <c r="AJ25">
        <f t="shared" si="7"/>
        <v>177.3313214908685</v>
      </c>
      <c r="AK25">
        <f t="shared" si="22"/>
        <v>-32.878586753651227</v>
      </c>
      <c r="AL25">
        <f t="shared" si="8"/>
        <v>-3640.1427975903962</v>
      </c>
      <c r="AN25">
        <f t="shared" si="9"/>
        <v>0</v>
      </c>
      <c r="AO25">
        <f t="shared" si="9"/>
        <v>0</v>
      </c>
      <c r="AP25">
        <f t="shared" si="9"/>
        <v>-1.6568000809606453</v>
      </c>
      <c r="AQ25">
        <f t="shared" si="9"/>
        <v>-489.13739308658455</v>
      </c>
      <c r="AR25">
        <f t="shared" si="9"/>
        <v>-490.79419316754525</v>
      </c>
      <c r="AS25">
        <f t="shared" si="9"/>
        <v>22.996693335131106</v>
      </c>
      <c r="AT25">
        <f t="shared" si="9"/>
        <v>-4.2637632794337206</v>
      </c>
      <c r="AU25">
        <f t="shared" si="9"/>
        <v>-472.06126311184784</v>
      </c>
      <c r="AW25">
        <v>22</v>
      </c>
      <c r="AX25">
        <f>IF(Z25&gt;0, (R25*SUMPRODUCT(K25:$K$98, X25:$X$98)-K25*$AZ$3)/Z25, 0)</f>
        <v>-2532.2185305058083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50</v>
      </c>
      <c r="R26">
        <f t="shared" si="0"/>
        <v>100000</v>
      </c>
      <c r="S26">
        <f t="shared" si="1"/>
        <v>-3714.6472102723183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-647.02541797160029</v>
      </c>
      <c r="AC26">
        <f t="shared" si="2"/>
        <v>-802.43744415226206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-3694.2213405802531</v>
      </c>
      <c r="AI26">
        <f t="shared" si="6"/>
        <v>-3705.0223318821086</v>
      </c>
      <c r="AJ26">
        <f t="shared" si="7"/>
        <v>155.41202618066177</v>
      </c>
      <c r="AK26">
        <f t="shared" si="22"/>
        <v>-45.291779258012028</v>
      </c>
      <c r="AL26">
        <f t="shared" si="8"/>
        <v>-3594.902084959459</v>
      </c>
      <c r="AN26">
        <f t="shared" si="9"/>
        <v>0</v>
      </c>
      <c r="AO26">
        <f t="shared" si="9"/>
        <v>0</v>
      </c>
      <c r="AP26">
        <f t="shared" si="9"/>
        <v>-1.2506204819838358</v>
      </c>
      <c r="AQ26">
        <f t="shared" si="9"/>
        <v>-427.7448934448978</v>
      </c>
      <c r="AR26">
        <f t="shared" si="9"/>
        <v>-428.99551392688164</v>
      </c>
      <c r="AS26">
        <f t="shared" si="9"/>
        <v>17.994780076783734</v>
      </c>
      <c r="AT26">
        <f t="shared" si="9"/>
        <v>-5.2442248329400885</v>
      </c>
      <c r="AU26">
        <f t="shared" si="9"/>
        <v>-416.24495868303802</v>
      </c>
      <c r="AW26">
        <v>23</v>
      </c>
      <c r="AX26">
        <f>IF(Z26&gt;0, (R26*SUMPRODUCT(K26:$K$98, X26:$X$98)-K26*$AZ$3)/Z26, 0)</f>
        <v>-3714.6472102723183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100000</v>
      </c>
      <c r="S27">
        <f t="shared" si="1"/>
        <v>-5223.5210081832047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-802.43744415226206</v>
      </c>
      <c r="AC27">
        <f t="shared" si="2"/>
        <v>-932.21326000258421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-3539.5090438385632</v>
      </c>
      <c r="AI27">
        <f t="shared" si="6"/>
        <v>-3548.4322707054807</v>
      </c>
      <c r="AJ27">
        <f t="shared" si="7"/>
        <v>129.77581585032215</v>
      </c>
      <c r="AK27">
        <f t="shared" si="22"/>
        <v>-56.170621090658351</v>
      </c>
      <c r="AL27">
        <f t="shared" si="8"/>
        <v>-3474.8270759458169</v>
      </c>
      <c r="AN27">
        <f t="shared" si="9"/>
        <v>0</v>
      </c>
      <c r="AO27">
        <f t="shared" si="9"/>
        <v>0</v>
      </c>
      <c r="AP27">
        <f t="shared" si="9"/>
        <v>-0.92249884865714826</v>
      </c>
      <c r="AQ27">
        <f t="shared" si="9"/>
        <v>-365.92065476427018</v>
      </c>
      <c r="AR27">
        <f t="shared" si="9"/>
        <v>-366.84315361292732</v>
      </c>
      <c r="AS27">
        <f t="shared" si="9"/>
        <v>13.416451524875137</v>
      </c>
      <c r="AT27">
        <f t="shared" si="9"/>
        <v>-5.8070173556383473</v>
      </c>
      <c r="AU27">
        <f t="shared" si="9"/>
        <v>-359.23371944369052</v>
      </c>
      <c r="AW27">
        <v>24</v>
      </c>
      <c r="AX27">
        <f>IF(Z27&gt;0, (R27*SUMPRODUCT(K27:$K$98, X27:$X$98)-K27*$AZ$3)/Z27, 0)</f>
        <v>-5223.5210081832047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50</v>
      </c>
      <c r="R28">
        <f t="shared" si="0"/>
        <v>100000</v>
      </c>
      <c r="S28">
        <f t="shared" si="1"/>
        <v>-7186.7441166840281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-932.21326000258421</v>
      </c>
      <c r="AC28">
        <f t="shared" si="2"/>
        <v>-1032.0900954859846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-3306.9645276210194</v>
      </c>
      <c r="AI28">
        <f t="shared" si="6"/>
        <v>-3314.1450399554574</v>
      </c>
      <c r="AJ28">
        <f t="shared" si="7"/>
        <v>99.876835483400441</v>
      </c>
      <c r="AK28">
        <f t="shared" si="22"/>
        <v>-65.254928200180899</v>
      </c>
      <c r="AL28">
        <f t="shared" si="8"/>
        <v>-3279.5231326722378</v>
      </c>
      <c r="AN28">
        <f t="shared" si="9"/>
        <v>0</v>
      </c>
      <c r="AO28">
        <f t="shared" si="9"/>
        <v>0</v>
      </c>
      <c r="AP28">
        <f t="shared" si="9"/>
        <v>-0.66279818109194766</v>
      </c>
      <c r="AQ28">
        <f t="shared" si="9"/>
        <v>-305.24981669213457</v>
      </c>
      <c r="AR28">
        <f t="shared" si="9"/>
        <v>-305.91261487322652</v>
      </c>
      <c r="AS28">
        <f t="shared" si="9"/>
        <v>9.2191450704887465</v>
      </c>
      <c r="AT28">
        <f t="shared" si="9"/>
        <v>-6.0233651449817911</v>
      </c>
      <c r="AU28">
        <f t="shared" si="9"/>
        <v>-302.71683494771958</v>
      </c>
      <c r="AW28">
        <v>25</v>
      </c>
      <c r="AX28">
        <f>IF(Z28&gt;0, (R28*SUMPRODUCT(K28:$K$98, X28:$X$98)-K28*$AZ$3)/Z28, 0)</f>
        <v>-7186.7441166840281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100000</v>
      </c>
      <c r="S29">
        <f t="shared" si="1"/>
        <v>-9802.0718287589334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-1032.0900954859846</v>
      </c>
      <c r="AC29">
        <f t="shared" si="2"/>
        <v>-1099.8007878202002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-2997.3294540948032</v>
      </c>
      <c r="AI29">
        <f t="shared" si="6"/>
        <v>-3002.9394965788492</v>
      </c>
      <c r="AJ29">
        <f t="shared" si="7"/>
        <v>67.710692334215537</v>
      </c>
      <c r="AK29">
        <f t="shared" si="22"/>
        <v>-72.246306684018933</v>
      </c>
      <c r="AL29">
        <f t="shared" si="8"/>
        <v>-3007.4751109286526</v>
      </c>
      <c r="AN29">
        <f t="shared" si="9"/>
        <v>0</v>
      </c>
      <c r="AO29">
        <f t="shared" si="9"/>
        <v>0</v>
      </c>
      <c r="AP29">
        <f t="shared" si="9"/>
        <v>-0.46235334376106563</v>
      </c>
      <c r="AQ29">
        <f t="shared" si="9"/>
        <v>-247.02581119399062</v>
      </c>
      <c r="AR29">
        <f t="shared" si="9"/>
        <v>-247.48816453775166</v>
      </c>
      <c r="AS29">
        <f t="shared" si="9"/>
        <v>5.5803971356954731</v>
      </c>
      <c r="AT29">
        <f t="shared" si="9"/>
        <v>-5.9542011606392888</v>
      </c>
      <c r="AU29">
        <f t="shared" si="9"/>
        <v>-247.86196856269549</v>
      </c>
      <c r="AW29">
        <v>26</v>
      </c>
      <c r="AX29">
        <f>IF(Z29&gt;0, (R29*SUMPRODUCT(K29:$K$98, X29:$X$98)-K29*$AZ$3)/Z29, 0)</f>
        <v>-9802.0718287589334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100000</v>
      </c>
      <c r="S30">
        <f t="shared" si="1"/>
        <v>-13385.497830243699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-1099.8007878202002</v>
      </c>
      <c r="AC30">
        <f t="shared" si="2"/>
        <v>-1134.7380951231917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-2630.5147331703638</v>
      </c>
      <c r="AI30">
        <f t="shared" si="6"/>
        <v>-2634.7534178629844</v>
      </c>
      <c r="AJ30">
        <f t="shared" si="7"/>
        <v>34.937307302991485</v>
      </c>
      <c r="AK30">
        <f t="shared" si="22"/>
        <v>-76.986055147414021</v>
      </c>
      <c r="AL30">
        <f t="shared" si="8"/>
        <v>-2676.8021657074069</v>
      </c>
      <c r="AN30">
        <f t="shared" si="9"/>
        <v>0</v>
      </c>
      <c r="AO30">
        <f t="shared" si="9"/>
        <v>0</v>
      </c>
      <c r="AP30">
        <f t="shared" si="9"/>
        <v>-0.31190399791902818</v>
      </c>
      <c r="AQ30">
        <f t="shared" si="9"/>
        <v>-193.56666545382751</v>
      </c>
      <c r="AR30">
        <f t="shared" si="9"/>
        <v>-193.87856945174653</v>
      </c>
      <c r="AS30">
        <f t="shared" si="9"/>
        <v>2.5708649297033741</v>
      </c>
      <c r="AT30">
        <f t="shared" si="9"/>
        <v>-5.6650258572660457</v>
      </c>
      <c r="AU30">
        <f t="shared" si="9"/>
        <v>-196.97273037930918</v>
      </c>
      <c r="AW30">
        <v>27</v>
      </c>
      <c r="AX30">
        <f>IF(Z30&gt;0, (R30*SUMPRODUCT(K30:$K$98, X30:$X$98)-K30*$AZ$3)/Z30, 0)</f>
        <v>-13385.497830243699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100000</v>
      </c>
      <c r="S31">
        <f t="shared" si="1"/>
        <v>-18490.240591262904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-1134.7380951231917</v>
      </c>
      <c r="AC31">
        <f t="shared" si="2"/>
        <v>-1138.9400249600556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-2232.9136724417208</v>
      </c>
      <c r="AI31">
        <f t="shared" si="6"/>
        <v>-2235.9935134511943</v>
      </c>
      <c r="AJ31">
        <f t="shared" si="7"/>
        <v>4.2019298368638829</v>
      </c>
      <c r="AK31">
        <f t="shared" si="22"/>
        <v>-79.431666658623428</v>
      </c>
      <c r="AL31">
        <f t="shared" si="8"/>
        <v>-2311.2232502729535</v>
      </c>
      <c r="AN31">
        <f t="shared" si="9"/>
        <v>0</v>
      </c>
      <c r="AO31">
        <f t="shared" si="9"/>
        <v>0</v>
      </c>
      <c r="AP31">
        <f t="shared" si="9"/>
        <v>-0.20234855382862107</v>
      </c>
      <c r="AQ31">
        <f t="shared" si="9"/>
        <v>-146.70460294961117</v>
      </c>
      <c r="AR31">
        <f t="shared" si="9"/>
        <v>-146.90695150343981</v>
      </c>
      <c r="AS31">
        <f t="shared" si="9"/>
        <v>0.27607088260835111</v>
      </c>
      <c r="AT31">
        <f t="shared" si="9"/>
        <v>-5.2187378592368594</v>
      </c>
      <c r="AU31">
        <f t="shared" si="9"/>
        <v>-151.8496184800683</v>
      </c>
      <c r="AW31">
        <v>28</v>
      </c>
      <c r="AX31">
        <f>IF(Z31&gt;0, (R31*SUMPRODUCT(K31:$K$98, X31:$X$98)-K31*$AZ$3)/Z31, 0)</f>
        <v>-18490.240591262904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100000</v>
      </c>
      <c r="S32">
        <f t="shared" si="1"/>
        <v>-26117.090454114783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-1138.9400249600556</v>
      </c>
      <c r="AC32">
        <f t="shared" si="2"/>
        <v>-1116.5689711088062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-1822.8426212180543</v>
      </c>
      <c r="AI32">
        <f t="shared" si="6"/>
        <v>-1824.980242506824</v>
      </c>
      <c r="AJ32">
        <f t="shared" si="7"/>
        <v>-22.371053851249371</v>
      </c>
      <c r="AK32">
        <f t="shared" si="22"/>
        <v>-79.725801747203903</v>
      </c>
      <c r="AL32">
        <f t="shared" si="8"/>
        <v>-1927.0770981052772</v>
      </c>
      <c r="AN32">
        <f t="shared" si="9"/>
        <v>0</v>
      </c>
      <c r="AO32">
        <f t="shared" si="9"/>
        <v>0</v>
      </c>
      <c r="AP32">
        <f t="shared" si="9"/>
        <v>-0.12539625047820607</v>
      </c>
      <c r="AQ32">
        <f t="shared" si="9"/>
        <v>-106.93083527632869</v>
      </c>
      <c r="AR32">
        <f t="shared" si="9"/>
        <v>-107.0562315268069</v>
      </c>
      <c r="AS32">
        <f t="shared" si="9"/>
        <v>-1.312321451386377</v>
      </c>
      <c r="AT32">
        <f t="shared" si="9"/>
        <v>-4.6768418044816462</v>
      </c>
      <c r="AU32">
        <f t="shared" si="9"/>
        <v>-113.04539478267492</v>
      </c>
      <c r="AW32">
        <v>29</v>
      </c>
      <c r="AX32">
        <f>IF(Z32&gt;0, (R32*SUMPRODUCT(K32:$K$98, X32:$X$98)-K32*$AZ$3)/Z32, 0)</f>
        <v>-26117.090454114783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100000</v>
      </c>
      <c r="S33">
        <f t="shared" si="1"/>
        <v>-38162.631580694484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-1116.5689711088062</v>
      </c>
      <c r="AC33">
        <f t="shared" si="2"/>
        <v>-1072.539398527224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-1422.0461281139799</v>
      </c>
      <c r="AI33">
        <f t="shared" si="6"/>
        <v>-1423.451350125805</v>
      </c>
      <c r="AJ33">
        <f t="shared" si="7"/>
        <v>-44.029572581582215</v>
      </c>
      <c r="AK33">
        <f t="shared" si="22"/>
        <v>-78.159827977616445</v>
      </c>
      <c r="AL33">
        <f t="shared" si="8"/>
        <v>-1545.6407506850037</v>
      </c>
      <c r="AN33">
        <f t="shared" si="9"/>
        <v>0</v>
      </c>
      <c r="AO33">
        <f t="shared" si="9"/>
        <v>0</v>
      </c>
      <c r="AP33">
        <f t="shared" si="9"/>
        <v>-7.3600490070953276E-2</v>
      </c>
      <c r="AQ33">
        <f t="shared" si="9"/>
        <v>-74.48167695349342</v>
      </c>
      <c r="AR33">
        <f t="shared" si="9"/>
        <v>-74.555277443564378</v>
      </c>
      <c r="AS33">
        <f t="shared" si="9"/>
        <v>-2.3061111285969114</v>
      </c>
      <c r="AT33">
        <f t="shared" si="9"/>
        <v>-4.0937315204326774</v>
      </c>
      <c r="AU33">
        <f t="shared" si="9"/>
        <v>-80.955120092593972</v>
      </c>
      <c r="AW33">
        <v>30</v>
      </c>
      <c r="AX33">
        <f>IF(Z33&gt;0, (R33*SUMPRODUCT(K33:$K$98, X33:$X$98)-K33*$AZ$3)/Z33, 0)</f>
        <v>-38162.631580694484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100000</v>
      </c>
      <c r="S34">
        <f t="shared" si="1"/>
        <v>-58304.286261617199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-1072.539398527224</v>
      </c>
      <c r="AC34">
        <f t="shared" si="2"/>
        <v>-1012.2349970361541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-1046.2150856465419</v>
      </c>
      <c r="AI34">
        <f t="shared" si="6"/>
        <v>-1047.0831478954253</v>
      </c>
      <c r="AJ34">
        <f t="shared" si="7"/>
        <v>-60.304401491069825</v>
      </c>
      <c r="AK34">
        <f t="shared" si="22"/>
        <v>-75.07775789690568</v>
      </c>
      <c r="AL34">
        <f t="shared" si="8"/>
        <v>-1182.465307283401</v>
      </c>
      <c r="AN34">
        <f t="shared" si="9"/>
        <v>0</v>
      </c>
      <c r="AO34">
        <f t="shared" si="9"/>
        <v>0</v>
      </c>
      <c r="AP34">
        <f t="shared" si="9"/>
        <v>-4.0594632017652975E-2</v>
      </c>
      <c r="AQ34">
        <f t="shared" si="9"/>
        <v>-48.925888054415033</v>
      </c>
      <c r="AR34">
        <f t="shared" si="9"/>
        <v>-48.966482686432684</v>
      </c>
      <c r="AS34">
        <f t="shared" si="9"/>
        <v>-2.820114560589861</v>
      </c>
      <c r="AT34">
        <f t="shared" si="9"/>
        <v>-3.5109854834204404</v>
      </c>
      <c r="AU34">
        <f t="shared" ref="AU34:AU69" si="23">AL34*$K34</f>
        <v>-55.29758273044299</v>
      </c>
      <c r="AW34">
        <v>31</v>
      </c>
      <c r="AX34">
        <f>IF(Z34&gt;0, (R34*SUMPRODUCT(K34:$K$98, X34:$X$98)-K34*$AZ$3)/Z34, 0)</f>
        <v>-58304.286261617199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100000</v>
      </c>
      <c r="S35">
        <f t="shared" si="1"/>
        <v>-94027.756801109426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-1012.2349970361541</v>
      </c>
      <c r="AC35">
        <f t="shared" si="2"/>
        <v>-940.8161721936375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-718.19043875990155</v>
      </c>
      <c r="AI35">
        <f t="shared" ref="AI35:AI66" si="25">SUM(AE35:AH35)</f>
        <v>-718.69072516691631</v>
      </c>
      <c r="AJ35">
        <f t="shared" si="7"/>
        <v>-71.418824842516642</v>
      </c>
      <c r="AK35">
        <f t="shared" si="22"/>
        <v>-70.856449792530796</v>
      </c>
      <c r="AL35">
        <f t="shared" ref="AL35:AL69" si="26">SUM(AI35:AK35)</f>
        <v>-860.96599980196379</v>
      </c>
      <c r="AN35">
        <f t="shared" ref="AN35:AT69" si="27">AE35*$K35</f>
        <v>0</v>
      </c>
      <c r="AO35">
        <f t="shared" si="27"/>
        <v>0</v>
      </c>
      <c r="AP35">
        <f t="shared" si="27"/>
        <v>-2.0889037029558893E-2</v>
      </c>
      <c r="AQ35">
        <f t="shared" si="27"/>
        <v>-29.987436114947293</v>
      </c>
      <c r="AR35">
        <f t="shared" si="27"/>
        <v>-30.008325151976852</v>
      </c>
      <c r="AS35">
        <f t="shared" si="27"/>
        <v>-2.9820328032598047</v>
      </c>
      <c r="AT35">
        <f t="shared" si="27"/>
        <v>-2.9585513073028129</v>
      </c>
      <c r="AU35">
        <f t="shared" si="23"/>
        <v>-35.948909262539473</v>
      </c>
      <c r="AW35">
        <v>32</v>
      </c>
      <c r="AX35">
        <f>IF(Z35&gt;0, (R35*SUMPRODUCT(K35:$K$98, X35:$X$98)-K35*$AZ$3)/Z35, 0)</f>
        <v>-94027.756801109426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100000</v>
      </c>
      <c r="S36">
        <f t="shared" si="1"/>
        <v>-151651.54878184854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-940.8161721936375</v>
      </c>
      <c r="AC36">
        <f t="shared" si="2"/>
        <v>-863.3529717934673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-421.26662128566528</v>
      </c>
      <c r="AI36">
        <f t="shared" si="25"/>
        <v>-421.55127151796705</v>
      </c>
      <c r="AJ36">
        <f t="shared" si="7"/>
        <v>-77.463200400170194</v>
      </c>
      <c r="AK36">
        <f t="shared" si="22"/>
        <v>-65.857132053554636</v>
      </c>
      <c r="AL36">
        <f t="shared" si="26"/>
        <v>-564.87160397169191</v>
      </c>
      <c r="AN36">
        <f t="shared" si="27"/>
        <v>0</v>
      </c>
      <c r="AO36">
        <f t="shared" si="27"/>
        <v>0</v>
      </c>
      <c r="AP36">
        <f t="shared" si="27"/>
        <v>-1.0611902144686191E-2</v>
      </c>
      <c r="AQ36">
        <f t="shared" si="27"/>
        <v>-15.705029030740661</v>
      </c>
      <c r="AR36">
        <f t="shared" si="27"/>
        <v>-15.715640932885348</v>
      </c>
      <c r="AS36">
        <f t="shared" si="27"/>
        <v>-2.8878666137514637</v>
      </c>
      <c r="AT36">
        <f t="shared" si="27"/>
        <v>-2.4551866170309169</v>
      </c>
      <c r="AU36">
        <f t="shared" si="23"/>
        <v>-21.058694163667731</v>
      </c>
      <c r="AW36">
        <v>33</v>
      </c>
      <c r="AX36">
        <f>IF(Z36&gt;0, (R36*SUMPRODUCT(K36:$K$98, X36:$X$98)-K36*$AZ$3)/Z36, 0)</f>
        <v>-151651.54878184854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100000</v>
      </c>
      <c r="S37">
        <f t="shared" si="1"/>
        <v>-245186.99400825941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-863.3529717934673</v>
      </c>
      <c r="AC37">
        <f t="shared" si="2"/>
        <v>-783.11993250713874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-244.21044802592743</v>
      </c>
      <c r="AI37">
        <f t="shared" si="25"/>
        <v>-244.3701465318932</v>
      </c>
      <c r="AJ37">
        <f t="shared" si="7"/>
        <v>-80.233039286328562</v>
      </c>
      <c r="AK37">
        <f t="shared" si="22"/>
        <v>-60.434708025542719</v>
      </c>
      <c r="AL37">
        <f t="shared" si="26"/>
        <v>-385.03789384376444</v>
      </c>
      <c r="AN37">
        <f t="shared" si="27"/>
        <v>0</v>
      </c>
      <c r="AO37">
        <f t="shared" si="27"/>
        <v>0</v>
      </c>
      <c r="AP37">
        <f t="shared" si="27"/>
        <v>-5.3157497143120815E-3</v>
      </c>
      <c r="AQ37">
        <f t="shared" si="27"/>
        <v>-8.1288275771603562</v>
      </c>
      <c r="AR37">
        <f t="shared" si="27"/>
        <v>-8.1341433268746677</v>
      </c>
      <c r="AS37">
        <f t="shared" si="27"/>
        <v>-2.67064962872045</v>
      </c>
      <c r="AT37">
        <f t="shared" si="27"/>
        <v>-2.011639244703852</v>
      </c>
      <c r="AU37">
        <f t="shared" si="23"/>
        <v>-12.816432200298969</v>
      </c>
      <c r="AW37">
        <v>34</v>
      </c>
      <c r="AX37">
        <f>IF(Z37&gt;0, (R37*SUMPRODUCT(K37:$K$98, X37:$X$98)-K37*$AZ$3)/Z37, 0)</f>
        <v>-245186.99400825941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100000</v>
      </c>
      <c r="S38">
        <f t="shared" si="1"/>
        <v>-399998.56257232267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-783.11993250713874</v>
      </c>
      <c r="AC38">
        <f t="shared" si="2"/>
        <v>-705.58977051548732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-139.80496528465682</v>
      </c>
      <c r="AI38">
        <f t="shared" si="25"/>
        <v>-139.8931643229206</v>
      </c>
      <c r="AJ38">
        <f t="shared" si="7"/>
        <v>-77.530161991651426</v>
      </c>
      <c r="AK38">
        <f t="shared" si="22"/>
        <v>-54.818395275499718</v>
      </c>
      <c r="AL38">
        <f t="shared" si="26"/>
        <v>-272.24172159007173</v>
      </c>
      <c r="AN38">
        <f t="shared" si="27"/>
        <v>0</v>
      </c>
      <c r="AO38">
        <f t="shared" si="27"/>
        <v>0</v>
      </c>
      <c r="AP38">
        <f t="shared" si="27"/>
        <v>-2.6212563660079815E-3</v>
      </c>
      <c r="AQ38">
        <f t="shared" si="27"/>
        <v>-4.1549733700714668</v>
      </c>
      <c r="AR38">
        <f t="shared" si="27"/>
        <v>-4.1575946264374748</v>
      </c>
      <c r="AS38">
        <f t="shared" si="27"/>
        <v>-2.3041796677016313</v>
      </c>
      <c r="AT38">
        <f t="shared" si="27"/>
        <v>-1.6291908666905539</v>
      </c>
      <c r="AU38">
        <f t="shared" si="23"/>
        <v>-8.0909651608296596</v>
      </c>
      <c r="AW38">
        <v>35</v>
      </c>
      <c r="AX38">
        <f>IF(Z38&gt;0, (R38*SUMPRODUCT(K38:$K$98, X38:$X$98)-K38*$AZ$3)/Z38, 0)</f>
        <v>-399998.56257232267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100000</v>
      </c>
      <c r="S39">
        <f t="shared" si="1"/>
        <v>-661612.76210077165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-705.58977051548732</v>
      </c>
      <c r="AC39">
        <f t="shared" si="2"/>
        <v>-633.26350319911955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-78.918967597536195</v>
      </c>
      <c r="AI39">
        <f t="shared" si="25"/>
        <v>-78.966825161618573</v>
      </c>
      <c r="AJ39">
        <f t="shared" si="7"/>
        <v>-72.326267316367762</v>
      </c>
      <c r="AK39">
        <f t="shared" si="22"/>
        <v>-49.391283936084115</v>
      </c>
      <c r="AL39">
        <f t="shared" si="26"/>
        <v>-200.68437641407044</v>
      </c>
      <c r="AN39">
        <f t="shared" si="27"/>
        <v>0</v>
      </c>
      <c r="AO39">
        <f t="shared" si="27"/>
        <v>0</v>
      </c>
      <c r="AP39">
        <f t="shared" si="27"/>
        <v>-1.269925417130547E-3</v>
      </c>
      <c r="AQ39">
        <f t="shared" si="27"/>
        <v>-2.0941559556458715</v>
      </c>
      <c r="AR39">
        <f t="shared" si="27"/>
        <v>-2.0954258810630022</v>
      </c>
      <c r="AS39">
        <f t="shared" si="27"/>
        <v>-1.919215216076084</v>
      </c>
      <c r="AT39">
        <f t="shared" si="27"/>
        <v>-1.3106234731709281</v>
      </c>
      <c r="AU39">
        <f t="shared" si="23"/>
        <v>-5.3252645703100141</v>
      </c>
      <c r="AW39">
        <v>36</v>
      </c>
      <c r="AX39">
        <f>IF(Z39&gt;0, (R39*SUMPRODUCT(K39:$K$98, X39:$X$98)-K39*$AZ$3)/Z39, 0)</f>
        <v>-661612.76210077165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50</v>
      </c>
      <c r="R40">
        <f t="shared" si="0"/>
        <v>100000</v>
      </c>
      <c r="S40">
        <f t="shared" si="1"/>
        <v>-1111554.1340942781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-633.26350319911955</v>
      </c>
      <c r="AC40">
        <f t="shared" si="2"/>
        <v>-567.07083711330188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-43.741942691000268</v>
      </c>
      <c r="AI40">
        <f t="shared" si="25"/>
        <v>-43.76745070809632</v>
      </c>
      <c r="AJ40">
        <f t="shared" si="7"/>
        <v>-66.192666085817677</v>
      </c>
      <c r="AK40">
        <f t="shared" si="22"/>
        <v>-44.328445223938374</v>
      </c>
      <c r="AL40">
        <f t="shared" si="26"/>
        <v>-154.28856201785237</v>
      </c>
      <c r="AN40">
        <f t="shared" si="27"/>
        <v>0</v>
      </c>
      <c r="AO40">
        <f t="shared" si="27"/>
        <v>0</v>
      </c>
      <c r="AP40">
        <f t="shared" si="27"/>
        <v>-6.0434690553678018E-4</v>
      </c>
      <c r="AQ40">
        <f t="shared" si="27"/>
        <v>-1.0363529084965137</v>
      </c>
      <c r="AR40">
        <f t="shared" si="27"/>
        <v>-1.0369572554020503</v>
      </c>
      <c r="AS40">
        <f t="shared" si="27"/>
        <v>-1.5682650975007941</v>
      </c>
      <c r="AT40">
        <f t="shared" si="27"/>
        <v>-1.0502485786121447</v>
      </c>
      <c r="AU40">
        <f t="shared" si="23"/>
        <v>-3.6554709315149894</v>
      </c>
      <c r="AW40">
        <v>37</v>
      </c>
      <c r="AX40">
        <f>IF(Z40&gt;0, (R40*SUMPRODUCT(K40:$K$98, X40:$X$98)-K40*$AZ$3)/Z40, 0)</f>
        <v>-1111554.1340942781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100000</v>
      </c>
      <c r="S41">
        <f t="shared" si="1"/>
        <v>-1902095.7238469748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-567.07083711330188</v>
      </c>
      <c r="AC41">
        <f t="shared" si="2"/>
        <v>-507.13681319906317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-23.843871152792438</v>
      </c>
      <c r="AI41">
        <f t="shared" si="25"/>
        <v>-23.857202154141135</v>
      </c>
      <c r="AJ41">
        <f t="shared" si="7"/>
        <v>-59.934023914238708</v>
      </c>
      <c r="AK41">
        <f t="shared" si="22"/>
        <v>-39.694958597931134</v>
      </c>
      <c r="AL41">
        <f t="shared" si="26"/>
        <v>-123.48618466631098</v>
      </c>
      <c r="AN41">
        <f t="shared" si="27"/>
        <v>0</v>
      </c>
      <c r="AO41">
        <f t="shared" si="27"/>
        <v>0</v>
      </c>
      <c r="AP41">
        <f t="shared" si="27"/>
        <v>-2.8200340555304077E-4</v>
      </c>
      <c r="AQ41">
        <f t="shared" si="27"/>
        <v>-0.50439218261072627</v>
      </c>
      <c r="AR41">
        <f t="shared" si="27"/>
        <v>-0.50467418601627934</v>
      </c>
      <c r="AS41">
        <f t="shared" si="27"/>
        <v>-1.267841657968612</v>
      </c>
      <c r="AT41">
        <f t="shared" si="27"/>
        <v>-0.83970537659561517</v>
      </c>
      <c r="AU41">
        <f t="shared" si="23"/>
        <v>-2.6122212205805067</v>
      </c>
      <c r="AW41">
        <v>38</v>
      </c>
      <c r="AX41">
        <f>IF(Z41&gt;0, (R41*SUMPRODUCT(K41:$K$98, X41:$X$98)-K41*$AZ$3)/Z41, 0)</f>
        <v>-1902095.7238469748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100000</v>
      </c>
      <c r="S42">
        <f t="shared" si="1"/>
        <v>-3321594.0966154621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-507.13681319906317</v>
      </c>
      <c r="AC42">
        <f t="shared" si="2"/>
        <v>-453.20336893280319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-12.751230021104719</v>
      </c>
      <c r="AI42">
        <f t="shared" si="25"/>
        <v>-12.758052097429376</v>
      </c>
      <c r="AJ42">
        <f t="shared" si="7"/>
        <v>-53.933444266259983</v>
      </c>
      <c r="AK42">
        <f t="shared" si="22"/>
        <v>-35.499576923934427</v>
      </c>
      <c r="AL42">
        <f t="shared" si="26"/>
        <v>-102.19107328762378</v>
      </c>
      <c r="AN42">
        <f t="shared" si="27"/>
        <v>0</v>
      </c>
      <c r="AO42">
        <f t="shared" si="27"/>
        <v>0</v>
      </c>
      <c r="AP42">
        <f t="shared" si="27"/>
        <v>-1.2885169381385473E-4</v>
      </c>
      <c r="AQ42">
        <f t="shared" si="27"/>
        <v>-0.24083834718927327</v>
      </c>
      <c r="AR42">
        <f t="shared" si="27"/>
        <v>-0.24096719888308712</v>
      </c>
      <c r="AS42">
        <f t="shared" si="27"/>
        <v>-1.0186657721499954</v>
      </c>
      <c r="AT42">
        <f t="shared" si="27"/>
        <v>-0.6704968397659038</v>
      </c>
      <c r="AU42">
        <f t="shared" si="23"/>
        <v>-1.9301298107989864</v>
      </c>
      <c r="AW42">
        <v>39</v>
      </c>
      <c r="AX42">
        <f>IF(Z42&gt;0, (R42*SUMPRODUCT(K42:$K$98, X42:$X$98)-K42*$AZ$3)/Z42, 0)</f>
        <v>-3321594.0966154621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100000</v>
      </c>
      <c r="S43">
        <f t="shared" si="1"/>
        <v>-5928212.7291247705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-453.20336893280319</v>
      </c>
      <c r="AC43">
        <f t="shared" si="2"/>
        <v>-404.8389961649292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-6.6786883690317689</v>
      </c>
      <c r="AI43">
        <f t="shared" si="25"/>
        <v>-6.6821028804086628</v>
      </c>
      <c r="AJ43">
        <f t="shared" si="7"/>
        <v>-48.364372767873988</v>
      </c>
      <c r="AK43">
        <f t="shared" si="22"/>
        <v>-31.724235825296226</v>
      </c>
      <c r="AL43">
        <f t="shared" si="26"/>
        <v>-86.770711473578871</v>
      </c>
      <c r="AN43">
        <f t="shared" si="27"/>
        <v>0</v>
      </c>
      <c r="AO43">
        <f t="shared" si="27"/>
        <v>0</v>
      </c>
      <c r="AP43">
        <f t="shared" si="27"/>
        <v>-5.7581649203724724E-5</v>
      </c>
      <c r="AQ43">
        <f t="shared" si="27"/>
        <v>-0.11262808887061511</v>
      </c>
      <c r="AR43">
        <f t="shared" si="27"/>
        <v>-0.11268567051981883</v>
      </c>
      <c r="AS43">
        <f t="shared" si="27"/>
        <v>-0.81560728294040252</v>
      </c>
      <c r="AT43">
        <f t="shared" si="27"/>
        <v>-0.53499128188875367</v>
      </c>
      <c r="AU43">
        <f t="shared" si="23"/>
        <v>-1.4632842353489748</v>
      </c>
      <c r="AW43">
        <v>40</v>
      </c>
      <c r="AX43">
        <f>IF(Z43&gt;0, (R43*SUMPRODUCT(K43:$K$98, X43:$X$98)-K43*$AZ$3)/Z43, 0)</f>
        <v>-5928212.7291247705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100000</v>
      </c>
      <c r="S44">
        <f t="shared" si="1"/>
        <v>-10839068.627284992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-404.8389961649292</v>
      </c>
      <c r="AC44">
        <f t="shared" si="2"/>
        <v>-361.55411432963626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-3.4250758682654427</v>
      </c>
      <c r="AI44">
        <f t="shared" si="25"/>
        <v>-3.4267436965944356</v>
      </c>
      <c r="AJ44">
        <f t="shared" si="7"/>
        <v>-43.284881835292936</v>
      </c>
      <c r="AK44">
        <f t="shared" si="22"/>
        <v>-28.338729731545047</v>
      </c>
      <c r="AL44">
        <f t="shared" si="26"/>
        <v>-75.050355263432422</v>
      </c>
      <c r="AN44">
        <f t="shared" si="27"/>
        <v>0</v>
      </c>
      <c r="AO44">
        <f t="shared" si="27"/>
        <v>0</v>
      </c>
      <c r="AP44">
        <f t="shared" si="27"/>
        <v>-2.5112436925079107E-5</v>
      </c>
      <c r="AQ44">
        <f t="shared" si="27"/>
        <v>-5.1571255992140845E-2</v>
      </c>
      <c r="AR44">
        <f t="shared" si="27"/>
        <v>-5.1596368429065925E-2</v>
      </c>
      <c r="AS44">
        <f t="shared" si="27"/>
        <v>-0.65173905851257474</v>
      </c>
      <c r="AT44">
        <f t="shared" si="27"/>
        <v>-0.4266953322168977</v>
      </c>
      <c r="AU44">
        <f t="shared" si="23"/>
        <v>-1.1300307591585383</v>
      </c>
      <c r="AW44">
        <v>41</v>
      </c>
      <c r="AX44">
        <f>IF(Z44&gt;0, (R44*SUMPRODUCT(K44:$K$98, X44:$X$98)-K44*$AZ$3)/Z44, 0)</f>
        <v>-10839068.627284992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100000</v>
      </c>
      <c r="S45">
        <f t="shared" si="1"/>
        <v>-20331692.693999868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-361.55411432963626</v>
      </c>
      <c r="AC45">
        <f t="shared" si="2"/>
        <v>-322.85790886762527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-1.7143461825659301</v>
      </c>
      <c r="AI45">
        <f t="shared" si="25"/>
        <v>-1.7151401595203499</v>
      </c>
      <c r="AJ45">
        <f t="shared" si="7"/>
        <v>-38.696205462010994</v>
      </c>
      <c r="AK45">
        <f t="shared" si="22"/>
        <v>-25.30878800307454</v>
      </c>
      <c r="AL45">
        <f t="shared" si="26"/>
        <v>-65.720133624605893</v>
      </c>
      <c r="AN45">
        <f t="shared" si="27"/>
        <v>0</v>
      </c>
      <c r="AO45">
        <f t="shared" si="27"/>
        <v>0</v>
      </c>
      <c r="AP45">
        <f t="shared" si="27"/>
        <v>-1.0674004632909507E-5</v>
      </c>
      <c r="AQ45">
        <f t="shared" si="27"/>
        <v>-2.3047191726731545E-2</v>
      </c>
      <c r="AR45">
        <f t="shared" si="27"/>
        <v>-2.3057865731364452E-2</v>
      </c>
      <c r="AS45">
        <f t="shared" si="27"/>
        <v>-0.52022098888166979</v>
      </c>
      <c r="AT45">
        <f t="shared" si="27"/>
        <v>-0.34024428403662266</v>
      </c>
      <c r="AU45">
        <f t="shared" si="23"/>
        <v>-0.88352313864965704</v>
      </c>
      <c r="AW45">
        <v>42</v>
      </c>
      <c r="AX45">
        <f>IF(Z45&gt;0, (R45*SUMPRODUCT(K45:$K$98, X45:$X$98)-K45*$AZ$3)/Z45, 0)</f>
        <v>-20331692.693999868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100000</v>
      </c>
      <c r="S46">
        <f t="shared" si="1"/>
        <v>-39217117.676628664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-322.85790886762527</v>
      </c>
      <c r="AC46">
        <f t="shared" si="2"/>
        <v>-288.28472684684914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-0.83697514796761641</v>
      </c>
      <c r="AI46">
        <f t="shared" si="25"/>
        <v>-0.83734269757850821</v>
      </c>
      <c r="AJ46">
        <f t="shared" si="7"/>
        <v>-34.57318202077613</v>
      </c>
      <c r="AK46">
        <f t="shared" si="22"/>
        <v>-22.600053620733771</v>
      </c>
      <c r="AL46">
        <f t="shared" si="26"/>
        <v>-58.010578339088411</v>
      </c>
      <c r="AN46">
        <f t="shared" si="27"/>
        <v>0</v>
      </c>
      <c r="AO46">
        <f t="shared" si="27"/>
        <v>0</v>
      </c>
      <c r="AP46">
        <f t="shared" si="27"/>
        <v>-4.4118164392508631E-6</v>
      </c>
      <c r="AQ46">
        <f t="shared" si="27"/>
        <v>-1.0046482454677579E-2</v>
      </c>
      <c r="AR46">
        <f t="shared" si="27"/>
        <v>-1.0050894271116832E-2</v>
      </c>
      <c r="AS46">
        <f t="shared" si="27"/>
        <v>-0.41499304658869118</v>
      </c>
      <c r="AT46">
        <f t="shared" si="27"/>
        <v>-0.2712757275133087</v>
      </c>
      <c r="AU46">
        <f t="shared" si="23"/>
        <v>-0.69631966837311676</v>
      </c>
      <c r="AW46">
        <v>43</v>
      </c>
      <c r="AX46">
        <f>IF(Z46&gt;0, (R46*SUMPRODUCT(K46:$K$98, X46:$X$98)-K46*$AZ$3)/Z46, 0)</f>
        <v>-39217117.676628664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100000</v>
      </c>
      <c r="S47">
        <f t="shared" si="1"/>
        <v>-77983984.929577202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-288.28472684684914</v>
      </c>
      <c r="AC47">
        <f t="shared" si="2"/>
        <v>-257.40528296099779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-0.39767368516609158</v>
      </c>
      <c r="AI47">
        <f t="shared" si="25"/>
        <v>-0.39783872243829144</v>
      </c>
      <c r="AJ47">
        <f t="shared" si="7"/>
        <v>-30.879443885851344</v>
      </c>
      <c r="AK47">
        <f t="shared" si="22"/>
        <v>-20.179930879279443</v>
      </c>
      <c r="AL47">
        <f t="shared" si="26"/>
        <v>-51.457213487569078</v>
      </c>
      <c r="AN47">
        <f t="shared" si="27"/>
        <v>0</v>
      </c>
      <c r="AO47">
        <f t="shared" si="27"/>
        <v>0</v>
      </c>
      <c r="AP47">
        <f t="shared" si="27"/>
        <v>-1.7687460437888826E-6</v>
      </c>
      <c r="AQ47">
        <f t="shared" si="27"/>
        <v>-4.2619691175264391E-3</v>
      </c>
      <c r="AR47">
        <f t="shared" si="27"/>
        <v>-4.2637378635702276E-3</v>
      </c>
      <c r="AS47">
        <f t="shared" si="27"/>
        <v>-0.33094278328454702</v>
      </c>
      <c r="AT47">
        <f t="shared" si="27"/>
        <v>-0.21627340558223243</v>
      </c>
      <c r="AU47">
        <f t="shared" si="23"/>
        <v>-0.55147992673034973</v>
      </c>
      <c r="AW47">
        <v>44</v>
      </c>
      <c r="AX47">
        <f>IF(Z47&gt;0, (R47*SUMPRODUCT(K47:$K$98, X47:$X$98)-K47*$AZ$3)/Z47, 0)</f>
        <v>-77983984.929577202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100000</v>
      </c>
      <c r="S48">
        <f t="shared" si="1"/>
        <v>-160118905.79840511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-257.40528296099779</v>
      </c>
      <c r="AC48">
        <f t="shared" si="2"/>
        <v>-229.82964281555635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-0.18323694322363215</v>
      </c>
      <c r="AI48">
        <f t="shared" si="25"/>
        <v>-0.18330871165149817</v>
      </c>
      <c r="AJ48">
        <f t="shared" si="7"/>
        <v>-27.57564014544144</v>
      </c>
      <c r="AK48">
        <f t="shared" si="22"/>
        <v>-18.018369807269849</v>
      </c>
      <c r="AL48">
        <f t="shared" si="26"/>
        <v>-45.777318664362788</v>
      </c>
      <c r="AN48">
        <f t="shared" si="27"/>
        <v>0</v>
      </c>
      <c r="AO48">
        <f t="shared" si="27"/>
        <v>0</v>
      </c>
      <c r="AP48">
        <f t="shared" si="27"/>
        <v>-6.8675029523492887E-7</v>
      </c>
      <c r="AQ48">
        <f t="shared" si="27"/>
        <v>-1.7533897369426312E-3</v>
      </c>
      <c r="AR48">
        <f t="shared" si="27"/>
        <v>-1.7540764872378662E-3</v>
      </c>
      <c r="AS48">
        <f t="shared" si="27"/>
        <v>-0.2638706123886288</v>
      </c>
      <c r="AT48">
        <f t="shared" si="27"/>
        <v>-0.1724173310288519</v>
      </c>
      <c r="AU48">
        <f t="shared" si="23"/>
        <v>-0.43804201990471858</v>
      </c>
      <c r="AW48">
        <v>45</v>
      </c>
      <c r="AX48">
        <f>IF(Z48&gt;0, (R48*SUMPRODUCT(K48:$K$98, X48:$X$98)-K48*$AZ$3)/Z48, 0)</f>
        <v>-160118905.79840511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50</v>
      </c>
      <c r="R49">
        <f t="shared" si="0"/>
        <v>100000</v>
      </c>
      <c r="S49">
        <f t="shared" si="1"/>
        <v>-340338043.60234356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-229.82964281555635</v>
      </c>
      <c r="AC49">
        <f t="shared" si="2"/>
        <v>-205.20648360300845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-8.1806587012802912E-2</v>
      </c>
      <c r="AI49">
        <f t="shared" si="25"/>
        <v>-8.1836734462883864E-2</v>
      </c>
      <c r="AJ49">
        <f t="shared" si="7"/>
        <v>-24.623159212547904</v>
      </c>
      <c r="AK49">
        <f t="shared" si="22"/>
        <v>-16.088074997088945</v>
      </c>
      <c r="AL49">
        <f t="shared" si="26"/>
        <v>-40.793070944099732</v>
      </c>
      <c r="AN49">
        <f t="shared" si="27"/>
        <v>0</v>
      </c>
      <c r="AO49">
        <f t="shared" si="27"/>
        <v>0</v>
      </c>
      <c r="AP49">
        <f t="shared" si="27"/>
        <v>-2.5757160489356898E-7</v>
      </c>
      <c r="AQ49">
        <f t="shared" si="27"/>
        <v>-6.9893320500318261E-4</v>
      </c>
      <c r="AR49">
        <f t="shared" si="27"/>
        <v>-6.9919077660807627E-4</v>
      </c>
      <c r="AS49">
        <f t="shared" si="27"/>
        <v>-0.21037356787707517</v>
      </c>
      <c r="AT49">
        <f t="shared" si="27"/>
        <v>-0.13745213228718559</v>
      </c>
      <c r="AU49">
        <f t="shared" si="23"/>
        <v>-0.34852489094086886</v>
      </c>
      <c r="AW49">
        <v>46</v>
      </c>
      <c r="AX49">
        <f>IF(Z49&gt;0, (R49*SUMPRODUCT(K49:$K$98, X49:$X$98)-K49*$AZ$3)/Z49, 0)</f>
        <v>-340338043.60234356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100000</v>
      </c>
      <c r="S50">
        <f t="shared" si="1"/>
        <v>-749992855.79005194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-205.20648360300845</v>
      </c>
      <c r="AC50">
        <f t="shared" si="2"/>
        <v>-183.22065342703056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-3.5262297995918776E-2</v>
      </c>
      <c r="AI50">
        <f t="shared" si="25"/>
        <v>-3.5274512822500957E-2</v>
      </c>
      <c r="AJ50">
        <f t="shared" si="7"/>
        <v>-21.985830175977895</v>
      </c>
      <c r="AK50">
        <f t="shared" si="22"/>
        <v>-14.364453852210593</v>
      </c>
      <c r="AL50">
        <f t="shared" si="26"/>
        <v>-36.385558541010987</v>
      </c>
      <c r="AN50">
        <f t="shared" si="27"/>
        <v>0</v>
      </c>
      <c r="AO50">
        <f t="shared" si="27"/>
        <v>0</v>
      </c>
      <c r="AP50">
        <f t="shared" si="27"/>
        <v>-9.31787075399803E-8</v>
      </c>
      <c r="AQ50">
        <f t="shared" si="27"/>
        <v>-2.6899238642831303E-4</v>
      </c>
      <c r="AR50">
        <f t="shared" si="27"/>
        <v>-2.6908556513585301E-4</v>
      </c>
      <c r="AS50">
        <f t="shared" si="27"/>
        <v>-0.16771513096873025</v>
      </c>
      <c r="AT50">
        <f t="shared" si="27"/>
        <v>-0.10957677012124137</v>
      </c>
      <c r="AU50">
        <f t="shared" si="23"/>
        <v>-0.27756098665510748</v>
      </c>
      <c r="AW50">
        <v>47</v>
      </c>
      <c r="AX50">
        <f>IF(Z50&gt;0, (R50*SUMPRODUCT(K50:$K$98, X50:$X$98)-K50*$AZ$3)/Z50, 0)</f>
        <v>-749992855.79005194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100000</v>
      </c>
      <c r="S51">
        <f t="shared" si="1"/>
        <v>-1714744935.0575871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-183.22065342703056</v>
      </c>
      <c r="AC51">
        <f t="shared" si="2"/>
        <v>-163.59009285764657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-1.4645156833143462E-2</v>
      </c>
      <c r="AI51">
        <f t="shared" si="25"/>
        <v>-1.4649926933043251E-2</v>
      </c>
      <c r="AJ51">
        <f t="shared" si="7"/>
        <v>-19.630560569383988</v>
      </c>
      <c r="AK51">
        <f t="shared" si="22"/>
        <v>-12.825445739892141</v>
      </c>
      <c r="AL51">
        <f t="shared" si="26"/>
        <v>-32.470656236209173</v>
      </c>
      <c r="AN51">
        <f t="shared" si="27"/>
        <v>0</v>
      </c>
      <c r="AO51">
        <f t="shared" si="27"/>
        <v>0</v>
      </c>
      <c r="AP51">
        <f t="shared" si="27"/>
        <v>-3.2489185852222682E-8</v>
      </c>
      <c r="AQ51">
        <f t="shared" si="27"/>
        <v>-9.9748271982305528E-5</v>
      </c>
      <c r="AR51">
        <f t="shared" si="27"/>
        <v>-9.9780761168157756E-5</v>
      </c>
      <c r="AS51">
        <f t="shared" si="27"/>
        <v>-0.13370389386398557</v>
      </c>
      <c r="AT51">
        <f t="shared" si="27"/>
        <v>-8.7354206208419855E-2</v>
      </c>
      <c r="AU51">
        <f t="shared" si="23"/>
        <v>-0.2211578808335736</v>
      </c>
      <c r="AW51">
        <v>48</v>
      </c>
      <c r="AX51">
        <f>IF(Z51&gt;0, (R51*SUMPRODUCT(K51:$K$98, X51:$X$98)-K51*$AZ$3)/Z51, 0)</f>
        <v>-1714744935.0575871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100000</v>
      </c>
      <c r="S52">
        <f t="shared" si="1"/>
        <v>-4077134134.0153365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-163.59009285764657</v>
      </c>
      <c r="AC52">
        <f t="shared" si="2"/>
        <v>-146.06266621148069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-5.8623140909565066E-3</v>
      </c>
      <c r="AI52">
        <f t="shared" si="25"/>
        <v>-5.8641053328118194E-3</v>
      </c>
      <c r="AJ52">
        <f t="shared" si="7"/>
        <v>-17.527426646165878</v>
      </c>
      <c r="AK52">
        <f t="shared" si="22"/>
        <v>-11.45130650003526</v>
      </c>
      <c r="AL52">
        <f t="shared" si="26"/>
        <v>-28.984597251533948</v>
      </c>
      <c r="AN52">
        <f t="shared" si="27"/>
        <v>0</v>
      </c>
      <c r="AO52">
        <f t="shared" si="27"/>
        <v>0</v>
      </c>
      <c r="AP52">
        <f t="shared" si="27"/>
        <v>-1.089300141321817E-8</v>
      </c>
      <c r="AQ52">
        <f t="shared" si="27"/>
        <v>-3.5650236448028751E-5</v>
      </c>
      <c r="AR52">
        <f t="shared" si="27"/>
        <v>-3.5661129449441973E-5</v>
      </c>
      <c r="AS52">
        <f t="shared" si="27"/>
        <v>-0.10658877954445124</v>
      </c>
      <c r="AT52">
        <f t="shared" si="27"/>
        <v>-6.9638333605304331E-2</v>
      </c>
      <c r="AU52">
        <f t="shared" si="23"/>
        <v>-0.176262774279205</v>
      </c>
      <c r="AW52">
        <v>49</v>
      </c>
      <c r="AX52">
        <f>IF(Z52&gt;0, (R52*SUMPRODUCT(K52:$K$98, X52:$X$98)-K52*$AZ$3)/Z52, 0)</f>
        <v>-4077134134.0153365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100000</v>
      </c>
      <c r="S53">
        <f t="shared" si="1"/>
        <v>-10104946451.778679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-146.06266621148069</v>
      </c>
      <c r="AC53">
        <f t="shared" si="2"/>
        <v>-130.41312472382617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-2.2560718788618007E-3</v>
      </c>
      <c r="AI53">
        <f t="shared" si="25"/>
        <v>-2.2567171723591297E-3</v>
      </c>
      <c r="AJ53">
        <f t="shared" si="7"/>
        <v>-15.649541487654517</v>
      </c>
      <c r="AK53">
        <f t="shared" si="22"/>
        <v>-10.224386634803649</v>
      </c>
      <c r="AL53">
        <f t="shared" si="26"/>
        <v>-25.876184839630525</v>
      </c>
      <c r="AN53">
        <f t="shared" si="27"/>
        <v>0</v>
      </c>
      <c r="AO53">
        <f t="shared" si="27"/>
        <v>0</v>
      </c>
      <c r="AP53">
        <f t="shared" si="27"/>
        <v>-3.5037458576854963E-9</v>
      </c>
      <c r="AQ53">
        <f t="shared" si="27"/>
        <v>-1.2249778640139701E-5</v>
      </c>
      <c r="AR53">
        <f t="shared" si="27"/>
        <v>-1.2253282385997386E-5</v>
      </c>
      <c r="AS53">
        <f t="shared" si="27"/>
        <v>-8.4972212472310807E-2</v>
      </c>
      <c r="AT53">
        <f t="shared" si="27"/>
        <v>-5.5515284854636381E-2</v>
      </c>
      <c r="AU53">
        <f t="shared" si="23"/>
        <v>-0.14049975060933317</v>
      </c>
      <c r="AW53">
        <v>50</v>
      </c>
      <c r="AX53">
        <f>IF(Z53&gt;0, (R53*SUMPRODUCT(K53:$K$98, X53:$X$98)-K53*$AZ$3)/Z53, 0)</f>
        <v>-10104946451.778679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100000</v>
      </c>
      <c r="S54">
        <f t="shared" si="1"/>
        <v>-26165177360.680473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-130.41312472382617</v>
      </c>
      <c r="AC54">
        <f t="shared" si="2"/>
        <v>-116.44030024334504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-8.3266101787933316E-4</v>
      </c>
      <c r="AI54">
        <f t="shared" si="25"/>
        <v>-8.3288352793274925E-4</v>
      </c>
      <c r="AJ54">
        <f t="shared" si="7"/>
        <v>-13.972824480481137</v>
      </c>
      <c r="AK54">
        <f t="shared" si="22"/>
        <v>-9.1289187306678325</v>
      </c>
      <c r="AL54">
        <f t="shared" si="26"/>
        <v>-23.102576094676902</v>
      </c>
      <c r="AN54">
        <f t="shared" si="27"/>
        <v>0</v>
      </c>
      <c r="AO54">
        <f t="shared" si="27"/>
        <v>0</v>
      </c>
      <c r="AP54">
        <f t="shared" si="27"/>
        <v>-1.0787155119240501E-9</v>
      </c>
      <c r="AQ54">
        <f t="shared" si="27"/>
        <v>-4.0366911174173311E-6</v>
      </c>
      <c r="AR54">
        <f t="shared" si="27"/>
        <v>-4.0377698329292557E-6</v>
      </c>
      <c r="AS54">
        <f t="shared" si="27"/>
        <v>-6.7739422471394653E-2</v>
      </c>
      <c r="AT54">
        <f t="shared" si="27"/>
        <v>-4.4256455340691628E-2</v>
      </c>
      <c r="AU54">
        <f t="shared" si="23"/>
        <v>-0.1119999155819192</v>
      </c>
      <c r="AW54">
        <v>51</v>
      </c>
      <c r="AX54">
        <f>IF(Z54&gt;0, (R54*SUMPRODUCT(K54:$K$98, X54:$X$98)-K54*$AZ$3)/Z54, 0)</f>
        <v>-26165177360.680473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100000</v>
      </c>
      <c r="S55">
        <f t="shared" si="1"/>
        <v>-70938537743.55954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-116.44030024334504</v>
      </c>
      <c r="AC55">
        <f t="shared" si="2"/>
        <v>-103.96455719944704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-2.9401408363057137E-4</v>
      </c>
      <c r="AI55">
        <f t="shared" si="25"/>
        <v>-2.9408736154163805E-4</v>
      </c>
      <c r="AJ55">
        <f t="shared" si="7"/>
        <v>-12.475743043897992</v>
      </c>
      <c r="AK55">
        <f t="shared" si="22"/>
        <v>-8.1508210170341524</v>
      </c>
      <c r="AL55">
        <f t="shared" si="26"/>
        <v>-20.626858148293685</v>
      </c>
      <c r="AN55">
        <f t="shared" si="27"/>
        <v>0</v>
      </c>
      <c r="AO55">
        <f t="shared" si="27"/>
        <v>0</v>
      </c>
      <c r="AP55">
        <f t="shared" si="27"/>
        <v>-3.1718478291945475E-10</v>
      </c>
      <c r="AQ55">
        <f t="shared" si="27"/>
        <v>-1.2726453570268215E-6</v>
      </c>
      <c r="AR55">
        <f t="shared" si="27"/>
        <v>-1.2729625418097409E-6</v>
      </c>
      <c r="AS55">
        <f t="shared" si="27"/>
        <v>-5.4001482732460318E-2</v>
      </c>
      <c r="AT55">
        <f t="shared" si="27"/>
        <v>-3.5280978364012491E-2</v>
      </c>
      <c r="AU55">
        <f t="shared" si="23"/>
        <v>-8.9283734059014616E-2</v>
      </c>
      <c r="AW55">
        <v>52</v>
      </c>
      <c r="AX55">
        <f>IF(Z55&gt;0, (R55*SUMPRODUCT(K55:$K$98, X55:$X$98)-K55*$AZ$3)/Z55, 0)</f>
        <v>-70938537743.55954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100000</v>
      </c>
      <c r="S56">
        <f t="shared" si="1"/>
        <v>-201876701256.04614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-103.96455719944704</v>
      </c>
      <c r="AC56">
        <f t="shared" si="2"/>
        <v>-92.825498578709286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-9.9108980286331696E-5</v>
      </c>
      <c r="AI56">
        <f t="shared" si="25"/>
        <v>-9.9131970928144534E-5</v>
      </c>
      <c r="AJ56">
        <f t="shared" si="7"/>
        <v>-11.139058620737757</v>
      </c>
      <c r="AK56">
        <f t="shared" si="22"/>
        <v>-7.2775190039612934</v>
      </c>
      <c r="AL56">
        <f t="shared" si="26"/>
        <v>-18.416676756669979</v>
      </c>
      <c r="AN56">
        <f t="shared" si="27"/>
        <v>0</v>
      </c>
      <c r="AO56">
        <f t="shared" si="27"/>
        <v>0</v>
      </c>
      <c r="AP56">
        <f t="shared" si="27"/>
        <v>-8.8853049137014227E-11</v>
      </c>
      <c r="AQ56">
        <f t="shared" si="27"/>
        <v>-3.8303128581572186E-7</v>
      </c>
      <c r="AR56">
        <f t="shared" si="27"/>
        <v>-3.8312013886485884E-7</v>
      </c>
      <c r="AS56">
        <f t="shared" si="27"/>
        <v>-4.3049660423822363E-2</v>
      </c>
      <c r="AT56">
        <f t="shared" si="27"/>
        <v>-2.8125780868518101E-2</v>
      </c>
      <c r="AU56">
        <f t="shared" si="23"/>
        <v>-7.1175824412479327E-2</v>
      </c>
      <c r="AW56">
        <v>53</v>
      </c>
      <c r="AX56">
        <f>IF(Z56&gt;0, (R56*SUMPRODUCT(K56:$K$98, X56:$X$98)-K56*$AZ$3)/Z56, 0)</f>
        <v>-201876701256.04614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100000</v>
      </c>
      <c r="S57">
        <f t="shared" si="1"/>
        <v>-604740332443.8573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-92.825498578709286</v>
      </c>
      <c r="AC57">
        <f t="shared" si="2"/>
        <v>-82.879909771219928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-3.181642991075578E-5</v>
      </c>
      <c r="AI57">
        <f t="shared" si="25"/>
        <v>-3.1823282431195113E-5</v>
      </c>
      <c r="AJ57">
        <f t="shared" si="7"/>
        <v>-9.9455888074893579</v>
      </c>
      <c r="AK57">
        <f t="shared" si="22"/>
        <v>-6.4977849005096511</v>
      </c>
      <c r="AL57">
        <f t="shared" si="26"/>
        <v>-16.443405531281439</v>
      </c>
      <c r="AN57">
        <f t="shared" si="27"/>
        <v>0</v>
      </c>
      <c r="AO57">
        <f t="shared" si="27"/>
        <v>0</v>
      </c>
      <c r="AP57">
        <f t="shared" si="27"/>
        <v>-2.3645775259696699E-11</v>
      </c>
      <c r="AQ57">
        <f t="shared" si="27"/>
        <v>-1.0978794706211389E-7</v>
      </c>
      <c r="AR57">
        <f t="shared" si="27"/>
        <v>-1.0981159283737358E-7</v>
      </c>
      <c r="AS57">
        <f t="shared" si="27"/>
        <v>-3.4318928319769376E-2</v>
      </c>
      <c r="AT57">
        <f t="shared" si="27"/>
        <v>-2.2421700570402263E-2</v>
      </c>
      <c r="AU57">
        <f t="shared" si="23"/>
        <v>-5.6740738701764472E-2</v>
      </c>
      <c r="AW57">
        <v>54</v>
      </c>
      <c r="AX57">
        <f>IF(Z57&gt;0, (R57*SUMPRODUCT(K57:$K$98, X57:$X$98)-K57*$AZ$3)/Z57, 0)</f>
        <v>-604740332443.8573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100000</v>
      </c>
      <c r="S58">
        <f t="shared" si="1"/>
        <v>-1912356741998.9834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-82.879909771219928</v>
      </c>
      <c r="AC58">
        <f t="shared" si="2"/>
        <v>-73.999919532328718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-9.6984237772679118E-6</v>
      </c>
      <c r="AI58">
        <f t="shared" si="25"/>
        <v>-9.7003585606142174E-6</v>
      </c>
      <c r="AJ58">
        <f t="shared" si="7"/>
        <v>-8.8799902388912102</v>
      </c>
      <c r="AK58">
        <f t="shared" si="22"/>
        <v>-5.8015936839853959</v>
      </c>
      <c r="AL58">
        <f t="shared" si="26"/>
        <v>-14.681593623235166</v>
      </c>
      <c r="AN58">
        <f t="shared" si="27"/>
        <v>0</v>
      </c>
      <c r="AO58">
        <f t="shared" si="27"/>
        <v>0</v>
      </c>
      <c r="AP58">
        <f t="shared" si="27"/>
        <v>-5.9609782305638475E-12</v>
      </c>
      <c r="AQ58">
        <f t="shared" si="27"/>
        <v>-2.9880396230121819E-8</v>
      </c>
      <c r="AR58">
        <f t="shared" si="27"/>
        <v>-2.9886357208352382E-8</v>
      </c>
      <c r="AS58">
        <f t="shared" si="27"/>
        <v>-2.7358840256043158E-2</v>
      </c>
      <c r="AT58">
        <f t="shared" si="27"/>
        <v>-1.7874442489302148E-2</v>
      </c>
      <c r="AU58">
        <f t="shared" si="23"/>
        <v>-4.5233312631702507E-2</v>
      </c>
      <c r="AW58">
        <v>55</v>
      </c>
      <c r="AX58">
        <f>IF(Z58&gt;0, (R58*SUMPRODUCT(K58:$K$98, X58:$X$98)-K58*$AZ$3)/Z58, 0)</f>
        <v>-1912356741998.9834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100000</v>
      </c>
      <c r="S59">
        <f t="shared" si="1"/>
        <v>-6402057012809.8984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-73.999919532328718</v>
      </c>
      <c r="AC59">
        <f t="shared" si="2"/>
        <v>-66.071356750888455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-2.7988377804549668E-6</v>
      </c>
      <c r="AI59">
        <f t="shared" si="25"/>
        <v>-2.7993537970775825E-6</v>
      </c>
      <c r="AJ59">
        <f t="shared" si="7"/>
        <v>-7.9285627814402631</v>
      </c>
      <c r="AK59">
        <f t="shared" si="22"/>
        <v>-5.1799943672630109</v>
      </c>
      <c r="AL59">
        <f t="shared" si="26"/>
        <v>-13.108559948057071</v>
      </c>
      <c r="AN59">
        <f t="shared" si="27"/>
        <v>0</v>
      </c>
      <c r="AO59">
        <f t="shared" si="27"/>
        <v>0</v>
      </c>
      <c r="AP59">
        <f t="shared" si="27"/>
        <v>-1.4194851860169113E-12</v>
      </c>
      <c r="AQ59">
        <f t="shared" si="27"/>
        <v>-7.6991875712844071E-9</v>
      </c>
      <c r="AR59">
        <f t="shared" si="27"/>
        <v>-7.7006070564704221E-9</v>
      </c>
      <c r="AS59">
        <f t="shared" si="27"/>
        <v>-2.1810300136469514E-2</v>
      </c>
      <c r="AT59">
        <f t="shared" si="27"/>
        <v>-1.4249396135159931E-2</v>
      </c>
      <c r="AU59">
        <f t="shared" si="23"/>
        <v>-3.6059703972236498E-2</v>
      </c>
      <c r="AW59">
        <v>56</v>
      </c>
      <c r="AX59">
        <f>IF(Z59&gt;0, (R59*SUMPRODUCT(K59:$K$98, X59:$X$98)-K59*$AZ$3)/Z59, 0)</f>
        <v>-6402057012809.8984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100000</v>
      </c>
      <c r="S60">
        <f t="shared" si="1"/>
        <v>-22998255559728.285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-66.071356750888455</v>
      </c>
      <c r="AC60">
        <f t="shared" si="2"/>
        <v>-58.992282819908489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-7.6520527172508292E-7</v>
      </c>
      <c r="AI60">
        <f t="shared" si="25"/>
        <v>-7.6533352554561009E-7</v>
      </c>
      <c r="AJ60">
        <f t="shared" si="7"/>
        <v>-7.0790739309799662</v>
      </c>
      <c r="AK60">
        <f t="shared" si="22"/>
        <v>-4.6249949725621926</v>
      </c>
      <c r="AL60">
        <f t="shared" si="26"/>
        <v>-11.704069668875684</v>
      </c>
      <c r="AN60">
        <f t="shared" si="27"/>
        <v>0</v>
      </c>
      <c r="AO60">
        <f t="shared" si="27"/>
        <v>0</v>
      </c>
      <c r="AP60">
        <f t="shared" si="27"/>
        <v>-3.1500646059875653E-13</v>
      </c>
      <c r="AQ60">
        <f t="shared" si="27"/>
        <v>-1.8794341040823837E-9</v>
      </c>
      <c r="AR60">
        <f t="shared" si="27"/>
        <v>-1.8797491105429823E-9</v>
      </c>
      <c r="AS60">
        <f t="shared" si="27"/>
        <v>-1.7387037782960132E-2</v>
      </c>
      <c r="AT60">
        <f t="shared" si="27"/>
        <v>-1.1359531362149166E-2</v>
      </c>
      <c r="AU60">
        <f t="shared" si="23"/>
        <v>-2.8746571024858406E-2</v>
      </c>
      <c r="AW60">
        <v>57</v>
      </c>
      <c r="AX60">
        <f>IF(Z60&gt;0, (R60*SUMPRODUCT(K60:$K$98, X60:$X$98)-K60*$AZ$3)/Z60, 0)</f>
        <v>-22998255559728.285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100000</v>
      </c>
      <c r="S61">
        <f t="shared" si="1"/>
        <v>-89090945004958.234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-58.992282819908489</v>
      </c>
      <c r="AC61">
        <f t="shared" si="2"/>
        <v>-52.671681090824386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-1.9482131378279195E-7</v>
      </c>
      <c r="AI61">
        <f t="shared" si="25"/>
        <v>-1.9485087440822244E-7</v>
      </c>
      <c r="AJ61">
        <f t="shared" si="7"/>
        <v>-6.3206017290841032</v>
      </c>
      <c r="AK61">
        <f t="shared" si="22"/>
        <v>-4.1294597973935945</v>
      </c>
      <c r="AL61">
        <f t="shared" si="26"/>
        <v>-10.450061721328572</v>
      </c>
      <c r="AN61">
        <f t="shared" si="27"/>
        <v>0</v>
      </c>
      <c r="AO61">
        <f t="shared" si="27"/>
        <v>0</v>
      </c>
      <c r="AP61">
        <f t="shared" si="27"/>
        <v>-6.4825331404733053E-14</v>
      </c>
      <c r="AQ61">
        <f t="shared" si="27"/>
        <v>-4.2723575860619281E-10</v>
      </c>
      <c r="AR61">
        <f t="shared" si="27"/>
        <v>-4.2730058393759753E-10</v>
      </c>
      <c r="AS61">
        <f t="shared" si="27"/>
        <v>-1.3860840080277596E-2</v>
      </c>
      <c r="AT61">
        <f t="shared" si="27"/>
        <v>-9.0557488547696029E-3</v>
      </c>
      <c r="AU61">
        <f t="shared" si="23"/>
        <v>-2.2916589362347781E-2</v>
      </c>
      <c r="AW61">
        <v>58</v>
      </c>
      <c r="AX61">
        <f>IF(Z61&gt;0, (R61*SUMPRODUCT(K61:$K$98, X61:$X$98)-K61*$AZ$3)/Z61, 0)</f>
        <v>-89090945004958.234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100000</v>
      </c>
      <c r="S62">
        <f t="shared" si="1"/>
        <v>-374251030794020.63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-52.671681090824386</v>
      </c>
      <c r="AC62">
        <f t="shared" si="2"/>
        <v>-47.028286688605611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-4.596406449553833E-8</v>
      </c>
      <c r="AI62">
        <f t="shared" si="25"/>
        <v>-4.5970347482466759E-8</v>
      </c>
      <c r="AJ62">
        <f t="shared" si="7"/>
        <v>-5.6433944022187745</v>
      </c>
      <c r="AK62">
        <f t="shared" si="22"/>
        <v>-3.6870176763577072</v>
      </c>
      <c r="AL62">
        <f t="shared" si="26"/>
        <v>-9.3304121245468288</v>
      </c>
      <c r="AN62">
        <f t="shared" si="27"/>
        <v>0</v>
      </c>
      <c r="AO62">
        <f t="shared" si="27"/>
        <v>0</v>
      </c>
      <c r="AP62">
        <f t="shared" si="27"/>
        <v>-1.2302100221259618E-14</v>
      </c>
      <c r="AQ62">
        <f t="shared" si="27"/>
        <v>-8.9997724719419546E-11</v>
      </c>
      <c r="AR62">
        <f t="shared" si="27"/>
        <v>-9.0010026819640806E-11</v>
      </c>
      <c r="AS62">
        <f t="shared" si="27"/>
        <v>-1.1049776852160211E-2</v>
      </c>
      <c r="AT62">
        <f t="shared" si="27"/>
        <v>-7.2191875438840803E-3</v>
      </c>
      <c r="AU62">
        <f t="shared" si="23"/>
        <v>-1.8268964486054317E-2</v>
      </c>
      <c r="AW62">
        <v>59</v>
      </c>
      <c r="AX62">
        <f>IF(Z62&gt;0, (R62*SUMPRODUCT(K62:$K$98, X62:$X$98)-K62*$AZ$3)/Z62, 0)</f>
        <v>-374251030794020.63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100000</v>
      </c>
      <c r="S63">
        <f t="shared" si="1"/>
        <v>-1715806064715620.5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-47.028286688605611</v>
      </c>
      <c r="AC63">
        <f t="shared" si="2"/>
        <v>-41.989541686333091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-9.993094554855896E-9</v>
      </c>
      <c r="AI63">
        <f t="shared" si="25"/>
        <v>-9.9943181646376141E-9</v>
      </c>
      <c r="AJ63">
        <f t="shared" si="7"/>
        <v>-5.0387450022725204</v>
      </c>
      <c r="AK63">
        <f t="shared" si="22"/>
        <v>-3.2919800682023932</v>
      </c>
      <c r="AL63">
        <f t="shared" si="26"/>
        <v>-8.3307250804692323</v>
      </c>
      <c r="AN63">
        <f t="shared" si="27"/>
        <v>0</v>
      </c>
      <c r="AO63">
        <f t="shared" si="27"/>
        <v>0</v>
      </c>
      <c r="AP63">
        <f t="shared" si="27"/>
        <v>-2.1391341550425379E-15</v>
      </c>
      <c r="AQ63">
        <f t="shared" si="27"/>
        <v>-1.7470087438213173E-11</v>
      </c>
      <c r="AR63">
        <f t="shared" si="27"/>
        <v>-1.7472226572368217E-11</v>
      </c>
      <c r="AS63">
        <f t="shared" si="27"/>
        <v>-8.808814455356662E-3</v>
      </c>
      <c r="AT63">
        <f t="shared" si="27"/>
        <v>-5.7550921109222018E-3</v>
      </c>
      <c r="AU63">
        <f t="shared" si="23"/>
        <v>-1.4563906583751092E-2</v>
      </c>
      <c r="AW63">
        <v>60</v>
      </c>
      <c r="AX63">
        <f>IF(Z63&gt;0, (R63*SUMPRODUCT(K63:$K$98, X63:$X$98)-K63*$AZ$3)/Z63, 0)</f>
        <v>-1715806064715620.5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100000</v>
      </c>
      <c r="S64">
        <f t="shared" si="1"/>
        <v>-8649391036893346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-41.989541686333091</v>
      </c>
      <c r="AC64">
        <f t="shared" si="2"/>
        <v>-37.490662219955468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-1.9892987925194457E-9</v>
      </c>
      <c r="AI64">
        <f t="shared" si="25"/>
        <v>-1.9895155168070864E-9</v>
      </c>
      <c r="AJ64">
        <f t="shared" si="7"/>
        <v>-4.4988794663776233</v>
      </c>
      <c r="AK64">
        <f t="shared" si="22"/>
        <v>-2.9392679180433166</v>
      </c>
      <c r="AL64">
        <f t="shared" si="26"/>
        <v>-7.4381473864104546</v>
      </c>
      <c r="AN64">
        <f t="shared" si="27"/>
        <v>0</v>
      </c>
      <c r="AO64">
        <f t="shared" si="27"/>
        <v>0</v>
      </c>
      <c r="AP64">
        <f t="shared" si="27"/>
        <v>-3.3828648179125824E-16</v>
      </c>
      <c r="AQ64">
        <f t="shared" si="27"/>
        <v>-3.1051106319391126E-12</v>
      </c>
      <c r="AR64">
        <f t="shared" si="27"/>
        <v>-3.1054489184209035E-12</v>
      </c>
      <c r="AS64">
        <f t="shared" si="27"/>
        <v>-7.0223329523913967E-3</v>
      </c>
      <c r="AT64">
        <f t="shared" si="27"/>
        <v>-4.5879241955778883E-3</v>
      </c>
      <c r="AU64">
        <f t="shared" si="23"/>
        <v>-1.1610257151074733E-2</v>
      </c>
      <c r="AW64">
        <v>61</v>
      </c>
      <c r="AX64">
        <f>IF(Z64&gt;0, (R64*SUMPRODUCT(K64:$K$98, X64:$X$98)-K64*$AZ$3)/Z64, 0)</f>
        <v>-8649391036893346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100000</v>
      </c>
      <c r="S65">
        <f t="shared" si="1"/>
        <v>-4.83944957755242E+16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-37.490662219955468</v>
      </c>
      <c r="AC65">
        <f t="shared" si="2"/>
        <v>-33.473805553534376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-3.5994546814513895E-10</v>
      </c>
      <c r="AI65">
        <f t="shared" si="25"/>
        <v>-3.5998005245583079E-10</v>
      </c>
      <c r="AJ65">
        <f t="shared" si="7"/>
        <v>-4.0168566664210914</v>
      </c>
      <c r="AK65">
        <f t="shared" si="22"/>
        <v>-2.6243463553968831</v>
      </c>
      <c r="AL65">
        <f t="shared" si="26"/>
        <v>-6.6412030221779546</v>
      </c>
      <c r="AN65">
        <f t="shared" si="27"/>
        <v>0</v>
      </c>
      <c r="AO65">
        <f t="shared" si="27"/>
        <v>0</v>
      </c>
      <c r="AP65">
        <f t="shared" si="27"/>
        <v>-4.8199014733683767E-17</v>
      </c>
      <c r="AQ65">
        <f t="shared" si="27"/>
        <v>-5.0164414369932109E-13</v>
      </c>
      <c r="AR65">
        <f t="shared" si="27"/>
        <v>-5.0169234271405473E-13</v>
      </c>
      <c r="AS65">
        <f t="shared" si="27"/>
        <v>-5.5981608357886219E-3</v>
      </c>
      <c r="AT65">
        <f t="shared" si="27"/>
        <v>-3.6574650793843666E-3</v>
      </c>
      <c r="AU65">
        <f t="shared" si="23"/>
        <v>-9.2556259156746819E-3</v>
      </c>
      <c r="AW65">
        <v>62</v>
      </c>
      <c r="AX65">
        <f>IF(Z65&gt;0, (R65*SUMPRODUCT(K65:$K$98, X65:$X$98)-K65*$AZ$3)/Z65, 0)</f>
        <v>-4.83944957755242E+16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100000</v>
      </c>
      <c r="S66">
        <f t="shared" si="1"/>
        <v>-3.0421266699816237E+17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-33.473805553534376</v>
      </c>
      <c r="AC66">
        <f t="shared" si="2"/>
        <v>-29.887326387084695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-5.865245064660855E-11</v>
      </c>
      <c r="AI66">
        <f t="shared" si="25"/>
        <v>-5.8657362888870188E-11</v>
      </c>
      <c r="AJ66">
        <f t="shared" si="7"/>
        <v>-3.5864791664496813</v>
      </c>
      <c r="AK66">
        <f t="shared" si="22"/>
        <v>-2.3431663887474063</v>
      </c>
      <c r="AL66">
        <f t="shared" si="26"/>
        <v>-5.9296455552557452</v>
      </c>
      <c r="AN66">
        <f t="shared" si="27"/>
        <v>0</v>
      </c>
      <c r="AO66">
        <f t="shared" si="27"/>
        <v>0</v>
      </c>
      <c r="AP66">
        <f t="shared" si="27"/>
        <v>-6.1125270082126818E-18</v>
      </c>
      <c r="AQ66">
        <f t="shared" si="27"/>
        <v>-7.2983918459194138E-14</v>
      </c>
      <c r="AR66">
        <f t="shared" si="27"/>
        <v>-7.2990030986202344E-14</v>
      </c>
      <c r="AS66">
        <f t="shared" si="27"/>
        <v>-4.4628195438394273E-3</v>
      </c>
      <c r="AT66">
        <f t="shared" si="27"/>
        <v>-2.9157087686421091E-3</v>
      </c>
      <c r="AU66">
        <f t="shared" si="23"/>
        <v>-7.378528312554527E-3</v>
      </c>
      <c r="AW66">
        <v>63</v>
      </c>
      <c r="AX66">
        <f>IF(Z66&gt;0, (R66*SUMPRODUCT(K66:$K$98, X66:$X$98)-K66*$AZ$3)/Z66, 0)</f>
        <v>-3.0421266699816237E+17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8">$C$6</f>
        <v>100000</v>
      </c>
      <c r="S67">
        <f t="shared" ref="S67:S69" si="29">AX67</f>
        <v>-2.1817551049635756E+18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-29.887326387084695</v>
      </c>
      <c r="AC67">
        <f t="shared" ref="AC67:AC69" si="30">S67*Z67</f>
        <v>-26.6851128456114</v>
      </c>
      <c r="AE67">
        <f t="shared" ref="AE67:AE69" si="31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2">-X67*R67</f>
        <v>-8.5031366457704746E-12</v>
      </c>
      <c r="AI67">
        <f t="shared" ref="AI67:AI69" si="33">SUM(AE67:AH67)</f>
        <v>-8.5037481972866119E-12</v>
      </c>
      <c r="AJ67">
        <f t="shared" ref="AJ67:AJ69" si="34">AB67-AC67</f>
        <v>-3.2022135414732951</v>
      </c>
      <c r="AK67">
        <f t="shared" si="22"/>
        <v>-2.0921128470959287</v>
      </c>
      <c r="AL67">
        <f t="shared" si="26"/>
        <v>-5.2943263885777281</v>
      </c>
      <c r="AN67">
        <f t="shared" si="27"/>
        <v>0</v>
      </c>
      <c r="AO67">
        <f t="shared" si="27"/>
        <v>0</v>
      </c>
      <c r="AP67">
        <f t="shared" si="27"/>
        <v>-6.7944770872586713E-19</v>
      </c>
      <c r="AQ67">
        <f t="shared" si="27"/>
        <v>-9.4471791149242559E-15</v>
      </c>
      <c r="AR67">
        <f t="shared" si="27"/>
        <v>-9.4478585626329817E-15</v>
      </c>
      <c r="AS67">
        <f t="shared" si="27"/>
        <v>-3.5577324169642349E-3</v>
      </c>
      <c r="AT67">
        <f t="shared" si="27"/>
        <v>-2.3243851790833475E-3</v>
      </c>
      <c r="AU67">
        <f t="shared" si="23"/>
        <v>-5.8821175960570311E-3</v>
      </c>
      <c r="AW67">
        <v>64</v>
      </c>
      <c r="AX67">
        <f>IF(Z67&gt;0, (R67*SUMPRODUCT(K67:$K$98, X67:$X$98)-K67*$AZ$3)/Z67, 0)</f>
        <v>-2.1817551049635756E+18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50</v>
      </c>
      <c r="R68">
        <f t="shared" si="28"/>
        <v>100000</v>
      </c>
      <c r="S68">
        <f t="shared" si="29"/>
        <v>-1.821338749283653E+19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-26.6851128456114</v>
      </c>
      <c r="AC68">
        <f t="shared" si="30"/>
        <v>-23.825993612153042</v>
      </c>
      <c r="AE68">
        <f t="shared" si="31"/>
        <v>0</v>
      </c>
      <c r="AF68">
        <f t="shared" si="24"/>
        <v>0</v>
      </c>
      <c r="AG68">
        <f t="shared" si="24"/>
        <v>-6.5407913880720963E-17</v>
      </c>
      <c r="AH68">
        <f t="shared" si="32"/>
        <v>-1.0800561741902317E-12</v>
      </c>
      <c r="AI68">
        <f t="shared" si="33"/>
        <v>-1.0801215821041124E-12</v>
      </c>
      <c r="AJ68">
        <f t="shared" si="34"/>
        <v>-2.8591192334583582</v>
      </c>
      <c r="AK68">
        <f t="shared" si="22"/>
        <v>-1.8679578991927981</v>
      </c>
      <c r="AL68">
        <f t="shared" si="26"/>
        <v>-4.7270771326522363</v>
      </c>
      <c r="AN68">
        <f t="shared" si="27"/>
        <v>0</v>
      </c>
      <c r="AO68">
        <f t="shared" si="27"/>
        <v>0</v>
      </c>
      <c r="AP68">
        <f t="shared" si="27"/>
        <v>-6.4883649043966699E-20</v>
      </c>
      <c r="AQ68">
        <f t="shared" si="27"/>
        <v>-1.07139918698101E-15</v>
      </c>
      <c r="AR68">
        <f t="shared" si="27"/>
        <v>-1.0714640706300539E-15</v>
      </c>
      <c r="AS68">
        <f t="shared" si="27"/>
        <v>-2.8362025007687402E-3</v>
      </c>
      <c r="AT68">
        <f t="shared" si="27"/>
        <v>-1.8529856338355812E-3</v>
      </c>
      <c r="AU68">
        <f t="shared" si="23"/>
        <v>-4.6891881346053932E-3</v>
      </c>
      <c r="AW68">
        <v>65</v>
      </c>
      <c r="AX68">
        <f>IF(Z68&gt;0, (R68*SUMPRODUCT(K68:$K$98, X68:$X$98)-K68*$AZ$3)/Z68, 0)</f>
        <v>-1.821338749283653E+19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-23.825993612153042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-1.3081582776144194E-13</v>
      </c>
      <c r="AI69">
        <f t="shared" si="33"/>
        <v>-1.3081582776144194E-13</v>
      </c>
      <c r="AJ69">
        <f t="shared" si="34"/>
        <v>-23.825993612153042</v>
      </c>
      <c r="AK69">
        <f t="shared" si="22"/>
        <v>-1.6678195528507131</v>
      </c>
      <c r="AL69">
        <f t="shared" si="26"/>
        <v>-25.493813165003886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-1.1586365900708339E-16</v>
      </c>
      <c r="AR69">
        <f t="shared" si="27"/>
        <v>-1.1586365900708339E-16</v>
      </c>
      <c r="AS69">
        <f t="shared" si="27"/>
        <v>-2.1102697178338892E-2</v>
      </c>
      <c r="AT69">
        <f t="shared" si="27"/>
        <v>-1.4771888024837226E-3</v>
      </c>
      <c r="AU69">
        <f t="shared" si="23"/>
        <v>-2.257988598082273E-2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54976.695629598697</v>
      </c>
      <c r="AO71" s="8">
        <f t="shared" si="47"/>
        <v>-5497.6695629598698</v>
      </c>
      <c r="AP71" s="8">
        <f t="shared" si="47"/>
        <v>-2855.9332791676866</v>
      </c>
      <c r="AQ71" s="8">
        <f t="shared" si="47"/>
        <v>-24018.509459144316</v>
      </c>
      <c r="AR71" s="8">
        <f t="shared" si="47"/>
        <v>22604.583328326826</v>
      </c>
      <c r="AS71" s="8">
        <f t="shared" si="47"/>
        <v>-1437.0226117915629</v>
      </c>
      <c r="AT71" s="8">
        <f t="shared" si="47"/>
        <v>494.91882070237591</v>
      </c>
      <c r="AU71" s="8">
        <f t="shared" si="47"/>
        <v>21662.479537237636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12800.177067701561</v>
      </c>
      <c r="K3">
        <v>1</v>
      </c>
      <c r="L3" s="2">
        <v>0</v>
      </c>
      <c r="O3">
        <f>$C$3</f>
        <v>12800.177067701561</v>
      </c>
      <c r="P3">
        <f>O3*C5</f>
        <v>1280.0177067701561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12800.177067701561</v>
      </c>
      <c r="AF3">
        <f t="shared" ref="AF3:AG34" si="4">-$Z3*P3</f>
        <v>-1280.0177067701561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9000.2511569314047</v>
      </c>
      <c r="AJ3">
        <f t="shared" ref="AJ3:AJ66" si="7">AB3-AC3</f>
        <v>0</v>
      </c>
      <c r="AL3">
        <f t="shared" ref="AL3:AL34" si="8">SUM(AI3:AK3)</f>
        <v>9000.2511569314047</v>
      </c>
      <c r="AN3">
        <f t="shared" ref="AN3:AU34" si="9">AE3*$K3</f>
        <v>12800.177067701561</v>
      </c>
      <c r="AO3">
        <f t="shared" si="9"/>
        <v>-1280.0177067701561</v>
      </c>
      <c r="AP3">
        <f t="shared" si="9"/>
        <v>-2519.9082039999998</v>
      </c>
      <c r="AQ3">
        <f t="shared" si="9"/>
        <v>0</v>
      </c>
      <c r="AR3">
        <f t="shared" si="9"/>
        <v>9000.2511569314047</v>
      </c>
      <c r="AS3">
        <f t="shared" si="9"/>
        <v>0</v>
      </c>
      <c r="AT3">
        <f t="shared" si="9"/>
        <v>0</v>
      </c>
      <c r="AU3">
        <f t="shared" si="9"/>
        <v>9000.2511569314047</v>
      </c>
      <c r="AW3">
        <v>0</v>
      </c>
      <c r="AX3">
        <f>IF(Z3&gt;0, (R3*SUMPRODUCT(K3:$K$98, X3:$X$98)-K3*$AZ$3)/Z3, 0)</f>
        <v>0</v>
      </c>
      <c r="AZ3">
        <f>C6*SUMPRODUCT(X4:X98, K4:K98)/1</f>
        <v>6750.1277321888947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250000</v>
      </c>
      <c r="S4">
        <f t="shared" si="1"/>
        <v>458.17889958743268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452.77934876796462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-452.77934876796462</v>
      </c>
      <c r="AK4">
        <f>G4*SUM(AB4, AE4:AF4)</f>
        <v>0</v>
      </c>
      <c r="AL4">
        <f t="shared" si="8"/>
        <v>-898.98159876796467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-416.27227353297883</v>
      </c>
      <c r="AR4">
        <f t="shared" si="9"/>
        <v>-416.27227353297883</v>
      </c>
      <c r="AS4">
        <f t="shared" si="9"/>
        <v>-422.40819924243362</v>
      </c>
      <c r="AT4">
        <f t="shared" si="9"/>
        <v>0</v>
      </c>
      <c r="AU4">
        <f t="shared" si="9"/>
        <v>-838.68047277541245</v>
      </c>
      <c r="AW4">
        <v>1</v>
      </c>
      <c r="AX4">
        <f>IF(Z4&gt;0, (R4*SUMPRODUCT(K4:$K$98, X4:$X$98)-K4*$AZ$3)/Z4, 0)</f>
        <v>458.17889958743268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250000</v>
      </c>
      <c r="S5">
        <f t="shared" si="1"/>
        <v>575.24996573534679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452.77934876796462</v>
      </c>
      <c r="AC5">
        <f t="shared" si="2"/>
        <v>561.76711454873748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-442.82169762507749</v>
      </c>
      <c r="AI5">
        <f t="shared" si="6"/>
        <v>-491.64978524005249</v>
      </c>
      <c r="AJ5">
        <f t="shared" si="7"/>
        <v>-108.98776578077286</v>
      </c>
      <c r="AK5">
        <f>G5*SUM(AB5, AE5:AF5)</f>
        <v>18.563953299486549</v>
      </c>
      <c r="AL5">
        <f t="shared" si="8"/>
        <v>-582.07359772133884</v>
      </c>
      <c r="AN5">
        <f t="shared" si="9"/>
        <v>0</v>
      </c>
      <c r="AO5">
        <f t="shared" si="9"/>
        <v>0</v>
      </c>
      <c r="AP5">
        <f t="shared" si="9"/>
        <v>-41.753289207172912</v>
      </c>
      <c r="AQ5">
        <f t="shared" si="9"/>
        <v>-378.66038403848324</v>
      </c>
      <c r="AR5">
        <f t="shared" si="9"/>
        <v>-420.41367324565613</v>
      </c>
      <c r="AS5">
        <f t="shared" si="9"/>
        <v>-93.196312347334683</v>
      </c>
      <c r="AT5">
        <f t="shared" si="9"/>
        <v>15.874185306085959</v>
      </c>
      <c r="AU5">
        <f t="shared" si="9"/>
        <v>-497.73580028690492</v>
      </c>
      <c r="AW5">
        <v>2</v>
      </c>
      <c r="AX5">
        <f>IF(Z5&gt;0, (R5*SUMPRODUCT(K5:$K$98, X5:$X$98)-K5*$AZ$3)/Z5, 0)</f>
        <v>575.24996573534679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250000</v>
      </c>
      <c r="S6">
        <f t="shared" si="1"/>
        <v>775.18157703107318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561.76711454873748</v>
      </c>
      <c r="AC6">
        <f t="shared" si="2"/>
        <v>748.07884177378855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-439.80361834428845</v>
      </c>
      <c r="AI6">
        <f t="shared" si="6"/>
        <v>-488.05546435944484</v>
      </c>
      <c r="AJ6">
        <f t="shared" si="7"/>
        <v>-186.31172722505107</v>
      </c>
      <c r="AK6">
        <f>G6*SUM(AB6, AE6:AF6)</f>
        <v>32.863376201101147</v>
      </c>
      <c r="AL6">
        <f t="shared" si="8"/>
        <v>-641.50381538339479</v>
      </c>
      <c r="AN6">
        <f t="shared" si="9"/>
        <v>0</v>
      </c>
      <c r="AO6">
        <f t="shared" si="9"/>
        <v>0</v>
      </c>
      <c r="AP6">
        <f t="shared" si="9"/>
        <v>-37.221957956744859</v>
      </c>
      <c r="AQ6">
        <f t="shared" si="9"/>
        <v>-339.26892218990503</v>
      </c>
      <c r="AR6">
        <f t="shared" si="9"/>
        <v>-376.49088014664989</v>
      </c>
      <c r="AS6">
        <f t="shared" si="9"/>
        <v>-143.72273499009864</v>
      </c>
      <c r="AT6">
        <f t="shared" si="9"/>
        <v>25.351138003918962</v>
      </c>
      <c r="AU6">
        <f t="shared" si="9"/>
        <v>-494.86247713282955</v>
      </c>
      <c r="AW6">
        <v>3</v>
      </c>
      <c r="AX6">
        <f>IF(Z6&gt;0, (R6*SUMPRODUCT(K6:$K$98, X6:$X$98)-K6*$AZ$3)/Z6, 0)</f>
        <v>775.18157703107318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250000</v>
      </c>
      <c r="S7">
        <f t="shared" si="1"/>
        <v>921.00719228591095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748.07884177378855</v>
      </c>
      <c r="AC7">
        <f t="shared" si="2"/>
        <v>878.30788944541291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-437.02034698849241</v>
      </c>
      <c r="AI7">
        <f t="shared" si="6"/>
        <v>-484.70227047409952</v>
      </c>
      <c r="AJ7">
        <f t="shared" si="7"/>
        <v>-130.22904767162436</v>
      </c>
      <c r="AK7">
        <f>G7*SUM(AB7, AE7:AF7)</f>
        <v>36.730671131093018</v>
      </c>
      <c r="AL7">
        <f t="shared" si="8"/>
        <v>-578.20064701463093</v>
      </c>
      <c r="AN7">
        <f t="shared" si="9"/>
        <v>0</v>
      </c>
      <c r="AO7">
        <f t="shared" si="9"/>
        <v>0</v>
      </c>
      <c r="AP7">
        <f t="shared" si="9"/>
        <v>-33.465848422734197</v>
      </c>
      <c r="AQ7">
        <f t="shared" si="9"/>
        <v>-306.72539236766011</v>
      </c>
      <c r="AR7">
        <f t="shared" si="9"/>
        <v>-340.19124079039432</v>
      </c>
      <c r="AS7">
        <f t="shared" si="9"/>
        <v>-91.402050316429566</v>
      </c>
      <c r="AT7">
        <f t="shared" si="9"/>
        <v>25.779645255072424</v>
      </c>
      <c r="AU7">
        <f t="shared" si="9"/>
        <v>-405.81364585175152</v>
      </c>
      <c r="AW7">
        <v>4</v>
      </c>
      <c r="AX7">
        <f>IF(Z7&gt;0, (R7*SUMPRODUCT(K7:$K$98, X7:$X$98)-K7*$AZ$3)/Z7, 0)</f>
        <v>921.00719228591095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250000</v>
      </c>
      <c r="S8">
        <f t="shared" si="1"/>
        <v>941.13750065257079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878.30788944541291</v>
      </c>
      <c r="AC8">
        <f t="shared" si="2"/>
        <v>886.8930376832086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-434.80335433825877</v>
      </c>
      <c r="AI8">
        <f t="shared" si="6"/>
        <v>-481.92149791814217</v>
      </c>
      <c r="AJ8">
        <f t="shared" si="7"/>
        <v>-8.5851482377956927</v>
      </c>
      <c r="AK8">
        <f>G8*SUM(AB8, AE8:AF8)</f>
        <v>18.707958045187294</v>
      </c>
      <c r="AL8">
        <f t="shared" si="8"/>
        <v>-471.79868811075056</v>
      </c>
      <c r="AN8">
        <f t="shared" si="9"/>
        <v>0</v>
      </c>
      <c r="AO8">
        <f t="shared" si="9"/>
        <v>0</v>
      </c>
      <c r="AP8">
        <f t="shared" si="9"/>
        <v>-30.869183293188016</v>
      </c>
      <c r="AQ8">
        <f t="shared" si="9"/>
        <v>-284.85894014065281</v>
      </c>
      <c r="AR8">
        <f t="shared" si="9"/>
        <v>-315.72812343384078</v>
      </c>
      <c r="AS8">
        <f t="shared" si="9"/>
        <v>-5.6245109509121534</v>
      </c>
      <c r="AT8">
        <f t="shared" si="9"/>
        <v>12.256412117745558</v>
      </c>
      <c r="AU8">
        <f t="shared" si="9"/>
        <v>-309.09622226700736</v>
      </c>
      <c r="AW8">
        <v>5</v>
      </c>
      <c r="AX8">
        <f>IF(Z8&gt;0, (R8*SUMPRODUCT(K8:$K$98, X8:$X$98)-K8*$AZ$3)/Z8, 0)</f>
        <v>941.13750065257079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50</v>
      </c>
      <c r="R9">
        <f t="shared" si="0"/>
        <v>250000</v>
      </c>
      <c r="S9">
        <f t="shared" si="1"/>
        <v>897.9293360385775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886.8930376832086</v>
      </c>
      <c r="AC9">
        <f t="shared" si="2"/>
        <v>836.15380744013601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-434.25117722379292</v>
      </c>
      <c r="AI9">
        <f t="shared" si="6"/>
        <v>-480.81128913243271</v>
      </c>
      <c r="AJ9">
        <f t="shared" si="7"/>
        <v>50.739230243072598</v>
      </c>
      <c r="AK9">
        <f t="shared" ref="AK9:AK72" si="22">G9*SUM(AB9:AB9, AE9:AF9)</f>
        <v>5.2326689223309311</v>
      </c>
      <c r="AL9">
        <f t="shared" si="8"/>
        <v>-424.83938996702915</v>
      </c>
      <c r="AN9">
        <f t="shared" si="9"/>
        <v>0</v>
      </c>
      <c r="AO9">
        <f t="shared" si="9"/>
        <v>0</v>
      </c>
      <c r="AP9">
        <f t="shared" si="9"/>
        <v>-28.888712968430781</v>
      </c>
      <c r="AQ9">
        <f t="shared" si="9"/>
        <v>-269.43572729457827</v>
      </c>
      <c r="AR9">
        <f t="shared" si="9"/>
        <v>-298.32444026300908</v>
      </c>
      <c r="AS9">
        <f t="shared" si="9"/>
        <v>31.481691057947202</v>
      </c>
      <c r="AT9">
        <f t="shared" si="9"/>
        <v>3.2466646741026359</v>
      </c>
      <c r="AU9">
        <f t="shared" si="9"/>
        <v>-263.59608453095922</v>
      </c>
      <c r="AW9">
        <v>6</v>
      </c>
      <c r="AX9">
        <f>IF(Z9&gt;0, (R9*SUMPRODUCT(K9:$K$98, X9:$X$98)-K9*$AZ$3)/Z9, 0)</f>
        <v>897.9293360385775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250000</v>
      </c>
      <c r="S10">
        <f t="shared" si="1"/>
        <v>849.50060384664926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836.15380744013601</v>
      </c>
      <c r="AC10">
        <f t="shared" si="2"/>
        <v>781.67014491656482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-434.41701853446739</v>
      </c>
      <c r="AI10">
        <f t="shared" si="6"/>
        <v>-480.42464592031388</v>
      </c>
      <c r="AJ10">
        <f t="shared" si="7"/>
        <v>54.483662523571184</v>
      </c>
      <c r="AK10">
        <f t="shared" si="22"/>
        <v>3.4282306105045581</v>
      </c>
      <c r="AL10">
        <f t="shared" si="8"/>
        <v>-422.51275278623814</v>
      </c>
      <c r="AN10">
        <f t="shared" si="9"/>
        <v>0</v>
      </c>
      <c r="AO10">
        <f t="shared" si="9"/>
        <v>0</v>
      </c>
      <c r="AP10">
        <f t="shared" si="9"/>
        <v>-27.080844430024815</v>
      </c>
      <c r="AQ10">
        <f t="shared" si="9"/>
        <v>-255.70498556737655</v>
      </c>
      <c r="AR10">
        <f t="shared" si="9"/>
        <v>-282.78582999740132</v>
      </c>
      <c r="AS10">
        <f t="shared" si="9"/>
        <v>32.069977797479439</v>
      </c>
      <c r="AT10">
        <f t="shared" si="9"/>
        <v>2.0179127920402924</v>
      </c>
      <c r="AU10">
        <f t="shared" si="9"/>
        <v>-248.69793940788162</v>
      </c>
      <c r="AW10">
        <v>7</v>
      </c>
      <c r="AX10">
        <f>IF(Z10&gt;0, (R10*SUMPRODUCT(K10:$K$98, X10:$X$98)-K10*$AZ$3)/Z10, 0)</f>
        <v>849.50060384664926</v>
      </c>
    </row>
    <row r="11" spans="1:52" x14ac:dyDescent="0.25">
      <c r="A11" t="s">
        <v>33</v>
      </c>
      <c r="C11" s="12">
        <f>AU100</f>
        <v>1376.197624999882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250000</v>
      </c>
      <c r="S11">
        <f t="shared" si="1"/>
        <v>796.06910091021962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781.67014491656482</v>
      </c>
      <c r="AC11">
        <f t="shared" si="2"/>
        <v>723.79636769193212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-434.50799501505469</v>
      </c>
      <c r="AI11">
        <f t="shared" si="6"/>
        <v>-479.9686445280397</v>
      </c>
      <c r="AJ11">
        <f t="shared" si="7"/>
        <v>57.873777224632704</v>
      </c>
      <c r="AK11">
        <f t="shared" si="22"/>
        <v>1.8760083477997553</v>
      </c>
      <c r="AL11">
        <f t="shared" si="8"/>
        <v>-420.21885895560723</v>
      </c>
      <c r="AN11">
        <f t="shared" si="9"/>
        <v>0</v>
      </c>
      <c r="AO11">
        <f t="shared" si="9"/>
        <v>0</v>
      </c>
      <c r="AP11">
        <f t="shared" si="9"/>
        <v>-25.426533902091627</v>
      </c>
      <c r="AQ11">
        <f t="shared" si="9"/>
        <v>-243.02407432222174</v>
      </c>
      <c r="AR11">
        <f t="shared" si="9"/>
        <v>-268.45060822431338</v>
      </c>
      <c r="AS11">
        <f t="shared" si="9"/>
        <v>32.369303439536324</v>
      </c>
      <c r="AT11">
        <f t="shared" si="9"/>
        <v>1.0492676714245495</v>
      </c>
      <c r="AU11">
        <f t="shared" si="9"/>
        <v>-235.03203711335249</v>
      </c>
      <c r="AW11">
        <v>8</v>
      </c>
      <c r="AX11">
        <f>IF(Z11&gt;0, (R11*SUMPRODUCT(K11:$K$98, X11:$X$98)-K11*$AZ$3)/Z11, 0)</f>
        <v>796.06910091021962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50</v>
      </c>
      <c r="R12">
        <f t="shared" si="0"/>
        <v>250000</v>
      </c>
      <c r="S12">
        <f t="shared" si="1"/>
        <v>744.02167136827461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723.79636769193212</v>
      </c>
      <c r="AC12">
        <f t="shared" si="2"/>
        <v>668.41238447377509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-435.8214728413422</v>
      </c>
      <c r="AI12">
        <f t="shared" si="6"/>
        <v>-480.74035156462912</v>
      </c>
      <c r="AJ12">
        <f t="shared" si="7"/>
        <v>55.383983218157027</v>
      </c>
      <c r="AK12">
        <f t="shared" si="22"/>
        <v>1.6647316456914438</v>
      </c>
      <c r="AL12">
        <f t="shared" si="8"/>
        <v>-423.69163670078063</v>
      </c>
      <c r="AN12">
        <f t="shared" si="9"/>
        <v>0</v>
      </c>
      <c r="AO12">
        <f t="shared" si="9"/>
        <v>0</v>
      </c>
      <c r="AP12">
        <f t="shared" si="9"/>
        <v>-23.874861560684021</v>
      </c>
      <c r="AQ12">
        <f t="shared" si="9"/>
        <v>-231.64374590379498</v>
      </c>
      <c r="AR12">
        <f t="shared" si="9"/>
        <v>-255.51860746447903</v>
      </c>
      <c r="AS12">
        <f t="shared" si="9"/>
        <v>29.437175851124824</v>
      </c>
      <c r="AT12">
        <f t="shared" si="9"/>
        <v>0.88482256695263684</v>
      </c>
      <c r="AU12">
        <f t="shared" si="9"/>
        <v>-225.19660904640153</v>
      </c>
      <c r="AW12">
        <v>9</v>
      </c>
      <c r="AX12">
        <f>IF(Z12&gt;0, (R12*SUMPRODUCT(K12:$K$98, X12:$X$98)-K12*$AZ$3)/Z12, 0)</f>
        <v>744.02167136827461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50</v>
      </c>
      <c r="R13">
        <f t="shared" si="0"/>
        <v>250000</v>
      </c>
      <c r="S13">
        <f t="shared" si="1"/>
        <v>691.84305962484916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668.41238447377509</v>
      </c>
      <c r="AC13">
        <f t="shared" si="2"/>
        <v>614.11061738137141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-437.34974296216598</v>
      </c>
      <c r="AI13">
        <f t="shared" si="6"/>
        <v>-481.73196294962759</v>
      </c>
      <c r="AJ13">
        <f t="shared" si="7"/>
        <v>54.301767092403679</v>
      </c>
      <c r="AK13">
        <f t="shared" si="22"/>
        <v>1.3368247689475503</v>
      </c>
      <c r="AL13">
        <f t="shared" si="8"/>
        <v>-426.09337108827634</v>
      </c>
      <c r="AN13">
        <f t="shared" si="9"/>
        <v>0</v>
      </c>
      <c r="AO13">
        <f t="shared" si="9"/>
        <v>0</v>
      </c>
      <c r="AP13">
        <f t="shared" si="9"/>
        <v>-22.423594807541122</v>
      </c>
      <c r="AQ13">
        <f t="shared" si="9"/>
        <v>-220.96581532281226</v>
      </c>
      <c r="AR13">
        <f t="shared" si="9"/>
        <v>-243.38941013035338</v>
      </c>
      <c r="AS13">
        <f t="shared" si="9"/>
        <v>27.435329349399947</v>
      </c>
      <c r="AT13">
        <f t="shared" si="9"/>
        <v>0.6754149962762851</v>
      </c>
      <c r="AU13">
        <f t="shared" si="9"/>
        <v>-215.27866578467714</v>
      </c>
      <c r="AW13">
        <v>10</v>
      </c>
      <c r="AX13">
        <f>IF(Z13&gt;0, (R13*SUMPRODUCT(K13:$K$98, X13:$X$98)-K13*$AZ$3)/Z13, 0)</f>
        <v>691.84305962484916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250000</v>
      </c>
      <c r="S14">
        <f t="shared" si="1"/>
        <v>864.92557521856713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614.11061738137141</v>
      </c>
      <c r="AC14">
        <f t="shared" si="2"/>
        <v>758.5472309281904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-439.82069892054659</v>
      </c>
      <c r="AI14">
        <f t="shared" si="6"/>
        <v>-483.67113256834949</v>
      </c>
      <c r="AJ14">
        <f t="shared" si="7"/>
        <v>-144.43661354681899</v>
      </c>
      <c r="AK14">
        <f t="shared" si="22"/>
        <v>42.987743216696003</v>
      </c>
      <c r="AL14">
        <f t="shared" si="8"/>
        <v>-585.12000289847253</v>
      </c>
      <c r="AN14">
        <f t="shared" si="9"/>
        <v>0</v>
      </c>
      <c r="AO14">
        <f t="shared" si="9"/>
        <v>0</v>
      </c>
      <c r="AP14">
        <f t="shared" si="9"/>
        <v>-19.781175010814458</v>
      </c>
      <c r="AQ14">
        <f t="shared" si="9"/>
        <v>-198.40556854246725</v>
      </c>
      <c r="AR14">
        <f t="shared" si="9"/>
        <v>-218.1867435532817</v>
      </c>
      <c r="AS14">
        <f t="shared" si="9"/>
        <v>-65.156161361751018</v>
      </c>
      <c r="AT14">
        <f t="shared" si="9"/>
        <v>19.392010549296412</v>
      </c>
      <c r="AU14">
        <f t="shared" si="9"/>
        <v>-263.95089436573636</v>
      </c>
      <c r="AW14">
        <v>11</v>
      </c>
      <c r="AX14">
        <f>IF(Z14&gt;0, (R14*SUMPRODUCT(K14:$K$98, X14:$X$98)-K14*$AZ$3)/Z14, 0)</f>
        <v>864.92557521856713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250000</v>
      </c>
      <c r="S15">
        <f t="shared" si="1"/>
        <v>1023.0080655801079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758.5472309281904</v>
      </c>
      <c r="AC15">
        <f t="shared" si="2"/>
        <v>886.39383101932071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-445.07115816895555</v>
      </c>
      <c r="AI15">
        <f t="shared" si="6"/>
        <v>-488.39407324864658</v>
      </c>
      <c r="AJ15">
        <f t="shared" si="7"/>
        <v>-127.84660009113031</v>
      </c>
      <c r="AK15">
        <f t="shared" si="22"/>
        <v>53.09830616497333</v>
      </c>
      <c r="AL15">
        <f t="shared" si="8"/>
        <v>-563.14236717480355</v>
      </c>
      <c r="AN15">
        <f t="shared" si="9"/>
        <v>0</v>
      </c>
      <c r="AO15">
        <f t="shared" si="9"/>
        <v>0</v>
      </c>
      <c r="AP15">
        <f t="shared" si="9"/>
        <v>-17.449293254207085</v>
      </c>
      <c r="AQ15">
        <f t="shared" si="9"/>
        <v>-179.26257140347244</v>
      </c>
      <c r="AR15">
        <f t="shared" si="9"/>
        <v>-196.71186465767948</v>
      </c>
      <c r="AS15">
        <f t="shared" si="9"/>
        <v>-51.493137348673983</v>
      </c>
      <c r="AT15">
        <f t="shared" si="9"/>
        <v>21.386555218409804</v>
      </c>
      <c r="AU15">
        <f t="shared" si="9"/>
        <v>-226.81844678794369</v>
      </c>
      <c r="AW15">
        <v>12</v>
      </c>
      <c r="AX15">
        <f>IF(Z15&gt;0, (R15*SUMPRODUCT(K15:$K$98, X15:$X$98)-K15*$AZ$3)/Z15, 0)</f>
        <v>1023.0080655801079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250000</v>
      </c>
      <c r="S16">
        <f t="shared" si="1"/>
        <v>1166.40579934524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886.39383101932071</v>
      </c>
      <c r="AC16">
        <f t="shared" si="2"/>
        <v>998.42783875298937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-451.7572785036175</v>
      </c>
      <c r="AI16">
        <f t="shared" si="6"/>
        <v>-494.55661297681092</v>
      </c>
      <c r="AJ16">
        <f t="shared" si="7"/>
        <v>-112.03400773366866</v>
      </c>
      <c r="AK16">
        <f t="shared" si="22"/>
        <v>62.047568171352459</v>
      </c>
      <c r="AL16">
        <f t="shared" si="8"/>
        <v>-544.54305253912707</v>
      </c>
      <c r="AN16">
        <f t="shared" si="9"/>
        <v>0</v>
      </c>
      <c r="AO16">
        <f t="shared" si="9"/>
        <v>0</v>
      </c>
      <c r="AP16">
        <f t="shared" si="9"/>
        <v>-15.39143679451616</v>
      </c>
      <c r="AQ16">
        <f t="shared" si="9"/>
        <v>-162.46032056657486</v>
      </c>
      <c r="AR16">
        <f t="shared" si="9"/>
        <v>-177.85175736109105</v>
      </c>
      <c r="AS16">
        <f t="shared" si="9"/>
        <v>-40.289513145329856</v>
      </c>
      <c r="AT16">
        <f t="shared" si="9"/>
        <v>22.313459672158022</v>
      </c>
      <c r="AU16">
        <f t="shared" si="9"/>
        <v>-195.82781083426286</v>
      </c>
      <c r="AW16">
        <v>13</v>
      </c>
      <c r="AX16">
        <f>IF(Z16&gt;0, (R16*SUMPRODUCT(K16:$K$98, X16:$X$98)-K16*$AZ$3)/Z16, 0)</f>
        <v>1166.40579934524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250000</v>
      </c>
      <c r="S17">
        <f t="shared" si="1"/>
        <v>1296.1950247449245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998.42783875298937</v>
      </c>
      <c r="AC17">
        <f t="shared" si="2"/>
        <v>1096.053749558861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-458.39585197496717</v>
      </c>
      <c r="AI17">
        <f t="shared" si="6"/>
        <v>-500.6755139330337</v>
      </c>
      <c r="AJ17">
        <f t="shared" si="7"/>
        <v>-97.625910805871627</v>
      </c>
      <c r="AK17">
        <f t="shared" si="22"/>
        <v>69.88994871270927</v>
      </c>
      <c r="AL17">
        <f t="shared" si="8"/>
        <v>-528.41147602619606</v>
      </c>
      <c r="AN17">
        <f t="shared" si="9"/>
        <v>0</v>
      </c>
      <c r="AO17">
        <f t="shared" si="9"/>
        <v>0</v>
      </c>
      <c r="AP17">
        <f t="shared" si="9"/>
        <v>-13.575493653175508</v>
      </c>
      <c r="AQ17">
        <f t="shared" si="9"/>
        <v>-147.18542417155908</v>
      </c>
      <c r="AR17">
        <f t="shared" si="9"/>
        <v>-160.76091782473458</v>
      </c>
      <c r="AS17">
        <f t="shared" si="9"/>
        <v>-31.346512037987853</v>
      </c>
      <c r="AT17">
        <f t="shared" si="9"/>
        <v>22.440826421724207</v>
      </c>
      <c r="AU17">
        <f t="shared" si="9"/>
        <v>-169.66660344099822</v>
      </c>
      <c r="AW17">
        <v>14</v>
      </c>
      <c r="AX17">
        <f>IF(Z17&gt;0, (R17*SUMPRODUCT(K17:$K$98, X17:$X$98)-K17*$AZ$3)/Z17, 0)</f>
        <v>1296.1950247449245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250000</v>
      </c>
      <c r="S18">
        <f t="shared" si="1"/>
        <v>1414.0098580629726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1096.053749558861</v>
      </c>
      <c r="AC18">
        <f t="shared" si="2"/>
        <v>1181.0881748269869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-465.38386607947643</v>
      </c>
      <c r="AI18">
        <f t="shared" si="6"/>
        <v>-507.14765464474635</v>
      </c>
      <c r="AJ18">
        <f t="shared" si="7"/>
        <v>-85.034425268125915</v>
      </c>
      <c r="AK18">
        <f t="shared" si="22"/>
        <v>76.723762469120274</v>
      </c>
      <c r="AL18">
        <f t="shared" si="8"/>
        <v>-515.45831744375198</v>
      </c>
      <c r="AN18">
        <f t="shared" si="9"/>
        <v>0</v>
      </c>
      <c r="AO18">
        <f t="shared" si="9"/>
        <v>0</v>
      </c>
      <c r="AP18">
        <f t="shared" si="9"/>
        <v>-11.973082927020984</v>
      </c>
      <c r="AQ18">
        <f t="shared" si="9"/>
        <v>-133.41892134040842</v>
      </c>
      <c r="AR18">
        <f t="shared" si="9"/>
        <v>-145.3920042674294</v>
      </c>
      <c r="AS18">
        <f t="shared" si="9"/>
        <v>-24.378157738148666</v>
      </c>
      <c r="AT18">
        <f t="shared" si="9"/>
        <v>21.995609164627993</v>
      </c>
      <c r="AU18">
        <f t="shared" si="9"/>
        <v>-147.77455284095007</v>
      </c>
      <c r="AW18">
        <v>15</v>
      </c>
      <c r="AX18">
        <f>IF(Z18&gt;0, (R18*SUMPRODUCT(K18:$K$98, X18:$X$98)-K18*$AZ$3)/Z18, 0)</f>
        <v>1414.0098580629726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250000</v>
      </c>
      <c r="S19">
        <f t="shared" si="1"/>
        <v>1521.1738982920274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1181.0881748269869</v>
      </c>
      <c r="AC19">
        <f t="shared" si="2"/>
        <v>1255.0084047720113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-474.1896052921029</v>
      </c>
      <c r="AI19">
        <f t="shared" si="6"/>
        <v>-515.44091805066171</v>
      </c>
      <c r="AJ19">
        <f t="shared" si="7"/>
        <v>-73.920229945024403</v>
      </c>
      <c r="AK19">
        <f t="shared" si="22"/>
        <v>82.676172237889091</v>
      </c>
      <c r="AL19">
        <f t="shared" si="8"/>
        <v>-506.68497575779702</v>
      </c>
      <c r="AN19">
        <f t="shared" si="9"/>
        <v>0</v>
      </c>
      <c r="AO19">
        <f t="shared" si="9"/>
        <v>0</v>
      </c>
      <c r="AP19">
        <f t="shared" si="9"/>
        <v>-10.559074479908645</v>
      </c>
      <c r="AQ19">
        <f t="shared" si="9"/>
        <v>-121.37803684414733</v>
      </c>
      <c r="AR19">
        <f t="shared" si="9"/>
        <v>-131.93711132405599</v>
      </c>
      <c r="AS19">
        <f t="shared" si="9"/>
        <v>-18.921318168221006</v>
      </c>
      <c r="AT19">
        <f t="shared" si="9"/>
        <v>21.162571612766428</v>
      </c>
      <c r="AU19">
        <f t="shared" si="9"/>
        <v>-129.69585787951056</v>
      </c>
      <c r="AW19">
        <v>16</v>
      </c>
      <c r="AX19">
        <f>IF(Z19&gt;0, (R19*SUMPRODUCT(K19:$K$98, X19:$X$98)-K19*$AZ$3)/Z19, 0)</f>
        <v>1521.1738982920274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250000</v>
      </c>
      <c r="S20">
        <f t="shared" si="1"/>
        <v>1618.409490786054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1255.0084047720113</v>
      </c>
      <c r="AC20">
        <f t="shared" si="2"/>
        <v>1318.7546101470004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-482.48112920789015</v>
      </c>
      <c r="AI20">
        <f t="shared" si="6"/>
        <v>-523.22343261302183</v>
      </c>
      <c r="AJ20">
        <f t="shared" si="7"/>
        <v>-63.746205374989131</v>
      </c>
      <c r="AK20">
        <f t="shared" si="22"/>
        <v>87.850588334040808</v>
      </c>
      <c r="AL20">
        <f t="shared" si="8"/>
        <v>-499.11904965397014</v>
      </c>
      <c r="AN20">
        <f t="shared" si="9"/>
        <v>0</v>
      </c>
      <c r="AO20">
        <f t="shared" si="9"/>
        <v>0</v>
      </c>
      <c r="AP20">
        <f t="shared" si="9"/>
        <v>-9.3114139753857756</v>
      </c>
      <c r="AQ20">
        <f t="shared" si="9"/>
        <v>-110.26822623878456</v>
      </c>
      <c r="AR20">
        <f t="shared" si="9"/>
        <v>-119.57964021417034</v>
      </c>
      <c r="AS20">
        <f t="shared" si="9"/>
        <v>-14.568820562357397</v>
      </c>
      <c r="AT20">
        <f t="shared" si="9"/>
        <v>20.077735611198122</v>
      </c>
      <c r="AU20">
        <f t="shared" si="9"/>
        <v>-114.07072516532961</v>
      </c>
      <c r="AW20">
        <v>17</v>
      </c>
      <c r="AX20">
        <f>IF(Z20&gt;0, (R20*SUMPRODUCT(K20:$K$98, X20:$X$98)-K20*$AZ$3)/Z20, 0)</f>
        <v>1618.409490786054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250000</v>
      </c>
      <c r="S21">
        <f t="shared" si="1"/>
        <v>1707.1315173224623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1318.7546101470004</v>
      </c>
      <c r="AC21">
        <f t="shared" si="2"/>
        <v>1373.7758858895877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-492.49642665702072</v>
      </c>
      <c r="AI21">
        <f t="shared" si="6"/>
        <v>-532.73280774276964</v>
      </c>
      <c r="AJ21">
        <f t="shared" si="7"/>
        <v>-55.02127574258725</v>
      </c>
      <c r="AK21">
        <f t="shared" si="22"/>
        <v>92.312822710290035</v>
      </c>
      <c r="AL21">
        <f t="shared" si="8"/>
        <v>-495.44126077506684</v>
      </c>
      <c r="AN21">
        <f t="shared" si="9"/>
        <v>0</v>
      </c>
      <c r="AO21">
        <f t="shared" si="9"/>
        <v>0</v>
      </c>
      <c r="AP21">
        <f t="shared" si="9"/>
        <v>-8.2105253597419523</v>
      </c>
      <c r="AQ21">
        <f t="shared" si="9"/>
        <v>-100.49746750415281</v>
      </c>
      <c r="AR21">
        <f t="shared" si="9"/>
        <v>-108.70799286389476</v>
      </c>
      <c r="AS21">
        <f t="shared" si="9"/>
        <v>-11.227490336348145</v>
      </c>
      <c r="AT21">
        <f t="shared" si="9"/>
        <v>18.837100938002799</v>
      </c>
      <c r="AU21">
        <f t="shared" si="9"/>
        <v>-101.09838226224011</v>
      </c>
      <c r="AW21">
        <v>18</v>
      </c>
      <c r="AX21">
        <f>IF(Z21&gt;0, (R21*SUMPRODUCT(K21:$K$98, X21:$X$98)-K21*$AZ$3)/Z21, 0)</f>
        <v>1707.1315173224623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50</v>
      </c>
      <c r="R22">
        <f t="shared" si="0"/>
        <v>250000</v>
      </c>
      <c r="S22">
        <f t="shared" si="1"/>
        <v>1787.9926305288016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1373.7758858895877</v>
      </c>
      <c r="AC22">
        <f t="shared" si="2"/>
        <v>1420.8583308688021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-503.39354130760159</v>
      </c>
      <c r="AI22">
        <f t="shared" si="6"/>
        <v>-543.12687987423146</v>
      </c>
      <c r="AJ22">
        <f t="shared" si="7"/>
        <v>-47.082444979214415</v>
      </c>
      <c r="AK22">
        <f t="shared" si="22"/>
        <v>96.164312012271154</v>
      </c>
      <c r="AL22">
        <f t="shared" si="8"/>
        <v>-494.04501284117475</v>
      </c>
      <c r="AN22">
        <f t="shared" si="9"/>
        <v>0</v>
      </c>
      <c r="AO22">
        <f t="shared" si="9"/>
        <v>0</v>
      </c>
      <c r="AP22">
        <f t="shared" si="9"/>
        <v>-7.2391748978476507</v>
      </c>
      <c r="AQ22">
        <f t="shared" si="9"/>
        <v>-91.715270335555701</v>
      </c>
      <c r="AR22">
        <f t="shared" si="9"/>
        <v>-98.954445233403334</v>
      </c>
      <c r="AS22">
        <f t="shared" si="9"/>
        <v>-8.5781378086631594</v>
      </c>
      <c r="AT22">
        <f t="shared" si="9"/>
        <v>17.520558269238546</v>
      </c>
      <c r="AU22">
        <f t="shared" si="9"/>
        <v>-90.012024772827957</v>
      </c>
      <c r="AW22">
        <v>19</v>
      </c>
      <c r="AX22">
        <f>IF(Z22&gt;0, (R22*SUMPRODUCT(K22:$K$98, X22:$X$98)-K22*$AZ$3)/Z22, 0)</f>
        <v>1787.9926305288016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250000</v>
      </c>
      <c r="S23">
        <f t="shared" si="1"/>
        <v>1861.8429670904916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1420.8583308688021</v>
      </c>
      <c r="AC23">
        <f t="shared" si="2"/>
        <v>1460.910839536253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-515.4103385516031</v>
      </c>
      <c r="AI23">
        <f t="shared" si="6"/>
        <v>-554.64326166485637</v>
      </c>
      <c r="AJ23">
        <f t="shared" si="7"/>
        <v>-40.052508667450866</v>
      </c>
      <c r="AK23">
        <f t="shared" si="22"/>
        <v>99.460083160816154</v>
      </c>
      <c r="AL23">
        <f t="shared" si="8"/>
        <v>-495.23568717149107</v>
      </c>
      <c r="AN23">
        <f t="shared" si="9"/>
        <v>0</v>
      </c>
      <c r="AO23">
        <f t="shared" si="9"/>
        <v>0</v>
      </c>
      <c r="AP23">
        <f t="shared" si="9"/>
        <v>-6.3821448367772033</v>
      </c>
      <c r="AQ23">
        <f t="shared" si="9"/>
        <v>-83.843444994224811</v>
      </c>
      <c r="AR23">
        <f t="shared" si="9"/>
        <v>-90.225589831002011</v>
      </c>
      <c r="AS23">
        <f t="shared" si="9"/>
        <v>-6.5154694350468692</v>
      </c>
      <c r="AT23">
        <f t="shared" si="9"/>
        <v>16.179489210575863</v>
      </c>
      <c r="AU23">
        <f t="shared" si="9"/>
        <v>-80.561570055473013</v>
      </c>
      <c r="AW23">
        <v>20</v>
      </c>
      <c r="AX23">
        <f>IF(Z23&gt;0, (R23*SUMPRODUCT(K23:$K$98, X23:$X$98)-K23*$AZ$3)/Z23, 0)</f>
        <v>1861.8429670904916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250000</v>
      </c>
      <c r="S24">
        <f t="shared" si="1"/>
        <v>1929.4156908662615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1460.910839536253</v>
      </c>
      <c r="AC24">
        <f t="shared" si="2"/>
        <v>1494.7171972232845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-528.11692816750497</v>
      </c>
      <c r="AI24">
        <f t="shared" si="6"/>
        <v>-566.85189866399219</v>
      </c>
      <c r="AJ24">
        <f t="shared" si="7"/>
        <v>-33.80635768703155</v>
      </c>
      <c r="AK24">
        <f t="shared" si="22"/>
        <v>102.26375876753772</v>
      </c>
      <c r="AL24">
        <f t="shared" si="8"/>
        <v>-498.39449758348599</v>
      </c>
      <c r="AN24">
        <f t="shared" si="9"/>
        <v>0</v>
      </c>
      <c r="AO24">
        <f t="shared" si="9"/>
        <v>0</v>
      </c>
      <c r="AP24">
        <f t="shared" si="9"/>
        <v>-5.6260190134928356</v>
      </c>
      <c r="AQ24">
        <f t="shared" si="9"/>
        <v>-76.705773649350277</v>
      </c>
      <c r="AR24">
        <f t="shared" si="9"/>
        <v>-82.3317926628431</v>
      </c>
      <c r="AS24">
        <f t="shared" si="9"/>
        <v>-4.9101679615691793</v>
      </c>
      <c r="AT24">
        <f t="shared" si="9"/>
        <v>14.853189349133162</v>
      </c>
      <c r="AU24">
        <f t="shared" si="9"/>
        <v>-72.388771275279112</v>
      </c>
      <c r="AW24">
        <v>21</v>
      </c>
      <c r="AX24">
        <f>IF(Z24&gt;0, (R24*SUMPRODUCT(K24:$K$98, X24:$X$98)-K24*$AZ$3)/Z24, 0)</f>
        <v>1929.4156908662615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50</v>
      </c>
      <c r="R25">
        <f t="shared" si="0"/>
        <v>250000</v>
      </c>
      <c r="S25">
        <f t="shared" si="1"/>
        <v>1991.501457951787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1494.7171972232845</v>
      </c>
      <c r="AC25">
        <f t="shared" si="2"/>
        <v>1523.0558902536272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-543.68075341620306</v>
      </c>
      <c r="AI25">
        <f t="shared" si="6"/>
        <v>-581.91963805704222</v>
      </c>
      <c r="AJ25">
        <f t="shared" si="7"/>
        <v>-28.338693030342711</v>
      </c>
      <c r="AK25">
        <f t="shared" si="22"/>
        <v>104.63020380562993</v>
      </c>
      <c r="AL25">
        <f t="shared" si="8"/>
        <v>-505.62812728175498</v>
      </c>
      <c r="AN25">
        <f t="shared" si="9"/>
        <v>0</v>
      </c>
      <c r="AO25">
        <f t="shared" si="9"/>
        <v>0</v>
      </c>
      <c r="AP25">
        <f t="shared" si="9"/>
        <v>-4.9588978200228144</v>
      </c>
      <c r="AQ25">
        <f t="shared" si="9"/>
        <v>-70.505647019436864</v>
      </c>
      <c r="AR25">
        <f t="shared" si="9"/>
        <v>-75.464544839459691</v>
      </c>
      <c r="AS25">
        <f t="shared" si="9"/>
        <v>-3.6750204513124713</v>
      </c>
      <c r="AT25">
        <f t="shared" si="9"/>
        <v>13.568661702181254</v>
      </c>
      <c r="AU25">
        <f t="shared" si="9"/>
        <v>-65.570903588590909</v>
      </c>
      <c r="AW25">
        <v>22</v>
      </c>
      <c r="AX25">
        <f>IF(Z25&gt;0, (R25*SUMPRODUCT(K25:$K$98, X25:$X$98)-K25*$AZ$3)/Z25, 0)</f>
        <v>1991.501457951787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50</v>
      </c>
      <c r="R26">
        <f t="shared" si="0"/>
        <v>250000</v>
      </c>
      <c r="S26">
        <f t="shared" si="1"/>
        <v>2048.4524273511634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1523.0558902536272</v>
      </c>
      <c r="AC26">
        <f t="shared" si="2"/>
        <v>1546.3399456267737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-561.96916437504831</v>
      </c>
      <c r="AI26">
        <f t="shared" si="6"/>
        <v>-599.71326633660408</v>
      </c>
      <c r="AJ26">
        <f t="shared" si="7"/>
        <v>-23.28405537314643</v>
      </c>
      <c r="AK26">
        <f t="shared" si="22"/>
        <v>106.61391231775391</v>
      </c>
      <c r="AL26">
        <f t="shared" si="8"/>
        <v>-516.38340939199657</v>
      </c>
      <c r="AN26">
        <f t="shared" si="9"/>
        <v>0</v>
      </c>
      <c r="AO26">
        <f t="shared" si="9"/>
        <v>0</v>
      </c>
      <c r="AP26">
        <f t="shared" si="9"/>
        <v>-4.3702976576880319</v>
      </c>
      <c r="AQ26">
        <f t="shared" si="9"/>
        <v>-65.069041124960521</v>
      </c>
      <c r="AR26">
        <f t="shared" si="9"/>
        <v>-69.439338782648562</v>
      </c>
      <c r="AS26">
        <f t="shared" si="9"/>
        <v>-2.696004074024231</v>
      </c>
      <c r="AT26">
        <f t="shared" si="9"/>
        <v>12.34456529801172</v>
      </c>
      <c r="AU26">
        <f t="shared" si="9"/>
        <v>-59.79077755866107</v>
      </c>
      <c r="AW26">
        <v>23</v>
      </c>
      <c r="AX26">
        <f>IF(Z26&gt;0, (R26*SUMPRODUCT(K26:$K$98, X26:$X$98)-K26*$AZ$3)/Z26, 0)</f>
        <v>2048.4524273511634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250000</v>
      </c>
      <c r="S27">
        <f t="shared" si="1"/>
        <v>2102.1397313725943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1546.3399456267737</v>
      </c>
      <c r="AC27">
        <f t="shared" si="2"/>
        <v>1565.0117102094762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-712.02946178957245</v>
      </c>
      <c r="AI27">
        <f t="shared" si="6"/>
        <v>-749.25371683915478</v>
      </c>
      <c r="AJ27">
        <f t="shared" si="7"/>
        <v>-18.671764582702508</v>
      </c>
      <c r="AK27">
        <f t="shared" si="22"/>
        <v>108.24379619387416</v>
      </c>
      <c r="AL27">
        <f t="shared" si="8"/>
        <v>-659.68168522798317</v>
      </c>
      <c r="AN27">
        <f t="shared" si="9"/>
        <v>0</v>
      </c>
      <c r="AO27">
        <f t="shared" si="9"/>
        <v>0</v>
      </c>
      <c r="AP27">
        <f t="shared" si="9"/>
        <v>-3.8483087942850291</v>
      </c>
      <c r="AQ27">
        <f t="shared" si="9"/>
        <v>-73.610854963922151</v>
      </c>
      <c r="AR27">
        <f t="shared" si="9"/>
        <v>-77.459163758207183</v>
      </c>
      <c r="AS27">
        <f t="shared" si="9"/>
        <v>-1.9303197808182904</v>
      </c>
      <c r="AT27">
        <f t="shared" si="9"/>
        <v>11.190433556422692</v>
      </c>
      <c r="AU27">
        <f t="shared" si="9"/>
        <v>-68.199049982602787</v>
      </c>
      <c r="AW27">
        <v>24</v>
      </c>
      <c r="AX27">
        <f>IF(Z27&gt;0, (R27*SUMPRODUCT(K27:$K$98, X27:$X$98)-K27*$AZ$3)/Z27, 0)</f>
        <v>2102.1397313725943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250000</v>
      </c>
      <c r="S28">
        <f t="shared" si="1"/>
        <v>2135.0552528494018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1565.0117102094762</v>
      </c>
      <c r="AC28">
        <f t="shared" si="2"/>
        <v>1566.1694317702531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-872.60335590002239</v>
      </c>
      <c r="AI28">
        <f t="shared" si="6"/>
        <v>-909.28084772792886</v>
      </c>
      <c r="AJ28">
        <f t="shared" si="7"/>
        <v>-1.1577215607769631</v>
      </c>
      <c r="AK28">
        <f t="shared" si="22"/>
        <v>109.55081971466335</v>
      </c>
      <c r="AL28">
        <f t="shared" si="8"/>
        <v>-800.88774957404246</v>
      </c>
      <c r="AN28">
        <f t="shared" si="9"/>
        <v>0</v>
      </c>
      <c r="AO28">
        <f t="shared" si="9"/>
        <v>0</v>
      </c>
      <c r="AP28">
        <f t="shared" si="9"/>
        <v>-3.3855209403318862</v>
      </c>
      <c r="AQ28">
        <f t="shared" si="9"/>
        <v>-80.545773082434636</v>
      </c>
      <c r="AR28">
        <f t="shared" si="9"/>
        <v>-83.931294022766522</v>
      </c>
      <c r="AS28">
        <f t="shared" si="9"/>
        <v>-0.10686364829619943</v>
      </c>
      <c r="AT28">
        <f t="shared" si="9"/>
        <v>10.112103518821403</v>
      </c>
      <c r="AU28">
        <f t="shared" si="9"/>
        <v>-73.926054152241321</v>
      </c>
      <c r="AW28">
        <v>25</v>
      </c>
      <c r="AX28">
        <f>IF(Z28&gt;0, (R28*SUMPRODUCT(K28:$K$98, X28:$X$98)-K28*$AZ$3)/Z28, 0)</f>
        <v>2135.0552528494018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250000</v>
      </c>
      <c r="S29">
        <f t="shared" si="1"/>
        <v>2149.9513155598493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1566.1694317702531</v>
      </c>
      <c r="AC29">
        <f t="shared" si="2"/>
        <v>1552.3813162991587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-1040.0416292688462</v>
      </c>
      <c r="AI29">
        <f t="shared" si="6"/>
        <v>-1076.1443378526199</v>
      </c>
      <c r="AJ29">
        <f t="shared" si="7"/>
        <v>13.788115471094443</v>
      </c>
      <c r="AK29">
        <f t="shared" si="22"/>
        <v>109.63186022391773</v>
      </c>
      <c r="AL29">
        <f t="shared" si="8"/>
        <v>-952.72436215760763</v>
      </c>
      <c r="AN29">
        <f t="shared" si="9"/>
        <v>0</v>
      </c>
      <c r="AO29">
        <f t="shared" si="9"/>
        <v>0</v>
      </c>
      <c r="AP29">
        <f t="shared" si="9"/>
        <v>-2.9754156194018586</v>
      </c>
      <c r="AQ29">
        <f t="shared" si="9"/>
        <v>-85.715344636095622</v>
      </c>
      <c r="AR29">
        <f t="shared" si="9"/>
        <v>-88.69076025549748</v>
      </c>
      <c r="AS29">
        <f t="shared" si="9"/>
        <v>1.1363516961508453</v>
      </c>
      <c r="AT29">
        <f t="shared" si="9"/>
        <v>9.0353428341090503</v>
      </c>
      <c r="AU29">
        <f t="shared" si="9"/>
        <v>-78.519065725237581</v>
      </c>
      <c r="AW29">
        <v>26</v>
      </c>
      <c r="AX29">
        <f>IF(Z29&gt;0, (R29*SUMPRODUCT(K29:$K$98, X29:$X$98)-K29*$AZ$3)/Z29, 0)</f>
        <v>2149.9513155598493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250000</v>
      </c>
      <c r="S30">
        <f t="shared" si="1"/>
        <v>2149.9141066133002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1552.3813162991587</v>
      </c>
      <c r="AC30">
        <f t="shared" si="2"/>
        <v>1526.2710231017577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-1227.9422926243424</v>
      </c>
      <c r="AI30">
        <f t="shared" si="6"/>
        <v>-1263.4383856637535</v>
      </c>
      <c r="AJ30">
        <f t="shared" si="7"/>
        <v>26.110293197401006</v>
      </c>
      <c r="AK30">
        <f t="shared" si="22"/>
        <v>108.66669214094112</v>
      </c>
      <c r="AL30">
        <f t="shared" si="8"/>
        <v>-1128.6614003254113</v>
      </c>
      <c r="AN30">
        <f t="shared" si="9"/>
        <v>0</v>
      </c>
      <c r="AO30">
        <f t="shared" si="9"/>
        <v>0</v>
      </c>
      <c r="AP30">
        <f t="shared" si="9"/>
        <v>-2.6119832288476359</v>
      </c>
      <c r="AQ30">
        <f t="shared" si="9"/>
        <v>-90.358245082533145</v>
      </c>
      <c r="AR30">
        <f t="shared" si="9"/>
        <v>-92.970228311380794</v>
      </c>
      <c r="AS30">
        <f t="shared" si="9"/>
        <v>1.9213282953756199</v>
      </c>
      <c r="AT30">
        <f t="shared" si="9"/>
        <v>7.996248406587938</v>
      </c>
      <c r="AU30">
        <f t="shared" si="9"/>
        <v>-83.052651609417225</v>
      </c>
      <c r="AW30">
        <v>27</v>
      </c>
      <c r="AX30">
        <f>IF(Z30&gt;0, (R30*SUMPRODUCT(K30:$K$98, X30:$X$98)-K30*$AZ$3)/Z30, 0)</f>
        <v>2149.9141066133002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50</v>
      </c>
      <c r="R31">
        <f t="shared" si="0"/>
        <v>250000</v>
      </c>
      <c r="S31">
        <f t="shared" si="1"/>
        <v>2136.2451300659204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1526.2710231017577</v>
      </c>
      <c r="AC31">
        <f t="shared" si="2"/>
        <v>1489.1315739466306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-1435.9158200632899</v>
      </c>
      <c r="AI31">
        <f t="shared" si="6"/>
        <v>-1470.7697690082941</v>
      </c>
      <c r="AJ31">
        <f t="shared" si="7"/>
        <v>37.139449155127068</v>
      </c>
      <c r="AK31">
        <f t="shared" si="22"/>
        <v>106.83897161712305</v>
      </c>
      <c r="AL31">
        <f t="shared" si="8"/>
        <v>-1326.7913482360441</v>
      </c>
      <c r="AN31">
        <f t="shared" si="9"/>
        <v>0</v>
      </c>
      <c r="AO31">
        <f t="shared" si="9"/>
        <v>0</v>
      </c>
      <c r="AP31">
        <f t="shared" si="9"/>
        <v>-2.289938390502789</v>
      </c>
      <c r="AQ31">
        <f t="shared" si="9"/>
        <v>-94.341067839445728</v>
      </c>
      <c r="AR31">
        <f t="shared" si="9"/>
        <v>-96.631006229948525</v>
      </c>
      <c r="AS31">
        <f t="shared" si="9"/>
        <v>2.4400979801929159</v>
      </c>
      <c r="AT31">
        <f t="shared" si="9"/>
        <v>7.0194244874211105</v>
      </c>
      <c r="AU31">
        <f t="shared" si="9"/>
        <v>-87.171483762334503</v>
      </c>
      <c r="AW31">
        <v>28</v>
      </c>
      <c r="AX31">
        <f>IF(Z31&gt;0, (R31*SUMPRODUCT(K31:$K$98, X31:$X$98)-K31*$AZ$3)/Z31, 0)</f>
        <v>2136.2451300659204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250000</v>
      </c>
      <c r="S32">
        <f t="shared" si="1"/>
        <v>2110.2567215845165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1489.1315739466306</v>
      </c>
      <c r="AC32">
        <f t="shared" si="2"/>
        <v>1442.3072881852265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-1658.3475796781518</v>
      </c>
      <c r="AI32">
        <f t="shared" si="6"/>
        <v>-1692.5213196177704</v>
      </c>
      <c r="AJ32">
        <f t="shared" si="7"/>
        <v>46.824285761404099</v>
      </c>
      <c r="AK32">
        <f t="shared" si="22"/>
        <v>104.23921017626415</v>
      </c>
      <c r="AL32">
        <f t="shared" si="8"/>
        <v>-1541.4578236801021</v>
      </c>
      <c r="AN32">
        <f t="shared" si="9"/>
        <v>0</v>
      </c>
      <c r="AO32">
        <f t="shared" si="9"/>
        <v>0</v>
      </c>
      <c r="AP32">
        <f t="shared" si="9"/>
        <v>-2.0046857110558625</v>
      </c>
      <c r="AQ32">
        <f t="shared" si="9"/>
        <v>-97.281295603549637</v>
      </c>
      <c r="AR32">
        <f t="shared" si="9"/>
        <v>-99.285981314605507</v>
      </c>
      <c r="AS32">
        <f t="shared" si="9"/>
        <v>2.7467867655731624</v>
      </c>
      <c r="AT32">
        <f t="shared" si="9"/>
        <v>6.1148371685782195</v>
      </c>
      <c r="AU32">
        <f t="shared" si="9"/>
        <v>-90.424357380454126</v>
      </c>
      <c r="AW32">
        <v>29</v>
      </c>
      <c r="AX32">
        <f>IF(Z32&gt;0, (R32*SUMPRODUCT(K32:$K$98, X32:$X$98)-K32*$AZ$3)/Z32, 0)</f>
        <v>2110.2567215845165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250000</v>
      </c>
      <c r="S33">
        <f t="shared" si="1"/>
        <v>2073.8278858945773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1442.3072881852265</v>
      </c>
      <c r="AC33">
        <f t="shared" si="2"/>
        <v>1387.4516908656424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-1902.6790160717646</v>
      </c>
      <c r="AI33">
        <f t="shared" si="6"/>
        <v>-1936.1304828087727</v>
      </c>
      <c r="AJ33">
        <f t="shared" si="7"/>
        <v>54.855597319584149</v>
      </c>
      <c r="AK33">
        <f t="shared" si="22"/>
        <v>100.96151017296587</v>
      </c>
      <c r="AL33">
        <f t="shared" si="8"/>
        <v>-1780.3133753162226</v>
      </c>
      <c r="AN33">
        <f t="shared" si="9"/>
        <v>0</v>
      </c>
      <c r="AO33">
        <f t="shared" si="9"/>
        <v>0</v>
      </c>
      <c r="AP33">
        <f t="shared" si="9"/>
        <v>-1.7520678759069495</v>
      </c>
      <c r="AQ33">
        <f t="shared" si="9"/>
        <v>-99.655504149643988</v>
      </c>
      <c r="AR33">
        <f t="shared" si="9"/>
        <v>-101.40757202555095</v>
      </c>
      <c r="AS33">
        <f t="shared" si="9"/>
        <v>2.8731394839258733</v>
      </c>
      <c r="AT33">
        <f t="shared" si="9"/>
        <v>5.288001870525088</v>
      </c>
      <c r="AU33">
        <f t="shared" si="9"/>
        <v>-93.246430671099986</v>
      </c>
      <c r="AW33">
        <v>30</v>
      </c>
      <c r="AX33">
        <f>IF(Z33&gt;0, (R33*SUMPRODUCT(K33:$K$98, X33:$X$98)-K33*$AZ$3)/Z33, 0)</f>
        <v>2073.8278858945773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250000</v>
      </c>
      <c r="S34">
        <f t="shared" si="1"/>
        <v>2028.0768978252961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1387.4516908656424</v>
      </c>
      <c r="AC34">
        <f t="shared" si="2"/>
        <v>1325.6762744695393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-2169.3252762922984</v>
      </c>
      <c r="AI34">
        <f t="shared" si="6"/>
        <v>-2202.0083633066779</v>
      </c>
      <c r="AJ34">
        <f t="shared" si="7"/>
        <v>61.775416396103083</v>
      </c>
      <c r="AK34">
        <f t="shared" si="22"/>
        <v>97.121618360594979</v>
      </c>
      <c r="AL34">
        <f t="shared" si="8"/>
        <v>-2043.1113285499798</v>
      </c>
      <c r="AN34">
        <f t="shared" si="9"/>
        <v>0</v>
      </c>
      <c r="AO34">
        <f t="shared" si="9"/>
        <v>0</v>
      </c>
      <c r="AP34">
        <f t="shared" si="9"/>
        <v>-1.5284133047556405</v>
      </c>
      <c r="AQ34">
        <f t="shared" si="9"/>
        <v>-101.44774920340566</v>
      </c>
      <c r="AR34">
        <f t="shared" si="9"/>
        <v>-102.97616250816129</v>
      </c>
      <c r="AS34">
        <f t="shared" si="9"/>
        <v>2.8889060658524297</v>
      </c>
      <c r="AT34">
        <f t="shared" si="9"/>
        <v>4.5418590237948893</v>
      </c>
      <c r="AU34">
        <f t="shared" ref="AU34:AU97" si="23">AL34*$K34</f>
        <v>-95.545397418513986</v>
      </c>
      <c r="AW34">
        <v>31</v>
      </c>
      <c r="AX34">
        <f>IF(Z34&gt;0, (R34*SUMPRODUCT(K34:$K$98, X34:$X$98)-K34*$AZ$3)/Z34, 0)</f>
        <v>2028.0768978252961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250000</v>
      </c>
      <c r="S35">
        <f t="shared" si="1"/>
        <v>1973.7318535695631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1325.6762744695393</v>
      </c>
      <c r="AC35">
        <f t="shared" si="2"/>
        <v>1258.0500321889376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-2432.1231958400695</v>
      </c>
      <c r="AI35">
        <f t="shared" ref="AI35:AI66" si="25">SUM(AE35:AH35)</f>
        <v>-2463.9930273451373</v>
      </c>
      <c r="AJ35">
        <f t="shared" si="7"/>
        <v>67.626242280601673</v>
      </c>
      <c r="AK35">
        <f t="shared" si="22"/>
        <v>92.797339212867755</v>
      </c>
      <c r="AL35">
        <f t="shared" ref="AL35:AL98" si="26">SUM(AI35:AK35)</f>
        <v>-2303.5694458516678</v>
      </c>
      <c r="AN35">
        <f t="shared" ref="AN35:AT66" si="27">AE35*$K35</f>
        <v>0</v>
      </c>
      <c r="AO35">
        <f t="shared" si="27"/>
        <v>0</v>
      </c>
      <c r="AP35">
        <f t="shared" si="27"/>
        <v>-1.3306979384222211</v>
      </c>
      <c r="AQ35">
        <f t="shared" si="27"/>
        <v>-101.55125301426885</v>
      </c>
      <c r="AR35">
        <f t="shared" si="27"/>
        <v>-102.88195095269108</v>
      </c>
      <c r="AS35">
        <f t="shared" si="27"/>
        <v>2.8236767167008341</v>
      </c>
      <c r="AT35">
        <f t="shared" si="27"/>
        <v>3.8746746421296598</v>
      </c>
      <c r="AU35">
        <f t="shared" si="23"/>
        <v>-96.183599593860578</v>
      </c>
      <c r="AW35">
        <v>32</v>
      </c>
      <c r="AX35">
        <f>IF(Z35&gt;0, (R35*SUMPRODUCT(K35:$K$98, X35:$X$98)-K35*$AZ$3)/Z35, 0)</f>
        <v>1973.7318535695631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250000</v>
      </c>
      <c r="S36">
        <f t="shared" si="1"/>
        <v>1913.3134724551971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1258.0500321889376</v>
      </c>
      <c r="AC36">
        <f t="shared" si="2"/>
        <v>1186.696553212887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-2697.8865666971028</v>
      </c>
      <c r="AI36">
        <f t="shared" si="25"/>
        <v>-2728.8981225737803</v>
      </c>
      <c r="AJ36">
        <f t="shared" si="7"/>
        <v>71.35347897605061</v>
      </c>
      <c r="AK36">
        <f t="shared" si="22"/>
        <v>88.063502253225636</v>
      </c>
      <c r="AL36">
        <f t="shared" si="26"/>
        <v>-2569.4811413445041</v>
      </c>
      <c r="AN36">
        <f t="shared" si="27"/>
        <v>0</v>
      </c>
      <c r="AO36">
        <f t="shared" si="27"/>
        <v>0</v>
      </c>
      <c r="AP36">
        <f t="shared" si="27"/>
        <v>-1.1561262172760476</v>
      </c>
      <c r="AQ36">
        <f t="shared" si="27"/>
        <v>-100.57855218225669</v>
      </c>
      <c r="AR36">
        <f t="shared" si="27"/>
        <v>-101.73467839953273</v>
      </c>
      <c r="AS36">
        <f t="shared" si="27"/>
        <v>2.6600931622430206</v>
      </c>
      <c r="AT36">
        <f t="shared" si="27"/>
        <v>3.2830511356791083</v>
      </c>
      <c r="AU36">
        <f t="shared" si="23"/>
        <v>-95.791534101610608</v>
      </c>
      <c r="AW36">
        <v>33</v>
      </c>
      <c r="AX36">
        <f>IF(Z36&gt;0, (R36*SUMPRODUCT(K36:$K$98, X36:$X$98)-K36*$AZ$3)/Z36, 0)</f>
        <v>1913.3134724551971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250000</v>
      </c>
      <c r="S37">
        <f t="shared" si="1"/>
        <v>1848.5742374770057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1186.696553212887</v>
      </c>
      <c r="AC37">
        <f t="shared" si="2"/>
        <v>1113.0802992790393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-2974.9323529385042</v>
      </c>
      <c r="AI37">
        <f t="shared" si="25"/>
        <v>-3005.0388067858271</v>
      </c>
      <c r="AJ37">
        <f t="shared" si="7"/>
        <v>73.616253933847702</v>
      </c>
      <c r="AK37">
        <f t="shared" si="22"/>
        <v>83.068758724902096</v>
      </c>
      <c r="AL37">
        <f t="shared" si="26"/>
        <v>-2848.353794127077</v>
      </c>
      <c r="AN37">
        <f t="shared" si="27"/>
        <v>0</v>
      </c>
      <c r="AO37">
        <f t="shared" si="27"/>
        <v>0</v>
      </c>
      <c r="AP37">
        <f t="shared" si="27"/>
        <v>-1.0021281819139978</v>
      </c>
      <c r="AQ37">
        <f t="shared" si="27"/>
        <v>-99.024068569685511</v>
      </c>
      <c r="AR37">
        <f t="shared" si="27"/>
        <v>-100.02619675159951</v>
      </c>
      <c r="AS37">
        <f t="shared" si="27"/>
        <v>2.4504022655130959</v>
      </c>
      <c r="AT37">
        <f t="shared" si="27"/>
        <v>2.7650398342161582</v>
      </c>
      <c r="AU37">
        <f t="shared" si="23"/>
        <v>-94.810754651870241</v>
      </c>
      <c r="AW37">
        <v>34</v>
      </c>
      <c r="AX37">
        <f>IF(Z37&gt;0, (R37*SUMPRODUCT(K37:$K$98, X37:$X$98)-K37*$AZ$3)/Z37, 0)</f>
        <v>1848.5742374770057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250000</v>
      </c>
      <c r="S38">
        <f t="shared" si="1"/>
        <v>1780.8803002904042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1113.0802992790393</v>
      </c>
      <c r="AC38">
        <f t="shared" si="2"/>
        <v>1038.1297112882903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-3294.2840066541721</v>
      </c>
      <c r="AI38">
        <f t="shared" si="25"/>
        <v>-3323.4305391616913</v>
      </c>
      <c r="AJ38">
        <f t="shared" si="7"/>
        <v>74.950587990749</v>
      </c>
      <c r="AK38">
        <f t="shared" si="22"/>
        <v>77.915620949532766</v>
      </c>
      <c r="AL38">
        <f t="shared" si="26"/>
        <v>-3170.5643302214098</v>
      </c>
      <c r="AN38">
        <f t="shared" si="27"/>
        <v>0</v>
      </c>
      <c r="AO38">
        <f t="shared" si="27"/>
        <v>0</v>
      </c>
      <c r="AP38">
        <f t="shared" si="27"/>
        <v>-0.86622865040655761</v>
      </c>
      <c r="AQ38">
        <f t="shared" si="27"/>
        <v>-97.905409104969749</v>
      </c>
      <c r="AR38">
        <f t="shared" si="27"/>
        <v>-98.771637755376318</v>
      </c>
      <c r="AS38">
        <f t="shared" si="27"/>
        <v>2.2275152855886269</v>
      </c>
      <c r="AT38">
        <f t="shared" si="27"/>
        <v>2.3156354246698587</v>
      </c>
      <c r="AU38">
        <f t="shared" si="23"/>
        <v>-94.228487045117845</v>
      </c>
      <c r="AW38">
        <v>35</v>
      </c>
      <c r="AX38">
        <f>IF(Z38&gt;0, (R38*SUMPRODUCT(K38:$K$98, X38:$X$98)-K38*$AZ$3)/Z38, 0)</f>
        <v>1780.8803002904042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250000</v>
      </c>
      <c r="S39">
        <f t="shared" si="1"/>
        <v>1709.2143359108682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1038.1297112882903</v>
      </c>
      <c r="AC39">
        <f t="shared" si="2"/>
        <v>961.71848127165708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-3608.5890528878199</v>
      </c>
      <c r="AI39">
        <f t="shared" si="25"/>
        <v>-3636.7224022596861</v>
      </c>
      <c r="AJ39">
        <f t="shared" si="7"/>
        <v>76.411230016633226</v>
      </c>
      <c r="AK39">
        <f t="shared" si="22"/>
        <v>72.669079790180334</v>
      </c>
      <c r="AL39">
        <f t="shared" si="26"/>
        <v>-3487.6420924528729</v>
      </c>
      <c r="AN39">
        <f t="shared" si="27"/>
        <v>0</v>
      </c>
      <c r="AO39">
        <f t="shared" si="27"/>
        <v>0</v>
      </c>
      <c r="AP39">
        <f t="shared" si="27"/>
        <v>-0.7465330950578617</v>
      </c>
      <c r="AQ39">
        <f t="shared" si="27"/>
        <v>-95.755792132529706</v>
      </c>
      <c r="AR39">
        <f t="shared" si="27"/>
        <v>-96.502325227587562</v>
      </c>
      <c r="AS39">
        <f t="shared" si="27"/>
        <v>2.0276118313356486</v>
      </c>
      <c r="AT39">
        <f t="shared" si="27"/>
        <v>1.9283119238202271</v>
      </c>
      <c r="AU39">
        <f t="shared" si="23"/>
        <v>-92.546401472431697</v>
      </c>
      <c r="AW39">
        <v>36</v>
      </c>
      <c r="AX39">
        <f>IF(Z39&gt;0, (R39*SUMPRODUCT(K39:$K$98, X39:$X$98)-K39*$AZ$3)/Z39, 0)</f>
        <v>1709.2143359108682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250000</v>
      </c>
      <c r="S40">
        <f t="shared" si="1"/>
        <v>1634.6473018874515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961.71848127165708</v>
      </c>
      <c r="AC40">
        <f t="shared" si="2"/>
        <v>885.15392046799877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-3886.2407275058431</v>
      </c>
      <c r="AI40">
        <f t="shared" si="25"/>
        <v>-3913.3154952384893</v>
      </c>
      <c r="AJ40">
        <f t="shared" si="7"/>
        <v>76.56456080365831</v>
      </c>
      <c r="AK40">
        <f t="shared" si="22"/>
        <v>67.320293689015998</v>
      </c>
      <c r="AL40">
        <f t="shared" si="26"/>
        <v>-3769.4306407458148</v>
      </c>
      <c r="AN40">
        <f t="shared" si="27"/>
        <v>0</v>
      </c>
      <c r="AO40">
        <f t="shared" si="27"/>
        <v>0</v>
      </c>
      <c r="AP40">
        <f t="shared" si="27"/>
        <v>-0.64146703507909653</v>
      </c>
      <c r="AQ40">
        <f t="shared" si="27"/>
        <v>-92.074485797745183</v>
      </c>
      <c r="AR40">
        <f t="shared" si="27"/>
        <v>-92.715952832824271</v>
      </c>
      <c r="AS40">
        <f t="shared" si="27"/>
        <v>1.8140004854643772</v>
      </c>
      <c r="AT40">
        <f t="shared" si="27"/>
        <v>1.5949813353810101</v>
      </c>
      <c r="AU40">
        <f t="shared" si="23"/>
        <v>-89.306971011978874</v>
      </c>
      <c r="AW40">
        <v>37</v>
      </c>
      <c r="AX40">
        <f>IF(Z40&gt;0, (R40*SUMPRODUCT(K40:$K$98, X40:$X$98)-K40*$AZ$3)/Z40, 0)</f>
        <v>1634.6473018874515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250000</v>
      </c>
      <c r="S41">
        <f t="shared" si="1"/>
        <v>1559.8657573061384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885.15392046799877</v>
      </c>
      <c r="AC41">
        <f t="shared" si="2"/>
        <v>810.21446264246106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-4166.8646940572353</v>
      </c>
      <c r="AI41">
        <f t="shared" si="25"/>
        <v>-4192.8353411737435</v>
      </c>
      <c r="AJ41">
        <f t="shared" si="7"/>
        <v>74.939457825537716</v>
      </c>
      <c r="AK41">
        <f t="shared" si="22"/>
        <v>61.960774432759919</v>
      </c>
      <c r="AL41">
        <f t="shared" si="26"/>
        <v>-4055.9351089154457</v>
      </c>
      <c r="AN41">
        <f t="shared" si="27"/>
        <v>0</v>
      </c>
      <c r="AO41">
        <f t="shared" si="27"/>
        <v>0</v>
      </c>
      <c r="AP41">
        <f t="shared" si="27"/>
        <v>-0.54938190610774984</v>
      </c>
      <c r="AQ41">
        <f t="shared" si="27"/>
        <v>-88.145669141185735</v>
      </c>
      <c r="AR41">
        <f t="shared" si="27"/>
        <v>-88.695051047293475</v>
      </c>
      <c r="AS41">
        <f t="shared" si="27"/>
        <v>1.5852659349679752</v>
      </c>
      <c r="AT41">
        <f t="shared" si="27"/>
        <v>1.3107154476772354</v>
      </c>
      <c r="AU41">
        <f t="shared" si="23"/>
        <v>-85.799069664648258</v>
      </c>
      <c r="AW41">
        <v>38</v>
      </c>
      <c r="AX41">
        <f>IF(Z41&gt;0, (R41*SUMPRODUCT(K41:$K$98, X41:$X$98)-K41*$AZ$3)/Z41, 0)</f>
        <v>1559.8657573061384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250000</v>
      </c>
      <c r="S42">
        <f t="shared" si="1"/>
        <v>1485.1636517582997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810.21446264246106</v>
      </c>
      <c r="AC42">
        <f t="shared" si="2"/>
        <v>737.36792561931725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-4432.3674918067672</v>
      </c>
      <c r="AI42">
        <f t="shared" si="25"/>
        <v>-4457.1919589537492</v>
      </c>
      <c r="AJ42">
        <f t="shared" si="7"/>
        <v>72.84653702314381</v>
      </c>
      <c r="AK42">
        <f t="shared" si="22"/>
        <v>56.715012384972276</v>
      </c>
      <c r="AL42">
        <f t="shared" si="26"/>
        <v>-4327.6304095456335</v>
      </c>
      <c r="AN42">
        <f t="shared" si="27"/>
        <v>0</v>
      </c>
      <c r="AO42">
        <f t="shared" si="27"/>
        <v>0</v>
      </c>
      <c r="AP42">
        <f t="shared" si="27"/>
        <v>-0.46887113067823166</v>
      </c>
      <c r="AQ42">
        <f t="shared" si="27"/>
        <v>-83.716163781486216</v>
      </c>
      <c r="AR42">
        <f t="shared" si="27"/>
        <v>-84.18503491216444</v>
      </c>
      <c r="AS42">
        <f t="shared" si="27"/>
        <v>1.3758860553906149</v>
      </c>
      <c r="AT42">
        <f t="shared" si="27"/>
        <v>1.0712025287763187</v>
      </c>
      <c r="AU42">
        <f t="shared" si="23"/>
        <v>-81.73794632799752</v>
      </c>
      <c r="AW42">
        <v>39</v>
      </c>
      <c r="AX42">
        <f>IF(Z42&gt;0, (R42*SUMPRODUCT(K42:$K$98, X42:$X$98)-K42*$AZ$3)/Z42, 0)</f>
        <v>1485.1636517582997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250000</v>
      </c>
      <c r="S43">
        <f t="shared" si="1"/>
        <v>1411.6312389067887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737.36792561931725</v>
      </c>
      <c r="AC43">
        <f t="shared" si="2"/>
        <v>667.3117012289398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-4700.1592297465504</v>
      </c>
      <c r="AI43">
        <f t="shared" si="25"/>
        <v>-4723.7954203761137</v>
      </c>
      <c r="AJ43">
        <f t="shared" si="7"/>
        <v>70.056224390377452</v>
      </c>
      <c r="AK43">
        <f t="shared" si="22"/>
        <v>51.61575479335221</v>
      </c>
      <c r="AL43">
        <f t="shared" si="26"/>
        <v>-4602.1234411923833</v>
      </c>
      <c r="AN43">
        <f t="shared" si="27"/>
        <v>0</v>
      </c>
      <c r="AO43">
        <f t="shared" si="27"/>
        <v>0</v>
      </c>
      <c r="AP43">
        <f t="shared" si="27"/>
        <v>-0.3985960763093892</v>
      </c>
      <c r="AQ43">
        <f t="shared" si="27"/>
        <v>-79.262562075595213</v>
      </c>
      <c r="AR43">
        <f t="shared" si="27"/>
        <v>-79.661158151904615</v>
      </c>
      <c r="AS43">
        <f t="shared" si="27"/>
        <v>1.1814144081292219</v>
      </c>
      <c r="AT43">
        <f t="shared" si="27"/>
        <v>0.87043795080265673</v>
      </c>
      <c r="AU43">
        <f t="shared" si="23"/>
        <v>-77.609305792972719</v>
      </c>
      <c r="AW43">
        <v>40</v>
      </c>
      <c r="AX43">
        <f>IF(Z43&gt;0, (R43*SUMPRODUCT(K43:$K$98, X43:$X$98)-K43*$AZ$3)/Z43, 0)</f>
        <v>1411.6312389067887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250000</v>
      </c>
      <c r="S44">
        <f t="shared" si="1"/>
        <v>1339.6529925481195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667.3117012289398</v>
      </c>
      <c r="AC44">
        <f t="shared" si="2"/>
        <v>600.24551360969167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-4984.0328099217604</v>
      </c>
      <c r="AI44">
        <f t="shared" si="25"/>
        <v>-5006.4358320830434</v>
      </c>
      <c r="AJ44">
        <f t="shared" si="7"/>
        <v>67.066187619248126</v>
      </c>
      <c r="AK44">
        <f t="shared" si="22"/>
        <v>46.711819086025791</v>
      </c>
      <c r="AL44">
        <f t="shared" si="26"/>
        <v>-4892.6578253777698</v>
      </c>
      <c r="AN44">
        <f t="shared" si="27"/>
        <v>0</v>
      </c>
      <c r="AO44">
        <f t="shared" si="27"/>
        <v>0</v>
      </c>
      <c r="AP44">
        <f t="shared" si="27"/>
        <v>-0.33732157631364601</v>
      </c>
      <c r="AQ44">
        <f t="shared" si="27"/>
        <v>-75.044419977731181</v>
      </c>
      <c r="AR44">
        <f t="shared" si="27"/>
        <v>-75.381741554044822</v>
      </c>
      <c r="AS44">
        <f t="shared" si="27"/>
        <v>1.0098134065219324</v>
      </c>
      <c r="AT44">
        <f t="shared" si="27"/>
        <v>0.70333834128001005</v>
      </c>
      <c r="AU44">
        <f t="shared" si="23"/>
        <v>-73.668589806242878</v>
      </c>
      <c r="AW44">
        <v>41</v>
      </c>
      <c r="AX44">
        <f>IF(Z44&gt;0, (R44*SUMPRODUCT(K44:$K$98, X44:$X$98)-K44*$AZ$3)/Z44, 0)</f>
        <v>1339.6529925481195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250000</v>
      </c>
      <c r="S45">
        <f t="shared" si="1"/>
        <v>1268.4915372440928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600.24551360969167</v>
      </c>
      <c r="AC45">
        <f t="shared" si="2"/>
        <v>536.09071368227023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-5239.7980472581539</v>
      </c>
      <c r="AI45">
        <f t="shared" si="25"/>
        <v>-5260.9290795883726</v>
      </c>
      <c r="AJ45">
        <f t="shared" si="7"/>
        <v>64.154799927421436</v>
      </c>
      <c r="AK45">
        <f t="shared" si="22"/>
        <v>42.017185952678417</v>
      </c>
      <c r="AL45">
        <f t="shared" si="26"/>
        <v>-5154.7570937082728</v>
      </c>
      <c r="AN45">
        <f t="shared" si="27"/>
        <v>0</v>
      </c>
      <c r="AO45">
        <f t="shared" si="27"/>
        <v>0</v>
      </c>
      <c r="AP45">
        <f t="shared" si="27"/>
        <v>-0.28407970248423237</v>
      </c>
      <c r="AQ45">
        <f t="shared" si="27"/>
        <v>-70.442382893612532</v>
      </c>
      <c r="AR45">
        <f t="shared" si="27"/>
        <v>-70.726462596096766</v>
      </c>
      <c r="AS45">
        <f t="shared" si="27"/>
        <v>0.86247922919764275</v>
      </c>
      <c r="AT45">
        <f t="shared" si="27"/>
        <v>0.56486732394953088</v>
      </c>
      <c r="AU45">
        <f t="shared" si="23"/>
        <v>-69.299116042949592</v>
      </c>
      <c r="AW45">
        <v>42</v>
      </c>
      <c r="AX45">
        <f>IF(Z45&gt;0, (R45*SUMPRODUCT(K45:$K$98, X45:$X$98)-K45*$AZ$3)/Z45, 0)</f>
        <v>1268.4915372440928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250000</v>
      </c>
      <c r="S46">
        <f t="shared" si="1"/>
        <v>1198.7423174906469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536.09071368227023</v>
      </c>
      <c r="AC46">
        <f t="shared" si="2"/>
        <v>475.37120583357745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-5459.0370634942929</v>
      </c>
      <c r="AI46">
        <f t="shared" si="25"/>
        <v>-5478.8649780885107</v>
      </c>
      <c r="AJ46">
        <f t="shared" si="7"/>
        <v>60.719507848692786</v>
      </c>
      <c r="AK46">
        <f t="shared" si="22"/>
        <v>37.526349957758917</v>
      </c>
      <c r="AL46">
        <f t="shared" si="26"/>
        <v>-5380.6191202820592</v>
      </c>
      <c r="AN46">
        <f t="shared" si="27"/>
        <v>0</v>
      </c>
      <c r="AO46">
        <f t="shared" si="27"/>
        <v>0</v>
      </c>
      <c r="AP46">
        <f t="shared" si="27"/>
        <v>-0.23800084932911136</v>
      </c>
      <c r="AQ46">
        <f t="shared" si="27"/>
        <v>-65.52658129814867</v>
      </c>
      <c r="AR46">
        <f t="shared" si="27"/>
        <v>-65.764582147477782</v>
      </c>
      <c r="AS46">
        <f t="shared" si="27"/>
        <v>0.72883582235365485</v>
      </c>
      <c r="AT46">
        <f t="shared" si="27"/>
        <v>0.45044087313008557</v>
      </c>
      <c r="AU46">
        <f t="shared" si="23"/>
        <v>-64.585305451994046</v>
      </c>
      <c r="AW46">
        <v>43</v>
      </c>
      <c r="AX46">
        <f>IF(Z46&gt;0, (R46*SUMPRODUCT(K46:$K$98, X46:$X$98)-K46*$AZ$3)/Z46, 0)</f>
        <v>1198.7423174906469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250000</v>
      </c>
      <c r="S47">
        <f t="shared" si="1"/>
        <v>1131.3995254337951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475.37120583357745</v>
      </c>
      <c r="AC47">
        <f t="shared" si="2"/>
        <v>418.5257629683926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-5668.5196226578291</v>
      </c>
      <c r="AI47">
        <f t="shared" si="25"/>
        <v>-5687.015554181573</v>
      </c>
      <c r="AJ47">
        <f t="shared" si="7"/>
        <v>56.84544286518485</v>
      </c>
      <c r="AK47">
        <f t="shared" si="22"/>
        <v>33.275984408350425</v>
      </c>
      <c r="AL47">
        <f t="shared" si="26"/>
        <v>-5596.8941269080378</v>
      </c>
      <c r="AN47">
        <f t="shared" si="27"/>
        <v>0</v>
      </c>
      <c r="AO47">
        <f t="shared" si="27"/>
        <v>0</v>
      </c>
      <c r="AP47">
        <f t="shared" si="27"/>
        <v>-0.19822556003713424</v>
      </c>
      <c r="AQ47">
        <f t="shared" si="27"/>
        <v>-60.750953545669148</v>
      </c>
      <c r="AR47">
        <f t="shared" si="27"/>
        <v>-60.949179105706285</v>
      </c>
      <c r="AS47">
        <f t="shared" si="27"/>
        <v>0.6092269390727828</v>
      </c>
      <c r="AT47">
        <f t="shared" si="27"/>
        <v>0.35662711211190157</v>
      </c>
      <c r="AU47">
        <f t="shared" si="23"/>
        <v>-59.9833250545216</v>
      </c>
      <c r="AW47">
        <v>44</v>
      </c>
      <c r="AX47">
        <f>IF(Z47&gt;0, (R47*SUMPRODUCT(K47:$K$98, X47:$X$98)-K47*$AZ$3)/Z47, 0)</f>
        <v>1131.3995254337951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250000</v>
      </c>
      <c r="S48">
        <f t="shared" si="1"/>
        <v>1066.3857803572612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418.5257629683926</v>
      </c>
      <c r="AC48">
        <f t="shared" si="2"/>
        <v>365.52582588072704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-5862.1800696408918</v>
      </c>
      <c r="AI48">
        <f t="shared" si="25"/>
        <v>-5879.3186058354695</v>
      </c>
      <c r="AJ48">
        <f t="shared" si="7"/>
        <v>52.999937087665558</v>
      </c>
      <c r="AK48">
        <f t="shared" si="22"/>
        <v>29.296803407787486</v>
      </c>
      <c r="AL48">
        <f t="shared" si="26"/>
        <v>-5797.0218653400161</v>
      </c>
      <c r="AN48">
        <f t="shared" si="27"/>
        <v>0</v>
      </c>
      <c r="AO48">
        <f t="shared" si="27"/>
        <v>0</v>
      </c>
      <c r="AP48">
        <f t="shared" si="27"/>
        <v>-0.16399822514566734</v>
      </c>
      <c r="AQ48">
        <f t="shared" si="27"/>
        <v>-56.095054792926341</v>
      </c>
      <c r="AR48">
        <f t="shared" si="27"/>
        <v>-56.259053018072002</v>
      </c>
      <c r="AS48">
        <f t="shared" si="27"/>
        <v>0.50715507535345494</v>
      </c>
      <c r="AT48">
        <f t="shared" si="27"/>
        <v>0.28034038069357747</v>
      </c>
      <c r="AU48">
        <f t="shared" si="23"/>
        <v>-55.471557562024969</v>
      </c>
      <c r="AW48">
        <v>45</v>
      </c>
      <c r="AX48">
        <f>IF(Z48&gt;0, (R48*SUMPRODUCT(K48:$K$98, X48:$X$98)-K48*$AZ$3)/Z48, 0)</f>
        <v>1066.3857803572612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250000</v>
      </c>
      <c r="S49">
        <f t="shared" si="1"/>
        <v>1003.7219937959341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365.52582588072704</v>
      </c>
      <c r="AC49">
        <f t="shared" si="2"/>
        <v>316.3513214967324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-6041.1966432211875</v>
      </c>
      <c r="AI49">
        <f t="shared" si="25"/>
        <v>-6056.9555547251757</v>
      </c>
      <c r="AJ49">
        <f t="shared" si="7"/>
        <v>49.174504383994645</v>
      </c>
      <c r="AK49">
        <f t="shared" si="22"/>
        <v>25.586807811650896</v>
      </c>
      <c r="AL49">
        <f t="shared" si="26"/>
        <v>-5982.1942425295301</v>
      </c>
      <c r="AN49">
        <f t="shared" si="27"/>
        <v>0</v>
      </c>
      <c r="AO49">
        <f t="shared" si="27"/>
        <v>0</v>
      </c>
      <c r="AP49">
        <f t="shared" si="27"/>
        <v>-0.1346398490273179</v>
      </c>
      <c r="AQ49">
        <f t="shared" si="27"/>
        <v>-51.614339212565355</v>
      </c>
      <c r="AR49">
        <f t="shared" si="27"/>
        <v>-51.748979061592678</v>
      </c>
      <c r="AS49">
        <f t="shared" si="27"/>
        <v>0.42013357614062913</v>
      </c>
      <c r="AT49">
        <f t="shared" si="27"/>
        <v>0.21860671912396037</v>
      </c>
      <c r="AU49">
        <f t="shared" si="23"/>
        <v>-51.110238766328088</v>
      </c>
      <c r="AW49">
        <v>46</v>
      </c>
      <c r="AX49">
        <f>IF(Z49&gt;0, (R49*SUMPRODUCT(K49:$K$98, X49:$X$98)-K49*$AZ$3)/Z49, 0)</f>
        <v>1003.7219937959341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250000</v>
      </c>
      <c r="S50">
        <f t="shared" si="1"/>
        <v>943.230655221809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316.3513214967324</v>
      </c>
      <c r="AC50">
        <f t="shared" si="2"/>
        <v>270.91604514928463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-6201.2577481113494</v>
      </c>
      <c r="AI50">
        <f t="shared" si="25"/>
        <v>-6215.6188189506756</v>
      </c>
      <c r="AJ50">
        <f t="shared" si="7"/>
        <v>45.435276347447768</v>
      </c>
      <c r="AK50">
        <f t="shared" si="22"/>
        <v>22.144592504771271</v>
      </c>
      <c r="AL50">
        <f t="shared" si="26"/>
        <v>-6148.0389500984566</v>
      </c>
      <c r="AN50">
        <f t="shared" si="27"/>
        <v>0</v>
      </c>
      <c r="AO50">
        <f t="shared" si="27"/>
        <v>0</v>
      </c>
      <c r="AP50">
        <f t="shared" si="27"/>
        <v>-0.10955096338824674</v>
      </c>
      <c r="AQ50">
        <f t="shared" si="27"/>
        <v>-47.305230099144467</v>
      </c>
      <c r="AR50">
        <f t="shared" si="27"/>
        <v>-47.414781062532718</v>
      </c>
      <c r="AS50">
        <f t="shared" si="27"/>
        <v>0.34659520528538423</v>
      </c>
      <c r="AT50">
        <f t="shared" si="27"/>
        <v>0.16892622213760386</v>
      </c>
      <c r="AU50">
        <f t="shared" si="23"/>
        <v>-46.899259635109729</v>
      </c>
      <c r="AW50">
        <v>47</v>
      </c>
      <c r="AX50">
        <f>IF(Z50&gt;0, (R50*SUMPRODUCT(K50:$K$98, X50:$X$98)-K50*$AZ$3)/Z50, 0)</f>
        <v>943.230655221809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250000</v>
      </c>
      <c r="S51">
        <f t="shared" si="1"/>
        <v>884.56777531525461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270.91604514928463</v>
      </c>
      <c r="AC51">
        <f t="shared" si="2"/>
        <v>229.12783546542363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-6330.2967654578315</v>
      </c>
      <c r="AI51">
        <f t="shared" si="25"/>
        <v>-6343.2481662356722</v>
      </c>
      <c r="AJ51">
        <f t="shared" si="7"/>
        <v>41.788209683860998</v>
      </c>
      <c r="AK51">
        <f t="shared" si="22"/>
        <v>18.964123160449926</v>
      </c>
      <c r="AL51">
        <f t="shared" si="26"/>
        <v>-6282.495833391361</v>
      </c>
      <c r="AN51">
        <f t="shared" si="27"/>
        <v>0</v>
      </c>
      <c r="AO51">
        <f t="shared" si="27"/>
        <v>0</v>
      </c>
      <c r="AP51">
        <f t="shared" si="27"/>
        <v>-8.8212086907549253E-2</v>
      </c>
      <c r="AQ51">
        <f t="shared" si="27"/>
        <v>-43.115698294236992</v>
      </c>
      <c r="AR51">
        <f t="shared" si="27"/>
        <v>-43.203910381144539</v>
      </c>
      <c r="AS51">
        <f t="shared" si="27"/>
        <v>0.28461980658111458</v>
      </c>
      <c r="AT51">
        <f t="shared" si="27"/>
        <v>0.12916478372109547</v>
      </c>
      <c r="AU51">
        <f t="shared" si="23"/>
        <v>-42.790125790842325</v>
      </c>
      <c r="AW51">
        <v>48</v>
      </c>
      <c r="AX51">
        <f>IF(Z51&gt;0, (R51*SUMPRODUCT(K51:$K$98, X51:$X$98)-K51*$AZ$3)/Z51, 0)</f>
        <v>884.56777531525461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250000</v>
      </c>
      <c r="S52">
        <f t="shared" si="1"/>
        <v>827.70538434501475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229.12783546542363</v>
      </c>
      <c r="AC52">
        <f t="shared" si="2"/>
        <v>190.93804825626117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-6438.53673293057</v>
      </c>
      <c r="AI52">
        <f t="shared" si="25"/>
        <v>-6450.0709123540464</v>
      </c>
      <c r="AJ52">
        <f t="shared" si="7"/>
        <v>38.189787209162461</v>
      </c>
      <c r="AK52">
        <f t="shared" si="22"/>
        <v>16.038948482579656</v>
      </c>
      <c r="AL52">
        <f t="shared" si="26"/>
        <v>-6395.8421766623042</v>
      </c>
      <c r="AN52">
        <f t="shared" si="27"/>
        <v>0</v>
      </c>
      <c r="AO52">
        <f t="shared" si="27"/>
        <v>0</v>
      </c>
      <c r="AP52">
        <f t="shared" si="27"/>
        <v>-7.0142305120645135E-2</v>
      </c>
      <c r="AQ52">
        <f t="shared" si="27"/>
        <v>-39.154394211389302</v>
      </c>
      <c r="AR52">
        <f t="shared" si="27"/>
        <v>-39.224536516509943</v>
      </c>
      <c r="AS52">
        <f t="shared" si="27"/>
        <v>0.23224189676339996</v>
      </c>
      <c r="AT52">
        <f t="shared" si="27"/>
        <v>9.7536961839658431E-2</v>
      </c>
      <c r="AU52">
        <f t="shared" si="23"/>
        <v>-38.894757657906887</v>
      </c>
      <c r="AW52">
        <v>49</v>
      </c>
      <c r="AX52">
        <f>IF(Z52&gt;0, (R52*SUMPRODUCT(K52:$K$98, X52:$X$98)-K52*$AZ$3)/Z52, 0)</f>
        <v>827.70538434501475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50</v>
      </c>
      <c r="R53">
        <f t="shared" si="0"/>
        <v>250000</v>
      </c>
      <c r="S53">
        <f t="shared" si="1"/>
        <v>771.48355220534825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190.93804825626117</v>
      </c>
      <c r="AC53">
        <f t="shared" si="2"/>
        <v>156.18178894225989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-6483.3266133217776</v>
      </c>
      <c r="AI53">
        <f t="shared" si="25"/>
        <v>-6493.4487856283549</v>
      </c>
      <c r="AJ53">
        <f t="shared" si="7"/>
        <v>34.756259314001284</v>
      </c>
      <c r="AK53">
        <f t="shared" si="22"/>
        <v>13.365663377938283</v>
      </c>
      <c r="AL53">
        <f t="shared" si="26"/>
        <v>-6445.3268629364156</v>
      </c>
      <c r="AN53">
        <f t="shared" si="27"/>
        <v>0</v>
      </c>
      <c r="AO53">
        <f t="shared" si="27"/>
        <v>0</v>
      </c>
      <c r="AP53">
        <f t="shared" si="27"/>
        <v>-5.4960292389035992E-2</v>
      </c>
      <c r="AQ53">
        <f t="shared" si="27"/>
        <v>-35.202475864814112</v>
      </c>
      <c r="AR53">
        <f t="shared" si="27"/>
        <v>-35.257436157203152</v>
      </c>
      <c r="AS53">
        <f t="shared" si="27"/>
        <v>0.18871583256939742</v>
      </c>
      <c r="AT53">
        <f t="shared" si="27"/>
        <v>7.25714545234111E-2</v>
      </c>
      <c r="AU53">
        <f t="shared" si="23"/>
        <v>-34.996148870110346</v>
      </c>
      <c r="AW53">
        <v>50</v>
      </c>
      <c r="AX53">
        <f>IF(Z53&gt;0, (R53*SUMPRODUCT(K53:$K$98, X53:$X$98)-K53*$AZ$3)/Z53, 0)</f>
        <v>771.48355220534825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250000</v>
      </c>
      <c r="S54">
        <f t="shared" si="1"/>
        <v>715.22287779823466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156.18178894225989</v>
      </c>
      <c r="AC54">
        <f t="shared" si="2"/>
        <v>124.90621923582789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-6444.8592280755638</v>
      </c>
      <c r="AI54">
        <f t="shared" si="25"/>
        <v>-6453.5912068134603</v>
      </c>
      <c r="AJ54">
        <f t="shared" si="7"/>
        <v>31.275569706431995</v>
      </c>
      <c r="AK54">
        <f t="shared" si="22"/>
        <v>10.932725225958192</v>
      </c>
      <c r="AL54">
        <f t="shared" si="26"/>
        <v>-6411.38291188107</v>
      </c>
      <c r="AN54">
        <f t="shared" si="27"/>
        <v>0</v>
      </c>
      <c r="AO54">
        <f t="shared" si="27"/>
        <v>0</v>
      </c>
      <c r="AP54">
        <f t="shared" si="27"/>
        <v>-4.2332113851704586E-2</v>
      </c>
      <c r="AQ54">
        <f t="shared" si="27"/>
        <v>-31.244294425162941</v>
      </c>
      <c r="AR54">
        <f t="shared" si="27"/>
        <v>-31.286626539014645</v>
      </c>
      <c r="AS54">
        <f t="shared" si="27"/>
        <v>0.1516221027707777</v>
      </c>
      <c r="AT54">
        <f t="shared" si="27"/>
        <v>5.3001202003172571E-2</v>
      </c>
      <c r="AU54">
        <f t="shared" si="23"/>
        <v>-31.082003234240691</v>
      </c>
      <c r="AW54">
        <v>51</v>
      </c>
      <c r="AX54">
        <f>IF(Z54&gt;0, (R54*SUMPRODUCT(K54:$K$98, X54:$X$98)-K54*$AZ$3)/Z54, 0)</f>
        <v>715.22287779823466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50</v>
      </c>
      <c r="R55">
        <f t="shared" si="0"/>
        <v>250000</v>
      </c>
      <c r="S55">
        <f t="shared" si="1"/>
        <v>658.12373354042847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124.90621923582789</v>
      </c>
      <c r="AC55">
        <f t="shared" si="2"/>
        <v>97.168091023506207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-6312.2679686189285</v>
      </c>
      <c r="AI55">
        <f t="shared" si="25"/>
        <v>-6319.6501739757223</v>
      </c>
      <c r="AJ55">
        <f t="shared" si="7"/>
        <v>27.738128212321683</v>
      </c>
      <c r="AK55">
        <f t="shared" si="22"/>
        <v>8.7434353465079528</v>
      </c>
      <c r="AL55">
        <f t="shared" si="26"/>
        <v>-6283.168610416893</v>
      </c>
      <c r="AN55">
        <f t="shared" si="27"/>
        <v>0</v>
      </c>
      <c r="AO55">
        <f t="shared" si="27"/>
        <v>0</v>
      </c>
      <c r="AP55">
        <f t="shared" si="27"/>
        <v>-3.1954011372281509E-2</v>
      </c>
      <c r="AQ55">
        <f t="shared" si="27"/>
        <v>-27.322767751036775</v>
      </c>
      <c r="AR55">
        <f t="shared" si="27"/>
        <v>-27.354721762409056</v>
      </c>
      <c r="AS55">
        <f t="shared" si="27"/>
        <v>0.12006499704409168</v>
      </c>
      <c r="AT55">
        <f t="shared" si="27"/>
        <v>3.7846120365373326E-2</v>
      </c>
      <c r="AU55">
        <f t="shared" si="23"/>
        <v>-27.196810644999594</v>
      </c>
      <c r="AW55">
        <v>52</v>
      </c>
      <c r="AX55">
        <f>IF(Z55&gt;0, (R55*SUMPRODUCT(K55:$K$98, X55:$X$98)-K55*$AZ$3)/Z55, 0)</f>
        <v>658.12373354042847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250000</v>
      </c>
      <c r="S56">
        <f t="shared" si="1"/>
        <v>598.28015834223413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97.168091023506207</v>
      </c>
      <c r="AC56">
        <f t="shared" si="2"/>
        <v>72.975828819649152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-6047.9130789033479</v>
      </c>
      <c r="AI56">
        <f t="shared" si="25"/>
        <v>-6054.0118795907929</v>
      </c>
      <c r="AJ56">
        <f t="shared" si="7"/>
        <v>24.192262203857055</v>
      </c>
      <c r="AK56">
        <f t="shared" si="22"/>
        <v>6.8017663716454351</v>
      </c>
      <c r="AL56">
        <f t="shared" si="26"/>
        <v>-6023.01785101529</v>
      </c>
      <c r="AN56">
        <f t="shared" si="27"/>
        <v>0</v>
      </c>
      <c r="AO56">
        <f t="shared" si="27"/>
        <v>0</v>
      </c>
      <c r="AP56">
        <f t="shared" si="27"/>
        <v>-2.3570330988140747E-2</v>
      </c>
      <c r="AQ56">
        <f t="shared" si="27"/>
        <v>-23.373663177861886</v>
      </c>
      <c r="AR56">
        <f t="shared" si="27"/>
        <v>-23.397233508850025</v>
      </c>
      <c r="AS56">
        <f t="shared" si="27"/>
        <v>9.3497009776140352E-2</v>
      </c>
      <c r="AT56">
        <f t="shared" si="27"/>
        <v>2.6287116582399024E-2</v>
      </c>
      <c r="AU56">
        <f t="shared" si="23"/>
        <v>-23.277449382491483</v>
      </c>
      <c r="AW56">
        <v>53</v>
      </c>
      <c r="AX56">
        <f>IF(Z56&gt;0, (R56*SUMPRODUCT(K56:$K$98, X56:$X$98)-K56*$AZ$3)/Z56, 0)</f>
        <v>598.28015834223413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50</v>
      </c>
      <c r="R57">
        <f t="shared" si="0"/>
        <v>250000</v>
      </c>
      <c r="S57">
        <f t="shared" si="1"/>
        <v>533.82713059018113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72.975828819649152</v>
      </c>
      <c r="AC57">
        <f t="shared" si="2"/>
        <v>52.397259880340513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-5650.5672878232108</v>
      </c>
      <c r="AI57">
        <f t="shared" si="25"/>
        <v>-5655.4749870462165</v>
      </c>
      <c r="AJ57">
        <f t="shared" si="7"/>
        <v>20.578568939308639</v>
      </c>
      <c r="AK57">
        <f t="shared" si="22"/>
        <v>5.1083080173754407</v>
      </c>
      <c r="AL57">
        <f t="shared" si="26"/>
        <v>-5629.788110089532</v>
      </c>
      <c r="AN57">
        <f t="shared" si="27"/>
        <v>0</v>
      </c>
      <c r="AO57">
        <f t="shared" si="27"/>
        <v>0</v>
      </c>
      <c r="AP57">
        <f t="shared" si="27"/>
        <v>-1.6934842281283967E-2</v>
      </c>
      <c r="AQ57">
        <f t="shared" si="27"/>
        <v>-19.498233585809338</v>
      </c>
      <c r="AR57">
        <f t="shared" si="27"/>
        <v>-19.515168428090618</v>
      </c>
      <c r="AS57">
        <f t="shared" si="27"/>
        <v>7.1009816112621485E-2</v>
      </c>
      <c r="AT57">
        <f t="shared" si="27"/>
        <v>1.762707669470464E-2</v>
      </c>
      <c r="AU57">
        <f t="shared" si="23"/>
        <v>-19.426531535283292</v>
      </c>
      <c r="AW57">
        <v>54</v>
      </c>
      <c r="AX57">
        <f>IF(Z57&gt;0, (R57*SUMPRODUCT(K57:$K$98, X57:$X$98)-K57*$AZ$3)/Z57, 0)</f>
        <v>533.82713059018113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250000</v>
      </c>
      <c r="S58">
        <f t="shared" si="1"/>
        <v>461.55017857630156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52.397259880340513</v>
      </c>
      <c r="AC58">
        <f t="shared" si="2"/>
        <v>35.39464615038235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-5121.497863879732</v>
      </c>
      <c r="AI58">
        <f t="shared" si="25"/>
        <v>-5125.332186537732</v>
      </c>
      <c r="AJ58">
        <f t="shared" si="7"/>
        <v>17.002613729958163</v>
      </c>
      <c r="AK58">
        <f t="shared" si="22"/>
        <v>3.6678081916238363</v>
      </c>
      <c r="AL58">
        <f t="shared" si="26"/>
        <v>-5104.6617646161503</v>
      </c>
      <c r="AN58">
        <f t="shared" si="27"/>
        <v>0</v>
      </c>
      <c r="AO58">
        <f t="shared" si="27"/>
        <v>0</v>
      </c>
      <c r="AP58">
        <f t="shared" si="27"/>
        <v>-1.1813371216436247E-2</v>
      </c>
      <c r="AQ58">
        <f t="shared" si="27"/>
        <v>-15.779098643136296</v>
      </c>
      <c r="AR58">
        <f t="shared" si="27"/>
        <v>-15.790912014352731</v>
      </c>
      <c r="AS58">
        <f t="shared" si="27"/>
        <v>5.2384268502440906E-2</v>
      </c>
      <c r="AT58">
        <f t="shared" si="27"/>
        <v>1.1300347827518872E-2</v>
      </c>
      <c r="AU58">
        <f t="shared" si="23"/>
        <v>-15.727227398022773</v>
      </c>
      <c r="AW58">
        <v>55</v>
      </c>
      <c r="AX58">
        <f>IF(Z58&gt;0, (R58*SUMPRODUCT(K58:$K$98, X58:$X$98)-K58*$AZ$3)/Z58, 0)</f>
        <v>461.55017857630156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250000</v>
      </c>
      <c r="S59">
        <f t="shared" si="1"/>
        <v>377.00244903830645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35.39464615038235</v>
      </c>
      <c r="AC59">
        <f t="shared" si="2"/>
        <v>21.843779521398854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-4494.7263199349536</v>
      </c>
      <c r="AI59">
        <f t="shared" si="25"/>
        <v>-4497.6233541023867</v>
      </c>
      <c r="AJ59">
        <f t="shared" si="7"/>
        <v>13.550866628983496</v>
      </c>
      <c r="AK59">
        <f t="shared" si="22"/>
        <v>2.4776252305267645</v>
      </c>
      <c r="AL59">
        <f t="shared" si="26"/>
        <v>-4481.5948622428768</v>
      </c>
      <c r="AN59">
        <f t="shared" si="27"/>
        <v>0</v>
      </c>
      <c r="AO59">
        <f t="shared" si="27"/>
        <v>0</v>
      </c>
      <c r="AP59">
        <f t="shared" si="27"/>
        <v>-7.9693112660004471E-3</v>
      </c>
      <c r="AQ59">
        <f t="shared" si="27"/>
        <v>-12.364325385497239</v>
      </c>
      <c r="AR59">
        <f t="shared" si="27"/>
        <v>-12.372294696763239</v>
      </c>
      <c r="AS59">
        <f t="shared" si="27"/>
        <v>3.7276424042354754E-2</v>
      </c>
      <c r="AT59">
        <f t="shared" si="27"/>
        <v>6.815579493167862E-3</v>
      </c>
      <c r="AU59">
        <f t="shared" si="23"/>
        <v>-12.328202693227718</v>
      </c>
      <c r="AW59">
        <v>56</v>
      </c>
      <c r="AX59">
        <f>IF(Z59&gt;0, (R59*SUMPRODUCT(K59:$K$98, X59:$X$98)-K59*$AZ$3)/Z59, 0)</f>
        <v>377.00244903830645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250000</v>
      </c>
      <c r="S60">
        <f t="shared" si="1"/>
        <v>272.42235755795974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21.843779521398854</v>
      </c>
      <c r="AC60">
        <f t="shared" si="2"/>
        <v>11.468947005680896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-3815.3505574820974</v>
      </c>
      <c r="AI60">
        <f t="shared" si="25"/>
        <v>-3817.4555511963599</v>
      </c>
      <c r="AJ60">
        <f t="shared" si="7"/>
        <v>10.374832515717959</v>
      </c>
      <c r="AK60">
        <f t="shared" si="22"/>
        <v>1.5290645664979199</v>
      </c>
      <c r="AL60">
        <f t="shared" si="26"/>
        <v>-3805.5516541141442</v>
      </c>
      <c r="AN60">
        <f t="shared" si="27"/>
        <v>0</v>
      </c>
      <c r="AO60">
        <f t="shared" si="27"/>
        <v>0</v>
      </c>
      <c r="AP60">
        <f t="shared" si="27"/>
        <v>-5.1701120230717955E-3</v>
      </c>
      <c r="AQ60">
        <f t="shared" si="27"/>
        <v>-9.370949497767997</v>
      </c>
      <c r="AR60">
        <f t="shared" si="27"/>
        <v>-9.3761196097910684</v>
      </c>
      <c r="AS60">
        <f t="shared" si="27"/>
        <v>2.5481808312983693E-2</v>
      </c>
      <c r="AT60">
        <f t="shared" si="27"/>
        <v>3.7555623305384187E-3</v>
      </c>
      <c r="AU60">
        <f t="shared" si="23"/>
        <v>-9.346882239147547</v>
      </c>
      <c r="AW60">
        <v>57</v>
      </c>
      <c r="AX60">
        <f>IF(Z60&gt;0, (R60*SUMPRODUCT(K60:$K$98, X60:$X$98)-K60*$AZ$3)/Z60, 0)</f>
        <v>272.42235755795974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250000</v>
      </c>
      <c r="S61">
        <f t="shared" si="1"/>
        <v>132.59079965995852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11.468947005680896</v>
      </c>
      <c r="AC61">
        <f t="shared" si="2"/>
        <v>3.8743304273586929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-3114.6674844179183</v>
      </c>
      <c r="AI61">
        <f t="shared" si="25"/>
        <v>-3116.1284946981546</v>
      </c>
      <c r="AJ61">
        <f t="shared" si="7"/>
        <v>7.5946165783222028</v>
      </c>
      <c r="AK61">
        <f t="shared" si="22"/>
        <v>0.80282629039766273</v>
      </c>
      <c r="AL61">
        <f t="shared" si="26"/>
        <v>-3107.7310518294348</v>
      </c>
      <c r="AN61">
        <f t="shared" si="27"/>
        <v>0</v>
      </c>
      <c r="AO61">
        <f t="shared" si="27"/>
        <v>0</v>
      </c>
      <c r="AP61">
        <f t="shared" si="27"/>
        <v>-3.2039401813298029E-3</v>
      </c>
      <c r="AQ61">
        <f t="shared" si="27"/>
        <v>-6.8303477667486527</v>
      </c>
      <c r="AR61">
        <f t="shared" si="27"/>
        <v>-6.8335517069299829</v>
      </c>
      <c r="AS61">
        <f t="shared" si="27"/>
        <v>1.6654706367395668E-2</v>
      </c>
      <c r="AT61">
        <f t="shared" si="27"/>
        <v>1.7605676327049644E-3</v>
      </c>
      <c r="AU61">
        <f t="shared" si="23"/>
        <v>-6.8151364329298829</v>
      </c>
      <c r="AW61">
        <v>58</v>
      </c>
      <c r="AX61">
        <f>IF(Z61&gt;0, (R61*SUMPRODUCT(K61:$K$98, X61:$X$98)-K61*$AZ$3)/Z61, 0)</f>
        <v>132.59079965995852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250000</v>
      </c>
      <c r="S62">
        <f t="shared" si="1"/>
        <v>-71.322237869116989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3.8743304273586929</v>
      </c>
      <c r="AC62">
        <f t="shared" si="2"/>
        <v>-1.3700058041705159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-2429.8317282154312</v>
      </c>
      <c r="AI62">
        <f t="shared" si="25"/>
        <v>-2430.7921620472221</v>
      </c>
      <c r="AJ62">
        <f t="shared" si="7"/>
        <v>5.2443362315292088</v>
      </c>
      <c r="AK62">
        <f t="shared" si="22"/>
        <v>0.27120312991510853</v>
      </c>
      <c r="AL62">
        <f t="shared" si="26"/>
        <v>-2425.2766226857775</v>
      </c>
      <c r="AN62">
        <f t="shared" si="27"/>
        <v>0</v>
      </c>
      <c r="AO62">
        <f t="shared" si="27"/>
        <v>0</v>
      </c>
      <c r="AP62">
        <f t="shared" si="27"/>
        <v>-1.8805312487782612E-3</v>
      </c>
      <c r="AQ62">
        <f t="shared" si="27"/>
        <v>-4.75761509323595</v>
      </c>
      <c r="AR62">
        <f t="shared" si="27"/>
        <v>-4.7594956244847291</v>
      </c>
      <c r="AS62">
        <f t="shared" si="27"/>
        <v>1.0268420203506113E-2</v>
      </c>
      <c r="AT62">
        <f t="shared" si="27"/>
        <v>5.3101623838148896E-4</v>
      </c>
      <c r="AU62">
        <f t="shared" si="23"/>
        <v>-4.7486961880428407</v>
      </c>
      <c r="AW62">
        <v>59</v>
      </c>
      <c r="AX62">
        <f>IF(Z62&gt;0, (R62*SUMPRODUCT(K62:$K$98, X62:$X$98)-K62*$AZ$3)/Z62, 0)</f>
        <v>-71.322237869116989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250000</v>
      </c>
      <c r="S63">
        <f t="shared" si="1"/>
        <v>-397.06301401494824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-1.3700058041705159</v>
      </c>
      <c r="AC63">
        <f t="shared" si="2"/>
        <v>-4.7115391695319477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-1787.6541128895333</v>
      </c>
      <c r="AI63">
        <f t="shared" si="25"/>
        <v>-1788.2474115604282</v>
      </c>
      <c r="AJ63">
        <f t="shared" si="7"/>
        <v>3.3415333653614319</v>
      </c>
      <c r="AK63">
        <f t="shared" si="22"/>
        <v>-9.5900406291936122E-2</v>
      </c>
      <c r="AL63">
        <f t="shared" si="26"/>
        <v>-1785.0017786013589</v>
      </c>
      <c r="AN63">
        <f t="shared" si="27"/>
        <v>0</v>
      </c>
      <c r="AO63">
        <f t="shared" si="27"/>
        <v>0</v>
      </c>
      <c r="AP63">
        <f t="shared" si="27"/>
        <v>-1.0372142083328135E-3</v>
      </c>
      <c r="AQ63">
        <f t="shared" si="27"/>
        <v>-3.1252054596327099</v>
      </c>
      <c r="AR63">
        <f t="shared" si="27"/>
        <v>-3.1262426738410429</v>
      </c>
      <c r="AS63">
        <f t="shared" si="27"/>
        <v>5.8417219761224166E-3</v>
      </c>
      <c r="AT63">
        <f t="shared" si="27"/>
        <v>-1.6765462130708845E-4</v>
      </c>
      <c r="AU63">
        <f t="shared" si="23"/>
        <v>-3.1205686064862279</v>
      </c>
      <c r="AW63">
        <v>60</v>
      </c>
      <c r="AX63">
        <f>IF(Z63&gt;0, (R63*SUMPRODUCT(K63:$K$98, X63:$X$98)-K63*$AZ$3)/Z63, 0)</f>
        <v>-397.06301401494824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250000</v>
      </c>
      <c r="S64">
        <f t="shared" si="1"/>
        <v>-961.06299099291368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-4.7115391695319477</v>
      </c>
      <c r="AC64">
        <f t="shared" si="2"/>
        <v>-6.5723859435624146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-1227.1626640650704</v>
      </c>
      <c r="AI64">
        <f t="shared" si="25"/>
        <v>-1227.5045972164435</v>
      </c>
      <c r="AJ64">
        <f t="shared" si="7"/>
        <v>1.8608467740304668</v>
      </c>
      <c r="AK64">
        <f t="shared" si="22"/>
        <v>-0.32980774186723638</v>
      </c>
      <c r="AL64">
        <f t="shared" si="26"/>
        <v>-1225.9735581842801</v>
      </c>
      <c r="AN64">
        <f t="shared" si="27"/>
        <v>0</v>
      </c>
      <c r="AO64">
        <f t="shared" si="27"/>
        <v>0</v>
      </c>
      <c r="AP64">
        <f t="shared" si="27"/>
        <v>-5.3372588760077703E-4</v>
      </c>
      <c r="AQ64">
        <f t="shared" si="27"/>
        <v>-1.9154869291813175</v>
      </c>
      <c r="AR64">
        <f t="shared" si="27"/>
        <v>-1.9160206550689183</v>
      </c>
      <c r="AS64">
        <f t="shared" si="27"/>
        <v>2.9046089628062344E-3</v>
      </c>
      <c r="AT64">
        <f t="shared" si="27"/>
        <v>-5.1479924967469436E-4</v>
      </c>
      <c r="AU64">
        <f t="shared" si="23"/>
        <v>-1.9136308453557866</v>
      </c>
      <c r="AW64">
        <v>61</v>
      </c>
      <c r="AX64">
        <f>IF(Z64&gt;0, (R64*SUMPRODUCT(K64:$K$98, X64:$X$98)-K64*$AZ$3)/Z64, 0)</f>
        <v>-961.06299099291368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250000</v>
      </c>
      <c r="S65">
        <f t="shared" si="1"/>
        <v>-1891.2705010919453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-6.5723859435624146</v>
      </c>
      <c r="AC65">
        <f t="shared" si="2"/>
        <v>-7.3589811891703043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-719.81279805290501</v>
      </c>
      <c r="AI65">
        <f t="shared" si="25"/>
        <v>-720.00734931315367</v>
      </c>
      <c r="AJ65">
        <f t="shared" si="7"/>
        <v>0.78659524560788974</v>
      </c>
      <c r="AK65">
        <f t="shared" si="22"/>
        <v>-0.46006701604936906</v>
      </c>
      <c r="AL65">
        <f t="shared" si="26"/>
        <v>-719.68082108359511</v>
      </c>
      <c r="AN65">
        <f t="shared" si="27"/>
        <v>0</v>
      </c>
      <c r="AO65">
        <f t="shared" si="27"/>
        <v>0</v>
      </c>
      <c r="AP65">
        <f t="shared" si="27"/>
        <v>-2.7113968361924188E-4</v>
      </c>
      <c r="AQ65">
        <f t="shared" si="27"/>
        <v>-1.0031793887107963</v>
      </c>
      <c r="AR65">
        <f t="shared" si="27"/>
        <v>-1.0034505283944155</v>
      </c>
      <c r="AS65">
        <f t="shared" si="27"/>
        <v>1.0962518863046726E-3</v>
      </c>
      <c r="AT65">
        <f t="shared" si="27"/>
        <v>-6.4118024738493815E-4</v>
      </c>
      <c r="AU65">
        <f t="shared" si="23"/>
        <v>-1.0029954567554957</v>
      </c>
      <c r="AW65">
        <v>62</v>
      </c>
      <c r="AX65">
        <f>IF(Z65&gt;0, (R65*SUMPRODUCT(K65:$K$98, X65:$X$98)-K65*$AZ$3)/Z65, 0)</f>
        <v>-1891.2705010919453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250000</v>
      </c>
      <c r="S66">
        <f t="shared" si="1"/>
        <v>-3368.8630450065825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-7.3589811891703043</v>
      </c>
      <c r="AC66">
        <f t="shared" si="2"/>
        <v>-7.3542215746905351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-417.27921706878868</v>
      </c>
      <c r="AI66">
        <f t="shared" si="25"/>
        <v>-417.38836697302111</v>
      </c>
      <c r="AJ66">
        <f t="shared" si="7"/>
        <v>-4.7596144797692475E-3</v>
      </c>
      <c r="AK66">
        <f t="shared" si="22"/>
        <v>-0.5151286832419214</v>
      </c>
      <c r="AL66">
        <f t="shared" si="26"/>
        <v>-417.90825527074281</v>
      </c>
      <c r="AN66">
        <f t="shared" si="27"/>
        <v>0</v>
      </c>
      <c r="AO66">
        <f t="shared" si="27"/>
        <v>0</v>
      </c>
      <c r="AP66">
        <f t="shared" si="27"/>
        <v>-1.3582020226782582E-4</v>
      </c>
      <c r="AQ66">
        <f t="shared" si="27"/>
        <v>-0.51923955465662741</v>
      </c>
      <c r="AR66">
        <f t="shared" si="27"/>
        <v>-0.51937537485889529</v>
      </c>
      <c r="AS66">
        <f t="shared" si="27"/>
        <v>-5.922605300530008E-6</v>
      </c>
      <c r="AT66">
        <f t="shared" si="27"/>
        <v>-6.4099810663059394E-4</v>
      </c>
      <c r="AU66">
        <f t="shared" si="23"/>
        <v>-0.52002229557082646</v>
      </c>
      <c r="AW66">
        <v>63</v>
      </c>
      <c r="AX66">
        <f>IF(Z66&gt;0, (R66*SUMPRODUCT(K66:$K$98, X66:$X$98)-K66*$AZ$3)/Z66, 0)</f>
        <v>-3368.8630450065825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8">$C$6</f>
        <v>250000</v>
      </c>
      <c r="S67">
        <f t="shared" ref="S67:S98" si="29">AX67</f>
        <v>-5784.0951042652277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-7.3542215746905351</v>
      </c>
      <c r="AC67">
        <f t="shared" ref="AC67:AC98" si="30">S67*Z67</f>
        <v>-6.9735155907841602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-6.0281819931019519E-2</v>
      </c>
      <c r="AH67">
        <f t="shared" ref="AH67:AH98" si="33">-X67*R67</f>
        <v>-238.88292629526305</v>
      </c>
      <c r="AI67">
        <f t="shared" ref="AI67:AI98" si="34">SUM(AE67:AH67)</f>
        <v>-238.94320811519407</v>
      </c>
      <c r="AJ67">
        <f t="shared" ref="AJ67:AJ98" si="35">AB67-AC67</f>
        <v>-0.38070598390637489</v>
      </c>
      <c r="AK67">
        <f t="shared" si="22"/>
        <v>-0.51479551022833747</v>
      </c>
      <c r="AL67">
        <f t="shared" si="26"/>
        <v>-239.83870960932879</v>
      </c>
      <c r="AN67">
        <f t="shared" ref="AN67:AU98" si="36">AE67*$K67</f>
        <v>0</v>
      </c>
      <c r="AO67">
        <f t="shared" si="36"/>
        <v>0</v>
      </c>
      <c r="AP67">
        <f t="shared" si="36"/>
        <v>-6.6974479416983447E-5</v>
      </c>
      <c r="AQ67">
        <f t="shared" si="36"/>
        <v>-0.26540438972377728</v>
      </c>
      <c r="AR67">
        <f t="shared" si="36"/>
        <v>-0.26547136420319428</v>
      </c>
      <c r="AS67">
        <f t="shared" si="36"/>
        <v>-4.2297304746666275E-4</v>
      </c>
      <c r="AT67">
        <f t="shared" si="36"/>
        <v>-5.7194957523174709E-4</v>
      </c>
      <c r="AU67">
        <f t="shared" si="23"/>
        <v>-0.26646628682589268</v>
      </c>
      <c r="AW67">
        <v>64</v>
      </c>
      <c r="AX67">
        <f>IF(Z67&gt;0, (R67*SUMPRODUCT(K67:$K$98, X67:$X$98)-K67*$AZ$3)/Z67, 0)</f>
        <v>-5784.0951042652277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50</v>
      </c>
      <c r="R68">
        <f t="shared" si="28"/>
        <v>250000</v>
      </c>
      <c r="S68">
        <f t="shared" si="29"/>
        <v>-9837.2172964836009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-6.9735155907841602</v>
      </c>
      <c r="AC68">
        <f t="shared" si="30"/>
        <v>-6.4353971782195414</v>
      </c>
      <c r="AE68">
        <f t="shared" si="31"/>
        <v>0</v>
      </c>
      <c r="AF68">
        <f t="shared" si="32"/>
        <v>0</v>
      </c>
      <c r="AG68">
        <f t="shared" si="32"/>
        <v>-3.2709438981895475E-2</v>
      </c>
      <c r="AH68">
        <f t="shared" si="33"/>
        <v>-134.84781374906925</v>
      </c>
      <c r="AI68">
        <f t="shared" si="34"/>
        <v>-134.88052318805114</v>
      </c>
      <c r="AJ68">
        <f t="shared" si="35"/>
        <v>-0.53811841256461879</v>
      </c>
      <c r="AK68">
        <f t="shared" si="22"/>
        <v>-0.48814609135489123</v>
      </c>
      <c r="AL68">
        <f t="shared" si="26"/>
        <v>-135.90678769197064</v>
      </c>
      <c r="AN68">
        <f t="shared" si="36"/>
        <v>0</v>
      </c>
      <c r="AO68">
        <f t="shared" si="36"/>
        <v>0</v>
      </c>
      <c r="AP68">
        <f t="shared" si="36"/>
        <v>-3.2447262623245067E-5</v>
      </c>
      <c r="AQ68">
        <f t="shared" si="36"/>
        <v>-0.13376696644990682</v>
      </c>
      <c r="AR68">
        <f t="shared" si="36"/>
        <v>-0.13379941371253007</v>
      </c>
      <c r="AS68">
        <f t="shared" si="36"/>
        <v>-5.3380522559718052E-4</v>
      </c>
      <c r="AT68">
        <f t="shared" si="36"/>
        <v>-4.842334481331077E-4</v>
      </c>
      <c r="AU68">
        <f t="shared" si="23"/>
        <v>-0.13481745238626033</v>
      </c>
      <c r="AW68">
        <v>65</v>
      </c>
      <c r="AX68">
        <f>IF(Z68&gt;0, (R68*SUMPRODUCT(K68:$K$98, X68:$X$98)-K68*$AZ$3)/Z68, 0)</f>
        <v>-9837.2172964836009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8"/>
        <v>250000</v>
      </c>
      <c r="S69">
        <f t="shared" si="29"/>
        <v>-16782.447858517848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-6.4353971782195414</v>
      </c>
      <c r="AC69">
        <f t="shared" si="30"/>
        <v>-5.8517330711976658</v>
      </c>
      <c r="AE69">
        <f t="shared" si="31"/>
        <v>0</v>
      </c>
      <c r="AF69">
        <f t="shared" si="32"/>
        <v>0</v>
      </c>
      <c r="AG69">
        <f t="shared" si="32"/>
        <v>-1.74340868523171E-2</v>
      </c>
      <c r="AH69">
        <f t="shared" si="33"/>
        <v>-74.741288698797078</v>
      </c>
      <c r="AI69">
        <f t="shared" si="34"/>
        <v>-74.758722785649397</v>
      </c>
      <c r="AJ69">
        <f t="shared" si="35"/>
        <v>-0.58366410702187554</v>
      </c>
      <c r="AK69">
        <f t="shared" si="22"/>
        <v>-0.45047780247536795</v>
      </c>
      <c r="AL69">
        <f t="shared" si="26"/>
        <v>-75.792864695146633</v>
      </c>
      <c r="AN69">
        <f t="shared" si="36"/>
        <v>0</v>
      </c>
      <c r="AO69">
        <f t="shared" si="36"/>
        <v>0</v>
      </c>
      <c r="AP69">
        <f t="shared" si="36"/>
        <v>-1.544138143467173E-5</v>
      </c>
      <c r="AQ69">
        <f t="shared" si="36"/>
        <v>-6.6198405313304773E-2</v>
      </c>
      <c r="AR69">
        <f t="shared" si="36"/>
        <v>-6.6213846694739453E-2</v>
      </c>
      <c r="AS69">
        <f t="shared" si="36"/>
        <v>-5.1695165812794003E-4</v>
      </c>
      <c r="AT69">
        <f t="shared" si="36"/>
        <v>-3.9898846637616525E-4</v>
      </c>
      <c r="AU69">
        <f t="shared" si="23"/>
        <v>-6.7129786819243545E-2</v>
      </c>
      <c r="AW69">
        <v>66</v>
      </c>
      <c r="AX69">
        <f>IF(Z69&gt;0, (R69*SUMPRODUCT(K69:$K$98, X69:$X$98)-K69*$AZ$3)/Z69, 0)</f>
        <v>-16782.447858517848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50</v>
      </c>
      <c r="R70">
        <f t="shared" si="28"/>
        <v>250000</v>
      </c>
      <c r="S70">
        <f t="shared" si="29"/>
        <v>-28960.236689195361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-5.8517330711976658</v>
      </c>
      <c r="AC70">
        <f t="shared" si="30"/>
        <v>-5.2773680180540223</v>
      </c>
      <c r="AE70">
        <f t="shared" si="31"/>
        <v>0</v>
      </c>
      <c r="AF70">
        <f t="shared" si="32"/>
        <v>0</v>
      </c>
      <c r="AG70">
        <f t="shared" si="32"/>
        <v>-9.111403464500914E-3</v>
      </c>
      <c r="AH70">
        <f t="shared" si="33"/>
        <v>-40.741712596465078</v>
      </c>
      <c r="AI70">
        <f t="shared" si="34"/>
        <v>-40.75082399992958</v>
      </c>
      <c r="AJ70">
        <f t="shared" si="35"/>
        <v>-0.5743650531436435</v>
      </c>
      <c r="AK70">
        <f t="shared" si="22"/>
        <v>-0.40962131498383664</v>
      </c>
      <c r="AL70">
        <f t="shared" si="26"/>
        <v>-41.734810368057062</v>
      </c>
      <c r="AN70">
        <f t="shared" si="36"/>
        <v>0</v>
      </c>
      <c r="AO70">
        <f t="shared" si="36"/>
        <v>0</v>
      </c>
      <c r="AP70">
        <f t="shared" si="36"/>
        <v>-7.205335397809715E-6</v>
      </c>
      <c r="AQ70">
        <f t="shared" si="36"/>
        <v>-3.2218714173116655E-2</v>
      </c>
      <c r="AR70">
        <f t="shared" si="36"/>
        <v>-3.2225919508514465E-2</v>
      </c>
      <c r="AS70">
        <f t="shared" si="36"/>
        <v>-4.542102503532855E-4</v>
      </c>
      <c r="AT70">
        <f t="shared" si="36"/>
        <v>-3.239302234885798E-4</v>
      </c>
      <c r="AU70">
        <f t="shared" si="23"/>
        <v>-3.300405998235633E-2</v>
      </c>
      <c r="AW70">
        <v>67</v>
      </c>
      <c r="AX70">
        <f>IF(Z70&gt;0, (R70*SUMPRODUCT(K70:$K$98, X70:$X$98)-K70*$AZ$3)/Z70, 0)</f>
        <v>-28960.236689195361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50</v>
      </c>
      <c r="R71">
        <f t="shared" si="28"/>
        <v>250000</v>
      </c>
      <c r="S71">
        <f t="shared" si="29"/>
        <v>-50803.585394938862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-5.2773680180540223</v>
      </c>
      <c r="AC71">
        <f t="shared" si="30"/>
        <v>-4.7376550728905791</v>
      </c>
      <c r="AE71">
        <f t="shared" si="31"/>
        <v>0</v>
      </c>
      <c r="AF71">
        <f t="shared" si="32"/>
        <v>0</v>
      </c>
      <c r="AG71">
        <f t="shared" si="32"/>
        <v>-4.6627172433410108E-3</v>
      </c>
      <c r="AH71">
        <f t="shared" si="33"/>
        <v>-21.787860932574475</v>
      </c>
      <c r="AI71">
        <f t="shared" si="34"/>
        <v>-21.792523649817817</v>
      </c>
      <c r="AJ71">
        <f t="shared" si="35"/>
        <v>-0.53971294516344326</v>
      </c>
      <c r="AK71">
        <f t="shared" si="22"/>
        <v>-0.36941576126378162</v>
      </c>
      <c r="AL71">
        <f t="shared" si="26"/>
        <v>-22.701652356245042</v>
      </c>
      <c r="AN71">
        <f t="shared" si="36"/>
        <v>0</v>
      </c>
      <c r="AO71">
        <f t="shared" si="36"/>
        <v>0</v>
      </c>
      <c r="AP71">
        <f t="shared" si="36"/>
        <v>-3.2922285767576819E-6</v>
      </c>
      <c r="AQ71">
        <f t="shared" si="36"/>
        <v>-1.5383866240459888E-2</v>
      </c>
      <c r="AR71">
        <f t="shared" si="36"/>
        <v>-1.5387158469036646E-2</v>
      </c>
      <c r="AS71">
        <f t="shared" si="36"/>
        <v>-3.8107787553507197E-4</v>
      </c>
      <c r="AT71">
        <f t="shared" si="36"/>
        <v>-2.6083527318200876E-4</v>
      </c>
      <c r="AU71">
        <f t="shared" si="23"/>
        <v>-1.6029071617753726E-2</v>
      </c>
      <c r="AW71">
        <v>68</v>
      </c>
      <c r="AX71">
        <f>IF(Z71&gt;0, (R71*SUMPRODUCT(K71:$K$98, X71:$X$98)-K71*$AZ$3)/Z71, 0)</f>
        <v>-50803.585394938862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50</v>
      </c>
      <c r="R72">
        <f t="shared" si="28"/>
        <v>250000</v>
      </c>
      <c r="S72">
        <f t="shared" si="29"/>
        <v>-90892.716173653476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-4.7376550728905791</v>
      </c>
      <c r="AC72">
        <f t="shared" si="30"/>
        <v>-4.2423856718662529</v>
      </c>
      <c r="AE72">
        <f t="shared" si="31"/>
        <v>0</v>
      </c>
      <c r="AF72">
        <f t="shared" si="32"/>
        <v>0</v>
      </c>
      <c r="AG72">
        <f t="shared" si="32"/>
        <v>-2.3337324762971313E-3</v>
      </c>
      <c r="AH72">
        <f t="shared" si="33"/>
        <v>-11.411787973052345</v>
      </c>
      <c r="AI72">
        <f t="shared" si="34"/>
        <v>-11.414121705528641</v>
      </c>
      <c r="AJ72">
        <f t="shared" si="35"/>
        <v>-0.49526940102432615</v>
      </c>
      <c r="AK72">
        <f t="shared" si="22"/>
        <v>-0.33163585510234056</v>
      </c>
      <c r="AL72">
        <f t="shared" si="26"/>
        <v>-12.241026961655308</v>
      </c>
      <c r="AN72">
        <f t="shared" si="36"/>
        <v>0</v>
      </c>
      <c r="AO72">
        <f t="shared" si="36"/>
        <v>0</v>
      </c>
      <c r="AP72">
        <f t="shared" si="36"/>
        <v>-1.4712414357486323E-6</v>
      </c>
      <c r="AQ72">
        <f t="shared" si="36"/>
        <v>-7.1942673346055211E-3</v>
      </c>
      <c r="AR72">
        <f t="shared" si="36"/>
        <v>-7.1957385760412695E-3</v>
      </c>
      <c r="AS72">
        <f t="shared" si="36"/>
        <v>-3.1222981727603187E-4</v>
      </c>
      <c r="AT72">
        <f t="shared" si="36"/>
        <v>-2.0907126954870865E-4</v>
      </c>
      <c r="AU72">
        <f t="shared" si="23"/>
        <v>-7.7170396628660097E-3</v>
      </c>
      <c r="AW72">
        <v>69</v>
      </c>
      <c r="AX72">
        <f>IF(Z72&gt;0, (R72*SUMPRODUCT(K72:$K$98, X72:$X$98)-K72*$AZ$3)/Z72, 0)</f>
        <v>-90892.716173653476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50</v>
      </c>
      <c r="R73">
        <f t="shared" si="28"/>
        <v>250000</v>
      </c>
      <c r="S73">
        <f t="shared" si="29"/>
        <v>-166399.57523752976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-4.2423856718662529</v>
      </c>
      <c r="AC73">
        <f t="shared" si="30"/>
        <v>-3.7936395220001558</v>
      </c>
      <c r="AE73">
        <f t="shared" si="31"/>
        <v>0</v>
      </c>
      <c r="AF73">
        <f t="shared" si="32"/>
        <v>0</v>
      </c>
      <c r="AG73">
        <f t="shared" si="32"/>
        <v>-1.1399186315784952E-3</v>
      </c>
      <c r="AH73">
        <f t="shared" si="33"/>
        <v>-5.8523825997783243</v>
      </c>
      <c r="AI73">
        <f t="shared" si="34"/>
        <v>-5.8535225184099025</v>
      </c>
      <c r="AJ73">
        <f t="shared" si="35"/>
        <v>-0.44874614986609718</v>
      </c>
      <c r="AK73">
        <f t="shared" ref="AK73:AK98" si="49">G73*SUM(AB73:AB73, AE73:AF73)</f>
        <v>-0.29696699703063772</v>
      </c>
      <c r="AL73">
        <f t="shared" si="26"/>
        <v>-6.5992356653066375</v>
      </c>
      <c r="AN73">
        <f t="shared" si="36"/>
        <v>0</v>
      </c>
      <c r="AO73">
        <f t="shared" si="36"/>
        <v>0</v>
      </c>
      <c r="AP73">
        <f t="shared" si="36"/>
        <v>-6.4163597722050723E-7</v>
      </c>
      <c r="AQ73">
        <f t="shared" si="36"/>
        <v>-3.2941818165365079E-3</v>
      </c>
      <c r="AR73">
        <f t="shared" si="36"/>
        <v>-3.2948234525137284E-3</v>
      </c>
      <c r="AS73">
        <f t="shared" si="36"/>
        <v>-2.525896729967137E-4</v>
      </c>
      <c r="AT73">
        <f t="shared" si="36"/>
        <v>-1.6715641280302357E-4</v>
      </c>
      <c r="AU73">
        <f t="shared" si="23"/>
        <v>-3.7145695383134654E-3</v>
      </c>
      <c r="AW73">
        <v>70</v>
      </c>
      <c r="AX73">
        <f>IF(Z73&gt;0, (R73*SUMPRODUCT(K73:$K$98, X73:$X$98)-K73*$AZ$3)/Z73, 0)</f>
        <v>-166399.57523752976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50</v>
      </c>
      <c r="R74">
        <f t="shared" si="28"/>
        <v>250000</v>
      </c>
      <c r="S74">
        <f t="shared" si="29"/>
        <v>-312334.04079479841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-3.7936395220001558</v>
      </c>
      <c r="AC74">
        <f t="shared" si="30"/>
        <v>-3.3898440456017798</v>
      </c>
      <c r="AE74">
        <f t="shared" si="31"/>
        <v>0</v>
      </c>
      <c r="AF74">
        <f t="shared" si="32"/>
        <v>0</v>
      </c>
      <c r="AG74">
        <f t="shared" si="32"/>
        <v>-5.4266323916785087E-4</v>
      </c>
      <c r="AH74">
        <f t="shared" si="33"/>
        <v>-2.9292810304742969</v>
      </c>
      <c r="AI74">
        <f t="shared" si="34"/>
        <v>-2.9298236937134647</v>
      </c>
      <c r="AJ74">
        <f t="shared" si="35"/>
        <v>-0.40379547639837599</v>
      </c>
      <c r="AK74">
        <f t="shared" si="49"/>
        <v>-0.26555476654001092</v>
      </c>
      <c r="AL74">
        <f t="shared" si="26"/>
        <v>-3.5991739366518516</v>
      </c>
      <c r="AN74">
        <f t="shared" si="36"/>
        <v>0</v>
      </c>
      <c r="AO74">
        <f t="shared" si="36"/>
        <v>0</v>
      </c>
      <c r="AP74">
        <f t="shared" si="36"/>
        <v>-2.7272643487073845E-7</v>
      </c>
      <c r="AQ74">
        <f t="shared" si="36"/>
        <v>-1.4721696892547995E-3</v>
      </c>
      <c r="AR74">
        <f t="shared" si="36"/>
        <v>-1.4724424156896702E-3</v>
      </c>
      <c r="AS74">
        <f t="shared" si="36"/>
        <v>-2.0293561963757336E-4</v>
      </c>
      <c r="AT74">
        <f t="shared" si="36"/>
        <v>-1.3345994258326217E-4</v>
      </c>
      <c r="AU74">
        <f t="shared" si="23"/>
        <v>-1.8088379779105056E-3</v>
      </c>
      <c r="AW74">
        <v>71</v>
      </c>
      <c r="AX74">
        <f>IF(Z74&gt;0, (R74*SUMPRODUCT(K74:$K$98, X74:$X$98)-K74*$AZ$3)/Z74, 0)</f>
        <v>-312334.04079479841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50</v>
      </c>
      <c r="R75">
        <f t="shared" si="28"/>
        <v>250000</v>
      </c>
      <c r="S75">
        <f t="shared" si="29"/>
        <v>-602649.6760606725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-3.3898440456017798</v>
      </c>
      <c r="AC75">
        <f t="shared" si="30"/>
        <v>-3.0278433061705767</v>
      </c>
      <c r="AE75">
        <f t="shared" si="31"/>
        <v>0</v>
      </c>
      <c r="AF75">
        <f t="shared" si="32"/>
        <v>0</v>
      </c>
      <c r="AG75">
        <f t="shared" si="32"/>
        <v>-2.512108963504815E-4</v>
      </c>
      <c r="AH75">
        <f t="shared" si="33"/>
        <v>-1.4301285521284546</v>
      </c>
      <c r="AI75">
        <f t="shared" si="34"/>
        <v>-1.430379763024805</v>
      </c>
      <c r="AJ75">
        <f t="shared" si="35"/>
        <v>-0.36200073943120303</v>
      </c>
      <c r="AK75">
        <f t="shared" si="49"/>
        <v>-0.23728908319212461</v>
      </c>
      <c r="AL75">
        <f t="shared" si="26"/>
        <v>-2.0296695856481328</v>
      </c>
      <c r="AN75">
        <f t="shared" si="36"/>
        <v>0</v>
      </c>
      <c r="AO75">
        <f t="shared" si="36"/>
        <v>0</v>
      </c>
      <c r="AP75">
        <f t="shared" si="36"/>
        <v>-1.127242314539854E-7</v>
      </c>
      <c r="AQ75">
        <f t="shared" si="36"/>
        <v>-6.417322825605688E-4</v>
      </c>
      <c r="AR75">
        <f t="shared" si="36"/>
        <v>-6.4184500679202272E-4</v>
      </c>
      <c r="AS75">
        <f t="shared" si="36"/>
        <v>-1.6243823707879769E-4</v>
      </c>
      <c r="AT75">
        <f t="shared" si="36"/>
        <v>-1.0647718679342145E-4</v>
      </c>
      <c r="AU75">
        <f t="shared" si="23"/>
        <v>-9.1076043066424194E-4</v>
      </c>
      <c r="AW75">
        <v>72</v>
      </c>
      <c r="AX75">
        <f>IF(Z75&gt;0, (R75*SUMPRODUCT(K75:$K$98, X75:$X$98)-K75*$AZ$3)/Z75, 0)</f>
        <v>-602649.6760606725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50</v>
      </c>
      <c r="R76">
        <f t="shared" si="28"/>
        <v>250000</v>
      </c>
      <c r="S76">
        <f t="shared" si="29"/>
        <v>-1198574.4803744678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-3.0278433061705767</v>
      </c>
      <c r="AC76">
        <f t="shared" si="30"/>
        <v>-2.7039556553098714</v>
      </c>
      <c r="AE76">
        <f t="shared" si="31"/>
        <v>0</v>
      </c>
      <c r="AF76">
        <f t="shared" si="32"/>
        <v>0</v>
      </c>
      <c r="AG76">
        <f t="shared" si="32"/>
        <v>-1.1279881641001906E-4</v>
      </c>
      <c r="AH76">
        <f t="shared" si="33"/>
        <v>-0.67949985488478803</v>
      </c>
      <c r="AI76">
        <f t="shared" si="34"/>
        <v>-0.67961265370119806</v>
      </c>
      <c r="AJ76">
        <f t="shared" si="35"/>
        <v>-0.32388765086070537</v>
      </c>
      <c r="AK76">
        <f t="shared" si="49"/>
        <v>-0.21194903143194038</v>
      </c>
      <c r="AL76">
        <f t="shared" si="26"/>
        <v>-1.2154493359938439</v>
      </c>
      <c r="AN76">
        <f t="shared" si="36"/>
        <v>0</v>
      </c>
      <c r="AO76">
        <f t="shared" si="36"/>
        <v>0</v>
      </c>
      <c r="AP76">
        <f t="shared" si="36"/>
        <v>-4.5192392106239655E-8</v>
      </c>
      <c r="AQ76">
        <f t="shared" si="36"/>
        <v>-2.7223888384132641E-4</v>
      </c>
      <c r="AR76">
        <f t="shared" si="36"/>
        <v>-2.7228407623343268E-4</v>
      </c>
      <c r="AS76">
        <f t="shared" si="36"/>
        <v>-1.2976428460791659E-4</v>
      </c>
      <c r="AT76">
        <f t="shared" si="36"/>
        <v>-8.4916526962415705E-5</v>
      </c>
      <c r="AU76">
        <f t="shared" si="23"/>
        <v>-4.8696488780376501E-4</v>
      </c>
      <c r="AW76">
        <v>73</v>
      </c>
      <c r="AX76">
        <f>IF(Z76&gt;0, (R76*SUMPRODUCT(K76:$K$98, X76:$X$98)-K76*$AZ$3)/Z76, 0)</f>
        <v>-1198574.4803744678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50</v>
      </c>
      <c r="R77">
        <f t="shared" si="28"/>
        <v>250000</v>
      </c>
      <c r="S77">
        <f t="shared" si="29"/>
        <v>-2461137.015882032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-2.7039556553098714</v>
      </c>
      <c r="AC77">
        <f t="shared" si="30"/>
        <v>-2.4144695163872263</v>
      </c>
      <c r="AE77">
        <f t="shared" si="31"/>
        <v>0</v>
      </c>
      <c r="AF77">
        <f t="shared" si="32"/>
        <v>0</v>
      </c>
      <c r="AG77">
        <f t="shared" si="32"/>
        <v>-4.9051911795368275E-5</v>
      </c>
      <c r="AH77">
        <f t="shared" si="33"/>
        <v>-0.31309458225275294</v>
      </c>
      <c r="AI77">
        <f t="shared" si="34"/>
        <v>-0.31314363416454832</v>
      </c>
      <c r="AJ77">
        <f t="shared" si="35"/>
        <v>-0.28948613892264508</v>
      </c>
      <c r="AK77">
        <f t="shared" si="49"/>
        <v>-0.18927689587169103</v>
      </c>
      <c r="AL77">
        <f t="shared" si="26"/>
        <v>-0.79190666895888451</v>
      </c>
      <c r="AN77">
        <f t="shared" si="36"/>
        <v>0</v>
      </c>
      <c r="AO77">
        <f t="shared" si="36"/>
        <v>0</v>
      </c>
      <c r="AP77">
        <f t="shared" si="36"/>
        <v>-1.7546831400877577E-8</v>
      </c>
      <c r="AQ77">
        <f t="shared" si="36"/>
        <v>-1.1200007596515342E-4</v>
      </c>
      <c r="AR77">
        <f t="shared" si="36"/>
        <v>-1.1201762279655431E-4</v>
      </c>
      <c r="AS77">
        <f t="shared" si="36"/>
        <v>-1.0355487251459819E-4</v>
      </c>
      <c r="AT77">
        <f t="shared" si="36"/>
        <v>-6.770805985701924E-5</v>
      </c>
      <c r="AU77">
        <f t="shared" si="23"/>
        <v>-2.8328055516817175E-4</v>
      </c>
      <c r="AW77">
        <v>74</v>
      </c>
      <c r="AX77">
        <f>IF(Z77&gt;0, (R77*SUMPRODUCT(K77:$K$98, X77:$X$98)-K77*$AZ$3)/Z77, 0)</f>
        <v>-2461137.015882032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50</v>
      </c>
      <c r="R78">
        <f t="shared" si="28"/>
        <v>250000</v>
      </c>
      <c r="S78">
        <f t="shared" si="29"/>
        <v>-5231415.5247382773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-2.4144695163872263</v>
      </c>
      <c r="AC78">
        <f t="shared" si="30"/>
        <v>-2.1558686791359709</v>
      </c>
      <c r="AE78">
        <f t="shared" si="31"/>
        <v>0</v>
      </c>
      <c r="AF78">
        <f t="shared" si="32"/>
        <v>0</v>
      </c>
      <c r="AG78">
        <f t="shared" si="32"/>
        <v>-2.0605022378181543E-5</v>
      </c>
      <c r="AH78">
        <f t="shared" si="33"/>
        <v>-0.13978185149616526</v>
      </c>
      <c r="AI78">
        <f t="shared" si="34"/>
        <v>-0.13980245651854345</v>
      </c>
      <c r="AJ78">
        <f t="shared" si="35"/>
        <v>-0.25860083725125538</v>
      </c>
      <c r="AK78">
        <f t="shared" si="49"/>
        <v>-0.16901286614710587</v>
      </c>
      <c r="AL78">
        <f t="shared" si="26"/>
        <v>-0.56741615991690475</v>
      </c>
      <c r="AN78">
        <f t="shared" si="36"/>
        <v>0</v>
      </c>
      <c r="AO78">
        <f t="shared" si="36"/>
        <v>0</v>
      </c>
      <c r="AP78">
        <f t="shared" si="36"/>
        <v>-6.5810900353159966E-9</v>
      </c>
      <c r="AQ78">
        <f t="shared" si="36"/>
        <v>-4.4645277889798592E-5</v>
      </c>
      <c r="AR78">
        <f t="shared" si="36"/>
        <v>-4.4651858979833907E-5</v>
      </c>
      <c r="AS78">
        <f t="shared" si="36"/>
        <v>-8.2595173250610477E-5</v>
      </c>
      <c r="AT78">
        <f t="shared" si="36"/>
        <v>-5.3981445340176219E-5</v>
      </c>
      <c r="AU78">
        <f t="shared" si="23"/>
        <v>-1.8122847757062063E-4</v>
      </c>
      <c r="AW78">
        <v>75</v>
      </c>
      <c r="AX78">
        <f>IF(Z78&gt;0, (R78*SUMPRODUCT(K78:$K$98, X78:$X$98)-K78*$AZ$3)/Z78, 0)</f>
        <v>-5231415.5247382773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50</v>
      </c>
      <c r="R79">
        <f t="shared" si="28"/>
        <v>250000</v>
      </c>
      <c r="S79">
        <f t="shared" si="29"/>
        <v>-11528500.284079185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-2.1558686791359709</v>
      </c>
      <c r="AC79">
        <f t="shared" si="30"/>
        <v>-1.9249197196574137</v>
      </c>
      <c r="AE79">
        <f t="shared" si="31"/>
        <v>0</v>
      </c>
      <c r="AF79">
        <f t="shared" si="32"/>
        <v>0</v>
      </c>
      <c r="AG79">
        <f t="shared" si="32"/>
        <v>-8.3485261405411102E-6</v>
      </c>
      <c r="AH79">
        <f t="shared" si="33"/>
        <v>-6.0252230069293082E-2</v>
      </c>
      <c r="AI79">
        <f t="shared" si="34"/>
        <v>-6.0260578595433621E-2</v>
      </c>
      <c r="AJ79">
        <f t="shared" si="35"/>
        <v>-0.2309489594785572</v>
      </c>
      <c r="AK79">
        <f t="shared" si="49"/>
        <v>-0.15091080753951797</v>
      </c>
      <c r="AL79">
        <f t="shared" si="26"/>
        <v>-0.44212034561350877</v>
      </c>
      <c r="AN79">
        <f t="shared" si="36"/>
        <v>0</v>
      </c>
      <c r="AO79">
        <f t="shared" si="36"/>
        <v>0</v>
      </c>
      <c r="AP79">
        <f t="shared" si="36"/>
        <v>-2.3807650068740118E-9</v>
      </c>
      <c r="AQ79">
        <f t="shared" si="36"/>
        <v>-1.7182242532428317E-5</v>
      </c>
      <c r="AR79">
        <f t="shared" si="36"/>
        <v>-1.718462329743519E-5</v>
      </c>
      <c r="AS79">
        <f t="shared" si="36"/>
        <v>-6.586015206090923E-5</v>
      </c>
      <c r="AT79">
        <f t="shared" si="36"/>
        <v>-4.3035520725565603E-5</v>
      </c>
      <c r="AU79">
        <f t="shared" si="23"/>
        <v>-1.2608029608391001E-4</v>
      </c>
      <c r="AW79">
        <v>76</v>
      </c>
      <c r="AX79">
        <f>IF(Z79&gt;0, (R79*SUMPRODUCT(K79:$K$98, X79:$X$98)-K79*$AZ$3)/Z79, 0)</f>
        <v>-11528500.284079185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50</v>
      </c>
      <c r="R80">
        <f t="shared" si="28"/>
        <v>250000</v>
      </c>
      <c r="S80">
        <f t="shared" si="29"/>
        <v>-26358350.826060034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-1.9249197196574137</v>
      </c>
      <c r="AC80">
        <f t="shared" si="30"/>
        <v>-1.7186926119388326</v>
      </c>
      <c r="AE80">
        <f t="shared" si="31"/>
        <v>0</v>
      </c>
      <c r="AF80">
        <f t="shared" si="32"/>
        <v>0</v>
      </c>
      <c r="AG80">
        <f t="shared" si="32"/>
        <v>-3.2602430692279726E-6</v>
      </c>
      <c r="AH80">
        <f t="shared" si="33"/>
        <v>-2.502398904953863E-2</v>
      </c>
      <c r="AI80">
        <f t="shared" si="34"/>
        <v>-2.5027249292607859E-2</v>
      </c>
      <c r="AJ80">
        <f t="shared" si="35"/>
        <v>-0.2062271077185811</v>
      </c>
      <c r="AK80">
        <f t="shared" si="49"/>
        <v>-0.13474438037601896</v>
      </c>
      <c r="AL80">
        <f t="shared" si="26"/>
        <v>-0.3659987373872079</v>
      </c>
      <c r="AN80">
        <f t="shared" si="36"/>
        <v>0</v>
      </c>
      <c r="AO80">
        <f t="shared" si="36"/>
        <v>0</v>
      </c>
      <c r="AP80">
        <f t="shared" si="36"/>
        <v>-8.3011579384281207E-10</v>
      </c>
      <c r="AQ80">
        <f t="shared" si="36"/>
        <v>-6.3715520879523289E-6</v>
      </c>
      <c r="AR80">
        <f t="shared" si="36"/>
        <v>-6.3723822037461718E-6</v>
      </c>
      <c r="AS80">
        <f t="shared" si="36"/>
        <v>-5.2509084629771339E-5</v>
      </c>
      <c r="AT80">
        <f t="shared" si="36"/>
        <v>-3.4308312572591031E-5</v>
      </c>
      <c r="AU80">
        <f t="shared" si="23"/>
        <v>-9.3189779406108533E-5</v>
      </c>
      <c r="AW80">
        <v>77</v>
      </c>
      <c r="AX80">
        <f>IF(Z80&gt;0, (R80*SUMPRODUCT(K80:$K$98, X80:$X$98)-K80*$AZ$3)/Z80, 0)</f>
        <v>-26358350.826060034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50</v>
      </c>
      <c r="R81">
        <f t="shared" si="28"/>
        <v>250000</v>
      </c>
      <c r="S81">
        <f t="shared" si="29"/>
        <v>-62672203.325534411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-1.7186926119388326</v>
      </c>
      <c r="AC81">
        <f t="shared" si="30"/>
        <v>-1.5345522960256408</v>
      </c>
      <c r="AE81">
        <f t="shared" si="31"/>
        <v>0</v>
      </c>
      <c r="AF81">
        <f t="shared" si="32"/>
        <v>0</v>
      </c>
      <c r="AG81">
        <f t="shared" si="32"/>
        <v>-1.2242686666486012E-6</v>
      </c>
      <c r="AH81">
        <f t="shared" si="33"/>
        <v>-1.0016859859435458E-2</v>
      </c>
      <c r="AI81">
        <f t="shared" si="34"/>
        <v>-1.0018084128102107E-2</v>
      </c>
      <c r="AJ81">
        <f t="shared" si="35"/>
        <v>-0.1841403159131918</v>
      </c>
      <c r="AK81">
        <f t="shared" si="49"/>
        <v>-0.12030848283571829</v>
      </c>
      <c r="AL81">
        <f t="shared" si="26"/>
        <v>-0.31446688287701219</v>
      </c>
      <c r="AN81">
        <f t="shared" si="36"/>
        <v>0</v>
      </c>
      <c r="AO81">
        <f t="shared" si="36"/>
        <v>0</v>
      </c>
      <c r="AP81">
        <f t="shared" si="36"/>
        <v>-2.7832191784042058E-10</v>
      </c>
      <c r="AQ81">
        <f t="shared" si="36"/>
        <v>-2.2772057496567538E-6</v>
      </c>
      <c r="AR81">
        <f t="shared" si="36"/>
        <v>-2.2774840715745943E-6</v>
      </c>
      <c r="AS81">
        <f t="shared" si="36"/>
        <v>-4.1861959938088245E-5</v>
      </c>
      <c r="AT81">
        <f t="shared" si="36"/>
        <v>-2.7350604150452709E-5</v>
      </c>
      <c r="AU81">
        <f t="shared" si="23"/>
        <v>-7.1490048160115552E-5</v>
      </c>
      <c r="AW81">
        <v>78</v>
      </c>
      <c r="AX81">
        <f>IF(Z81&gt;0, (R81*SUMPRODUCT(K81:$K$98, X81:$X$98)-K81*$AZ$3)/Z81, 0)</f>
        <v>-62672203.325534411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50</v>
      </c>
      <c r="R82">
        <f t="shared" si="28"/>
        <v>250000</v>
      </c>
      <c r="S82">
        <f t="shared" si="29"/>
        <v>-155329693.65232545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-1.5345522960256408</v>
      </c>
      <c r="AC82">
        <f t="shared" si="30"/>
        <v>-1.3701378879945336</v>
      </c>
      <c r="AE82">
        <f t="shared" si="31"/>
        <v>0</v>
      </c>
      <c r="AF82">
        <f t="shared" si="32"/>
        <v>0</v>
      </c>
      <c r="AG82">
        <f t="shared" si="32"/>
        <v>-4.4104184324901652E-7</v>
      </c>
      <c r="AH82">
        <f t="shared" si="33"/>
        <v>-3.8549206836654931E-3</v>
      </c>
      <c r="AI82">
        <f t="shared" si="34"/>
        <v>-3.8553617255087419E-3</v>
      </c>
      <c r="AJ82">
        <f t="shared" si="35"/>
        <v>-0.16441440803110718</v>
      </c>
      <c r="AK82">
        <f t="shared" si="49"/>
        <v>-0.10741866072179487</v>
      </c>
      <c r="AL82">
        <f t="shared" si="26"/>
        <v>-0.2756884304784108</v>
      </c>
      <c r="AN82">
        <f t="shared" si="36"/>
        <v>0</v>
      </c>
      <c r="AO82">
        <f t="shared" si="36"/>
        <v>0</v>
      </c>
      <c r="AP82">
        <f t="shared" si="36"/>
        <v>-8.9522550281975741E-11</v>
      </c>
      <c r="AQ82">
        <f t="shared" si="36"/>
        <v>-7.8247072475983707E-7</v>
      </c>
      <c r="AR82">
        <f t="shared" si="36"/>
        <v>-7.8256024731011902E-7</v>
      </c>
      <c r="AS82">
        <f t="shared" si="36"/>
        <v>-3.3372790666793253E-5</v>
      </c>
      <c r="AT82">
        <f t="shared" si="36"/>
        <v>-2.1803809781059405E-5</v>
      </c>
      <c r="AU82">
        <f t="shared" si="23"/>
        <v>-5.5959160695162774E-5</v>
      </c>
      <c r="AW82">
        <v>79</v>
      </c>
      <c r="AX82">
        <f>IF(Z82&gt;0, (R82*SUMPRODUCT(K82:$K$98, X82:$X$98)-K82*$AZ$3)/Z82, 0)</f>
        <v>-155329693.65232545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50</v>
      </c>
      <c r="R83">
        <f t="shared" si="28"/>
        <v>250000</v>
      </c>
      <c r="S83">
        <f t="shared" si="29"/>
        <v>-402202112.74581867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-1.3701378879945336</v>
      </c>
      <c r="AC83">
        <f t="shared" si="30"/>
        <v>-1.2233380586466358</v>
      </c>
      <c r="AE83">
        <f t="shared" si="31"/>
        <v>0</v>
      </c>
      <c r="AF83">
        <f t="shared" si="32"/>
        <v>0</v>
      </c>
      <c r="AG83">
        <f t="shared" si="32"/>
        <v>-1.5208001398786209E-7</v>
      </c>
      <c r="AH83">
        <f t="shared" si="33"/>
        <v>-1.4227570541433213E-3</v>
      </c>
      <c r="AI83">
        <f t="shared" si="34"/>
        <v>-1.4229091341573092E-3</v>
      </c>
      <c r="AJ83">
        <f t="shared" si="35"/>
        <v>-0.14679982934789781</v>
      </c>
      <c r="AK83">
        <f t="shared" si="49"/>
        <v>-9.5909652159617359E-2</v>
      </c>
      <c r="AL83">
        <f t="shared" si="26"/>
        <v>-0.24413239064167247</v>
      </c>
      <c r="AN83">
        <f t="shared" si="36"/>
        <v>0</v>
      </c>
      <c r="AO83">
        <f t="shared" si="36"/>
        <v>0</v>
      </c>
      <c r="AP83">
        <f t="shared" si="36"/>
        <v>-2.7561748933457098E-11</v>
      </c>
      <c r="AQ83">
        <f t="shared" si="36"/>
        <v>-2.5784895523966084E-7</v>
      </c>
      <c r="AR83">
        <f t="shared" si="36"/>
        <v>-2.5787651698859433E-7</v>
      </c>
      <c r="AS83">
        <f t="shared" si="36"/>
        <v>-2.6604811071913981E-5</v>
      </c>
      <c r="AT83">
        <f t="shared" si="36"/>
        <v>-1.7381887887842742E-5</v>
      </c>
      <c r="AU83">
        <f t="shared" si="23"/>
        <v>-4.4244575476745316E-5</v>
      </c>
      <c r="AW83">
        <v>80</v>
      </c>
      <c r="AX83">
        <f>IF(Z83&gt;0, (R83*SUMPRODUCT(K83:$K$98, X83:$X$98)-K83*$AZ$3)/Z83, 0)</f>
        <v>-402202112.74581867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50</v>
      </c>
      <c r="R84">
        <f t="shared" si="28"/>
        <v>250000</v>
      </c>
      <c r="S84">
        <f t="shared" si="29"/>
        <v>-1090443000.5273454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-1.2233380586466358</v>
      </c>
      <c r="AC84">
        <f t="shared" si="30"/>
        <v>-1.0922663416575356</v>
      </c>
      <c r="AE84">
        <f t="shared" si="31"/>
        <v>0</v>
      </c>
      <c r="AF84">
        <f t="shared" si="32"/>
        <v>0</v>
      </c>
      <c r="AG84">
        <f t="shared" si="32"/>
        <v>-5.0083605522219334E-8</v>
      </c>
      <c r="AH84">
        <f t="shared" si="33"/>
        <v>-5.0237804162882066E-4</v>
      </c>
      <c r="AI84">
        <f t="shared" si="34"/>
        <v>-5.0242812523434294E-4</v>
      </c>
      <c r="AJ84">
        <f t="shared" si="35"/>
        <v>-0.13107171698910025</v>
      </c>
      <c r="AK84">
        <f t="shared" si="49"/>
        <v>-8.5633664105264518E-2</v>
      </c>
      <c r="AL84">
        <f t="shared" si="26"/>
        <v>-0.21720780921959912</v>
      </c>
      <c r="AN84">
        <f t="shared" si="36"/>
        <v>0</v>
      </c>
      <c r="AO84">
        <f t="shared" si="36"/>
        <v>0</v>
      </c>
      <c r="AP84">
        <f t="shared" si="36"/>
        <v>-8.1042381014306027E-12</v>
      </c>
      <c r="AQ84">
        <f t="shared" si="36"/>
        <v>-8.1291896296965401E-8</v>
      </c>
      <c r="AR84">
        <f t="shared" si="36"/>
        <v>-8.1300000535066842E-8</v>
      </c>
      <c r="AS84">
        <f t="shared" si="36"/>
        <v>-2.1209263825299867E-5</v>
      </c>
      <c r="AT84">
        <f t="shared" si="36"/>
        <v>-1.3856742065007826E-5</v>
      </c>
      <c r="AU84">
        <f t="shared" si="23"/>
        <v>-3.514730589084276E-5</v>
      </c>
      <c r="AW84">
        <v>81</v>
      </c>
      <c r="AX84">
        <f>IF(Z84&gt;0, (R84*SUMPRODUCT(K84:$K$98, X84:$X$98)-K84*$AZ$3)/Z84, 0)</f>
        <v>-1090443000.5273454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50</v>
      </c>
      <c r="R85">
        <f t="shared" si="28"/>
        <v>250000</v>
      </c>
      <c r="S85">
        <f t="shared" si="29"/>
        <v>-3103179961.9424825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-1.0922663416575356</v>
      </c>
      <c r="AC85">
        <f t="shared" si="30"/>
        <v>-0.97523787398688222</v>
      </c>
      <c r="AE85">
        <f t="shared" si="31"/>
        <v>0</v>
      </c>
      <c r="AF85">
        <f t="shared" si="32"/>
        <v>0</v>
      </c>
      <c r="AG85">
        <f t="shared" si="32"/>
        <v>-1.5713524287138301E-8</v>
      </c>
      <c r="AH85">
        <f t="shared" si="33"/>
        <v>-1.6934622589929419E-4</v>
      </c>
      <c r="AI85">
        <f t="shared" si="34"/>
        <v>-1.6936193942358133E-4</v>
      </c>
      <c r="AJ85">
        <f t="shared" si="35"/>
        <v>-0.11702846767065334</v>
      </c>
      <c r="AK85">
        <f t="shared" si="49"/>
        <v>-7.6458643916027497E-2</v>
      </c>
      <c r="AL85">
        <f t="shared" si="26"/>
        <v>-0.19365647352610443</v>
      </c>
      <c r="AN85">
        <f t="shared" si="36"/>
        <v>0</v>
      </c>
      <c r="AO85">
        <f t="shared" si="36"/>
        <v>0</v>
      </c>
      <c r="AP85">
        <f t="shared" si="36"/>
        <v>-2.2702421585821578E-12</v>
      </c>
      <c r="AQ85">
        <f t="shared" si="36"/>
        <v>-2.4466627244661963E-8</v>
      </c>
      <c r="AR85">
        <f t="shared" si="36"/>
        <v>-2.4468897486820546E-8</v>
      </c>
      <c r="AS85">
        <f t="shared" si="36"/>
        <v>-1.690791678590212E-5</v>
      </c>
      <c r="AT85">
        <f t="shared" si="36"/>
        <v>-1.104651214039003E-5</v>
      </c>
      <c r="AU85">
        <f t="shared" si="23"/>
        <v>-2.7978897823778975E-5</v>
      </c>
      <c r="AW85">
        <v>82</v>
      </c>
      <c r="AX85">
        <f>IF(Z85&gt;0, (R85*SUMPRODUCT(K85:$K$98, X85:$X$98)-K85*$AZ$3)/Z85, 0)</f>
        <v>-3103179961.9424825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50</v>
      </c>
      <c r="R86">
        <f t="shared" si="28"/>
        <v>250000</v>
      </c>
      <c r="S86">
        <f t="shared" si="29"/>
        <v>-9295862809.4920254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-0.97523787398688222</v>
      </c>
      <c r="AC86">
        <f t="shared" si="30"/>
        <v>-0.8707481225940904</v>
      </c>
      <c r="AE86">
        <f t="shared" si="31"/>
        <v>0</v>
      </c>
      <c r="AF86">
        <f t="shared" si="32"/>
        <v>0</v>
      </c>
      <c r="AG86">
        <f t="shared" si="32"/>
        <v>-4.6835250284942222E-9</v>
      </c>
      <c r="AH86">
        <f t="shared" si="33"/>
        <v>-5.4364320078863482E-5</v>
      </c>
      <c r="AI86">
        <f t="shared" si="34"/>
        <v>-5.4369003603891979E-5</v>
      </c>
      <c r="AJ86">
        <f t="shared" si="35"/>
        <v>-0.10448975139279182</v>
      </c>
      <c r="AK86">
        <f t="shared" si="49"/>
        <v>-6.8266651179081761E-2</v>
      </c>
      <c r="AL86">
        <f t="shared" si="26"/>
        <v>-0.17281077157547747</v>
      </c>
      <c r="AN86">
        <f t="shared" si="36"/>
        <v>0</v>
      </c>
      <c r="AO86">
        <f t="shared" si="36"/>
        <v>0</v>
      </c>
      <c r="AP86">
        <f t="shared" si="36"/>
        <v>-6.0416199993478719E-13</v>
      </c>
      <c r="AQ86">
        <f t="shared" si="36"/>
        <v>-7.0128495404882813E-9</v>
      </c>
      <c r="AR86">
        <f t="shared" si="36"/>
        <v>-7.0134537024882159E-9</v>
      </c>
      <c r="AS86">
        <f t="shared" si="36"/>
        <v>-1.3478893950622068E-5</v>
      </c>
      <c r="AT86">
        <f t="shared" si="36"/>
        <v>-8.8062124690865023E-6</v>
      </c>
      <c r="AU86">
        <f t="shared" si="23"/>
        <v>-2.2292119873411059E-5</v>
      </c>
      <c r="AW86">
        <v>83</v>
      </c>
      <c r="AX86">
        <f>IF(Z86&gt;0, (R86*SUMPRODUCT(K86:$K$98, X86:$X$98)-K86*$AZ$3)/Z86, 0)</f>
        <v>-9295862809.4920254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50</v>
      </c>
      <c r="R87">
        <f t="shared" si="28"/>
        <v>250000</v>
      </c>
      <c r="S87">
        <f t="shared" si="29"/>
        <v>-29396097923.524288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-0.8707481225940904</v>
      </c>
      <c r="AC87">
        <f t="shared" si="30"/>
        <v>-0.77745368687531546</v>
      </c>
      <c r="AE87">
        <f t="shared" si="31"/>
        <v>0</v>
      </c>
      <c r="AF87">
        <f t="shared" si="32"/>
        <v>0</v>
      </c>
      <c r="AG87">
        <f t="shared" si="32"/>
        <v>-1.3223756583236114E-9</v>
      </c>
      <c r="AH87">
        <f t="shared" si="33"/>
        <v>-1.6571570599428344E-5</v>
      </c>
      <c r="AI87">
        <f t="shared" si="34"/>
        <v>-1.6572892975086667E-5</v>
      </c>
      <c r="AJ87">
        <f t="shared" si="35"/>
        <v>-9.3294435718774937E-2</v>
      </c>
      <c r="AK87">
        <f t="shared" si="49"/>
        <v>-6.0952368581586334E-2</v>
      </c>
      <c r="AL87">
        <f t="shared" si="26"/>
        <v>-0.15426337719333635</v>
      </c>
      <c r="AN87">
        <f t="shared" si="36"/>
        <v>0</v>
      </c>
      <c r="AO87">
        <f t="shared" si="36"/>
        <v>0</v>
      </c>
      <c r="AP87">
        <f t="shared" si="36"/>
        <v>-1.5230613036755126E-13</v>
      </c>
      <c r="AQ87">
        <f t="shared" si="36"/>
        <v>-1.908649615731169E-9</v>
      </c>
      <c r="AR87">
        <f t="shared" si="36"/>
        <v>-1.9088019218615366E-9</v>
      </c>
      <c r="AS87">
        <f t="shared" si="36"/>
        <v>-1.0745293441928713E-5</v>
      </c>
      <c r="AT87">
        <f t="shared" si="36"/>
        <v>-7.0202588326276397E-6</v>
      </c>
      <c r="AU87">
        <f t="shared" si="23"/>
        <v>-1.7767461076478214E-5</v>
      </c>
      <c r="AW87">
        <v>84</v>
      </c>
      <c r="AX87">
        <f>IF(Z87&gt;0, (R87*SUMPRODUCT(K87:$K$98, X87:$X$98)-K87*$AZ$3)/Z87, 0)</f>
        <v>-29396097923.524288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50</v>
      </c>
      <c r="R88">
        <f t="shared" si="28"/>
        <v>250000</v>
      </c>
      <c r="S88">
        <f t="shared" si="29"/>
        <v>-98410244855.344894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-0.77745368687531546</v>
      </c>
      <c r="AC88">
        <f t="shared" si="30"/>
        <v>-0.69415507920215758</v>
      </c>
      <c r="AE88">
        <f t="shared" si="31"/>
        <v>0</v>
      </c>
      <c r="AF88">
        <f t="shared" si="32"/>
        <v>0</v>
      </c>
      <c r="AG88">
        <f t="shared" si="32"/>
        <v>-3.5268435731590216E-10</v>
      </c>
      <c r="AH88">
        <f t="shared" si="33"/>
        <v>-4.7823377221223651E-6</v>
      </c>
      <c r="AI88">
        <f t="shared" si="34"/>
        <v>-4.7826904064796808E-6</v>
      </c>
      <c r="AJ88">
        <f t="shared" si="35"/>
        <v>-8.3298607673157887E-2</v>
      </c>
      <c r="AK88">
        <f t="shared" si="49"/>
        <v>-5.4421758081272087E-2</v>
      </c>
      <c r="AL88">
        <f t="shared" si="26"/>
        <v>-0.13772514844483646</v>
      </c>
      <c r="AN88">
        <f t="shared" si="36"/>
        <v>0</v>
      </c>
      <c r="AO88">
        <f t="shared" si="36"/>
        <v>0</v>
      </c>
      <c r="AP88">
        <f t="shared" si="36"/>
        <v>-3.626859341438149E-14</v>
      </c>
      <c r="AQ88">
        <f t="shared" si="36"/>
        <v>-4.9179573410610916E-10</v>
      </c>
      <c r="AR88">
        <f t="shared" si="36"/>
        <v>-4.9183200269952354E-10</v>
      </c>
      <c r="AS88">
        <f t="shared" si="36"/>
        <v>-8.5660825920209374E-6</v>
      </c>
      <c r="AT88">
        <f t="shared" si="36"/>
        <v>-5.5965074032969905E-6</v>
      </c>
      <c r="AU88">
        <f t="shared" si="23"/>
        <v>-1.416308182732063E-5</v>
      </c>
      <c r="AW88">
        <v>85</v>
      </c>
      <c r="AX88">
        <f>IF(Z88&gt;0, (R88*SUMPRODUCT(K88:$K$98, X88:$X$98)-K88*$AZ$3)/Z88, 0)</f>
        <v>-98410244855.344894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50</v>
      </c>
      <c r="R89">
        <f t="shared" si="28"/>
        <v>250000</v>
      </c>
      <c r="S89">
        <f t="shared" si="29"/>
        <v>-353521369403.51245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-0.69415507920215758</v>
      </c>
      <c r="AC89">
        <f t="shared" si="30"/>
        <v>-0.61978132113876816</v>
      </c>
      <c r="AE89">
        <f t="shared" si="31"/>
        <v>0</v>
      </c>
      <c r="AF89">
        <f t="shared" si="32"/>
        <v>0</v>
      </c>
      <c r="AG89">
        <f t="shared" si="32"/>
        <v>-8.7658254179161696E-11</v>
      </c>
      <c r="AH89">
        <f t="shared" si="33"/>
        <v>-1.3074962978179071E-6</v>
      </c>
      <c r="AI89">
        <f t="shared" si="34"/>
        <v>-1.3075839560720863E-6</v>
      </c>
      <c r="AJ89">
        <f t="shared" si="35"/>
        <v>-7.4373758063389417E-2</v>
      </c>
      <c r="AK89">
        <f t="shared" si="49"/>
        <v>-4.8590855544151032E-2</v>
      </c>
      <c r="AL89">
        <f t="shared" si="26"/>
        <v>-0.12296592119149652</v>
      </c>
      <c r="AN89">
        <f t="shared" si="36"/>
        <v>0</v>
      </c>
      <c r="AO89">
        <f t="shared" si="36"/>
        <v>0</v>
      </c>
      <c r="AP89">
        <f t="shared" si="36"/>
        <v>-8.0485808199364835E-15</v>
      </c>
      <c r="AQ89">
        <f t="shared" si="36"/>
        <v>-1.2005132572280722E-10</v>
      </c>
      <c r="AR89">
        <f t="shared" si="36"/>
        <v>-1.2005937430362715E-10</v>
      </c>
      <c r="AS89">
        <f t="shared" si="36"/>
        <v>-6.8288287082711904E-6</v>
      </c>
      <c r="AT89">
        <f t="shared" si="36"/>
        <v>-4.46150144808529E-6</v>
      </c>
      <c r="AU89">
        <f t="shared" si="23"/>
        <v>-1.1290450215730784E-5</v>
      </c>
      <c r="AW89">
        <v>86</v>
      </c>
      <c r="AX89">
        <f>IF(Z89&gt;0, (R89*SUMPRODUCT(K89:$K$98, X89:$X$98)-K89*$AZ$3)/Z89, 0)</f>
        <v>-353521369403.51245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50</v>
      </c>
      <c r="R90">
        <f t="shared" si="28"/>
        <v>250000</v>
      </c>
      <c r="S90">
        <f t="shared" si="29"/>
        <v>-1369475732745.5317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-0.61978132113876816</v>
      </c>
      <c r="AC90">
        <f t="shared" si="30"/>
        <v>-0.55337617969168973</v>
      </c>
      <c r="AE90">
        <f t="shared" si="31"/>
        <v>0</v>
      </c>
      <c r="AF90">
        <f t="shared" si="32"/>
        <v>0</v>
      </c>
      <c r="AG90">
        <f t="shared" si="32"/>
        <v>-2.0203942518290501E-11</v>
      </c>
      <c r="AH90">
        <f t="shared" si="33"/>
        <v>-3.3288864559539785E-7</v>
      </c>
      <c r="AI90">
        <f t="shared" si="34"/>
        <v>-3.3290884953791615E-7</v>
      </c>
      <c r="AJ90">
        <f t="shared" si="35"/>
        <v>-6.6405141447078431E-2</v>
      </c>
      <c r="AK90">
        <f t="shared" si="49"/>
        <v>-4.3384692479713778E-2</v>
      </c>
      <c r="AL90">
        <f t="shared" si="26"/>
        <v>-0.10979016683564174</v>
      </c>
      <c r="AN90">
        <f t="shared" si="36"/>
        <v>0</v>
      </c>
      <c r="AO90">
        <f t="shared" si="36"/>
        <v>0</v>
      </c>
      <c r="AP90">
        <f t="shared" si="36"/>
        <v>-1.6563213275004808E-15</v>
      </c>
      <c r="AQ90">
        <f t="shared" si="36"/>
        <v>-2.7290246093466866E-11</v>
      </c>
      <c r="AR90">
        <f t="shared" si="36"/>
        <v>-2.7291902414794367E-11</v>
      </c>
      <c r="AS90">
        <f t="shared" si="36"/>
        <v>-5.4439004632343657E-6</v>
      </c>
      <c r="AT90">
        <f t="shared" si="36"/>
        <v>-3.5566816415234879E-6</v>
      </c>
      <c r="AU90">
        <f t="shared" si="23"/>
        <v>-9.0006093966602686E-6</v>
      </c>
      <c r="AW90">
        <v>87</v>
      </c>
      <c r="AX90">
        <f>IF(Z90&gt;0, (R90*SUMPRODUCT(K90:$K$98, X90:$X$98)-K90*$AZ$3)/Z90, 0)</f>
        <v>-1369475732745.5317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50</v>
      </c>
      <c r="R91">
        <f t="shared" si="28"/>
        <v>250000</v>
      </c>
      <c r="S91">
        <f t="shared" si="29"/>
        <v>-5752859671870.6631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-0.55337617969168973</v>
      </c>
      <c r="AC91">
        <f t="shared" si="30"/>
        <v>-0.49408587474832849</v>
      </c>
      <c r="AE91">
        <f t="shared" si="31"/>
        <v>0</v>
      </c>
      <c r="AF91">
        <f t="shared" si="32"/>
        <v>0</v>
      </c>
      <c r="AG91">
        <f t="shared" si="32"/>
        <v>-4.2942632267237807E-12</v>
      </c>
      <c r="AH91">
        <f t="shared" si="33"/>
        <v>-7.8538199331919077E-8</v>
      </c>
      <c r="AI91">
        <f t="shared" si="34"/>
        <v>-7.8542493595145801E-8</v>
      </c>
      <c r="AJ91">
        <f t="shared" si="35"/>
        <v>-5.9290304943361238E-2</v>
      </c>
      <c r="AK91">
        <f t="shared" si="49"/>
        <v>-3.8736332578418284E-2</v>
      </c>
      <c r="AL91">
        <f t="shared" si="26"/>
        <v>-9.8026716064273114E-2</v>
      </c>
      <c r="AN91">
        <f t="shared" si="36"/>
        <v>0</v>
      </c>
      <c r="AO91">
        <f t="shared" si="36"/>
        <v>0</v>
      </c>
      <c r="AP91">
        <f t="shared" si="36"/>
        <v>-3.1432513383237346E-16</v>
      </c>
      <c r="AQ91">
        <f t="shared" si="36"/>
        <v>-5.7487230550590075E-12</v>
      </c>
      <c r="AR91">
        <f t="shared" si="36"/>
        <v>-5.74903738019284E-12</v>
      </c>
      <c r="AS91">
        <f t="shared" si="36"/>
        <v>-4.3398441251358813E-6</v>
      </c>
      <c r="AT91">
        <f t="shared" si="36"/>
        <v>-2.8353648295509659E-6</v>
      </c>
      <c r="AU91">
        <f t="shared" si="23"/>
        <v>-7.1752147037242276E-6</v>
      </c>
      <c r="AW91">
        <v>88</v>
      </c>
      <c r="AX91">
        <f>IF(Z91&gt;0, (R91*SUMPRODUCT(K91:$K$98, X91:$X$98)-K91*$AZ$3)/Z91, 0)</f>
        <v>-5752859671870.6631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50</v>
      </c>
      <c r="R92">
        <f t="shared" si="28"/>
        <v>250000</v>
      </c>
      <c r="S92">
        <f t="shared" si="29"/>
        <v>-26374787782427.004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-0.49408587474832849</v>
      </c>
      <c r="AC92">
        <f t="shared" si="30"/>
        <v>-0.44114810245885266</v>
      </c>
      <c r="AE92">
        <f t="shared" si="31"/>
        <v>0</v>
      </c>
      <c r="AF92">
        <f t="shared" si="32"/>
        <v>0</v>
      </c>
      <c r="AG92">
        <f t="shared" si="32"/>
        <v>-8.3630644935990889E-13</v>
      </c>
      <c r="AH92">
        <f t="shared" si="33"/>
        <v>-1.7075070725483168E-8</v>
      </c>
      <c r="AI92">
        <f t="shared" si="34"/>
        <v>-1.7075907031932527E-8</v>
      </c>
      <c r="AJ92">
        <f t="shared" si="35"/>
        <v>-5.2937772289475826E-2</v>
      </c>
      <c r="AK92">
        <f t="shared" si="49"/>
        <v>-3.4586011232382995E-2</v>
      </c>
      <c r="AL92">
        <f t="shared" si="26"/>
        <v>-8.752380059776585E-2</v>
      </c>
      <c r="AN92">
        <f t="shared" si="36"/>
        <v>0</v>
      </c>
      <c r="AO92">
        <f t="shared" si="36"/>
        <v>0</v>
      </c>
      <c r="AP92">
        <f t="shared" si="36"/>
        <v>-5.4656003241396213E-17</v>
      </c>
      <c r="AQ92">
        <f t="shared" si="36"/>
        <v>-1.1159248163557404E-12</v>
      </c>
      <c r="AR92">
        <f t="shared" si="36"/>
        <v>-1.1159794723589817E-12</v>
      </c>
      <c r="AS92">
        <f t="shared" si="36"/>
        <v>-3.4596971673008226E-6</v>
      </c>
      <c r="AT92">
        <f t="shared" si="36"/>
        <v>-2.2603354828495122E-6</v>
      </c>
      <c r="AU92">
        <f t="shared" si="23"/>
        <v>-5.7200337661298071E-6</v>
      </c>
      <c r="AW92">
        <v>89</v>
      </c>
      <c r="AX92">
        <f>IF(Z92&gt;0, (R92*SUMPRODUCT(K92:$K$98, X92:$X$98)-K92*$AZ$3)/Z92, 0)</f>
        <v>-26374787782427.004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50</v>
      </c>
      <c r="R93">
        <f t="shared" si="28"/>
        <v>250000</v>
      </c>
      <c r="S93">
        <f t="shared" si="29"/>
        <v>-132955499888367.63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-0.44114810245885266</v>
      </c>
      <c r="AC93">
        <f t="shared" si="30"/>
        <v>-0.39388223433923236</v>
      </c>
      <c r="AE93">
        <f t="shared" si="31"/>
        <v>0</v>
      </c>
      <c r="AF93">
        <f t="shared" si="32"/>
        <v>0</v>
      </c>
      <c r="AG93">
        <f t="shared" si="32"/>
        <v>-1.4812558888874269E-13</v>
      </c>
      <c r="AH93">
        <f t="shared" si="33"/>
        <v>-3.3990889798878352E-9</v>
      </c>
      <c r="AI93">
        <f t="shared" si="34"/>
        <v>-3.3992371054767238E-9</v>
      </c>
      <c r="AJ93">
        <f t="shared" si="35"/>
        <v>-4.7265868119620302E-2</v>
      </c>
      <c r="AK93">
        <f t="shared" si="49"/>
        <v>-3.0880367172119689E-2</v>
      </c>
      <c r="AL93">
        <f t="shared" si="26"/>
        <v>-7.8146238690977102E-2</v>
      </c>
      <c r="AN93">
        <f t="shared" si="36"/>
        <v>0</v>
      </c>
      <c r="AO93">
        <f t="shared" si="36"/>
        <v>0</v>
      </c>
      <c r="AP93">
        <f t="shared" si="36"/>
        <v>-8.6433976110001652E-18</v>
      </c>
      <c r="AQ93">
        <f t="shared" si="36"/>
        <v>-1.9834302627081276E-13</v>
      </c>
      <c r="AR93">
        <f t="shared" si="36"/>
        <v>-1.9835166966842376E-13</v>
      </c>
      <c r="AS93">
        <f t="shared" si="36"/>
        <v>-2.7580494001872165E-6</v>
      </c>
      <c r="AT93">
        <f t="shared" si="36"/>
        <v>-1.8019256081593345E-6</v>
      </c>
      <c r="AU93">
        <f t="shared" si="23"/>
        <v>-4.5599752066982207E-6</v>
      </c>
      <c r="AW93">
        <v>90</v>
      </c>
      <c r="AX93">
        <f>IF(Z93&gt;0, (R93*SUMPRODUCT(K93:$K$98, X93:$X$98)-K93*$AZ$3)/Z93, 0)</f>
        <v>-132955499888367.63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50</v>
      </c>
      <c r="R94">
        <f t="shared" si="28"/>
        <v>250000</v>
      </c>
      <c r="S94">
        <f t="shared" si="29"/>
        <v>-743903744233306.5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-0.39388223433923236</v>
      </c>
      <c r="AC94">
        <f t="shared" si="30"/>
        <v>-0.35168056637448769</v>
      </c>
      <c r="AE94">
        <f t="shared" si="31"/>
        <v>0</v>
      </c>
      <c r="AF94">
        <f t="shared" si="32"/>
        <v>0</v>
      </c>
      <c r="AG94">
        <f t="shared" si="32"/>
        <v>-2.3637504791493024E-14</v>
      </c>
      <c r="AH94">
        <f t="shared" si="33"/>
        <v>-6.1503414104181127E-10</v>
      </c>
      <c r="AI94">
        <f t="shared" si="34"/>
        <v>-6.150577785466028E-10</v>
      </c>
      <c r="AJ94">
        <f t="shared" si="35"/>
        <v>-4.2201667964744671E-2</v>
      </c>
      <c r="AK94">
        <f t="shared" si="49"/>
        <v>-2.7571756403746268E-2</v>
      </c>
      <c r="AL94">
        <f t="shared" si="26"/>
        <v>-6.9773424983548715E-2</v>
      </c>
      <c r="AN94">
        <f t="shared" si="36"/>
        <v>0</v>
      </c>
      <c r="AO94">
        <f t="shared" si="36"/>
        <v>0</v>
      </c>
      <c r="AP94">
        <f t="shared" si="36"/>
        <v>-1.2315101880386448E-18</v>
      </c>
      <c r="AQ94">
        <f t="shared" si="36"/>
        <v>-3.2043179572709291E-14</v>
      </c>
      <c r="AR94">
        <f t="shared" si="36"/>
        <v>-3.2044411082897337E-14</v>
      </c>
      <c r="AS94">
        <f t="shared" si="36"/>
        <v>-2.1987000958540873E-6</v>
      </c>
      <c r="AT94">
        <f t="shared" si="36"/>
        <v>-1.436484062630562E-6</v>
      </c>
      <c r="AU94">
        <f t="shared" si="23"/>
        <v>-3.6351841905290601E-6</v>
      </c>
      <c r="AW94">
        <v>91</v>
      </c>
      <c r="AX94">
        <f>IF(Z94&gt;0, (R94*SUMPRODUCT(K94:$K$98, X94:$X$98)-K94*$AZ$3)/Z94, 0)</f>
        <v>-743903744233306.5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50</v>
      </c>
      <c r="R95">
        <f t="shared" si="28"/>
        <v>250000</v>
      </c>
      <c r="S95">
        <f t="shared" si="29"/>
        <v>-4676253743253278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-0.35168056637448769</v>
      </c>
      <c r="AC95">
        <f t="shared" si="30"/>
        <v>-0.31400050569153487</v>
      </c>
      <c r="AE95">
        <f t="shared" si="31"/>
        <v>0</v>
      </c>
      <c r="AF95">
        <f t="shared" si="32"/>
        <v>0</v>
      </c>
      <c r="AG95">
        <f t="shared" si="32"/>
        <v>-3.3573937913929816E-15</v>
      </c>
      <c r="AH95">
        <f t="shared" si="33"/>
        <v>-1.0021867976092556E-10</v>
      </c>
      <c r="AI95">
        <f t="shared" si="34"/>
        <v>-1.0022203715471696E-10</v>
      </c>
      <c r="AJ95">
        <f t="shared" si="35"/>
        <v>-3.7680060682952821E-2</v>
      </c>
      <c r="AK95">
        <f t="shared" si="49"/>
        <v>-2.4617639646214141E-2</v>
      </c>
      <c r="AL95">
        <f t="shared" si="26"/>
        <v>-6.2297700429389001E-2</v>
      </c>
      <c r="AN95">
        <f t="shared" si="36"/>
        <v>0</v>
      </c>
      <c r="AO95">
        <f t="shared" si="36"/>
        <v>0</v>
      </c>
      <c r="AP95">
        <f t="shared" si="36"/>
        <v>-1.5617828137915486E-19</v>
      </c>
      <c r="AQ95">
        <f t="shared" si="36"/>
        <v>-4.6619437991678782E-15</v>
      </c>
      <c r="AR95">
        <f t="shared" si="36"/>
        <v>-4.6620999774492575E-15</v>
      </c>
      <c r="AS95">
        <f t="shared" si="36"/>
        <v>-1.7527902549924687E-6</v>
      </c>
      <c r="AT95">
        <f t="shared" si="36"/>
        <v>-1.145156299929264E-6</v>
      </c>
      <c r="AU95">
        <f t="shared" si="23"/>
        <v>-2.897946559583833E-6</v>
      </c>
      <c r="AW95">
        <v>92</v>
      </c>
      <c r="AX95">
        <f>IF(Z95&gt;0, (R95*SUMPRODUCT(K95:$K$98, X95:$X$98)-K95*$AZ$3)/Z95, 0)</f>
        <v>-4676253743253278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50</v>
      </c>
      <c r="R96">
        <f t="shared" si="28"/>
        <v>250000</v>
      </c>
      <c r="S96">
        <f t="shared" si="29"/>
        <v>-3.3537198096059656E+16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-0.31400050569153487</v>
      </c>
      <c r="AC96">
        <f t="shared" si="30"/>
        <v>-0.28035759436744589</v>
      </c>
      <c r="AE96">
        <f t="shared" si="31"/>
        <v>0</v>
      </c>
      <c r="AF96">
        <f t="shared" si="32"/>
        <v>0</v>
      </c>
      <c r="AG96">
        <f t="shared" si="32"/>
        <v>-4.1798004944304752E-16</v>
      </c>
      <c r="AH96">
        <f t="shared" si="33"/>
        <v>-1.4529199020180021E-11</v>
      </c>
      <c r="AI96">
        <f t="shared" si="34"/>
        <v>-1.4529617000229464E-11</v>
      </c>
      <c r="AJ96">
        <f t="shared" si="35"/>
        <v>-3.3642911324088975E-2</v>
      </c>
      <c r="AK96">
        <f t="shared" si="49"/>
        <v>-2.1980035398407444E-2</v>
      </c>
      <c r="AL96">
        <f t="shared" si="26"/>
        <v>-5.562294673702603E-2</v>
      </c>
      <c r="AN96">
        <f t="shared" si="36"/>
        <v>0</v>
      </c>
      <c r="AO96">
        <f t="shared" si="36"/>
        <v>0</v>
      </c>
      <c r="AP96">
        <f t="shared" si="36"/>
        <v>-1.7360246473060359E-20</v>
      </c>
      <c r="AQ96">
        <f t="shared" si="36"/>
        <v>-6.0345099337292714E-16</v>
      </c>
      <c r="AR96">
        <f t="shared" si="36"/>
        <v>-6.0346835361940025E-16</v>
      </c>
      <c r="AS96">
        <f t="shared" si="36"/>
        <v>-1.3973136599120828E-6</v>
      </c>
      <c r="AT96">
        <f t="shared" si="36"/>
        <v>-9.1291159114267072E-7</v>
      </c>
      <c r="AU96">
        <f t="shared" si="23"/>
        <v>-2.3102252516582214E-6</v>
      </c>
      <c r="AW96">
        <v>93</v>
      </c>
      <c r="AX96">
        <f>IF(Z96&gt;0, (R96*SUMPRODUCT(K96:$K$98, X96:$X$98)-K96*$AZ$3)/Z96, 0)</f>
        <v>-3.3537198096059656E+16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50</v>
      </c>
      <c r="R97">
        <f t="shared" si="28"/>
        <v>250000</v>
      </c>
      <c r="S97">
        <f t="shared" si="29"/>
        <v>-2.7997000348843165E+17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-0.28035759436744589</v>
      </c>
      <c r="AC97">
        <f t="shared" si="30"/>
        <v>-0.25031928068522008</v>
      </c>
      <c r="AE97">
        <f t="shared" si="31"/>
        <v>0</v>
      </c>
      <c r="AF97">
        <f t="shared" si="32"/>
        <v>0</v>
      </c>
      <c r="AG97">
        <f t="shared" si="32"/>
        <v>-4.4704660779054363E-17</v>
      </c>
      <c r="AH97">
        <f t="shared" si="33"/>
        <v>-1.8454779408478135E-12</v>
      </c>
      <c r="AI97">
        <f t="shared" si="34"/>
        <v>-1.8455226455085926E-12</v>
      </c>
      <c r="AJ97">
        <f t="shared" si="35"/>
        <v>-3.0038313682225815E-2</v>
      </c>
      <c r="AK97">
        <f t="shared" si="49"/>
        <v>-1.9625031605721214E-2</v>
      </c>
      <c r="AL97">
        <f t="shared" si="26"/>
        <v>-4.9663345289792549E-2</v>
      </c>
      <c r="AN97">
        <f t="shared" si="36"/>
        <v>0</v>
      </c>
      <c r="AO97">
        <f t="shared" si="36"/>
        <v>0</v>
      </c>
      <c r="AP97">
        <f t="shared" si="36"/>
        <v>-1.6578113738687559E-21</v>
      </c>
      <c r="AQ97">
        <f t="shared" si="36"/>
        <v>-6.8437032453556912E-17</v>
      </c>
      <c r="AR97">
        <f t="shared" si="36"/>
        <v>-6.8438690264930786E-17</v>
      </c>
      <c r="AS97">
        <f t="shared" si="36"/>
        <v>-1.1139298947004514E-6</v>
      </c>
      <c r="AT97">
        <f t="shared" si="36"/>
        <v>-7.2776753120430784E-7</v>
      </c>
      <c r="AU97">
        <f t="shared" si="23"/>
        <v>-1.8416974259731978E-6</v>
      </c>
      <c r="AW97">
        <v>94</v>
      </c>
      <c r="AX97">
        <f>IF(Z97&gt;0, (R97*SUMPRODUCT(K97:$K$98, X97:$X$98)-K97*$AZ$3)/Z97, 0)</f>
        <v>-2.7997000348843165E+17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-0.25031928068522008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-2.2352330389527184E-13</v>
      </c>
      <c r="AI98">
        <f t="shared" si="34"/>
        <v>-2.2352330389527184E-13</v>
      </c>
      <c r="AJ98">
        <f t="shared" si="35"/>
        <v>-0.25031928068522008</v>
      </c>
      <c r="AK98">
        <f t="shared" si="49"/>
        <v>-1.7522349647965407E-2</v>
      </c>
      <c r="AL98">
        <f t="shared" si="26"/>
        <v>-0.26784163033340902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-7.400943633342661E-18</v>
      </c>
      <c r="AR98">
        <f t="shared" si="36"/>
        <v>-7.400943633342661E-18</v>
      </c>
      <c r="AS98">
        <f t="shared" si="36"/>
        <v>-8.2881688593785224E-6</v>
      </c>
      <c r="AT98">
        <f t="shared" si="36"/>
        <v>-5.8017182015649656E-7</v>
      </c>
      <c r="AU98">
        <f t="shared" si="36"/>
        <v>-8.8683406795424197E-6</v>
      </c>
      <c r="AW98">
        <v>95</v>
      </c>
    </row>
    <row r="100" spans="5:50" x14ac:dyDescent="0.25">
      <c r="AN100" s="8">
        <f t="shared" ref="AN100:AU100" si="50">SUM(AN3:AN98)</f>
        <v>12800.177067701561</v>
      </c>
      <c r="AO100" s="8">
        <f t="shared" si="50"/>
        <v>-1280.0177067701561</v>
      </c>
      <c r="AP100" s="8">
        <f t="shared" si="50"/>
        <v>-2955.1234901320558</v>
      </c>
      <c r="AQ100" s="8">
        <f t="shared" si="50"/>
        <v>-6750.1277321888965</v>
      </c>
      <c r="AR100" s="8">
        <f t="shared" si="50"/>
        <v>1814.9081386104529</v>
      </c>
      <c r="AS100" s="8">
        <f t="shared" si="50"/>
        <v>-851.42691859787942</v>
      </c>
      <c r="AT100" s="8">
        <f t="shared" si="50"/>
        <v>412.71640498731119</v>
      </c>
      <c r="AU100" s="8">
        <f t="shared" si="50"/>
        <v>1376.197624999882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25881.66047140388</v>
      </c>
      <c r="K3">
        <v>1</v>
      </c>
      <c r="L3" s="2">
        <v>0</v>
      </c>
      <c r="O3">
        <f>$C$3</f>
        <v>25881.66047140388</v>
      </c>
      <c r="P3">
        <f>O3*C5</f>
        <v>2588.1660471403884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25881.66047140388</v>
      </c>
      <c r="AF3">
        <f t="shared" ref="AF3:AG34" si="4">-$Z3*P3</f>
        <v>-2588.1660471403884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20773.586220263493</v>
      </c>
      <c r="AJ3">
        <f t="shared" ref="AJ3:AJ66" si="7">AB3-AC3</f>
        <v>0</v>
      </c>
      <c r="AL3">
        <f t="shared" ref="AL3:AL34" si="8">SUM(AI3:AK3)</f>
        <v>20773.586220263493</v>
      </c>
      <c r="AN3">
        <f t="shared" ref="AN3:AU34" si="9">AE3*$K3</f>
        <v>25881.66047140388</v>
      </c>
      <c r="AO3">
        <f t="shared" si="9"/>
        <v>-2588.1660471403884</v>
      </c>
      <c r="AP3">
        <f t="shared" si="9"/>
        <v>-2519.9082039999998</v>
      </c>
      <c r="AQ3">
        <f t="shared" si="9"/>
        <v>0</v>
      </c>
      <c r="AR3">
        <f t="shared" si="9"/>
        <v>20773.586220263493</v>
      </c>
      <c r="AS3">
        <f t="shared" si="9"/>
        <v>0</v>
      </c>
      <c r="AT3">
        <f t="shared" si="9"/>
        <v>0</v>
      </c>
      <c r="AU3">
        <f t="shared" si="9"/>
        <v>20773.586220263493</v>
      </c>
      <c r="AW3">
        <v>0</v>
      </c>
      <c r="AX3">
        <f>IF(Z3&gt;0, (R3*SUMPRODUCT(K3:$K$98, X3:$X$98)-K3*$AZ$3)/Z3, 0)</f>
        <v>0</v>
      </c>
      <c r="AZ3">
        <f>C6*SUMPRODUCT(X4:X89, K4:K89)/1</f>
        <v>11348.112681266073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250000</v>
      </c>
      <c r="S4">
        <f t="shared" si="1"/>
        <v>770.40331693218059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761.19908739903985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-761.19908739903985</v>
      </c>
      <c r="AK4">
        <f>G4*SUM(AB4, AE4:AF4)</f>
        <v>0</v>
      </c>
      <c r="AL4">
        <f t="shared" si="8"/>
        <v>-1248.0208373990399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-454.16713312809031</v>
      </c>
      <c r="AR4">
        <f t="shared" si="9"/>
        <v>-454.16713312809031</v>
      </c>
      <c r="AS4">
        <f t="shared" si="9"/>
        <v>-710.14001996365312</v>
      </c>
      <c r="AT4">
        <f t="shared" si="9"/>
        <v>0</v>
      </c>
      <c r="AU4">
        <f t="shared" si="9"/>
        <v>-1164.3071530917434</v>
      </c>
      <c r="AW4">
        <v>1</v>
      </c>
      <c r="AX4">
        <f>IF(Z4&gt;0, (R4*SUMPRODUCT(K4:$K$98, X4:$X$98)-K4*$AZ$3)/Z4, 0)</f>
        <v>770.40331693218059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250000</v>
      </c>
      <c r="S5">
        <f t="shared" si="1"/>
        <v>1219.0805852923722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761.19908739903985</v>
      </c>
      <c r="AC5">
        <f t="shared" si="2"/>
        <v>1190.0834089381333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-489.57221486979608</v>
      </c>
      <c r="AI5">
        <f t="shared" si="6"/>
        <v>-538.38290972032212</v>
      </c>
      <c r="AJ5">
        <f t="shared" si="7"/>
        <v>-428.88432153909343</v>
      </c>
      <c r="AK5">
        <f>G5*SUM(AB5, AE5:AF5)</f>
        <v>31.209162583360634</v>
      </c>
      <c r="AL5">
        <f t="shared" si="8"/>
        <v>-936.05806867605497</v>
      </c>
      <c r="AN5">
        <f t="shared" si="9"/>
        <v>0</v>
      </c>
      <c r="AO5">
        <f t="shared" si="9"/>
        <v>0</v>
      </c>
      <c r="AP5">
        <f t="shared" si="9"/>
        <v>-41.738416514843131</v>
      </c>
      <c r="AQ5">
        <f t="shared" si="9"/>
        <v>-418.63712616477136</v>
      </c>
      <c r="AR5">
        <f t="shared" si="9"/>
        <v>-460.37554267961451</v>
      </c>
      <c r="AS5">
        <f t="shared" si="9"/>
        <v>-366.74242200204344</v>
      </c>
      <c r="AT5">
        <f t="shared" si="9"/>
        <v>26.687205149871478</v>
      </c>
      <c r="AU5">
        <f t="shared" si="9"/>
        <v>-800.43075953178652</v>
      </c>
      <c r="AW5">
        <v>2</v>
      </c>
      <c r="AX5">
        <f>IF(Z5&gt;0, (R5*SUMPRODUCT(K5:$K$98, X5:$X$98)-K5*$AZ$3)/Z5, 0)</f>
        <v>1219.0805852923722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250000</v>
      </c>
      <c r="S6">
        <f t="shared" si="1"/>
        <v>1784.6696324917395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1190.0834089381333</v>
      </c>
      <c r="AC6">
        <f t="shared" si="2"/>
        <v>1721.2604840392032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-495.41659411260093</v>
      </c>
      <c r="AI6">
        <f t="shared" si="6"/>
        <v>-543.64009869579922</v>
      </c>
      <c r="AJ6">
        <f t="shared" si="7"/>
        <v>-531.17707510106993</v>
      </c>
      <c r="AK6">
        <f>G6*SUM(AB6, AE6:AF6)</f>
        <v>69.6198794228808</v>
      </c>
      <c r="AL6">
        <f t="shared" si="8"/>
        <v>-1005.1972943739884</v>
      </c>
      <c r="AN6">
        <f t="shared" si="9"/>
        <v>0</v>
      </c>
      <c r="AO6">
        <f t="shared" si="9"/>
        <v>0</v>
      </c>
      <c r="AP6">
        <f t="shared" si="9"/>
        <v>-37.200095091882702</v>
      </c>
      <c r="AQ6">
        <f t="shared" si="9"/>
        <v>-382.16932946649672</v>
      </c>
      <c r="AR6">
        <f t="shared" si="9"/>
        <v>-419.36942455837942</v>
      </c>
      <c r="AS6">
        <f t="shared" si="9"/>
        <v>-409.75532315982946</v>
      </c>
      <c r="AT6">
        <f t="shared" si="9"/>
        <v>53.705473237607016</v>
      </c>
      <c r="AU6">
        <f t="shared" si="9"/>
        <v>-775.41927448060187</v>
      </c>
      <c r="AW6">
        <v>3</v>
      </c>
      <c r="AX6">
        <f>IF(Z6&gt;0, (R6*SUMPRODUCT(K6:$K$98, X6:$X$98)-K6*$AZ$3)/Z6, 0)</f>
        <v>1784.6696324917395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250000</v>
      </c>
      <c r="S7">
        <f t="shared" si="1"/>
        <v>2233.8013386363314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1721.2604840392032</v>
      </c>
      <c r="AC7">
        <f t="shared" si="2"/>
        <v>2128.3970872897098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-502.85903315460195</v>
      </c>
      <c r="AI7">
        <f t="shared" si="6"/>
        <v>-550.49973088533727</v>
      </c>
      <c r="AJ7">
        <f t="shared" si="7"/>
        <v>-407.1366032505066</v>
      </c>
      <c r="AK7">
        <f>G7*SUM(AB7, AE7:AF7)</f>
        <v>84.51388976632488</v>
      </c>
      <c r="AL7">
        <f t="shared" si="8"/>
        <v>-873.12244436951903</v>
      </c>
      <c r="AN7">
        <f t="shared" si="9"/>
        <v>0</v>
      </c>
      <c r="AO7">
        <f t="shared" si="9"/>
        <v>0</v>
      </c>
      <c r="AP7">
        <f t="shared" si="9"/>
        <v>-33.436913875576771</v>
      </c>
      <c r="AQ7">
        <f t="shared" si="9"/>
        <v>-352.93467526817216</v>
      </c>
      <c r="AR7">
        <f t="shared" si="9"/>
        <v>-386.37158914374891</v>
      </c>
      <c r="AS7">
        <f t="shared" si="9"/>
        <v>-285.75130480717939</v>
      </c>
      <c r="AT7">
        <f t="shared" si="9"/>
        <v>59.316588295546261</v>
      </c>
      <c r="AU7">
        <f t="shared" si="9"/>
        <v>-612.80630565538206</v>
      </c>
      <c r="AW7">
        <v>4</v>
      </c>
      <c r="AX7">
        <f>IF(Z7&gt;0, (R7*SUMPRODUCT(K7:$K$98, X7:$X$98)-K7*$AZ$3)/Z7, 0)</f>
        <v>2233.8013386363314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250000</v>
      </c>
      <c r="S8">
        <f t="shared" si="1"/>
        <v>2449.4722340658227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2128.3970872897098</v>
      </c>
      <c r="AC8">
        <f t="shared" si="2"/>
        <v>2305.553054205775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-510.24854694038135</v>
      </c>
      <c r="AI8">
        <f t="shared" si="6"/>
        <v>-557.31078798442127</v>
      </c>
      <c r="AJ8">
        <f t="shared" si="7"/>
        <v>-177.15596691606515</v>
      </c>
      <c r="AK8">
        <f t="shared" ref="AK8:AK71" si="22">G8*SUM(AB8:AB8, AE8:AF8)</f>
        <v>45.334857959270821</v>
      </c>
      <c r="AL8">
        <f t="shared" si="8"/>
        <v>-689.13189694121559</v>
      </c>
      <c r="AN8">
        <f t="shared" si="9"/>
        <v>0</v>
      </c>
      <c r="AO8">
        <f t="shared" si="9"/>
        <v>0</v>
      </c>
      <c r="AP8">
        <f t="shared" si="9"/>
        <v>-30.832559065355689</v>
      </c>
      <c r="AQ8">
        <f t="shared" si="9"/>
        <v>-334.28642819684836</v>
      </c>
      <c r="AR8">
        <f t="shared" si="9"/>
        <v>-365.11898726220403</v>
      </c>
      <c r="AS8">
        <f t="shared" si="9"/>
        <v>-116.06272231295537</v>
      </c>
      <c r="AT8">
        <f t="shared" si="9"/>
        <v>29.70087387977771</v>
      </c>
      <c r="AU8">
        <f t="shared" si="9"/>
        <v>-451.4808356953817</v>
      </c>
      <c r="AW8">
        <v>5</v>
      </c>
      <c r="AX8">
        <f>IF(Z8&gt;0, (R8*SUMPRODUCT(K8:$K$98, X8:$X$98)-K8*$AZ$3)/Z8, 0)</f>
        <v>2449.4722340658227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250000</v>
      </c>
      <c r="S9">
        <f t="shared" si="1"/>
        <v>2543.5176831857721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2305.553054205775</v>
      </c>
      <c r="AC9">
        <f t="shared" si="2"/>
        <v>2364.8616740187135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-518.02702928803467</v>
      </c>
      <c r="AI9">
        <f t="shared" si="6"/>
        <v>-564.5150425157766</v>
      </c>
      <c r="AJ9">
        <f t="shared" si="7"/>
        <v>-59.308619812938559</v>
      </c>
      <c r="AK9">
        <f t="shared" si="22"/>
        <v>13.602763019814072</v>
      </c>
      <c r="AL9">
        <f t="shared" si="8"/>
        <v>-610.22089930890104</v>
      </c>
      <c r="AN9">
        <f t="shared" si="9"/>
        <v>0</v>
      </c>
      <c r="AO9">
        <f t="shared" si="9"/>
        <v>0</v>
      </c>
      <c r="AP9">
        <f t="shared" si="9"/>
        <v>-28.843978580722517</v>
      </c>
      <c r="AQ9">
        <f t="shared" si="9"/>
        <v>-321.41533912881243</v>
      </c>
      <c r="AR9">
        <f t="shared" si="9"/>
        <v>-350.25931770953497</v>
      </c>
      <c r="AS9">
        <f t="shared" si="9"/>
        <v>-36.798659283545149</v>
      </c>
      <c r="AT9">
        <f t="shared" si="9"/>
        <v>8.4399779199000111</v>
      </c>
      <c r="AU9">
        <f t="shared" si="9"/>
        <v>-378.61799907318004</v>
      </c>
      <c r="AW9">
        <v>6</v>
      </c>
      <c r="AX9">
        <f>IF(Z9&gt;0, (R9*SUMPRODUCT(K9:$K$98, X9:$X$98)-K9*$AZ$3)/Z9, 0)</f>
        <v>2543.5176831857721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250000</v>
      </c>
      <c r="S10">
        <f t="shared" si="1"/>
        <v>2618.624474028552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2364.8616740187135</v>
      </c>
      <c r="AC10">
        <f t="shared" si="2"/>
        <v>2404.8173116878725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-527.82885366890628</v>
      </c>
      <c r="AI10">
        <f t="shared" si="6"/>
        <v>-573.746420993637</v>
      </c>
      <c r="AJ10">
        <f t="shared" si="7"/>
        <v>-39.955637669158932</v>
      </c>
      <c r="AK10">
        <f t="shared" si="22"/>
        <v>9.6959328634767257</v>
      </c>
      <c r="AL10">
        <f t="shared" si="8"/>
        <v>-604.00612579931919</v>
      </c>
      <c r="AN10">
        <f t="shared" si="9"/>
        <v>0</v>
      </c>
      <c r="AO10">
        <f t="shared" si="9"/>
        <v>0</v>
      </c>
      <c r="AP10">
        <f t="shared" si="9"/>
        <v>-27.027833600233901</v>
      </c>
      <c r="AQ10">
        <f t="shared" si="9"/>
        <v>-310.68872454577638</v>
      </c>
      <c r="AR10">
        <f t="shared" si="9"/>
        <v>-337.7165581460103</v>
      </c>
      <c r="AS10">
        <f t="shared" si="9"/>
        <v>-23.518543974162899</v>
      </c>
      <c r="AT10">
        <f t="shared" si="9"/>
        <v>5.7071851864405172</v>
      </c>
      <c r="AU10">
        <f t="shared" si="9"/>
        <v>-355.52791693373268</v>
      </c>
      <c r="AW10">
        <v>7</v>
      </c>
      <c r="AX10">
        <f>IF(Z10&gt;0, (R10*SUMPRODUCT(K10:$K$98, X10:$X$98)-K10*$AZ$3)/Z10, 0)</f>
        <v>2618.624474028552</v>
      </c>
    </row>
    <row r="11" spans="1:52" x14ac:dyDescent="0.25">
      <c r="A11" t="s">
        <v>33</v>
      </c>
      <c r="C11" s="12">
        <f>AU91</f>
        <v>7811.8894930372271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250000</v>
      </c>
      <c r="S11">
        <f t="shared" si="1"/>
        <v>2675.4840722624631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2404.8173116878725</v>
      </c>
      <c r="AC11">
        <f t="shared" si="2"/>
        <v>2426.7164926181413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-537.05829588947608</v>
      </c>
      <c r="AI11">
        <f t="shared" si="6"/>
        <v>-582.40927588178158</v>
      </c>
      <c r="AJ11">
        <f t="shared" si="7"/>
        <v>-21.899180930268813</v>
      </c>
      <c r="AK11">
        <f t="shared" si="22"/>
        <v>5.7715615480508937</v>
      </c>
      <c r="AL11">
        <f t="shared" si="8"/>
        <v>-598.53689526399955</v>
      </c>
      <c r="AN11">
        <f t="shared" si="9"/>
        <v>0</v>
      </c>
      <c r="AO11">
        <f t="shared" si="9"/>
        <v>0</v>
      </c>
      <c r="AP11">
        <f t="shared" si="9"/>
        <v>-25.365194791994067</v>
      </c>
      <c r="AQ11">
        <f t="shared" si="9"/>
        <v>-300.38134329631299</v>
      </c>
      <c r="AR11">
        <f t="shared" si="9"/>
        <v>-325.74653808830703</v>
      </c>
      <c r="AS11">
        <f t="shared" si="9"/>
        <v>-12.248401030708383</v>
      </c>
      <c r="AT11">
        <f t="shared" si="9"/>
        <v>3.2280842210054153</v>
      </c>
      <c r="AU11">
        <f t="shared" si="9"/>
        <v>-334.76685489801002</v>
      </c>
      <c r="AW11">
        <v>8</v>
      </c>
      <c r="AX11">
        <f>IF(Z11&gt;0, (R11*SUMPRODUCT(K11:$K$98, X11:$X$98)-K11*$AZ$3)/Z11, 0)</f>
        <v>2675.4840722624631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250000</v>
      </c>
      <c r="S12">
        <f t="shared" si="1"/>
        <v>2725.9526906748411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2426.7164926181413</v>
      </c>
      <c r="AC12">
        <f t="shared" si="2"/>
        <v>2441.7900535627987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-548.20650098028852</v>
      </c>
      <c r="AI12">
        <f t="shared" si="6"/>
        <v>-592.99432987247496</v>
      </c>
      <c r="AJ12">
        <f t="shared" si="7"/>
        <v>-15.073560944657402</v>
      </c>
      <c r="AK12">
        <f t="shared" si="22"/>
        <v>5.5814479330217246</v>
      </c>
      <c r="AL12">
        <f t="shared" si="8"/>
        <v>-602.4864428841106</v>
      </c>
      <c r="AN12">
        <f t="shared" si="9"/>
        <v>0</v>
      </c>
      <c r="AO12">
        <f t="shared" si="9"/>
        <v>0</v>
      </c>
      <c r="AP12">
        <f t="shared" si="9"/>
        <v>-23.805207182302279</v>
      </c>
      <c r="AQ12">
        <f t="shared" si="9"/>
        <v>-291.37758309149632</v>
      </c>
      <c r="AR12">
        <f t="shared" si="9"/>
        <v>-315.18279027379862</v>
      </c>
      <c r="AS12">
        <f t="shared" si="9"/>
        <v>-8.0117578846343704</v>
      </c>
      <c r="AT12">
        <f t="shared" si="9"/>
        <v>2.9665989111161126</v>
      </c>
      <c r="AU12">
        <f t="shared" si="9"/>
        <v>-320.22794924731687</v>
      </c>
      <c r="AW12">
        <v>9</v>
      </c>
      <c r="AX12">
        <f>IF(Z12&gt;0, (R12*SUMPRODUCT(K12:$K$98, X12:$X$98)-K12*$AZ$3)/Z12, 0)</f>
        <v>2725.9526906748411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50</v>
      </c>
      <c r="R13">
        <f t="shared" si="0"/>
        <v>250000</v>
      </c>
      <c r="S13">
        <f t="shared" si="1"/>
        <v>2768.1117783617096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2441.7900535627987</v>
      </c>
      <c r="AC13">
        <f t="shared" si="2"/>
        <v>2448.5544965952722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-560.33627242639943</v>
      </c>
      <c r="AI13">
        <f t="shared" si="6"/>
        <v>-604.56415577517873</v>
      </c>
      <c r="AJ13">
        <f t="shared" si="7"/>
        <v>-6.7644430324735367</v>
      </c>
      <c r="AK13">
        <f t="shared" si="22"/>
        <v>4.8835801071255975</v>
      </c>
      <c r="AL13">
        <f t="shared" si="8"/>
        <v>-606.4450187005267</v>
      </c>
      <c r="AN13">
        <f t="shared" si="9"/>
        <v>0</v>
      </c>
      <c r="AO13">
        <f t="shared" si="9"/>
        <v>0</v>
      </c>
      <c r="AP13">
        <f t="shared" si="9"/>
        <v>-22.345618035519614</v>
      </c>
      <c r="AQ13">
        <f t="shared" si="9"/>
        <v>-283.10331327291016</v>
      </c>
      <c r="AR13">
        <f t="shared" si="9"/>
        <v>-305.44893130842974</v>
      </c>
      <c r="AS13">
        <f t="shared" si="9"/>
        <v>-3.417655306601004</v>
      </c>
      <c r="AT13">
        <f t="shared" si="9"/>
        <v>2.4673714285425454</v>
      </c>
      <c r="AU13">
        <f t="shared" si="9"/>
        <v>-306.39921518648822</v>
      </c>
      <c r="AW13">
        <v>10</v>
      </c>
      <c r="AX13">
        <f>IF(Z13&gt;0, (R13*SUMPRODUCT(K13:$K$98, X13:$X$98)-K13*$AZ$3)/Z13, 0)</f>
        <v>2768.1117783617096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250000</v>
      </c>
      <c r="S14">
        <f t="shared" si="1"/>
        <v>3182.6195760774017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2448.5544965952722</v>
      </c>
      <c r="AC14">
        <f t="shared" si="2"/>
        <v>2779.7548085777935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-573.71238241127708</v>
      </c>
      <c r="AI14">
        <f t="shared" si="6"/>
        <v>-617.38324445008629</v>
      </c>
      <c r="AJ14">
        <f t="shared" si="7"/>
        <v>-331.20031198252127</v>
      </c>
      <c r="AK14">
        <f t="shared" si="22"/>
        <v>171.39881476166906</v>
      </c>
      <c r="AL14">
        <f t="shared" si="8"/>
        <v>-777.18474167093848</v>
      </c>
      <c r="AN14">
        <f t="shared" si="9"/>
        <v>0</v>
      </c>
      <c r="AO14">
        <f t="shared" si="9"/>
        <v>0</v>
      </c>
      <c r="AP14">
        <f t="shared" si="9"/>
        <v>-19.700169257188232</v>
      </c>
      <c r="AQ14">
        <f t="shared" si="9"/>
        <v>-258.80485318569725</v>
      </c>
      <c r="AR14">
        <f t="shared" si="9"/>
        <v>-278.50502244288549</v>
      </c>
      <c r="AS14">
        <f t="shared" si="9"/>
        <v>-149.40630661906499</v>
      </c>
      <c r="AT14">
        <f t="shared" si="9"/>
        <v>77.318960598617096</v>
      </c>
      <c r="AU14">
        <f t="shared" si="9"/>
        <v>-350.59236846333334</v>
      </c>
      <c r="AW14">
        <v>11</v>
      </c>
      <c r="AX14">
        <f>IF(Z14&gt;0, (R14*SUMPRODUCT(K14:$K$98, X14:$X$98)-K14*$AZ$3)/Z14, 0)</f>
        <v>3182.6195760774017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250000</v>
      </c>
      <c r="S15">
        <f t="shared" si="1"/>
        <v>3559.4603996957453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2779.7548085777935</v>
      </c>
      <c r="AC15">
        <f t="shared" si="2"/>
        <v>3069.4353350844403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-587.85631251044344</v>
      </c>
      <c r="AI15">
        <f t="shared" si="6"/>
        <v>-630.97289466636244</v>
      </c>
      <c r="AJ15">
        <f t="shared" si="7"/>
        <v>-289.68052650664686</v>
      </c>
      <c r="AK15">
        <f t="shared" si="22"/>
        <v>194.58283660044557</v>
      </c>
      <c r="AL15">
        <f t="shared" si="8"/>
        <v>-726.07058457256369</v>
      </c>
      <c r="AN15">
        <f t="shared" si="9"/>
        <v>0</v>
      </c>
      <c r="AO15">
        <f t="shared" si="9"/>
        <v>0</v>
      </c>
      <c r="AP15">
        <f t="shared" si="9"/>
        <v>-17.366187957892809</v>
      </c>
      <c r="AQ15">
        <f t="shared" si="9"/>
        <v>-236.77255257322545</v>
      </c>
      <c r="AR15">
        <f t="shared" si="9"/>
        <v>-254.13874053111823</v>
      </c>
      <c r="AS15">
        <f t="shared" si="9"/>
        <v>-116.67544641789685</v>
      </c>
      <c r="AT15">
        <f t="shared" si="9"/>
        <v>78.372680412456845</v>
      </c>
      <c r="AU15">
        <f t="shared" si="9"/>
        <v>-292.44150653655822</v>
      </c>
      <c r="AW15">
        <v>12</v>
      </c>
      <c r="AX15">
        <f>IF(Z15&gt;0, (R15*SUMPRODUCT(K15:$K$98, X15:$X$98)-K15*$AZ$3)/Z15, 0)</f>
        <v>3559.4603996957453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50</v>
      </c>
      <c r="R16">
        <f t="shared" si="0"/>
        <v>250000</v>
      </c>
      <c r="S16">
        <f t="shared" si="1"/>
        <v>3902.7725249069804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3069.4353350844403</v>
      </c>
      <c r="AC16">
        <f t="shared" si="2"/>
        <v>3322.3818715222419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-605.18068223099635</v>
      </c>
      <c r="AI16">
        <f t="shared" si="6"/>
        <v>-647.74506242891005</v>
      </c>
      <c r="AJ16">
        <f t="shared" si="7"/>
        <v>-252.94653643780157</v>
      </c>
      <c r="AK16">
        <f t="shared" si="22"/>
        <v>214.86047345591084</v>
      </c>
      <c r="AL16">
        <f t="shared" si="8"/>
        <v>-685.83112541080072</v>
      </c>
      <c r="AN16">
        <f t="shared" si="9"/>
        <v>0</v>
      </c>
      <c r="AO16">
        <f t="shared" si="9"/>
        <v>0</v>
      </c>
      <c r="AP16">
        <f t="shared" si="9"/>
        <v>-15.30694286669971</v>
      </c>
      <c r="AQ16">
        <f t="shared" si="9"/>
        <v>-217.63423040268484</v>
      </c>
      <c r="AR16">
        <f t="shared" si="9"/>
        <v>-232.94117326938456</v>
      </c>
      <c r="AS16">
        <f t="shared" si="9"/>
        <v>-90.964279606091594</v>
      </c>
      <c r="AT16">
        <f t="shared" si="9"/>
        <v>77.267822912240717</v>
      </c>
      <c r="AU16">
        <f t="shared" si="9"/>
        <v>-246.63762996323544</v>
      </c>
      <c r="AW16">
        <v>13</v>
      </c>
      <c r="AX16">
        <f>IF(Z16&gt;0, (R16*SUMPRODUCT(K16:$K$98, X16:$X$98)-K16*$AZ$3)/Z16, 0)</f>
        <v>3902.7725249069804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50</v>
      </c>
      <c r="R17">
        <f t="shared" si="0"/>
        <v>250000</v>
      </c>
      <c r="S17">
        <f t="shared" si="1"/>
        <v>4215.295044121558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3322.3818715222419</v>
      </c>
      <c r="AC17">
        <f t="shared" si="2"/>
        <v>3541.9968277365438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-625.53783659309329</v>
      </c>
      <c r="AI17">
        <f t="shared" si="6"/>
        <v>-667.55146542170917</v>
      </c>
      <c r="AJ17">
        <f t="shared" si="7"/>
        <v>-219.61495621430186</v>
      </c>
      <c r="AK17">
        <f t="shared" si="22"/>
        <v>232.56673100655695</v>
      </c>
      <c r="AL17">
        <f t="shared" si="8"/>
        <v>-654.59969062945402</v>
      </c>
      <c r="AN17">
        <f t="shared" si="9"/>
        <v>0</v>
      </c>
      <c r="AO17">
        <f t="shared" si="9"/>
        <v>0</v>
      </c>
      <c r="AP17">
        <f t="shared" si="9"/>
        <v>-13.490073597925941</v>
      </c>
      <c r="AQ17">
        <f t="shared" si="9"/>
        <v>-200.85271587348865</v>
      </c>
      <c r="AR17">
        <f t="shared" si="9"/>
        <v>-214.34278947141456</v>
      </c>
      <c r="AS17">
        <f t="shared" si="9"/>
        <v>-70.515735134936605</v>
      </c>
      <c r="AT17">
        <f t="shared" si="9"/>
        <v>74.674395075595655</v>
      </c>
      <c r="AU17">
        <f t="shared" si="9"/>
        <v>-210.18412953075551</v>
      </c>
      <c r="AW17">
        <v>14</v>
      </c>
      <c r="AX17">
        <f>IF(Z17&gt;0, (R17*SUMPRODUCT(K17:$K$98, X17:$X$98)-K17*$AZ$3)/Z17, 0)</f>
        <v>4215.295044121558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250000</v>
      </c>
      <c r="S18">
        <f t="shared" si="1"/>
        <v>4502.8926644398216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3541.9968277365438</v>
      </c>
      <c r="AC18">
        <f t="shared" si="2"/>
        <v>3731.5451713425095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-792.57261314989296</v>
      </c>
      <c r="AI18">
        <f t="shared" si="6"/>
        <v>-834.00759116759275</v>
      </c>
      <c r="AJ18">
        <f t="shared" si="7"/>
        <v>-189.54834360596578</v>
      </c>
      <c r="AK18">
        <f t="shared" si="22"/>
        <v>247.93977794155808</v>
      </c>
      <c r="AL18">
        <f t="shared" si="8"/>
        <v>-775.61615683200046</v>
      </c>
      <c r="AN18">
        <f t="shared" si="9"/>
        <v>0</v>
      </c>
      <c r="AO18">
        <f t="shared" si="9"/>
        <v>0</v>
      </c>
      <c r="AP18">
        <f t="shared" si="9"/>
        <v>-11.878817629532842</v>
      </c>
      <c r="AQ18">
        <f t="shared" si="9"/>
        <v>-227.21927174060852</v>
      </c>
      <c r="AR18">
        <f t="shared" si="9"/>
        <v>-239.09808937014139</v>
      </c>
      <c r="AS18">
        <f t="shared" si="9"/>
        <v>-54.340808500332159</v>
      </c>
      <c r="AT18">
        <f t="shared" si="9"/>
        <v>71.080800477715357</v>
      </c>
      <c r="AU18">
        <f t="shared" si="9"/>
        <v>-222.3580973927582</v>
      </c>
      <c r="AW18">
        <v>15</v>
      </c>
      <c r="AX18">
        <f>IF(Z18&gt;0, (R18*SUMPRODUCT(K18:$K$98, X18:$X$98)-K18*$AZ$3)/Z18, 0)</f>
        <v>4502.8926644398216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250000</v>
      </c>
      <c r="S19">
        <f t="shared" si="1"/>
        <v>4718.639734722713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3731.5451713425095</v>
      </c>
      <c r="AC19">
        <f t="shared" si="2"/>
        <v>3852.898274137126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-971.31026052042387</v>
      </c>
      <c r="AI19">
        <f t="shared" si="6"/>
        <v>-1012.1366267058426</v>
      </c>
      <c r="AJ19">
        <f t="shared" si="7"/>
        <v>-121.35310279461646</v>
      </c>
      <c r="AK19">
        <f t="shared" si="22"/>
        <v>261.20816199397569</v>
      </c>
      <c r="AL19">
        <f t="shared" si="8"/>
        <v>-872.28156750648327</v>
      </c>
      <c r="AN19">
        <f t="shared" si="9"/>
        <v>0</v>
      </c>
      <c r="AO19">
        <f t="shared" si="9"/>
        <v>0</v>
      </c>
      <c r="AP19">
        <f t="shared" si="9"/>
        <v>-10.450301153298868</v>
      </c>
      <c r="AQ19">
        <f t="shared" si="9"/>
        <v>-248.62572117312033</v>
      </c>
      <c r="AR19">
        <f t="shared" si="9"/>
        <v>-259.07602232641921</v>
      </c>
      <c r="AS19">
        <f t="shared" si="9"/>
        <v>-31.062682981173861</v>
      </c>
      <c r="AT19">
        <f t="shared" si="9"/>
        <v>66.861300957802328</v>
      </c>
      <c r="AU19">
        <f t="shared" si="9"/>
        <v>-223.27740434979071</v>
      </c>
      <c r="AW19">
        <v>16</v>
      </c>
      <c r="AX19">
        <f>IF(Z19&gt;0, (R19*SUMPRODUCT(K19:$K$98, X19:$X$98)-K19*$AZ$3)/Z19, 0)</f>
        <v>4718.639734722713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250000</v>
      </c>
      <c r="S20">
        <f t="shared" si="1"/>
        <v>4871.650400854659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3852.898274137126</v>
      </c>
      <c r="AC20">
        <f t="shared" si="2"/>
        <v>3915.4978873704586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-1157.6887701002061</v>
      </c>
      <c r="AI20">
        <f t="shared" si="6"/>
        <v>-1197.8753348697505</v>
      </c>
      <c r="AJ20">
        <f t="shared" si="7"/>
        <v>-62.599613233332548</v>
      </c>
      <c r="AK20">
        <f t="shared" si="22"/>
        <v>269.70287918959883</v>
      </c>
      <c r="AL20">
        <f t="shared" si="8"/>
        <v>-990.77206891348419</v>
      </c>
      <c r="AN20">
        <f t="shared" si="9"/>
        <v>0</v>
      </c>
      <c r="AO20">
        <f t="shared" si="9"/>
        <v>0</v>
      </c>
      <c r="AP20">
        <f t="shared" si="9"/>
        <v>-9.1844031766439294</v>
      </c>
      <c r="AQ20">
        <f t="shared" si="9"/>
        <v>-264.58296394946791</v>
      </c>
      <c r="AR20">
        <f t="shared" si="9"/>
        <v>-273.76736712611182</v>
      </c>
      <c r="AS20">
        <f t="shared" si="9"/>
        <v>-14.306773667616932</v>
      </c>
      <c r="AT20">
        <f t="shared" si="9"/>
        <v>61.6390078272183</v>
      </c>
      <c r="AU20">
        <f t="shared" si="9"/>
        <v>-226.43513296651045</v>
      </c>
      <c r="AW20">
        <v>17</v>
      </c>
      <c r="AX20">
        <f>IF(Z20&gt;0, (R20*SUMPRODUCT(K20:$K$98, X20:$X$98)-K20*$AZ$3)/Z20, 0)</f>
        <v>4871.650400854659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250000</v>
      </c>
      <c r="S21">
        <f t="shared" si="1"/>
        <v>4971.7317296283618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3915.4978873704586</v>
      </c>
      <c r="AC21">
        <f t="shared" si="2"/>
        <v>3928.794686283893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-1366.8443286271875</v>
      </c>
      <c r="AI21">
        <f t="shared" si="6"/>
        <v>-1406.355658883311</v>
      </c>
      <c r="AJ21">
        <f t="shared" si="7"/>
        <v>-13.296798913434486</v>
      </c>
      <c r="AK21">
        <f t="shared" si="22"/>
        <v>274.08485211593211</v>
      </c>
      <c r="AL21">
        <f t="shared" si="8"/>
        <v>-1145.5676056808134</v>
      </c>
      <c r="AN21">
        <f t="shared" si="9"/>
        <v>0</v>
      </c>
      <c r="AO21">
        <f t="shared" si="9"/>
        <v>0</v>
      </c>
      <c r="AP21">
        <f t="shared" si="9"/>
        <v>-8.0625734797989175</v>
      </c>
      <c r="AQ21">
        <f t="shared" si="9"/>
        <v>-278.91449777991636</v>
      </c>
      <c r="AR21">
        <f t="shared" si="9"/>
        <v>-286.97707125971522</v>
      </c>
      <c r="AS21">
        <f t="shared" si="9"/>
        <v>-2.7133082483108963</v>
      </c>
      <c r="AT21">
        <f t="shared" si="9"/>
        <v>55.929001771385245</v>
      </c>
      <c r="AU21">
        <f t="shared" si="9"/>
        <v>-233.7613777366409</v>
      </c>
      <c r="AW21">
        <v>18</v>
      </c>
      <c r="AX21">
        <f>IF(Z21&gt;0, (R21*SUMPRODUCT(K21:$K$98, X21:$X$98)-K21*$AZ$3)/Z21, 0)</f>
        <v>4971.7317296283618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50</v>
      </c>
      <c r="R22">
        <f t="shared" si="0"/>
        <v>250000</v>
      </c>
      <c r="S22">
        <f t="shared" si="1"/>
        <v>5023.6261884684263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3928.794686283893</v>
      </c>
      <c r="AC22">
        <f t="shared" si="2"/>
        <v>3897.9871196315685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-1598.3433479149614</v>
      </c>
      <c r="AI22">
        <f t="shared" si="6"/>
        <v>-1637.1398961989407</v>
      </c>
      <c r="AJ22">
        <f t="shared" si="7"/>
        <v>30.807566652324567</v>
      </c>
      <c r="AK22">
        <f t="shared" si="22"/>
        <v>275.01562803987252</v>
      </c>
      <c r="AL22">
        <f t="shared" si="8"/>
        <v>-1331.3167015067436</v>
      </c>
      <c r="AN22">
        <f t="shared" si="9"/>
        <v>0</v>
      </c>
      <c r="AO22">
        <f t="shared" si="9"/>
        <v>0</v>
      </c>
      <c r="AP22">
        <f t="shared" si="9"/>
        <v>-7.0684973524070775</v>
      </c>
      <c r="AQ22">
        <f t="shared" si="9"/>
        <v>-291.20852814732802</v>
      </c>
      <c r="AR22">
        <f t="shared" si="9"/>
        <v>-298.27702549973509</v>
      </c>
      <c r="AS22">
        <f t="shared" si="9"/>
        <v>5.6129530318547429</v>
      </c>
      <c r="AT22">
        <f t="shared" si="9"/>
        <v>50.106190489970544</v>
      </c>
      <c r="AU22">
        <f t="shared" si="9"/>
        <v>-242.55788197790983</v>
      </c>
      <c r="AW22">
        <v>19</v>
      </c>
      <c r="AX22">
        <f>IF(Z22&gt;0, (R22*SUMPRODUCT(K22:$K$98, X22:$X$98)-K22*$AZ$3)/Z22, 0)</f>
        <v>5023.6261884684263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250000</v>
      </c>
      <c r="S23">
        <f t="shared" si="1"/>
        <v>5032.0234828642342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3897.9871196315685</v>
      </c>
      <c r="AC23">
        <f t="shared" si="2"/>
        <v>3828.3026371338779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-1845.93608167965</v>
      </c>
      <c r="AI23">
        <f t="shared" si="6"/>
        <v>-1883.9754772644535</v>
      </c>
      <c r="AJ23">
        <f t="shared" si="7"/>
        <v>69.684482497690624</v>
      </c>
      <c r="AK23">
        <f t="shared" si="22"/>
        <v>272.85909837420979</v>
      </c>
      <c r="AL23">
        <f t="shared" si="8"/>
        <v>-1541.431896392553</v>
      </c>
      <c r="AN23">
        <f t="shared" si="9"/>
        <v>0</v>
      </c>
      <c r="AO23">
        <f t="shared" si="9"/>
        <v>0</v>
      </c>
      <c r="AP23">
        <f t="shared" si="9"/>
        <v>-6.1879899039097781</v>
      </c>
      <c r="AQ23">
        <f t="shared" si="9"/>
        <v>-300.28431475025019</v>
      </c>
      <c r="AR23">
        <f t="shared" si="9"/>
        <v>-306.47230465415998</v>
      </c>
      <c r="AS23">
        <f t="shared" si="9"/>
        <v>11.335797205125685</v>
      </c>
      <c r="AT23">
        <f t="shared" si="9"/>
        <v>44.386860515839913</v>
      </c>
      <c r="AU23">
        <f t="shared" si="9"/>
        <v>-250.74964693319436</v>
      </c>
      <c r="AW23">
        <v>20</v>
      </c>
      <c r="AX23">
        <f>IF(Z23&gt;0, (R23*SUMPRODUCT(K23:$K$98, X23:$X$98)-K23*$AZ$3)/Z23, 0)</f>
        <v>5032.0234828642342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50</v>
      </c>
      <c r="R24">
        <f t="shared" si="0"/>
        <v>250000</v>
      </c>
      <c r="S24">
        <f t="shared" si="1"/>
        <v>5003.0422654121703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3828.3026371338779</v>
      </c>
      <c r="AC24">
        <f t="shared" si="2"/>
        <v>3725.8076488565166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-2117.9057337927006</v>
      </c>
      <c r="AI24">
        <f t="shared" si="6"/>
        <v>-2155.1411542748979</v>
      </c>
      <c r="AJ24">
        <f t="shared" si="7"/>
        <v>102.49498827736124</v>
      </c>
      <c r="AK24">
        <f t="shared" si="22"/>
        <v>267.98118459937149</v>
      </c>
      <c r="AL24">
        <f t="shared" si="8"/>
        <v>-1784.6649813981651</v>
      </c>
      <c r="AN24">
        <f t="shared" si="9"/>
        <v>0</v>
      </c>
      <c r="AO24">
        <f t="shared" si="9"/>
        <v>0</v>
      </c>
      <c r="AP24">
        <f t="shared" si="9"/>
        <v>-5.4082184889553169</v>
      </c>
      <c r="AQ24">
        <f t="shared" si="9"/>
        <v>-307.61293411037428</v>
      </c>
      <c r="AR24">
        <f t="shared" si="9"/>
        <v>-313.02115259932964</v>
      </c>
      <c r="AS24">
        <f t="shared" si="9"/>
        <v>14.886774029902849</v>
      </c>
      <c r="AT24">
        <f t="shared" si="9"/>
        <v>38.922638135250999</v>
      </c>
      <c r="AU24">
        <f t="shared" si="9"/>
        <v>-259.21174043417579</v>
      </c>
      <c r="AW24">
        <v>21</v>
      </c>
      <c r="AX24">
        <f>IF(Z24&gt;0, (R24*SUMPRODUCT(K24:$K$98, X24:$X$98)-K24*$AZ$3)/Z24, 0)</f>
        <v>5003.0422654121703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250000</v>
      </c>
      <c r="S25">
        <f t="shared" si="1"/>
        <v>4940.5994155599237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3725.8076488565166</v>
      </c>
      <c r="AC25">
        <f t="shared" si="2"/>
        <v>3594.7923276683641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-2414.7144117910443</v>
      </c>
      <c r="AI25">
        <f t="shared" si="6"/>
        <v>-2451.094535186061</v>
      </c>
      <c r="AJ25">
        <f t="shared" si="7"/>
        <v>131.01532118815248</v>
      </c>
      <c r="AK25">
        <f t="shared" si="22"/>
        <v>260.80653541995616</v>
      </c>
      <c r="AL25">
        <f t="shared" si="8"/>
        <v>-2059.2726785779523</v>
      </c>
      <c r="AN25">
        <f t="shared" si="9"/>
        <v>0</v>
      </c>
      <c r="AO25">
        <f t="shared" si="9"/>
        <v>0</v>
      </c>
      <c r="AP25">
        <f t="shared" si="9"/>
        <v>-4.717849808909885</v>
      </c>
      <c r="AQ25">
        <f t="shared" si="9"/>
        <v>-313.14517002987327</v>
      </c>
      <c r="AR25">
        <f t="shared" si="9"/>
        <v>-317.86301983878309</v>
      </c>
      <c r="AS25">
        <f t="shared" si="9"/>
        <v>16.990338414202785</v>
      </c>
      <c r="AT25">
        <f t="shared" si="9"/>
        <v>33.821932101033745</v>
      </c>
      <c r="AU25">
        <f t="shared" si="9"/>
        <v>-267.0507493235466</v>
      </c>
      <c r="AW25">
        <v>22</v>
      </c>
      <c r="AX25">
        <f>IF(Z25&gt;0, (R25*SUMPRODUCT(K25:$K$98, X25:$X$98)-K25*$AZ$3)/Z25, 0)</f>
        <v>4940.5994155599237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250000</v>
      </c>
      <c r="S26">
        <f t="shared" si="1"/>
        <v>4847.5486779024277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3594.7923276683641</v>
      </c>
      <c r="AC26">
        <f t="shared" si="2"/>
        <v>3439.3235977476174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-2707.2394335827512</v>
      </c>
      <c r="AI26">
        <f t="shared" si="6"/>
        <v>-2742.7143078571012</v>
      </c>
      <c r="AJ26">
        <f t="shared" si="7"/>
        <v>155.46872992074668</v>
      </c>
      <c r="AK26">
        <f t="shared" si="22"/>
        <v>251.6354629367855</v>
      </c>
      <c r="AL26">
        <f t="shared" si="8"/>
        <v>-2335.6101149995689</v>
      </c>
      <c r="AN26">
        <f t="shared" si="9"/>
        <v>0</v>
      </c>
      <c r="AO26">
        <f t="shared" si="9"/>
        <v>0</v>
      </c>
      <c r="AP26">
        <f t="shared" si="9"/>
        <v>-4.1075493094492357</v>
      </c>
      <c r="AQ26">
        <f t="shared" si="9"/>
        <v>-313.46466177519034</v>
      </c>
      <c r="AR26">
        <f t="shared" si="9"/>
        <v>-317.57221108463955</v>
      </c>
      <c r="AS26">
        <f t="shared" si="9"/>
        <v>18.001345664772227</v>
      </c>
      <c r="AT26">
        <f t="shared" si="9"/>
        <v>29.136257510749594</v>
      </c>
      <c r="AU26">
        <f t="shared" si="9"/>
        <v>-270.43460790911774</v>
      </c>
      <c r="AW26">
        <v>23</v>
      </c>
      <c r="AX26">
        <f>IF(Z26&gt;0, (R26*SUMPRODUCT(K26:$K$98, X26:$X$98)-K26*$AZ$3)/Z26, 0)</f>
        <v>4847.5486779024277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50</v>
      </c>
      <c r="R27">
        <f t="shared" si="0"/>
        <v>250000</v>
      </c>
      <c r="S27">
        <f t="shared" si="1"/>
        <v>4731.586918342382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3439.3235977476174</v>
      </c>
      <c r="AC27">
        <f t="shared" si="2"/>
        <v>3266.6414717841471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-3003.0653517832166</v>
      </c>
      <c r="AI27">
        <f t="shared" si="6"/>
        <v>-3037.5848642444666</v>
      </c>
      <c r="AJ27">
        <f t="shared" si="7"/>
        <v>172.6821259634703</v>
      </c>
      <c r="AK27">
        <f t="shared" si="22"/>
        <v>240.75265184233325</v>
      </c>
      <c r="AL27">
        <f t="shared" si="8"/>
        <v>-2624.150086438663</v>
      </c>
      <c r="AN27">
        <f t="shared" si="9"/>
        <v>0</v>
      </c>
      <c r="AO27">
        <f t="shared" si="9"/>
        <v>0</v>
      </c>
      <c r="AP27">
        <f t="shared" si="9"/>
        <v>-3.5686877602282805</v>
      </c>
      <c r="AQ27">
        <f t="shared" si="9"/>
        <v>-310.46216472798704</v>
      </c>
      <c r="AR27">
        <f t="shared" si="9"/>
        <v>-314.03085248821537</v>
      </c>
      <c r="AS27">
        <f t="shared" si="9"/>
        <v>17.852181140385646</v>
      </c>
      <c r="AT27">
        <f t="shared" si="9"/>
        <v>24.88943153054959</v>
      </c>
      <c r="AU27">
        <f t="shared" si="9"/>
        <v>-271.28923981728013</v>
      </c>
      <c r="AW27">
        <v>24</v>
      </c>
      <c r="AX27">
        <f>IF(Z27&gt;0, (R27*SUMPRODUCT(K27:$K$98, X27:$X$98)-K27*$AZ$3)/Z27, 0)</f>
        <v>4731.586918342382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250000</v>
      </c>
      <c r="S28">
        <f t="shared" si="1"/>
        <v>4598.1670512427118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3266.6414717841471</v>
      </c>
      <c r="AC28">
        <f t="shared" si="2"/>
        <v>3081.877999745197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-3311.44992650522</v>
      </c>
      <c r="AI28">
        <f t="shared" si="6"/>
        <v>-3344.9619538565566</v>
      </c>
      <c r="AJ28">
        <f t="shared" si="7"/>
        <v>184.76347203895011</v>
      </c>
      <c r="AK28">
        <f t="shared" si="22"/>
        <v>228.66490302489032</v>
      </c>
      <c r="AL28">
        <f t="shared" si="8"/>
        <v>-2931.5335787927161</v>
      </c>
      <c r="AN28">
        <f t="shared" si="9"/>
        <v>0</v>
      </c>
      <c r="AO28">
        <f t="shared" si="9"/>
        <v>0</v>
      </c>
      <c r="AP28">
        <f t="shared" si="9"/>
        <v>-3.0933323053622925</v>
      </c>
      <c r="AQ28">
        <f t="shared" si="9"/>
        <v>-305.66384205459536</v>
      </c>
      <c r="AR28">
        <f t="shared" si="9"/>
        <v>-308.75717435995767</v>
      </c>
      <c r="AS28">
        <f t="shared" si="9"/>
        <v>17.054617762067274</v>
      </c>
      <c r="AT28">
        <f t="shared" si="9"/>
        <v>21.106945402430885</v>
      </c>
      <c r="AU28">
        <f t="shared" si="9"/>
        <v>-270.59561119545953</v>
      </c>
      <c r="AW28">
        <v>25</v>
      </c>
      <c r="AX28">
        <f>IF(Z28&gt;0, (R28*SUMPRODUCT(K28:$K$98, X28:$X$98)-K28*$AZ$3)/Z28, 0)</f>
        <v>4598.1670512427118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50</v>
      </c>
      <c r="R29">
        <f t="shared" si="0"/>
        <v>250000</v>
      </c>
      <c r="S29">
        <f t="shared" si="1"/>
        <v>4451.4975017477991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3081.877999745197</v>
      </c>
      <c r="AC29">
        <f t="shared" si="2"/>
        <v>2888.4451333058128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-3666.9259120957831</v>
      </c>
      <c r="AI29">
        <f t="shared" si="6"/>
        <v>-3699.3694339911872</v>
      </c>
      <c r="AJ29">
        <f t="shared" si="7"/>
        <v>193.43286643938427</v>
      </c>
      <c r="AK29">
        <f t="shared" si="22"/>
        <v>215.73145998216381</v>
      </c>
      <c r="AL29">
        <f t="shared" si="8"/>
        <v>-3290.205107569639</v>
      </c>
      <c r="AN29">
        <f t="shared" si="9"/>
        <v>0</v>
      </c>
      <c r="AO29">
        <f t="shared" si="9"/>
        <v>0</v>
      </c>
      <c r="AP29">
        <f t="shared" si="9"/>
        <v>-2.6738426445759225</v>
      </c>
      <c r="AQ29">
        <f t="shared" si="9"/>
        <v>-302.21080528409414</v>
      </c>
      <c r="AR29">
        <f t="shared" si="9"/>
        <v>-304.88464792867006</v>
      </c>
      <c r="AS29">
        <f t="shared" si="9"/>
        <v>15.941828042455958</v>
      </c>
      <c r="AT29">
        <f t="shared" si="9"/>
        <v>17.779573356326942</v>
      </c>
      <c r="AU29">
        <f t="shared" si="9"/>
        <v>-271.16324652988715</v>
      </c>
      <c r="AW29">
        <v>26</v>
      </c>
      <c r="AX29">
        <f>IF(Z29&gt;0, (R29*SUMPRODUCT(K29:$K$98, X29:$X$98)-K29*$AZ$3)/Z29, 0)</f>
        <v>4451.4975017477991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250000</v>
      </c>
      <c r="S30">
        <f t="shared" si="1"/>
        <v>4289.2830124296534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2888.4451333058128</v>
      </c>
      <c r="AC30">
        <f t="shared" si="2"/>
        <v>2686.4405562495863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-4016.7844294575561</v>
      </c>
      <c r="AI30">
        <f t="shared" si="6"/>
        <v>-4048.1001592481143</v>
      </c>
      <c r="AJ30">
        <f t="shared" si="7"/>
        <v>202.00457705622648</v>
      </c>
      <c r="AK30">
        <f t="shared" si="22"/>
        <v>202.19115933140691</v>
      </c>
      <c r="AL30">
        <f t="shared" si="8"/>
        <v>-3643.9044228604807</v>
      </c>
      <c r="AN30">
        <f t="shared" si="9"/>
        <v>0</v>
      </c>
      <c r="AO30">
        <f t="shared" si="9"/>
        <v>0</v>
      </c>
      <c r="AP30">
        <f t="shared" si="9"/>
        <v>-2.3043708196630326</v>
      </c>
      <c r="AQ30">
        <f t="shared" si="9"/>
        <v>-295.57544690877762</v>
      </c>
      <c r="AR30">
        <f t="shared" si="9"/>
        <v>-297.87981772844063</v>
      </c>
      <c r="AS30">
        <f t="shared" si="9"/>
        <v>14.864525141837376</v>
      </c>
      <c r="AT30">
        <f t="shared" si="9"/>
        <v>14.878254815495556</v>
      </c>
      <c r="AU30">
        <f t="shared" si="9"/>
        <v>-268.13703777110766</v>
      </c>
      <c r="AW30">
        <v>27</v>
      </c>
      <c r="AX30">
        <f>IF(Z30&gt;0, (R30*SUMPRODUCT(K30:$K$98, X30:$X$98)-K30*$AZ$3)/Z30, 0)</f>
        <v>4289.2830124296534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50</v>
      </c>
      <c r="R31">
        <f t="shared" si="0"/>
        <v>250000</v>
      </c>
      <c r="S31">
        <f t="shared" si="1"/>
        <v>4115.0441688233286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2686.4405562495863</v>
      </c>
      <c r="AC31">
        <f t="shared" si="2"/>
        <v>2480.3349559728335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-4325.843429269682</v>
      </c>
      <c r="AI31">
        <f t="shared" si="6"/>
        <v>-4355.9808330764808</v>
      </c>
      <c r="AJ31">
        <f t="shared" si="7"/>
        <v>206.10560027675274</v>
      </c>
      <c r="AK31">
        <f t="shared" si="22"/>
        <v>188.05083893747107</v>
      </c>
      <c r="AL31">
        <f t="shared" si="8"/>
        <v>-3961.8243938622572</v>
      </c>
      <c r="AN31">
        <f t="shared" si="9"/>
        <v>0</v>
      </c>
      <c r="AO31">
        <f t="shared" si="9"/>
        <v>0</v>
      </c>
      <c r="AP31">
        <f t="shared" si="9"/>
        <v>-1.980056781404264</v>
      </c>
      <c r="AQ31">
        <f t="shared" si="9"/>
        <v>-284.21212631083336</v>
      </c>
      <c r="AR31">
        <f t="shared" si="9"/>
        <v>-286.19218309223766</v>
      </c>
      <c r="AS31">
        <f t="shared" si="9"/>
        <v>13.541338667709493</v>
      </c>
      <c r="AT31">
        <f t="shared" si="9"/>
        <v>12.355123263899054</v>
      </c>
      <c r="AU31">
        <f t="shared" si="9"/>
        <v>-260.29572116062911</v>
      </c>
      <c r="AW31">
        <v>28</v>
      </c>
      <c r="AX31">
        <f>IF(Z31&gt;0, (R31*SUMPRODUCT(K31:$K$98, X31:$X$98)-K31*$AZ$3)/Z31, 0)</f>
        <v>4115.0441688233286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250000</v>
      </c>
      <c r="S32">
        <f t="shared" si="1"/>
        <v>3936.5852124063422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2480.3349559728335</v>
      </c>
      <c r="AC32">
        <f t="shared" si="2"/>
        <v>2276.0066212977363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-4638.210939910492</v>
      </c>
      <c r="AI32">
        <f t="shared" si="6"/>
        <v>-4667.1193274912412</v>
      </c>
      <c r="AJ32">
        <f t="shared" si="7"/>
        <v>204.32833467509727</v>
      </c>
      <c r="AK32">
        <f t="shared" si="22"/>
        <v>173.62344691809835</v>
      </c>
      <c r="AL32">
        <f t="shared" si="8"/>
        <v>-4289.1675458980462</v>
      </c>
      <c r="AN32">
        <f t="shared" si="9"/>
        <v>0</v>
      </c>
      <c r="AO32">
        <f t="shared" si="9"/>
        <v>0</v>
      </c>
      <c r="AP32">
        <f t="shared" si="9"/>
        <v>-1.6958118021377639</v>
      </c>
      <c r="AQ32">
        <f t="shared" si="9"/>
        <v>-272.08479998181105</v>
      </c>
      <c r="AR32">
        <f t="shared" si="9"/>
        <v>-273.78061178394887</v>
      </c>
      <c r="AS32">
        <f t="shared" si="9"/>
        <v>11.986223738190581</v>
      </c>
      <c r="AT32">
        <f t="shared" si="9"/>
        <v>10.185026390320882</v>
      </c>
      <c r="AU32">
        <f t="shared" si="9"/>
        <v>-251.60936165543743</v>
      </c>
      <c r="AW32">
        <v>29</v>
      </c>
      <c r="AX32">
        <f>IF(Z32&gt;0, (R32*SUMPRODUCT(K32:$K$98, X32:$X$98)-K32*$AZ$3)/Z32, 0)</f>
        <v>3936.5852124063422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250000</v>
      </c>
      <c r="S33">
        <f t="shared" si="1"/>
        <v>3755.0756428712439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2276.0066212977363</v>
      </c>
      <c r="AC33">
        <f t="shared" si="2"/>
        <v>2075.2466352764031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-4933.7468095668864</v>
      </c>
      <c r="AI33">
        <f t="shared" si="6"/>
        <v>-4961.379363909914</v>
      </c>
      <c r="AJ33">
        <f t="shared" si="7"/>
        <v>200.75998602133313</v>
      </c>
      <c r="AK33">
        <f t="shared" si="22"/>
        <v>159.32046349084155</v>
      </c>
      <c r="AL33">
        <f t="shared" si="8"/>
        <v>-4601.2989143977393</v>
      </c>
      <c r="AN33">
        <f t="shared" si="9"/>
        <v>0</v>
      </c>
      <c r="AO33">
        <f t="shared" si="9"/>
        <v>0</v>
      </c>
      <c r="AP33">
        <f t="shared" si="9"/>
        <v>-1.4472941104286703</v>
      </c>
      <c r="AQ33">
        <f t="shared" si="9"/>
        <v>-258.41196623337379</v>
      </c>
      <c r="AR33">
        <f t="shared" si="9"/>
        <v>-259.85926034380242</v>
      </c>
      <c r="AS33">
        <f t="shared" si="9"/>
        <v>10.515088173588614</v>
      </c>
      <c r="AT33">
        <f t="shared" si="9"/>
        <v>8.3446345791495897</v>
      </c>
      <c r="AU33">
        <f t="shared" si="9"/>
        <v>-240.99953759106421</v>
      </c>
      <c r="AW33">
        <v>30</v>
      </c>
      <c r="AX33">
        <f>IF(Z33&gt;0, (R33*SUMPRODUCT(K33:$K$98, X33:$X$98)-K33*$AZ$3)/Z33, 0)</f>
        <v>3755.0756428712439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250000</v>
      </c>
      <c r="S34">
        <f t="shared" si="1"/>
        <v>3573.7882038406142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2075.2466352764031</v>
      </c>
      <c r="AC34">
        <f t="shared" si="2"/>
        <v>1880.5175386505996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-5231.830539115721</v>
      </c>
      <c r="AI34">
        <f t="shared" si="6"/>
        <v>-5258.1404018074954</v>
      </c>
      <c r="AJ34">
        <f t="shared" si="7"/>
        <v>194.72909662580355</v>
      </c>
      <c r="AK34">
        <f t="shared" si="22"/>
        <v>145.26726446934822</v>
      </c>
      <c r="AL34">
        <f t="shared" si="8"/>
        <v>-4918.1440407123437</v>
      </c>
      <c r="AN34">
        <f t="shared" si="9"/>
        <v>0</v>
      </c>
      <c r="AO34">
        <f t="shared" si="9"/>
        <v>0</v>
      </c>
      <c r="AP34">
        <f t="shared" si="9"/>
        <v>-1.2303716649137235</v>
      </c>
      <c r="AQ34">
        <f t="shared" si="9"/>
        <v>-244.66475277238007</v>
      </c>
      <c r="AR34">
        <f t="shared" si="9"/>
        <v>-245.89512443729379</v>
      </c>
      <c r="AS34">
        <f t="shared" si="9"/>
        <v>9.1064391186480922</v>
      </c>
      <c r="AT34">
        <f t="shared" si="9"/>
        <v>6.79337357767713</v>
      </c>
      <c r="AU34">
        <f t="shared" ref="AU34:AU89" si="23">AL34*$K34</f>
        <v>-229.99531174096856</v>
      </c>
      <c r="AW34">
        <v>31</v>
      </c>
      <c r="AX34">
        <f>IF(Z34&gt;0, (R34*SUMPRODUCT(K34:$K$98, X34:$X$98)-K34*$AZ$3)/Z34, 0)</f>
        <v>3573.7882038406142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250000</v>
      </c>
      <c r="S35">
        <f t="shared" si="1"/>
        <v>3393.9504475810772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1880.5175386505996</v>
      </c>
      <c r="AC35">
        <f t="shared" si="2"/>
        <v>1692.7124908849787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-5547.8152522738037</v>
      </c>
      <c r="AI35">
        <f t="shared" ref="AI35:AI66" si="25">SUM(AE35:AH35)</f>
        <v>-5572.7524532882053</v>
      </c>
      <c r="AJ35">
        <f t="shared" si="7"/>
        <v>187.80504776562088</v>
      </c>
      <c r="AK35">
        <f t="shared" si="22"/>
        <v>131.63622770554198</v>
      </c>
      <c r="AL35">
        <f t="shared" ref="AL35:AL89" si="26">SUM(AI35:AK35)</f>
        <v>-5253.3111778170423</v>
      </c>
      <c r="AN35">
        <f t="shared" ref="AN35:AT66" si="27">AE35*$K35</f>
        <v>0</v>
      </c>
      <c r="AO35">
        <f t="shared" si="27"/>
        <v>0</v>
      </c>
      <c r="AP35">
        <f t="shared" si="27"/>
        <v>-1.0412317986246218</v>
      </c>
      <c r="AQ35">
        <f t="shared" si="27"/>
        <v>-231.64434734379461</v>
      </c>
      <c r="AR35">
        <f t="shared" si="27"/>
        <v>-232.68557914241921</v>
      </c>
      <c r="AS35">
        <f t="shared" si="27"/>
        <v>7.8416413920249175</v>
      </c>
      <c r="AT35">
        <f t="shared" si="27"/>
        <v>5.4963596780105037</v>
      </c>
      <c r="AU35">
        <f t="shared" si="23"/>
        <v>-219.34757807238378</v>
      </c>
      <c r="AW35">
        <v>32</v>
      </c>
      <c r="AX35">
        <f>IF(Z35&gt;0, (R35*SUMPRODUCT(K35:$K$98, X35:$X$98)-K35*$AZ$3)/Z35, 0)</f>
        <v>3393.9504475810772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250000</v>
      </c>
      <c r="S36">
        <f t="shared" si="1"/>
        <v>3213.7552520834438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1692.7124908849787</v>
      </c>
      <c r="AC36">
        <f t="shared" si="2"/>
        <v>1511.8357372972207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-5832.5120708564546</v>
      </c>
      <c r="AI36">
        <f t="shared" si="25"/>
        <v>-5856.0333974465411</v>
      </c>
      <c r="AJ36">
        <f t="shared" si="7"/>
        <v>180.876753587758</v>
      </c>
      <c r="AK36">
        <f t="shared" si="22"/>
        <v>118.48987436194852</v>
      </c>
      <c r="AL36">
        <f t="shared" si="26"/>
        <v>-5556.6667694968346</v>
      </c>
      <c r="AN36">
        <f t="shared" si="27"/>
        <v>0</v>
      </c>
      <c r="AO36">
        <f t="shared" si="27"/>
        <v>0</v>
      </c>
      <c r="AP36">
        <f t="shared" si="27"/>
        <v>-0.87688674647770759</v>
      </c>
      <c r="AQ36">
        <f t="shared" si="27"/>
        <v>-217.43894903278178</v>
      </c>
      <c r="AR36">
        <f t="shared" si="27"/>
        <v>-218.31583577925949</v>
      </c>
      <c r="AS36">
        <f t="shared" si="27"/>
        <v>6.7431752779567447</v>
      </c>
      <c r="AT36">
        <f t="shared" si="27"/>
        <v>4.4173614112221067</v>
      </c>
      <c r="AU36">
        <f t="shared" si="23"/>
        <v>-207.15529909008063</v>
      </c>
      <c r="AW36">
        <v>33</v>
      </c>
      <c r="AX36">
        <f>IF(Z36&gt;0, (R36*SUMPRODUCT(K36:$K$98, X36:$X$98)-K36*$AZ$3)/Z36, 0)</f>
        <v>3213.7552520834438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250000</v>
      </c>
      <c r="S37">
        <f t="shared" si="1"/>
        <v>3035.0617245060389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1511.8357372972207</v>
      </c>
      <c r="AC37">
        <f t="shared" si="2"/>
        <v>1339.7249969751845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-6076.5509053815922</v>
      </c>
      <c r="AI37">
        <f t="shared" si="25"/>
        <v>-6098.6217085247017</v>
      </c>
      <c r="AJ37">
        <f t="shared" si="7"/>
        <v>172.11074032203624</v>
      </c>
      <c r="AK37">
        <f t="shared" si="22"/>
        <v>105.82850161080546</v>
      </c>
      <c r="AL37">
        <f t="shared" si="26"/>
        <v>-5820.6824665918593</v>
      </c>
      <c r="AN37">
        <f t="shared" si="27"/>
        <v>0</v>
      </c>
      <c r="AO37">
        <f t="shared" si="27"/>
        <v>0</v>
      </c>
      <c r="AP37">
        <f t="shared" si="27"/>
        <v>-0.73465224231822523</v>
      </c>
      <c r="AQ37">
        <f t="shared" si="27"/>
        <v>-202.26503400231428</v>
      </c>
      <c r="AR37">
        <f t="shared" si="27"/>
        <v>-202.9996862446325</v>
      </c>
      <c r="AS37">
        <f t="shared" si="27"/>
        <v>5.7289053091893809</v>
      </c>
      <c r="AT37">
        <f t="shared" si="27"/>
        <v>3.5226242337188705</v>
      </c>
      <c r="AU37">
        <f t="shared" si="23"/>
        <v>-193.74815670172424</v>
      </c>
      <c r="AW37">
        <v>34</v>
      </c>
      <c r="AX37">
        <f>IF(Z37&gt;0, (R37*SUMPRODUCT(K37:$K$98, X37:$X$98)-K37*$AZ$3)/Z37, 0)</f>
        <v>3035.0617245060389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250000</v>
      </c>
      <c r="S38">
        <f t="shared" si="1"/>
        <v>2860.702940200109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1339.7249969751845</v>
      </c>
      <c r="AC38">
        <f t="shared" si="2"/>
        <v>1177.9315778931782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-6309.7296546264361</v>
      </c>
      <c r="AI38">
        <f t="shared" si="25"/>
        <v>-6330.3178038071892</v>
      </c>
      <c r="AJ38">
        <f t="shared" si="7"/>
        <v>161.79341908200627</v>
      </c>
      <c r="AK38">
        <f t="shared" si="22"/>
        <v>93.780749788262924</v>
      </c>
      <c r="AL38">
        <f t="shared" si="26"/>
        <v>-6074.74363493692</v>
      </c>
      <c r="AN38">
        <f t="shared" si="27"/>
        <v>0</v>
      </c>
      <c r="AO38">
        <f t="shared" si="27"/>
        <v>0</v>
      </c>
      <c r="AP38">
        <f t="shared" si="27"/>
        <v>-0.61187534656521958</v>
      </c>
      <c r="AQ38">
        <f t="shared" si="27"/>
        <v>-187.52380241962899</v>
      </c>
      <c r="AR38">
        <f t="shared" si="27"/>
        <v>-188.13567776619422</v>
      </c>
      <c r="AS38">
        <f t="shared" si="27"/>
        <v>4.808465467372967</v>
      </c>
      <c r="AT38">
        <f t="shared" si="27"/>
        <v>2.7871436268532261</v>
      </c>
      <c r="AU38">
        <f t="shared" si="23"/>
        <v>-180.54006867196802</v>
      </c>
      <c r="AW38">
        <v>35</v>
      </c>
      <c r="AX38">
        <f>IF(Z38&gt;0, (R38*SUMPRODUCT(K38:$K$98, X38:$X$98)-K38*$AZ$3)/Z38, 0)</f>
        <v>2860.702940200109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250000</v>
      </c>
      <c r="S39">
        <f t="shared" si="1"/>
        <v>2690.4962333482645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1177.9315778931782</v>
      </c>
      <c r="AC39">
        <f t="shared" si="2"/>
        <v>1026.5431459381105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-6525.2965303893716</v>
      </c>
      <c r="AI39">
        <f t="shared" si="25"/>
        <v>-6544.3737387722394</v>
      </c>
      <c r="AJ39">
        <f t="shared" si="7"/>
        <v>151.38843195506774</v>
      </c>
      <c r="AK39">
        <f t="shared" si="22"/>
        <v>82.455210452522479</v>
      </c>
      <c r="AL39">
        <f t="shared" si="26"/>
        <v>-6310.5300963646487</v>
      </c>
      <c r="AN39">
        <f t="shared" si="27"/>
        <v>0</v>
      </c>
      <c r="AO39">
        <f t="shared" si="27"/>
        <v>0</v>
      </c>
      <c r="AP39">
        <f t="shared" si="27"/>
        <v>-0.50622367180240468</v>
      </c>
      <c r="AQ39">
        <f t="shared" si="27"/>
        <v>-173.15214589675978</v>
      </c>
      <c r="AR39">
        <f t="shared" si="27"/>
        <v>-173.65836956856219</v>
      </c>
      <c r="AS39">
        <f t="shared" si="27"/>
        <v>4.017170979875976</v>
      </c>
      <c r="AT39">
        <f t="shared" si="27"/>
        <v>2.1879920036938554</v>
      </c>
      <c r="AU39">
        <f t="shared" si="23"/>
        <v>-167.45320658499233</v>
      </c>
      <c r="AW39">
        <v>36</v>
      </c>
      <c r="AX39">
        <f>IF(Z39&gt;0, (R39*SUMPRODUCT(K39:$K$98, X39:$X$98)-K39*$AZ$3)/Z39, 0)</f>
        <v>2690.4962333482645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250000</v>
      </c>
      <c r="S40">
        <f t="shared" si="1"/>
        <v>2524.4520925947263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1026.5431459381105</v>
      </c>
      <c r="AC40">
        <f t="shared" si="2"/>
        <v>885.65472367042321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-6724.5630511356812</v>
      </c>
      <c r="AI40">
        <f t="shared" si="25"/>
        <v>-6742.1045748244933</v>
      </c>
      <c r="AJ40">
        <f t="shared" si="7"/>
        <v>140.88842226768725</v>
      </c>
      <c r="AK40">
        <f t="shared" si="22"/>
        <v>71.858020215667736</v>
      </c>
      <c r="AL40">
        <f t="shared" si="26"/>
        <v>-6529.3581323411381</v>
      </c>
      <c r="AN40">
        <f t="shared" si="27"/>
        <v>0</v>
      </c>
      <c r="AO40">
        <f t="shared" si="27"/>
        <v>0</v>
      </c>
      <c r="AP40">
        <f t="shared" si="27"/>
        <v>-0.41560131937397937</v>
      </c>
      <c r="AQ40">
        <f t="shared" si="27"/>
        <v>-159.32123832823049</v>
      </c>
      <c r="AR40">
        <f t="shared" si="27"/>
        <v>-159.73683964760446</v>
      </c>
      <c r="AS40">
        <f t="shared" si="27"/>
        <v>3.3379890605691744</v>
      </c>
      <c r="AT40">
        <f t="shared" si="27"/>
        <v>1.7024911027701222</v>
      </c>
      <c r="AU40">
        <f t="shared" si="23"/>
        <v>-154.69635948426517</v>
      </c>
      <c r="AW40">
        <v>37</v>
      </c>
      <c r="AX40">
        <f>IF(Z40&gt;0, (R40*SUMPRODUCT(K40:$K$98, X40:$X$98)-K40*$AZ$3)/Z40, 0)</f>
        <v>2524.4520925947263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250000</v>
      </c>
      <c r="S41">
        <f t="shared" si="1"/>
        <v>2361.9449825465149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885.65472367042321</v>
      </c>
      <c r="AC41">
        <f t="shared" si="2"/>
        <v>755.14038143957839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-6902.729903736993</v>
      </c>
      <c r="AI41">
        <f t="shared" si="25"/>
        <v>-6918.7154662081693</v>
      </c>
      <c r="AJ41">
        <f t="shared" si="7"/>
        <v>130.51434223084482</v>
      </c>
      <c r="AK41">
        <f t="shared" si="22"/>
        <v>61.995830656929634</v>
      </c>
      <c r="AL41">
        <f t="shared" si="26"/>
        <v>-6726.205293320395</v>
      </c>
      <c r="AN41">
        <f t="shared" si="27"/>
        <v>0</v>
      </c>
      <c r="AO41">
        <f t="shared" si="27"/>
        <v>0</v>
      </c>
      <c r="AP41">
        <f t="shared" si="27"/>
        <v>-0.33815787266374675</v>
      </c>
      <c r="AQ41">
        <f t="shared" si="27"/>
        <v>-146.0200392716213</v>
      </c>
      <c r="AR41">
        <f t="shared" si="27"/>
        <v>-146.35819714428504</v>
      </c>
      <c r="AS41">
        <f t="shared" si="27"/>
        <v>2.7608945509718321</v>
      </c>
      <c r="AT41">
        <f t="shared" si="27"/>
        <v>1.3114570254734643</v>
      </c>
      <c r="AU41">
        <f t="shared" si="23"/>
        <v>-142.28584556783977</v>
      </c>
      <c r="AW41">
        <v>38</v>
      </c>
      <c r="AX41">
        <f>IF(Z41&gt;0, (R41*SUMPRODUCT(K41:$K$98, X41:$X$98)-K41*$AZ$3)/Z41, 0)</f>
        <v>2361.9449825465149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250000</v>
      </c>
      <c r="S42">
        <f t="shared" si="1"/>
        <v>2201.795521904764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755.14038143957839</v>
      </c>
      <c r="AC42">
        <f t="shared" si="2"/>
        <v>634.84078511205178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-7046.3655208918635</v>
      </c>
      <c r="AI42">
        <f t="shared" si="25"/>
        <v>-7060.7819546341498</v>
      </c>
      <c r="AJ42">
        <f t="shared" si="7"/>
        <v>120.29959632752661</v>
      </c>
      <c r="AK42">
        <f t="shared" si="22"/>
        <v>52.859826700770491</v>
      </c>
      <c r="AL42">
        <f t="shared" si="26"/>
        <v>-6887.6225316058526</v>
      </c>
      <c r="AN42">
        <f t="shared" si="27"/>
        <v>0</v>
      </c>
      <c r="AO42">
        <f t="shared" si="27"/>
        <v>0</v>
      </c>
      <c r="AP42">
        <f t="shared" si="27"/>
        <v>-0.27228981589299922</v>
      </c>
      <c r="AQ42">
        <f t="shared" si="27"/>
        <v>-133.08794703995579</v>
      </c>
      <c r="AR42">
        <f t="shared" si="27"/>
        <v>-133.36023685584877</v>
      </c>
      <c r="AS42">
        <f t="shared" si="27"/>
        <v>2.272153815679359</v>
      </c>
      <c r="AT42">
        <f t="shared" si="27"/>
        <v>0.99838786330842488</v>
      </c>
      <c r="AU42">
        <f t="shared" si="23"/>
        <v>-130.089695176861</v>
      </c>
      <c r="AW42">
        <v>39</v>
      </c>
      <c r="AX42">
        <f>IF(Z42&gt;0, (R42*SUMPRODUCT(K42:$K$98, X42:$X$98)-K42*$AZ$3)/Z42, 0)</f>
        <v>2201.795521904764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250000</v>
      </c>
      <c r="S43">
        <f t="shared" si="1"/>
        <v>2043.467657889674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634.84078511205178</v>
      </c>
      <c r="AC43">
        <f t="shared" si="2"/>
        <v>524.71751927218031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-7166.8493470126441</v>
      </c>
      <c r="AI43">
        <f t="shared" si="25"/>
        <v>-7179.6882465481049</v>
      </c>
      <c r="AJ43">
        <f t="shared" si="7"/>
        <v>110.12326583987146</v>
      </c>
      <c r="AK43">
        <f t="shared" si="22"/>
        <v>44.438854957843631</v>
      </c>
      <c r="AL43">
        <f t="shared" si="26"/>
        <v>-7025.1261257503902</v>
      </c>
      <c r="AN43">
        <f t="shared" si="27"/>
        <v>0</v>
      </c>
      <c r="AO43">
        <f t="shared" si="27"/>
        <v>0</v>
      </c>
      <c r="AP43">
        <f t="shared" si="27"/>
        <v>-0.21651268003247448</v>
      </c>
      <c r="AQ43">
        <f t="shared" si="27"/>
        <v>-120.86033972186529</v>
      </c>
      <c r="AR43">
        <f t="shared" si="27"/>
        <v>-121.07685240189777</v>
      </c>
      <c r="AS43">
        <f t="shared" si="27"/>
        <v>1.8570971254245714</v>
      </c>
      <c r="AT43">
        <f t="shared" si="27"/>
        <v>0.74940812161684789</v>
      </c>
      <c r="AU43">
        <f t="shared" si="23"/>
        <v>-118.47034715485634</v>
      </c>
      <c r="AW43">
        <v>40</v>
      </c>
      <c r="AX43">
        <f>IF(Z43&gt;0, (R43*SUMPRODUCT(K43:$K$98, X43:$X$98)-K43*$AZ$3)/Z43, 0)</f>
        <v>2043.467657889674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50</v>
      </c>
      <c r="R44">
        <f t="shared" si="0"/>
        <v>250000</v>
      </c>
      <c r="S44">
        <f t="shared" si="1"/>
        <v>1883.1764418853168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524.71751927218031</v>
      </c>
      <c r="AC44">
        <f t="shared" si="2"/>
        <v>424.36135919324772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-7216.7057566829817</v>
      </c>
      <c r="AI44">
        <f t="shared" si="25"/>
        <v>-7227.9729260717513</v>
      </c>
      <c r="AJ44">
        <f t="shared" si="7"/>
        <v>100.35616007893259</v>
      </c>
      <c r="AK44">
        <f t="shared" si="22"/>
        <v>36.730226349052629</v>
      </c>
      <c r="AL44">
        <f t="shared" si="26"/>
        <v>-7090.8865396437659</v>
      </c>
      <c r="AN44">
        <f t="shared" si="27"/>
        <v>0</v>
      </c>
      <c r="AO44">
        <f t="shared" si="27"/>
        <v>0</v>
      </c>
      <c r="AP44">
        <f t="shared" si="27"/>
        <v>-0.1696494031676207</v>
      </c>
      <c r="AQ44">
        <f t="shared" si="27"/>
        <v>-108.6617039482791</v>
      </c>
      <c r="AR44">
        <f t="shared" si="27"/>
        <v>-108.83135335144672</v>
      </c>
      <c r="AS44">
        <f t="shared" si="27"/>
        <v>1.511059439521238</v>
      </c>
      <c r="AT44">
        <f t="shared" si="27"/>
        <v>0.55304582396172131</v>
      </c>
      <c r="AU44">
        <f t="shared" si="23"/>
        <v>-106.76724808796376</v>
      </c>
      <c r="AW44">
        <v>41</v>
      </c>
      <c r="AX44">
        <f>IF(Z44&gt;0, (R44*SUMPRODUCT(K44:$K$98, X44:$X$98)-K44*$AZ$3)/Z44, 0)</f>
        <v>1883.1764418853168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250000</v>
      </c>
      <c r="S45">
        <f t="shared" si="1"/>
        <v>1718.1922347535487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424.36135919324772</v>
      </c>
      <c r="AC45">
        <f t="shared" si="2"/>
        <v>334.00695849758699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-7173.887028411531</v>
      </c>
      <c r="AI45">
        <f t="shared" si="25"/>
        <v>-7183.6067487007303</v>
      </c>
      <c r="AJ45">
        <f t="shared" si="7"/>
        <v>90.354400695660729</v>
      </c>
      <c r="AK45">
        <f t="shared" si="22"/>
        <v>29.705295143527344</v>
      </c>
      <c r="AL45">
        <f t="shared" si="26"/>
        <v>-7063.5470528615424</v>
      </c>
      <c r="AN45">
        <f t="shared" si="27"/>
        <v>0</v>
      </c>
      <c r="AO45">
        <f t="shared" si="27"/>
        <v>0</v>
      </c>
      <c r="AP45">
        <f t="shared" si="27"/>
        <v>-0.13066920748766084</v>
      </c>
      <c r="AQ45">
        <f t="shared" si="27"/>
        <v>-96.44373549001935</v>
      </c>
      <c r="AR45">
        <f t="shared" si="27"/>
        <v>-96.574404697507006</v>
      </c>
      <c r="AS45">
        <f t="shared" si="27"/>
        <v>1.2146993514868654</v>
      </c>
      <c r="AT45">
        <f t="shared" si="27"/>
        <v>0.39934969928145941</v>
      </c>
      <c r="AU45">
        <f t="shared" si="23"/>
        <v>-94.960355646738677</v>
      </c>
      <c r="AW45">
        <v>42</v>
      </c>
      <c r="AX45">
        <f>IF(Z45&gt;0, (R45*SUMPRODUCT(K45:$K$98, X45:$X$98)-K45*$AZ$3)/Z45, 0)</f>
        <v>1718.1922347535487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50</v>
      </c>
      <c r="R46">
        <f t="shared" si="0"/>
        <v>250000</v>
      </c>
      <c r="S46">
        <f t="shared" si="1"/>
        <v>1544.9731280644239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334.00695849758699</v>
      </c>
      <c r="AC46">
        <f t="shared" si="2"/>
        <v>253.90902948311978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-7026.2973476077923</v>
      </c>
      <c r="AI46">
        <f t="shared" si="25"/>
        <v>-7034.5146112245784</v>
      </c>
      <c r="AJ46">
        <f t="shared" si="7"/>
        <v>80.097929014467212</v>
      </c>
      <c r="AK46">
        <f t="shared" si="22"/>
        <v>23.380487094831093</v>
      </c>
      <c r="AL46">
        <f t="shared" si="26"/>
        <v>-6931.0361951152809</v>
      </c>
      <c r="AN46">
        <f t="shared" si="27"/>
        <v>0</v>
      </c>
      <c r="AO46">
        <f t="shared" si="27"/>
        <v>0</v>
      </c>
      <c r="AP46">
        <f t="shared" si="27"/>
        <v>-9.8634463582299867E-2</v>
      </c>
      <c r="AQ46">
        <f t="shared" si="27"/>
        <v>-84.338911609858812</v>
      </c>
      <c r="AR46">
        <f t="shared" si="27"/>
        <v>-84.437546073441112</v>
      </c>
      <c r="AS46">
        <f t="shared" si="27"/>
        <v>0.96144125719129481</v>
      </c>
      <c r="AT46">
        <f t="shared" si="27"/>
        <v>0.28064352203337395</v>
      </c>
      <c r="AU46">
        <f t="shared" si="23"/>
        <v>-83.195461294216457</v>
      </c>
      <c r="AW46">
        <v>43</v>
      </c>
      <c r="AX46">
        <f>IF(Z46&gt;0, (R46*SUMPRODUCT(K46:$K$98, X46:$X$98)-K46*$AZ$3)/Z46, 0)</f>
        <v>1544.9731280644239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250000</v>
      </c>
      <c r="S47">
        <f t="shared" si="1"/>
        <v>1356.408778509948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253.90902948311978</v>
      </c>
      <c r="AC47">
        <f t="shared" si="2"/>
        <v>184.16458794071815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-6732.0392347282586</v>
      </c>
      <c r="AI47">
        <f t="shared" si="25"/>
        <v>-6738.8279178619314</v>
      </c>
      <c r="AJ47">
        <f t="shared" si="7"/>
        <v>69.744441542401631</v>
      </c>
      <c r="AK47">
        <f t="shared" si="22"/>
        <v>17.773632063818386</v>
      </c>
      <c r="AL47">
        <f t="shared" si="26"/>
        <v>-6651.3098442557111</v>
      </c>
      <c r="AN47">
        <f t="shared" si="27"/>
        <v>0</v>
      </c>
      <c r="AO47">
        <f t="shared" si="27"/>
        <v>0</v>
      </c>
      <c r="AP47">
        <f t="shared" si="27"/>
        <v>-7.2756028230283751E-2</v>
      </c>
      <c r="AQ47">
        <f t="shared" si="27"/>
        <v>-72.148961288210018</v>
      </c>
      <c r="AR47">
        <f t="shared" si="27"/>
        <v>-72.221717316440305</v>
      </c>
      <c r="AS47">
        <f t="shared" si="27"/>
        <v>0.74746875908748023</v>
      </c>
      <c r="AT47">
        <f t="shared" si="27"/>
        <v>0.19048449466962791</v>
      </c>
      <c r="AU47">
        <f t="shared" si="23"/>
        <v>-71.28376406268319</v>
      </c>
      <c r="AW47">
        <v>44</v>
      </c>
      <c r="AX47">
        <f>IF(Z47&gt;0, (R47*SUMPRODUCT(K47:$K$98, X47:$X$98)-K47*$AZ$3)/Z47, 0)</f>
        <v>1356.408778509948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50</v>
      </c>
      <c r="R48">
        <f t="shared" si="0"/>
        <v>250000</v>
      </c>
      <c r="S48">
        <f t="shared" si="1"/>
        <v>1144.5168047787549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184.16458794071815</v>
      </c>
      <c r="AC48">
        <f t="shared" si="2"/>
        <v>125.04640349845204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-6289.746592554462</v>
      </c>
      <c r="AI48">
        <f t="shared" si="25"/>
        <v>-6295.2094395382874</v>
      </c>
      <c r="AJ48">
        <f t="shared" si="7"/>
        <v>59.118184442266113</v>
      </c>
      <c r="AK48">
        <f t="shared" si="22"/>
        <v>12.891521155850272</v>
      </c>
      <c r="AL48">
        <f t="shared" si="26"/>
        <v>-6223.1997339401705</v>
      </c>
      <c r="AN48">
        <f t="shared" si="27"/>
        <v>0</v>
      </c>
      <c r="AO48">
        <f t="shared" si="27"/>
        <v>0</v>
      </c>
      <c r="AP48">
        <f t="shared" si="27"/>
        <v>-5.227384646029911E-2</v>
      </c>
      <c r="AQ48">
        <f t="shared" si="27"/>
        <v>-60.186428180562139</v>
      </c>
      <c r="AR48">
        <f t="shared" si="27"/>
        <v>-60.238702027022441</v>
      </c>
      <c r="AS48">
        <f t="shared" si="27"/>
        <v>0.56570043160588046</v>
      </c>
      <c r="AT48">
        <f t="shared" si="27"/>
        <v>0.12335864422634311</v>
      </c>
      <c r="AU48">
        <f t="shared" si="23"/>
        <v>-59.549642951190215</v>
      </c>
      <c r="AW48">
        <v>45</v>
      </c>
      <c r="AX48">
        <f>IF(Z48&gt;0, (R48*SUMPRODUCT(K48:$K$98, X48:$X$98)-K48*$AZ$3)/Z48, 0)</f>
        <v>1144.5168047787549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250000</v>
      </c>
      <c r="S49">
        <f t="shared" si="1"/>
        <v>896.12999599796979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125.04640349845204</v>
      </c>
      <c r="AC49">
        <f t="shared" si="2"/>
        <v>76.494597501768453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-5700.8300401147872</v>
      </c>
      <c r="AI49">
        <f t="shared" si="25"/>
        <v>-5705.0980926207512</v>
      </c>
      <c r="AJ49">
        <f t="shared" si="7"/>
        <v>48.551805996683584</v>
      </c>
      <c r="AK49">
        <f t="shared" si="22"/>
        <v>8.753248244891644</v>
      </c>
      <c r="AL49">
        <f t="shared" si="26"/>
        <v>-5647.7930383791763</v>
      </c>
      <c r="AN49">
        <f t="shared" si="27"/>
        <v>0</v>
      </c>
      <c r="AO49">
        <f t="shared" si="27"/>
        <v>0</v>
      </c>
      <c r="AP49">
        <f t="shared" si="27"/>
        <v>-3.6465078498486334E-2</v>
      </c>
      <c r="AQ49">
        <f t="shared" si="27"/>
        <v>-48.706339631211698</v>
      </c>
      <c r="AR49">
        <f t="shared" si="27"/>
        <v>-48.742804709710185</v>
      </c>
      <c r="AS49">
        <f t="shared" si="27"/>
        <v>0.41481341066880079</v>
      </c>
      <c r="AT49">
        <f t="shared" si="27"/>
        <v>7.4785369655295975E-2</v>
      </c>
      <c r="AU49">
        <f t="shared" si="23"/>
        <v>-48.253205929386091</v>
      </c>
      <c r="AW49">
        <v>46</v>
      </c>
      <c r="AX49">
        <f>IF(Z49&gt;0, (R49*SUMPRODUCT(K49:$K$98, X49:$X$98)-K49*$AZ$3)/Z49, 0)</f>
        <v>896.12999599796979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250000</v>
      </c>
      <c r="S50">
        <f t="shared" si="1"/>
        <v>591.92853526864417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76.494597501768453</v>
      </c>
      <c r="AC50">
        <f t="shared" si="2"/>
        <v>38.176313391876931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-5003.1595263360814</v>
      </c>
      <c r="AI50">
        <f t="shared" si="25"/>
        <v>-5006.3842664117183</v>
      </c>
      <c r="AJ50">
        <f t="shared" si="7"/>
        <v>38.318284109891522</v>
      </c>
      <c r="AK50">
        <f t="shared" si="22"/>
        <v>5.3546218251237923</v>
      </c>
      <c r="AL50">
        <f t="shared" si="26"/>
        <v>-4962.7113604767028</v>
      </c>
      <c r="AN50">
        <f t="shared" si="27"/>
        <v>0</v>
      </c>
      <c r="AO50">
        <f t="shared" si="27"/>
        <v>0</v>
      </c>
      <c r="AP50">
        <f t="shared" si="27"/>
        <v>-2.4599376043415656E-2</v>
      </c>
      <c r="AQ50">
        <f t="shared" si="27"/>
        <v>-38.165743503910434</v>
      </c>
      <c r="AR50">
        <f t="shared" si="27"/>
        <v>-38.190342879953846</v>
      </c>
      <c r="AS50">
        <f t="shared" si="27"/>
        <v>0.29230445184686454</v>
      </c>
      <c r="AT50">
        <f t="shared" si="27"/>
        <v>4.0846813311142767E-2</v>
      </c>
      <c r="AU50">
        <f t="shared" si="23"/>
        <v>-37.857191614795838</v>
      </c>
      <c r="AW50">
        <v>47</v>
      </c>
      <c r="AX50">
        <f>IF(Z50&gt;0, (R50*SUMPRODUCT(K50:$K$98, X50:$X$98)-K50*$AZ$3)/Z50, 0)</f>
        <v>591.92853526864417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250000</v>
      </c>
      <c r="S51">
        <f t="shared" si="1"/>
        <v>198.14767692370955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38.176313391876931</v>
      </c>
      <c r="AC51">
        <f t="shared" si="2"/>
        <v>9.2856194605736988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-4246.9343246363624</v>
      </c>
      <c r="AI51">
        <f t="shared" si="25"/>
        <v>-4249.2774304463155</v>
      </c>
      <c r="AJ51">
        <f t="shared" si="7"/>
        <v>28.890693931303232</v>
      </c>
      <c r="AK51">
        <f t="shared" si="22"/>
        <v>2.6723419374313853</v>
      </c>
      <c r="AL51">
        <f t="shared" si="26"/>
        <v>-4217.7143945775815</v>
      </c>
      <c r="AN51">
        <f t="shared" si="27"/>
        <v>0</v>
      </c>
      <c r="AO51">
        <f t="shared" si="27"/>
        <v>0</v>
      </c>
      <c r="AP51">
        <f t="shared" si="27"/>
        <v>-1.5958911077388008E-2</v>
      </c>
      <c r="AQ51">
        <f t="shared" si="27"/>
        <v>-28.925901233513077</v>
      </c>
      <c r="AR51">
        <f t="shared" si="27"/>
        <v>-28.941860144590464</v>
      </c>
      <c r="AS51">
        <f t="shared" si="27"/>
        <v>0.196774730981056</v>
      </c>
      <c r="AT51">
        <f t="shared" si="27"/>
        <v>1.8201340787377004E-2</v>
      </c>
      <c r="AU51">
        <f t="shared" si="23"/>
        <v>-28.726884072822035</v>
      </c>
      <c r="AW51">
        <v>48</v>
      </c>
      <c r="AX51">
        <f>IF(Z51&gt;0, (R51*SUMPRODUCT(K51:$K$98, X51:$X$98)-K51*$AZ$3)/Z51, 0)</f>
        <v>198.14767692370955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250000</v>
      </c>
      <c r="S52">
        <f t="shared" si="1"/>
        <v>-349.23298580358613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9.2856194605736988</v>
      </c>
      <c r="AC52">
        <f t="shared" si="2"/>
        <v>-11.358987511682898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-3466.9915778676959</v>
      </c>
      <c r="AI52">
        <f t="shared" si="25"/>
        <v>-3468.6178543039759</v>
      </c>
      <c r="AJ52">
        <f t="shared" si="7"/>
        <v>20.644606972256597</v>
      </c>
      <c r="AK52">
        <f t="shared" si="22"/>
        <v>0.64999336224015902</v>
      </c>
      <c r="AL52">
        <f t="shared" si="26"/>
        <v>-3447.3232539694791</v>
      </c>
      <c r="AN52">
        <f t="shared" si="27"/>
        <v>0</v>
      </c>
      <c r="AO52">
        <f t="shared" si="27"/>
        <v>0</v>
      </c>
      <c r="AP52">
        <f t="shared" si="27"/>
        <v>-9.889804364574149E-3</v>
      </c>
      <c r="AQ52">
        <f t="shared" si="27"/>
        <v>-21.08366552808517</v>
      </c>
      <c r="AR52">
        <f t="shared" si="27"/>
        <v>-21.093555332449743</v>
      </c>
      <c r="AS52">
        <f t="shared" si="27"/>
        <v>0.12554515307750866</v>
      </c>
      <c r="AT52">
        <f t="shared" si="27"/>
        <v>3.952776445270611E-3</v>
      </c>
      <c r="AU52">
        <f t="shared" si="23"/>
        <v>-20.964057402926965</v>
      </c>
      <c r="AW52">
        <v>49</v>
      </c>
      <c r="AX52">
        <f>IF(Z52&gt;0, (R52*SUMPRODUCT(K52:$K$98, X52:$X$98)-K52*$AZ$3)/Z52, 0)</f>
        <v>-349.23298580358613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250000</v>
      </c>
      <c r="S53">
        <f t="shared" si="1"/>
        <v>-1171.5089565443625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-11.358987511682898</v>
      </c>
      <c r="AC53">
        <f t="shared" si="2"/>
        <v>-25.048640306503373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-2704.6887603583014</v>
      </c>
      <c r="AI53">
        <f t="shared" si="25"/>
        <v>-2705.7578362781469</v>
      </c>
      <c r="AJ53">
        <f t="shared" si="7"/>
        <v>13.689652794820475</v>
      </c>
      <c r="AK53">
        <f t="shared" si="22"/>
        <v>-0.79512912581780293</v>
      </c>
      <c r="AL53">
        <f t="shared" si="26"/>
        <v>-2692.863312609144</v>
      </c>
      <c r="AN53">
        <f t="shared" si="27"/>
        <v>0</v>
      </c>
      <c r="AO53">
        <f t="shared" si="27"/>
        <v>0</v>
      </c>
      <c r="AP53">
        <f t="shared" si="27"/>
        <v>-5.8047544895691973E-3</v>
      </c>
      <c r="AQ53">
        <f t="shared" si="27"/>
        <v>-14.68563077058441</v>
      </c>
      <c r="AR53">
        <f t="shared" si="27"/>
        <v>-14.691435525073977</v>
      </c>
      <c r="AS53">
        <f t="shared" si="27"/>
        <v>7.4330617729043133E-2</v>
      </c>
      <c r="AT53">
        <f t="shared" si="27"/>
        <v>-4.3173073840669608E-3</v>
      </c>
      <c r="AU53">
        <f t="shared" si="23"/>
        <v>-14.621422214729002</v>
      </c>
      <c r="AW53">
        <v>50</v>
      </c>
      <c r="AX53">
        <f>IF(Z53&gt;0, (R53*SUMPRODUCT(K53:$K$98, X53:$X$98)-K53*$AZ$3)/Z53, 0)</f>
        <v>-1171.5089565443625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250000</v>
      </c>
      <c r="S54">
        <f t="shared" si="1"/>
        <v>-2508.4728049125661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-25.048640306503373</v>
      </c>
      <c r="AC54">
        <f t="shared" si="2"/>
        <v>-33.132473993815694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-1989.8694754849009</v>
      </c>
      <c r="AI54">
        <f t="shared" si="25"/>
        <v>-1990.5298867504512</v>
      </c>
      <c r="AJ54">
        <f t="shared" si="7"/>
        <v>8.0838336873123211</v>
      </c>
      <c r="AK54">
        <f t="shared" si="22"/>
        <v>-1.7534048214552362</v>
      </c>
      <c r="AL54">
        <f t="shared" si="26"/>
        <v>-1984.199457884594</v>
      </c>
      <c r="AN54">
        <f t="shared" si="27"/>
        <v>0</v>
      </c>
      <c r="AO54">
        <f t="shared" si="27"/>
        <v>0</v>
      </c>
      <c r="AP54">
        <f t="shared" si="27"/>
        <v>-3.2016345574562627E-3</v>
      </c>
      <c r="AQ54">
        <f t="shared" si="27"/>
        <v>-9.6467689300111186</v>
      </c>
      <c r="AR54">
        <f t="shared" si="27"/>
        <v>-9.6499705645685747</v>
      </c>
      <c r="AS54">
        <f t="shared" si="27"/>
        <v>3.9189945175242449E-2</v>
      </c>
      <c r="AT54">
        <f t="shared" si="27"/>
        <v>-8.5004023438392685E-3</v>
      </c>
      <c r="AU54">
        <f t="shared" si="23"/>
        <v>-9.6192810217371711</v>
      </c>
      <c r="AW54">
        <v>51</v>
      </c>
      <c r="AX54">
        <f>IF(Z54&gt;0, (R54*SUMPRODUCT(K54:$K$98, X54:$X$98)-K54*$AZ$3)/Z54, 0)</f>
        <v>-2508.4728049125661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250000</v>
      </c>
      <c r="S55">
        <f t="shared" si="1"/>
        <v>-4845.4588527224869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-33.132473993815694</v>
      </c>
      <c r="AC55">
        <f t="shared" si="2"/>
        <v>-36.884781242333908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-1365.9765102605791</v>
      </c>
      <c r="AI55">
        <f t="shared" si="25"/>
        <v>-1366.3571221114216</v>
      </c>
      <c r="AJ55">
        <f t="shared" si="7"/>
        <v>3.7523072485182141</v>
      </c>
      <c r="AK55">
        <f t="shared" si="22"/>
        <v>-2.3192731795670989</v>
      </c>
      <c r="AL55">
        <f t="shared" si="26"/>
        <v>-1364.9240880424704</v>
      </c>
      <c r="AN55">
        <f t="shared" si="27"/>
        <v>0</v>
      </c>
      <c r="AO55">
        <f t="shared" si="27"/>
        <v>0</v>
      </c>
      <c r="AP55">
        <f t="shared" si="27"/>
        <v>-1.6474853817306742E-3</v>
      </c>
      <c r="AQ55">
        <f t="shared" si="27"/>
        <v>-5.9126543943899303</v>
      </c>
      <c r="AR55">
        <f t="shared" si="27"/>
        <v>-5.91430187977166</v>
      </c>
      <c r="AS55">
        <f t="shared" si="27"/>
        <v>1.6241930791196475E-2</v>
      </c>
      <c r="AT55">
        <f t="shared" si="27"/>
        <v>-1.0039016523309142E-2</v>
      </c>
      <c r="AU55">
        <f t="shared" si="23"/>
        <v>-5.9080989655037728</v>
      </c>
      <c r="AW55">
        <v>52</v>
      </c>
      <c r="AX55">
        <f>IF(Z55&gt;0, (R55*SUMPRODUCT(K55:$K$98, X55:$X$98)-K55*$AZ$3)/Z55, 0)</f>
        <v>-4845.4588527224869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250000</v>
      </c>
      <c r="S56">
        <f t="shared" si="1"/>
        <v>-8666.1412695771869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-36.884781242333908</v>
      </c>
      <c r="AC56">
        <f t="shared" si="2"/>
        <v>-37.534523421105163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-801.23638268795401</v>
      </c>
      <c r="AI56">
        <f t="shared" si="25"/>
        <v>-801.45294114375065</v>
      </c>
      <c r="AJ56">
        <f t="shared" si="7"/>
        <v>0.6497421787712554</v>
      </c>
      <c r="AK56">
        <f t="shared" si="22"/>
        <v>-2.5819346869633737</v>
      </c>
      <c r="AL56">
        <f t="shared" si="26"/>
        <v>-803.38513365194274</v>
      </c>
      <c r="AN56">
        <f t="shared" si="27"/>
        <v>0</v>
      </c>
      <c r="AO56">
        <f t="shared" si="27"/>
        <v>0</v>
      </c>
      <c r="AP56">
        <f t="shared" si="27"/>
        <v>-8.3694397357751585E-4</v>
      </c>
      <c r="AQ56">
        <f t="shared" si="27"/>
        <v>-3.0965771317256681</v>
      </c>
      <c r="AR56">
        <f t="shared" si="27"/>
        <v>-3.0974140756992457</v>
      </c>
      <c r="AS56">
        <f t="shared" si="27"/>
        <v>2.5110901299201936E-3</v>
      </c>
      <c r="AT56">
        <f t="shared" si="27"/>
        <v>-9.9785282845472265E-3</v>
      </c>
      <c r="AU56">
        <f t="shared" si="23"/>
        <v>-3.1048815138538726</v>
      </c>
      <c r="AW56">
        <v>53</v>
      </c>
      <c r="AX56">
        <f>IF(Z56&gt;0, (R56*SUMPRODUCT(K56:$K$98, X56:$X$98)-K56*$AZ$3)/Z56, 0)</f>
        <v>-8666.1412695771869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250000</v>
      </c>
      <c r="S57">
        <f t="shared" si="1"/>
        <v>-14787.26331747288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-37.534523421105163</v>
      </c>
      <c r="AC57">
        <f t="shared" si="2"/>
        <v>-35.932071788885587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-464.48089192001891</v>
      </c>
      <c r="AI57">
        <f t="shared" si="25"/>
        <v>-464.6023886128736</v>
      </c>
      <c r="AJ57">
        <f t="shared" si="7"/>
        <v>-1.6024516322195765</v>
      </c>
      <c r="AK57">
        <f t="shared" si="22"/>
        <v>-2.6274166394773615</v>
      </c>
      <c r="AL57">
        <f t="shared" si="26"/>
        <v>-468.83225688457054</v>
      </c>
      <c r="AN57">
        <f t="shared" si="27"/>
        <v>0</v>
      </c>
      <c r="AO57">
        <f t="shared" si="27"/>
        <v>0</v>
      </c>
      <c r="AP57">
        <f t="shared" si="27"/>
        <v>-4.1924479021583172E-4</v>
      </c>
      <c r="AQ57">
        <f t="shared" si="27"/>
        <v>-1.6027695035714689</v>
      </c>
      <c r="AR57">
        <f t="shared" si="27"/>
        <v>-1.6031887483616847</v>
      </c>
      <c r="AS57">
        <f t="shared" si="27"/>
        <v>-5.5295290974254297E-3</v>
      </c>
      <c r="AT57">
        <f t="shared" si="27"/>
        <v>-9.0663433871800338E-3</v>
      </c>
      <c r="AU57">
        <f t="shared" si="23"/>
        <v>-1.6177846208462903</v>
      </c>
      <c r="AW57">
        <v>54</v>
      </c>
      <c r="AX57">
        <f>IF(Z57&gt;0, (R57*SUMPRODUCT(K57:$K$98, X57:$X$98)-K57*$AZ$3)/Z57, 0)</f>
        <v>-14787.26331747288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250000</v>
      </c>
      <c r="S58">
        <f t="shared" si="1"/>
        <v>-24842.698380494749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-35.932071788885587</v>
      </c>
      <c r="AC58">
        <f t="shared" si="2"/>
        <v>-33.339279896077365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-265.9048189591399</v>
      </c>
      <c r="AI58">
        <f t="shared" si="25"/>
        <v>-265.97191972127422</v>
      </c>
      <c r="AJ58">
        <f t="shared" si="7"/>
        <v>-2.5927918928082221</v>
      </c>
      <c r="AK58">
        <f t="shared" si="22"/>
        <v>-2.5152450252219913</v>
      </c>
      <c r="AL58">
        <f t="shared" si="26"/>
        <v>-271.07995663930444</v>
      </c>
      <c r="AN58">
        <f t="shared" si="27"/>
        <v>0</v>
      </c>
      <c r="AO58">
        <f t="shared" si="27"/>
        <v>0</v>
      </c>
      <c r="AP58">
        <f t="shared" si="27"/>
        <v>-2.0673435250537296E-4</v>
      </c>
      <c r="AQ58">
        <f t="shared" si="27"/>
        <v>-0.81924047994489124</v>
      </c>
      <c r="AR58">
        <f t="shared" si="27"/>
        <v>-0.81944721429739664</v>
      </c>
      <c r="AS58">
        <f t="shared" si="27"/>
        <v>-7.9882722057317522E-3</v>
      </c>
      <c r="AT58">
        <f t="shared" si="27"/>
        <v>-7.7493538842502274E-3</v>
      </c>
      <c r="AU58">
        <f t="shared" si="23"/>
        <v>-0.83518484038737861</v>
      </c>
      <c r="AW58">
        <v>55</v>
      </c>
      <c r="AX58">
        <f>IF(Z58&gt;0, (R58*SUMPRODUCT(K58:$K$98, X58:$X$98)-K58*$AZ$3)/Z58, 0)</f>
        <v>-24842.698380494749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250000</v>
      </c>
      <c r="S59">
        <f t="shared" si="1"/>
        <v>-41764.539433008664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-33.339279896077365</v>
      </c>
      <c r="AC59">
        <f t="shared" si="2"/>
        <v>-30.412483414968975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-150.10149137934897</v>
      </c>
      <c r="AI59">
        <f t="shared" si="25"/>
        <v>-150.13790083558607</v>
      </c>
      <c r="AJ59">
        <f t="shared" si="7"/>
        <v>-2.92679648110839</v>
      </c>
      <c r="AK59">
        <f t="shared" si="22"/>
        <v>-2.3337495927254159</v>
      </c>
      <c r="AL59">
        <f t="shared" si="26"/>
        <v>-155.39844690941987</v>
      </c>
      <c r="AN59">
        <f t="shared" si="27"/>
        <v>0</v>
      </c>
      <c r="AO59">
        <f t="shared" si="27"/>
        <v>0</v>
      </c>
      <c r="AP59">
        <f t="shared" si="27"/>
        <v>-1.0015701334868976E-4</v>
      </c>
      <c r="AQ59">
        <f t="shared" si="27"/>
        <v>-0.41290693763297637</v>
      </c>
      <c r="AR59">
        <f t="shared" si="27"/>
        <v>-0.41300709464632507</v>
      </c>
      <c r="AS59">
        <f t="shared" si="27"/>
        <v>-8.051182976158637E-3</v>
      </c>
      <c r="AT59">
        <f t="shared" si="27"/>
        <v>-6.4197989552223248E-3</v>
      </c>
      <c r="AU59">
        <f t="shared" si="23"/>
        <v>-0.42747807657770603</v>
      </c>
      <c r="AW59">
        <v>56</v>
      </c>
      <c r="AX59">
        <f>IF(Z59&gt;0, (R59*SUMPRODUCT(K59:$K$98, X59:$X$98)-K59*$AZ$3)/Z59, 0)</f>
        <v>-41764.539433008664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50</v>
      </c>
      <c r="R60">
        <f t="shared" si="0"/>
        <v>250000</v>
      </c>
      <c r="S60">
        <f t="shared" si="1"/>
        <v>-70803.988305501349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-30.412483414968975</v>
      </c>
      <c r="AC60">
        <f t="shared" si="2"/>
        <v>-27.480714494518658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-83.195853083538452</v>
      </c>
      <c r="AI60">
        <f t="shared" si="25"/>
        <v>-83.215259274596463</v>
      </c>
      <c r="AJ60">
        <f t="shared" si="7"/>
        <v>-2.9317689204503168</v>
      </c>
      <c r="AK60">
        <f t="shared" si="22"/>
        <v>-2.1288738390478286</v>
      </c>
      <c r="AL60">
        <f t="shared" si="26"/>
        <v>-88.275902034094599</v>
      </c>
      <c r="AN60">
        <f t="shared" si="27"/>
        <v>0</v>
      </c>
      <c r="AO60">
        <f t="shared" si="27"/>
        <v>0</v>
      </c>
      <c r="AP60">
        <f t="shared" si="27"/>
        <v>-4.7663886609857703E-5</v>
      </c>
      <c r="AQ60">
        <f t="shared" si="27"/>
        <v>-0.20433879559000992</v>
      </c>
      <c r="AR60">
        <f t="shared" si="27"/>
        <v>-0.20438645947661976</v>
      </c>
      <c r="AS60">
        <f t="shared" si="27"/>
        <v>-7.2007691242915702E-3</v>
      </c>
      <c r="AT60">
        <f t="shared" si="27"/>
        <v>-5.2287644168671609E-3</v>
      </c>
      <c r="AU60">
        <f t="shared" si="23"/>
        <v>-0.21681599301777846</v>
      </c>
      <c r="AW60">
        <v>57</v>
      </c>
      <c r="AX60">
        <f>IF(Z60&gt;0, (R60*SUMPRODUCT(K60:$K$98, X60:$X$98)-K60*$AZ$3)/Z60, 0)</f>
        <v>-70803.988305501349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250000</v>
      </c>
      <c r="S61">
        <f t="shared" si="1"/>
        <v>-121763.84368732828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-27.480714494518658</v>
      </c>
      <c r="AC61">
        <f t="shared" si="2"/>
        <v>-24.698735559677157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-45.35032235270797</v>
      </c>
      <c r="AI61">
        <f t="shared" si="25"/>
        <v>-45.360464417384861</v>
      </c>
      <c r="AJ61">
        <f t="shared" si="7"/>
        <v>-2.7819789348415007</v>
      </c>
      <c r="AK61">
        <f t="shared" si="22"/>
        <v>-1.9236500146163062</v>
      </c>
      <c r="AL61">
        <f t="shared" si="26"/>
        <v>-50.066093366842672</v>
      </c>
      <c r="AN61">
        <f t="shared" si="27"/>
        <v>0</v>
      </c>
      <c r="AO61">
        <f t="shared" si="27"/>
        <v>0</v>
      </c>
      <c r="AP61">
        <f t="shared" si="27"/>
        <v>-2.2241163515076224E-5</v>
      </c>
      <c r="AQ61">
        <f t="shared" si="27"/>
        <v>-9.9451538423543567E-2</v>
      </c>
      <c r="AR61">
        <f t="shared" si="27"/>
        <v>-9.947377958705865E-2</v>
      </c>
      <c r="AS61">
        <f t="shared" si="27"/>
        <v>-6.1007743843601945E-3</v>
      </c>
      <c r="AT61">
        <f t="shared" si="27"/>
        <v>-4.218491587648884E-3</v>
      </c>
      <c r="AU61">
        <f t="shared" si="23"/>
        <v>-0.10979304555906773</v>
      </c>
      <c r="AW61">
        <v>58</v>
      </c>
      <c r="AX61">
        <f>IF(Z61&gt;0, (R61*SUMPRODUCT(K61:$K$98, X61:$X$98)-K61*$AZ$3)/Z61, 0)</f>
        <v>-121763.84368732828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250000</v>
      </c>
      <c r="S62">
        <f t="shared" si="1"/>
        <v>-213209.81411158695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-24.698735559677157</v>
      </c>
      <c r="AC62">
        <f t="shared" si="2"/>
        <v>-22.131831981643995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-24.252454148281316</v>
      </c>
      <c r="AI62">
        <f t="shared" si="25"/>
        <v>-24.257644301481783</v>
      </c>
      <c r="AJ62">
        <f t="shared" si="7"/>
        <v>-2.5669035780331626</v>
      </c>
      <c r="AK62">
        <f t="shared" si="22"/>
        <v>-1.7289114891774011</v>
      </c>
      <c r="AL62">
        <f t="shared" si="26"/>
        <v>-28.553459368692348</v>
      </c>
      <c r="AN62">
        <f t="shared" si="27"/>
        <v>0</v>
      </c>
      <c r="AO62">
        <f t="shared" si="27"/>
        <v>0</v>
      </c>
      <c r="AP62">
        <f t="shared" si="27"/>
        <v>-1.0162329726792826E-5</v>
      </c>
      <c r="AQ62">
        <f t="shared" si="27"/>
        <v>-4.7486350829988824E-2</v>
      </c>
      <c r="AR62">
        <f t="shared" si="27"/>
        <v>-4.749651315971562E-2</v>
      </c>
      <c r="AS62">
        <f t="shared" si="27"/>
        <v>-5.0260020329478475E-3</v>
      </c>
      <c r="AT62">
        <f t="shared" si="27"/>
        <v>-3.3852119470925627E-3</v>
      </c>
      <c r="AU62">
        <f t="shared" si="23"/>
        <v>-5.590772713975603E-2</v>
      </c>
      <c r="AW62">
        <v>59</v>
      </c>
      <c r="AX62">
        <f>IF(Z62&gt;0, (R62*SUMPRODUCT(K62:$K$98, X62:$X$98)-K62*$AZ$3)/Z62, 0)</f>
        <v>-213209.81411158695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250000</v>
      </c>
      <c r="S63">
        <f t="shared" si="1"/>
        <v>-381077.48133308027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-22.131831981643995</v>
      </c>
      <c r="AC63">
        <f t="shared" si="2"/>
        <v>-19.798644121351924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-12.702663442861324</v>
      </c>
      <c r="AI63">
        <f t="shared" si="25"/>
        <v>-12.705261161841214</v>
      </c>
      <c r="AJ63">
        <f t="shared" si="7"/>
        <v>-2.333187860292071</v>
      </c>
      <c r="AK63">
        <f t="shared" si="22"/>
        <v>-1.5492282387150798</v>
      </c>
      <c r="AL63">
        <f t="shared" si="26"/>
        <v>-16.587677260848366</v>
      </c>
      <c r="AN63">
        <f t="shared" si="27"/>
        <v>0</v>
      </c>
      <c r="AO63">
        <f t="shared" si="27"/>
        <v>0</v>
      </c>
      <c r="AP63">
        <f t="shared" si="27"/>
        <v>-4.5413737926186949E-6</v>
      </c>
      <c r="AQ63">
        <f t="shared" si="27"/>
        <v>-2.2206999025856957E-2</v>
      </c>
      <c r="AR63">
        <f t="shared" si="27"/>
        <v>-2.2211540399649576E-2</v>
      </c>
      <c r="AS63">
        <f t="shared" si="27"/>
        <v>-4.0789162661603352E-3</v>
      </c>
      <c r="AT63">
        <f t="shared" si="27"/>
        <v>-2.7083855399876906E-3</v>
      </c>
      <c r="AU63">
        <f t="shared" si="23"/>
        <v>-2.8998842205797602E-2</v>
      </c>
      <c r="AW63">
        <v>60</v>
      </c>
      <c r="AX63">
        <f>IF(Z63&gt;0, (R63*SUMPRODUCT(K63:$K$98, X63:$X$98)-K63*$AZ$3)/Z63, 0)</f>
        <v>-381077.48133308027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250000</v>
      </c>
      <c r="S64">
        <f t="shared" si="1"/>
        <v>-697287.2697712786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-19.798644121351924</v>
      </c>
      <c r="AC64">
        <f t="shared" si="2"/>
        <v>-17.695249146161661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-6.514390793045699</v>
      </c>
      <c r="AI64">
        <f t="shared" si="25"/>
        <v>-6.5156596566771805</v>
      </c>
      <c r="AJ64">
        <f t="shared" si="7"/>
        <v>-2.1033949751902625</v>
      </c>
      <c r="AK64">
        <f t="shared" si="22"/>
        <v>-1.3859050884946347</v>
      </c>
      <c r="AL64">
        <f t="shared" si="26"/>
        <v>-10.004959720362077</v>
      </c>
      <c r="AN64">
        <f t="shared" si="27"/>
        <v>0</v>
      </c>
      <c r="AO64">
        <f t="shared" si="27"/>
        <v>0</v>
      </c>
      <c r="AP64">
        <f t="shared" si="27"/>
        <v>-1.9805782657744227E-6</v>
      </c>
      <c r="AQ64">
        <f t="shared" si="27"/>
        <v>-1.016835891529087E-2</v>
      </c>
      <c r="AR64">
        <f t="shared" si="27"/>
        <v>-1.0170339493556644E-2</v>
      </c>
      <c r="AS64">
        <f t="shared" si="27"/>
        <v>-3.2832041748533589E-3</v>
      </c>
      <c r="AT64">
        <f t="shared" si="27"/>
        <v>-2.1632691083539883E-3</v>
      </c>
      <c r="AU64">
        <f t="shared" si="23"/>
        <v>-1.5616812776763989E-2</v>
      </c>
      <c r="AW64">
        <v>61</v>
      </c>
      <c r="AX64">
        <f>IF(Z64&gt;0, (R64*SUMPRODUCT(K64:$K$98, X64:$X$98)-K64*$AZ$3)/Z64, 0)</f>
        <v>-697287.2697712786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250000</v>
      </c>
      <c r="S65">
        <f t="shared" si="1"/>
        <v>-1308468.5978218045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-17.695249146161661</v>
      </c>
      <c r="AC65">
        <f t="shared" si="2"/>
        <v>-15.807558599526841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-3.2606346303961709</v>
      </c>
      <c r="AI65">
        <f t="shared" si="25"/>
        <v>-3.2612386784652587</v>
      </c>
      <c r="AJ65">
        <f t="shared" si="7"/>
        <v>-1.8876905466348202</v>
      </c>
      <c r="AK65">
        <f t="shared" si="22"/>
        <v>-1.2386674402313165</v>
      </c>
      <c r="AL65">
        <f t="shared" si="26"/>
        <v>-6.3875966653313956</v>
      </c>
      <c r="AN65">
        <f t="shared" si="27"/>
        <v>0</v>
      </c>
      <c r="AO65">
        <f t="shared" si="27"/>
        <v>0</v>
      </c>
      <c r="AP65">
        <f t="shared" si="27"/>
        <v>-8.4184189880845153E-7</v>
      </c>
      <c r="AQ65">
        <f t="shared" si="27"/>
        <v>-4.5442390913000563E-3</v>
      </c>
      <c r="AR65">
        <f t="shared" si="27"/>
        <v>-4.5450809331988645E-3</v>
      </c>
      <c r="AS65">
        <f t="shared" si="27"/>
        <v>-2.6308121413938582E-3</v>
      </c>
      <c r="AT65">
        <f t="shared" si="27"/>
        <v>-1.7262900143877262E-3</v>
      </c>
      <c r="AU65">
        <f t="shared" si="23"/>
        <v>-8.902183088980449E-3</v>
      </c>
      <c r="AW65">
        <v>62</v>
      </c>
      <c r="AX65">
        <f>IF(Z65&gt;0, (R65*SUMPRODUCT(K65:$K$98, X65:$X$98)-K65*$AZ$3)/Z65, 0)</f>
        <v>-1308468.5978218045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250000</v>
      </c>
      <c r="S66">
        <f t="shared" si="1"/>
        <v>-2524357.5846248567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-15.807558599526841</v>
      </c>
      <c r="AC66">
        <f t="shared" si="2"/>
        <v>-14.117585958662685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-1.5919014374094862</v>
      </c>
      <c r="AI66">
        <f t="shared" si="25"/>
        <v>-1.5921810647104013</v>
      </c>
      <c r="AJ66">
        <f t="shared" si="7"/>
        <v>-1.6899726408641556</v>
      </c>
      <c r="AK66">
        <f t="shared" si="22"/>
        <v>-1.106529101966879</v>
      </c>
      <c r="AL66">
        <f t="shared" si="26"/>
        <v>-4.3886828075414357</v>
      </c>
      <c r="AN66">
        <f t="shared" si="27"/>
        <v>0</v>
      </c>
      <c r="AO66">
        <f t="shared" si="27"/>
        <v>0</v>
      </c>
      <c r="AP66">
        <f t="shared" si="27"/>
        <v>-3.4795299947334903E-7</v>
      </c>
      <c r="AQ66">
        <f t="shared" si="27"/>
        <v>-1.9808755375456065E-3</v>
      </c>
      <c r="AR66">
        <f t="shared" si="27"/>
        <v>-1.9812234905450801E-3</v>
      </c>
      <c r="AS66">
        <f t="shared" si="27"/>
        <v>-2.1029100073285756E-3</v>
      </c>
      <c r="AT66">
        <f t="shared" si="27"/>
        <v>-1.376904611151925E-3</v>
      </c>
      <c r="AU66">
        <f t="shared" si="23"/>
        <v>-5.4610381090255808E-3</v>
      </c>
      <c r="AW66">
        <v>63</v>
      </c>
      <c r="AX66">
        <f>IF(Z66&gt;0, (R66*SUMPRODUCT(K66:$K$98, X66:$X$98)-K66*$AZ$3)/Z66, 0)</f>
        <v>-2524357.5846248567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8">$C$6</f>
        <v>250000</v>
      </c>
      <c r="S67">
        <f t="shared" ref="S67:S89" si="29">AX67</f>
        <v>-5020217.3581563421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-14.117585958662685</v>
      </c>
      <c r="AC67">
        <f t="shared" ref="AC67:AC89" si="30">S67*Z67</f>
        <v>-12.606605334240005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-1.2555836166892322E-4</v>
      </c>
      <c r="AH67">
        <f t="shared" ref="AH67:AH89" si="33">-X67*R67</f>
        <v>-0.75636333118498078</v>
      </c>
      <c r="AI67">
        <f t="shared" ref="AI67:AI89" si="34">SUM(AE67:AH67)</f>
        <v>-0.75648888954664972</v>
      </c>
      <c r="AJ67">
        <f t="shared" ref="AJ67:AJ89" si="35">AB67-AC67</f>
        <v>-1.5109806244226807</v>
      </c>
      <c r="AK67">
        <f t="shared" si="22"/>
        <v>-0.98823101710638805</v>
      </c>
      <c r="AL67">
        <f t="shared" si="26"/>
        <v>-3.2557005310757186</v>
      </c>
      <c r="AN67">
        <f t="shared" ref="AN67:AT89" si="36">AE67*$K67</f>
        <v>0</v>
      </c>
      <c r="AO67">
        <f t="shared" si="36"/>
        <v>0</v>
      </c>
      <c r="AP67">
        <f t="shared" si="36"/>
        <v>-1.3949820889362856E-7</v>
      </c>
      <c r="AQ67">
        <f t="shared" si="36"/>
        <v>-8.4033694427567676E-4</v>
      </c>
      <c r="AR67">
        <f t="shared" si="36"/>
        <v>-8.4047644248457041E-4</v>
      </c>
      <c r="AS67">
        <f t="shared" si="36"/>
        <v>-1.6787340004939715E-3</v>
      </c>
      <c r="AT67">
        <f t="shared" si="36"/>
        <v>-1.097947241641897E-3</v>
      </c>
      <c r="AU67">
        <f t="shared" si="23"/>
        <v>-3.6171576846204391E-3</v>
      </c>
      <c r="AW67">
        <v>64</v>
      </c>
      <c r="AX67">
        <f>IF(Z67&gt;0, (R67*SUMPRODUCT(K67:$K$98, X67:$X$98)-K67*$AZ$3)/Z67, 0)</f>
        <v>-5020217.3581563421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50</v>
      </c>
      <c r="R68">
        <f t="shared" si="28"/>
        <v>250000</v>
      </c>
      <c r="S68">
        <f t="shared" si="29"/>
        <v>-10308125.74428538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-12.606605334240005</v>
      </c>
      <c r="AC68">
        <f t="shared" si="30"/>
        <v>-11.256587189076932</v>
      </c>
      <c r="AE68">
        <f t="shared" si="31"/>
        <v>0</v>
      </c>
      <c r="AF68">
        <f t="shared" si="32"/>
        <v>0</v>
      </c>
      <c r="AG68">
        <f t="shared" si="32"/>
        <v>-5.460055236189449E-5</v>
      </c>
      <c r="AH68">
        <f t="shared" si="33"/>
        <v>-0.34851112845169741</v>
      </c>
      <c r="AI68">
        <f t="shared" si="34"/>
        <v>-0.3485657290040593</v>
      </c>
      <c r="AJ68">
        <f t="shared" si="35"/>
        <v>-1.3500181451630731</v>
      </c>
      <c r="AK68">
        <f t="shared" si="22"/>
        <v>-0.88246237339680045</v>
      </c>
      <c r="AL68">
        <f t="shared" si="26"/>
        <v>-2.5810462475639326</v>
      </c>
      <c r="AN68">
        <f t="shared" si="36"/>
        <v>0</v>
      </c>
      <c r="AO68">
        <f t="shared" si="36"/>
        <v>0</v>
      </c>
      <c r="AP68">
        <f t="shared" si="36"/>
        <v>-5.4162911899565992E-8</v>
      </c>
      <c r="AQ68">
        <f t="shared" si="36"/>
        <v>-3.4571770302311747E-4</v>
      </c>
      <c r="AR68">
        <f t="shared" si="36"/>
        <v>-3.4577186593501703E-4</v>
      </c>
      <c r="AS68">
        <f t="shared" si="36"/>
        <v>-1.3391973285294787E-3</v>
      </c>
      <c r="AT68">
        <f t="shared" si="36"/>
        <v>-8.7538916214939175E-4</v>
      </c>
      <c r="AU68">
        <f t="shared" si="23"/>
        <v>-2.5603583566138873E-3</v>
      </c>
      <c r="AW68">
        <v>65</v>
      </c>
      <c r="AX68">
        <f>IF(Z68&gt;0, (R68*SUMPRODUCT(K68:$K$98, X68:$X$98)-K68*$AZ$3)/Z68, 0)</f>
        <v>-10308125.74428538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8"/>
        <v>250000</v>
      </c>
      <c r="S69">
        <f t="shared" si="29"/>
        <v>-21910730.016511802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-11.256587189076932</v>
      </c>
      <c r="AC69">
        <f t="shared" si="30"/>
        <v>-10.050809262041254</v>
      </c>
      <c r="AE69">
        <f t="shared" si="31"/>
        <v>0</v>
      </c>
      <c r="AF69">
        <f t="shared" si="32"/>
        <v>0</v>
      </c>
      <c r="AG69">
        <f t="shared" si="32"/>
        <v>-2.2935815590048852E-5</v>
      </c>
      <c r="AH69">
        <f t="shared" si="33"/>
        <v>-0.15559365624113347</v>
      </c>
      <c r="AI69">
        <f t="shared" si="34"/>
        <v>-0.15561659205672351</v>
      </c>
      <c r="AJ69">
        <f t="shared" si="35"/>
        <v>-1.2057779270356779</v>
      </c>
      <c r="AK69">
        <f t="shared" si="22"/>
        <v>-0.78796110323538526</v>
      </c>
      <c r="AL69">
        <f t="shared" si="26"/>
        <v>-2.1493556223277865</v>
      </c>
      <c r="AN69">
        <f t="shared" si="36"/>
        <v>0</v>
      </c>
      <c r="AO69">
        <f t="shared" si="36"/>
        <v>0</v>
      </c>
      <c r="AP69">
        <f t="shared" si="36"/>
        <v>-2.0314265957334303E-8</v>
      </c>
      <c r="AQ69">
        <f t="shared" si="36"/>
        <v>-1.3780939691230318E-4</v>
      </c>
      <c r="AR69">
        <f t="shared" si="36"/>
        <v>-1.378297111782605E-4</v>
      </c>
      <c r="AS69">
        <f t="shared" si="36"/>
        <v>-1.06795825067208E-3</v>
      </c>
      <c r="AT69">
        <f t="shared" si="36"/>
        <v>-6.978976331717216E-4</v>
      </c>
      <c r="AU69">
        <f t="shared" si="23"/>
        <v>-1.903685595022062E-3</v>
      </c>
      <c r="AW69">
        <v>66</v>
      </c>
      <c r="AX69">
        <f>IF(Z69&gt;0, (R69*SUMPRODUCT(K69:$K$98, X69:$X$98)-K69*$AZ$3)/Z69, 0)</f>
        <v>-21910730.016511802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50</v>
      </c>
      <c r="R70">
        <f t="shared" si="28"/>
        <v>250000</v>
      </c>
      <c r="S70">
        <f t="shared" si="29"/>
        <v>-48284487.578498311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-10.050809262041254</v>
      </c>
      <c r="AC70">
        <f t="shared" si="30"/>
        <v>-8.974050960064325</v>
      </c>
      <c r="AE70">
        <f t="shared" si="31"/>
        <v>0</v>
      </c>
      <c r="AF70">
        <f t="shared" si="32"/>
        <v>0</v>
      </c>
      <c r="AG70">
        <f t="shared" si="32"/>
        <v>-9.2928924071885382E-6</v>
      </c>
      <c r="AH70">
        <f t="shared" si="33"/>
        <v>-6.7067825134799128E-2</v>
      </c>
      <c r="AI70">
        <f t="shared" si="34"/>
        <v>-6.7077118027206312E-2</v>
      </c>
      <c r="AJ70">
        <f t="shared" si="35"/>
        <v>-1.0767583019769287</v>
      </c>
      <c r="AK70">
        <f t="shared" si="22"/>
        <v>-0.70355664834288778</v>
      </c>
      <c r="AL70">
        <f t="shared" si="26"/>
        <v>-1.8473920683470229</v>
      </c>
      <c r="AN70">
        <f t="shared" si="36"/>
        <v>0</v>
      </c>
      <c r="AO70">
        <f t="shared" si="36"/>
        <v>0</v>
      </c>
      <c r="AP70">
        <f t="shared" si="36"/>
        <v>-7.3488576014036083E-9</v>
      </c>
      <c r="AQ70">
        <f t="shared" si="36"/>
        <v>-5.3037512429414799E-5</v>
      </c>
      <c r="AR70">
        <f t="shared" si="36"/>
        <v>-5.3044861287016204E-5</v>
      </c>
      <c r="AS70">
        <f t="shared" si="36"/>
        <v>-8.5150490134121412E-4</v>
      </c>
      <c r="AT70">
        <f t="shared" si="36"/>
        <v>-5.5637549609346059E-4</v>
      </c>
      <c r="AU70">
        <f t="shared" si="23"/>
        <v>-1.4609252587216908E-3</v>
      </c>
      <c r="AW70">
        <v>67</v>
      </c>
      <c r="AX70">
        <f>IF(Z70&gt;0, (R70*SUMPRODUCT(K70:$K$98, X70:$X$98)-K70*$AZ$3)/Z70, 0)</f>
        <v>-48284487.578498311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50</v>
      </c>
      <c r="R71">
        <f t="shared" si="28"/>
        <v>250000</v>
      </c>
      <c r="S71">
        <f t="shared" si="29"/>
        <v>-110395615.73090307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-8.974050960064325</v>
      </c>
      <c r="AC71">
        <f t="shared" si="30"/>
        <v>-8.0125896124215377</v>
      </c>
      <c r="AE71">
        <f t="shared" si="31"/>
        <v>0</v>
      </c>
      <c r="AF71">
        <f t="shared" si="32"/>
        <v>0</v>
      </c>
      <c r="AG71">
        <f t="shared" si="32"/>
        <v>-3.6290343413423125E-6</v>
      </c>
      <c r="AH71">
        <f t="shared" si="33"/>
        <v>-2.7854645708871702E-2</v>
      </c>
      <c r="AI71">
        <f t="shared" si="34"/>
        <v>-2.7858274743213046E-2</v>
      </c>
      <c r="AJ71">
        <f t="shared" si="35"/>
        <v>-0.96146134764278735</v>
      </c>
      <c r="AK71">
        <f t="shared" si="22"/>
        <v>-0.62818356720450286</v>
      </c>
      <c r="AL71">
        <f t="shared" si="26"/>
        <v>-1.6175031895905032</v>
      </c>
      <c r="AN71">
        <f t="shared" si="36"/>
        <v>0</v>
      </c>
      <c r="AO71">
        <f t="shared" si="36"/>
        <v>0</v>
      </c>
      <c r="AP71">
        <f t="shared" si="36"/>
        <v>-2.5623708110683644E-9</v>
      </c>
      <c r="AQ71">
        <f t="shared" si="36"/>
        <v>-1.9667471950861621E-5</v>
      </c>
      <c r="AR71">
        <f t="shared" si="36"/>
        <v>-1.9670034321672691E-5</v>
      </c>
      <c r="AS71">
        <f t="shared" si="36"/>
        <v>-6.7886392396581286E-4</v>
      </c>
      <c r="AT71">
        <f t="shared" si="36"/>
        <v>-4.4354477946390681E-4</v>
      </c>
      <c r="AU71">
        <f t="shared" si="23"/>
        <v>-1.1420787377513925E-3</v>
      </c>
      <c r="AW71">
        <v>68</v>
      </c>
      <c r="AX71">
        <f>IF(Z71&gt;0, (R71*SUMPRODUCT(K71:$K$98, X71:$X$98)-K71*$AZ$3)/Z71, 0)</f>
        <v>-110395615.73090307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50</v>
      </c>
      <c r="R72">
        <f t="shared" si="28"/>
        <v>250000</v>
      </c>
      <c r="S72">
        <f t="shared" si="29"/>
        <v>-262487149.31677267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-8.0125896124215377</v>
      </c>
      <c r="AC72">
        <f t="shared" si="30"/>
        <v>-7.1541142931477619</v>
      </c>
      <c r="AE72">
        <f t="shared" si="31"/>
        <v>0</v>
      </c>
      <c r="AF72">
        <f t="shared" si="32"/>
        <v>0</v>
      </c>
      <c r="AG72">
        <f t="shared" si="32"/>
        <v>-1.3627551504462587E-6</v>
      </c>
      <c r="AH72">
        <f t="shared" si="33"/>
        <v>-1.1149944237413154E-2</v>
      </c>
      <c r="AI72">
        <f t="shared" si="34"/>
        <v>-1.11513069925636E-2</v>
      </c>
      <c r="AJ72">
        <f t="shared" si="35"/>
        <v>-0.85847531927377574</v>
      </c>
      <c r="AK72">
        <f t="shared" ref="AK72:AK89" si="49">G72*SUM(AB72:AB72, AE72:AF72)</f>
        <v>-0.56088127286950773</v>
      </c>
      <c r="AL72">
        <f t="shared" si="26"/>
        <v>-1.4305078991358471</v>
      </c>
      <c r="AN72">
        <f t="shared" si="36"/>
        <v>0</v>
      </c>
      <c r="AO72">
        <f t="shared" si="36"/>
        <v>0</v>
      </c>
      <c r="AP72">
        <f t="shared" si="36"/>
        <v>-8.5911382923272447E-10</v>
      </c>
      <c r="AQ72">
        <f t="shared" si="36"/>
        <v>-7.0291947063260226E-6</v>
      </c>
      <c r="AR72">
        <f t="shared" si="36"/>
        <v>-7.0300538201552565E-6</v>
      </c>
      <c r="AS72">
        <f t="shared" si="36"/>
        <v>-5.4120361871431001E-4</v>
      </c>
      <c r="AT72">
        <f t="shared" si="36"/>
        <v>-3.5359312927348203E-4</v>
      </c>
      <c r="AU72">
        <f t="shared" si="23"/>
        <v>-9.018268018079474E-4</v>
      </c>
      <c r="AW72">
        <v>69</v>
      </c>
      <c r="AX72">
        <f>IF(Z72&gt;0, (R72*SUMPRODUCT(K72:$K$98, X72:$X$98)-K72*$AZ$3)/Z72, 0)</f>
        <v>-262487149.31677267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50</v>
      </c>
      <c r="R73">
        <f t="shared" si="28"/>
        <v>250000</v>
      </c>
      <c r="S73">
        <f t="shared" si="29"/>
        <v>-650560011.11902308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-7.1541142931477619</v>
      </c>
      <c r="AC73">
        <f t="shared" si="30"/>
        <v>-6.3876079413194971</v>
      </c>
      <c r="AE73">
        <f t="shared" si="31"/>
        <v>0</v>
      </c>
      <c r="AF73">
        <f t="shared" si="32"/>
        <v>0</v>
      </c>
      <c r="AG73">
        <f t="shared" si="32"/>
        <v>-4.909314922640437E-7</v>
      </c>
      <c r="AH73">
        <f t="shared" si="33"/>
        <v>-4.2909805333887618E-3</v>
      </c>
      <c r="AI73">
        <f t="shared" si="34"/>
        <v>-4.2914714648810259E-3</v>
      </c>
      <c r="AJ73">
        <f t="shared" si="35"/>
        <v>-0.76650635182826488</v>
      </c>
      <c r="AK73">
        <f t="shared" si="49"/>
        <v>-0.50078800052034333</v>
      </c>
      <c r="AL73">
        <f t="shared" si="26"/>
        <v>-1.2715858238134894</v>
      </c>
      <c r="AN73">
        <f t="shared" si="36"/>
        <v>0</v>
      </c>
      <c r="AO73">
        <f t="shared" si="36"/>
        <v>0</v>
      </c>
      <c r="AP73">
        <f t="shared" si="36"/>
        <v>-2.7633490589672024E-10</v>
      </c>
      <c r="AQ73">
        <f t="shared" si="36"/>
        <v>-2.4153017693574576E-6</v>
      </c>
      <c r="AR73">
        <f t="shared" si="36"/>
        <v>-2.4155781042633544E-6</v>
      </c>
      <c r="AS73">
        <f t="shared" si="36"/>
        <v>-4.3145013905072563E-4</v>
      </c>
      <c r="AT73">
        <f t="shared" si="36"/>
        <v>-2.8188292496739311E-4</v>
      </c>
      <c r="AU73">
        <f t="shared" si="23"/>
        <v>-7.1574864212238217E-4</v>
      </c>
      <c r="AW73">
        <v>70</v>
      </c>
      <c r="AX73">
        <f>IF(Z73&gt;0, (R73*SUMPRODUCT(K73:$K$98, X73:$X$98)-K73*$AZ$3)/Z73, 0)</f>
        <v>-650560011.11902308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50</v>
      </c>
      <c r="R74">
        <f t="shared" si="28"/>
        <v>250000</v>
      </c>
      <c r="S74">
        <f t="shared" si="29"/>
        <v>-1684523784.1290269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-6.3876079413194971</v>
      </c>
      <c r="AC74">
        <f t="shared" si="30"/>
        <v>-5.7032234092793272</v>
      </c>
      <c r="AE74">
        <f t="shared" si="31"/>
        <v>0</v>
      </c>
      <c r="AF74">
        <f t="shared" si="32"/>
        <v>0</v>
      </c>
      <c r="AG74">
        <f t="shared" si="32"/>
        <v>-1.6928295886983113E-7</v>
      </c>
      <c r="AH74">
        <f t="shared" si="33"/>
        <v>-1.5836960923578606E-3</v>
      </c>
      <c r="AI74">
        <f t="shared" si="34"/>
        <v>-1.5838653753167304E-3</v>
      </c>
      <c r="AJ74">
        <f t="shared" si="35"/>
        <v>-0.6843845320401698</v>
      </c>
      <c r="AK74">
        <f t="shared" si="49"/>
        <v>-0.44713255589236484</v>
      </c>
      <c r="AL74">
        <f t="shared" si="26"/>
        <v>-1.1331009533078513</v>
      </c>
      <c r="AN74">
        <f t="shared" si="36"/>
        <v>0</v>
      </c>
      <c r="AO74">
        <f t="shared" si="36"/>
        <v>0</v>
      </c>
      <c r="AP74">
        <f t="shared" si="36"/>
        <v>-8.507658990820035E-11</v>
      </c>
      <c r="AQ74">
        <f t="shared" si="36"/>
        <v>-7.959186434846813E-7</v>
      </c>
      <c r="AR74">
        <f t="shared" si="36"/>
        <v>-7.9600372007458943E-7</v>
      </c>
      <c r="AS74">
        <f t="shared" si="36"/>
        <v>-3.4395134962562229E-4</v>
      </c>
      <c r="AT74">
        <f t="shared" si="36"/>
        <v>-2.2471554931593064E-4</v>
      </c>
      <c r="AU74">
        <f t="shared" si="23"/>
        <v>-5.6946290266162748E-4</v>
      </c>
      <c r="AW74">
        <v>71</v>
      </c>
      <c r="AX74">
        <f>IF(Z74&gt;0, (R74*SUMPRODUCT(K74:$K$98, X74:$X$98)-K74*$AZ$3)/Z74, 0)</f>
        <v>-1684523784.1290269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50</v>
      </c>
      <c r="R75">
        <f t="shared" si="28"/>
        <v>250000</v>
      </c>
      <c r="S75">
        <f t="shared" si="29"/>
        <v>-4567049718.5753393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-5.7032234092793272</v>
      </c>
      <c r="AC75">
        <f t="shared" si="30"/>
        <v>-5.0921644307855249</v>
      </c>
      <c r="AE75">
        <f t="shared" si="31"/>
        <v>0</v>
      </c>
      <c r="AF75">
        <f t="shared" si="32"/>
        <v>0</v>
      </c>
      <c r="AG75">
        <f t="shared" si="32"/>
        <v>-5.5748948933864374E-8</v>
      </c>
      <c r="AH75">
        <f t="shared" si="33"/>
        <v>-5.5920590173634229E-4</v>
      </c>
      <c r="AI75">
        <f t="shared" si="34"/>
        <v>-5.5926165068527619E-4</v>
      </c>
      <c r="AJ75">
        <f t="shared" si="35"/>
        <v>-0.61105897849380231</v>
      </c>
      <c r="AK75">
        <f t="shared" si="49"/>
        <v>-0.39922563864955296</v>
      </c>
      <c r="AL75">
        <f t="shared" si="26"/>
        <v>-1.0108438787940406</v>
      </c>
      <c r="AN75">
        <f t="shared" si="36"/>
        <v>0</v>
      </c>
      <c r="AO75">
        <f t="shared" si="36"/>
        <v>0</v>
      </c>
      <c r="AP75">
        <f t="shared" si="36"/>
        <v>-2.501586322183152E-11</v>
      </c>
      <c r="AQ75">
        <f t="shared" si="36"/>
        <v>-2.5092882678869214E-7</v>
      </c>
      <c r="AR75">
        <f t="shared" si="36"/>
        <v>-2.5095384265191401E-7</v>
      </c>
      <c r="AS75">
        <f t="shared" si="36"/>
        <v>-2.7419652063050023E-4</v>
      </c>
      <c r="AT75">
        <f t="shared" si="36"/>
        <v>-1.791419239661938E-4</v>
      </c>
      <c r="AU75">
        <f t="shared" si="23"/>
        <v>-4.5358939843934598E-4</v>
      </c>
      <c r="AW75">
        <v>72</v>
      </c>
      <c r="AX75">
        <f>IF(Z75&gt;0, (R75*SUMPRODUCT(K75:$K$98, X75:$X$98)-K75*$AZ$3)/Z75, 0)</f>
        <v>-4567049718.5753393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50</v>
      </c>
      <c r="R76">
        <f t="shared" si="28"/>
        <v>250000</v>
      </c>
      <c r="S76">
        <f t="shared" si="29"/>
        <v>-12996898349.138369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-5.0921644307855249</v>
      </c>
      <c r="AC76">
        <f t="shared" si="30"/>
        <v>-4.5465755974175268</v>
      </c>
      <c r="AE76">
        <f t="shared" si="31"/>
        <v>0</v>
      </c>
      <c r="AF76">
        <f t="shared" si="32"/>
        <v>0</v>
      </c>
      <c r="AG76">
        <f t="shared" si="32"/>
        <v>-1.7491002373342955E-8</v>
      </c>
      <c r="AH76">
        <f t="shared" si="33"/>
        <v>-1.885022853559139E-4</v>
      </c>
      <c r="AI76">
        <f t="shared" si="34"/>
        <v>-1.8851977635828723E-4</v>
      </c>
      <c r="AJ76">
        <f t="shared" si="35"/>
        <v>-0.54558883336799813</v>
      </c>
      <c r="AK76">
        <f t="shared" si="49"/>
        <v>-0.35645151015498677</v>
      </c>
      <c r="AL76">
        <f t="shared" si="26"/>
        <v>-0.90222886329934315</v>
      </c>
      <c r="AN76">
        <f t="shared" si="36"/>
        <v>0</v>
      </c>
      <c r="AO76">
        <f t="shared" si="36"/>
        <v>0</v>
      </c>
      <c r="AP76">
        <f t="shared" si="36"/>
        <v>-7.007699750270364E-12</v>
      </c>
      <c r="AQ76">
        <f t="shared" si="36"/>
        <v>-7.5522682452278568E-8</v>
      </c>
      <c r="AR76">
        <f t="shared" si="36"/>
        <v>-7.5529690152028837E-8</v>
      </c>
      <c r="AS76">
        <f t="shared" si="36"/>
        <v>-2.1858797167451815E-4</v>
      </c>
      <c r="AT76">
        <f t="shared" si="36"/>
        <v>-1.4281086385898104E-4</v>
      </c>
      <c r="AU76">
        <f t="shared" si="23"/>
        <v>-3.6147436522365121E-4</v>
      </c>
      <c r="AW76">
        <v>73</v>
      </c>
      <c r="AX76">
        <f>IF(Z76&gt;0, (R76*SUMPRODUCT(K76:$K$98, X76:$X$98)-K76*$AZ$3)/Z76, 0)</f>
        <v>-12996898349.138369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50</v>
      </c>
      <c r="R77">
        <f t="shared" si="28"/>
        <v>250000</v>
      </c>
      <c r="S77">
        <f t="shared" si="29"/>
        <v>-38933411696.423813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-4.5465755974175268</v>
      </c>
      <c r="AC77">
        <f t="shared" si="30"/>
        <v>-4.0594425619608998</v>
      </c>
      <c r="AE77">
        <f t="shared" si="31"/>
        <v>0</v>
      </c>
      <c r="AF77">
        <f t="shared" si="32"/>
        <v>0</v>
      </c>
      <c r="AG77">
        <f t="shared" si="32"/>
        <v>-5.2133147148953501E-9</v>
      </c>
      <c r="AH77">
        <f t="shared" si="33"/>
        <v>-6.0513888173570878E-5</v>
      </c>
      <c r="AI77">
        <f t="shared" si="34"/>
        <v>-6.0519101488285774E-5</v>
      </c>
      <c r="AJ77">
        <f t="shared" si="35"/>
        <v>-0.48713303545662701</v>
      </c>
      <c r="AK77">
        <f t="shared" si="49"/>
        <v>-0.31826029181922688</v>
      </c>
      <c r="AL77">
        <f t="shared" si="26"/>
        <v>-0.80545384637734219</v>
      </c>
      <c r="AN77">
        <f t="shared" si="36"/>
        <v>0</v>
      </c>
      <c r="AO77">
        <f t="shared" si="36"/>
        <v>0</v>
      </c>
      <c r="AP77">
        <f t="shared" si="36"/>
        <v>-1.8649049750313827E-12</v>
      </c>
      <c r="AQ77">
        <f t="shared" si="36"/>
        <v>-2.1647005271127286E-8</v>
      </c>
      <c r="AR77">
        <f t="shared" si="36"/>
        <v>-2.1648870176102315E-8</v>
      </c>
      <c r="AS77">
        <f t="shared" si="36"/>
        <v>-1.7425704585406727E-4</v>
      </c>
      <c r="AT77">
        <f t="shared" si="36"/>
        <v>-1.1384795164443281E-4</v>
      </c>
      <c r="AU77">
        <f t="shared" si="23"/>
        <v>-2.8812664636867618E-4</v>
      </c>
      <c r="AW77">
        <v>74</v>
      </c>
      <c r="AX77">
        <f>IF(Z77&gt;0, (R77*SUMPRODUCT(K77:$K$98, X77:$X$98)-K77*$AZ$3)/Z77, 0)</f>
        <v>-38933411696.423813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50</v>
      </c>
      <c r="R78">
        <f t="shared" si="28"/>
        <v>250000</v>
      </c>
      <c r="S78">
        <f t="shared" si="29"/>
        <v>-123118251979.57532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-4.0594425619608998</v>
      </c>
      <c r="AC78">
        <f t="shared" si="30"/>
        <v>-3.6245023059478085</v>
      </c>
      <c r="AE78">
        <f t="shared" si="31"/>
        <v>0</v>
      </c>
      <c r="AF78">
        <f t="shared" si="32"/>
        <v>0</v>
      </c>
      <c r="AG78">
        <f t="shared" si="32"/>
        <v>-1.4719597816208009E-9</v>
      </c>
      <c r="AH78">
        <f t="shared" si="33"/>
        <v>-1.8446108930627979E-5</v>
      </c>
      <c r="AI78">
        <f t="shared" si="34"/>
        <v>-1.8447580890409601E-5</v>
      </c>
      <c r="AJ78">
        <f t="shared" si="35"/>
        <v>-0.43494025601309128</v>
      </c>
      <c r="AK78">
        <f t="shared" si="49"/>
        <v>-0.28416097933726303</v>
      </c>
      <c r="AL78">
        <f t="shared" si="26"/>
        <v>-0.71911968293124473</v>
      </c>
      <c r="AN78">
        <f t="shared" si="36"/>
        <v>0</v>
      </c>
      <c r="AO78">
        <f t="shared" si="36"/>
        <v>0</v>
      </c>
      <c r="AP78">
        <f t="shared" si="36"/>
        <v>-4.7013294494007139E-13</v>
      </c>
      <c r="AQ78">
        <f t="shared" si="36"/>
        <v>-5.8915492274472715E-9</v>
      </c>
      <c r="AR78">
        <f t="shared" si="36"/>
        <v>-5.892019360392212E-9</v>
      </c>
      <c r="AS78">
        <f t="shared" si="36"/>
        <v>-1.3891666469804424E-4</v>
      </c>
      <c r="AT78">
        <f t="shared" si="36"/>
        <v>-9.0758891459507247E-5</v>
      </c>
      <c r="AU78">
        <f t="shared" si="23"/>
        <v>-2.2968144817691187E-4</v>
      </c>
      <c r="AW78">
        <v>75</v>
      </c>
      <c r="AX78">
        <f>IF(Z78&gt;0, (R78*SUMPRODUCT(K78:$K$98, X78:$X$98)-K78*$AZ$3)/Z78, 0)</f>
        <v>-123118251979.57532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50</v>
      </c>
      <c r="R79">
        <f t="shared" si="28"/>
        <v>250000</v>
      </c>
      <c r="S79">
        <f t="shared" si="29"/>
        <v>-412166857837.75067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-3.6245023059478085</v>
      </c>
      <c r="AC79">
        <f t="shared" si="30"/>
        <v>-3.2361627782142715</v>
      </c>
      <c r="AE79">
        <f t="shared" si="31"/>
        <v>0</v>
      </c>
      <c r="AF79">
        <f t="shared" si="32"/>
        <v>0</v>
      </c>
      <c r="AG79">
        <f t="shared" si="32"/>
        <v>-3.9257920872038985E-10</v>
      </c>
      <c r="AH79">
        <f t="shared" si="33"/>
        <v>-5.3233048754210155E-6</v>
      </c>
      <c r="AI79">
        <f t="shared" si="34"/>
        <v>-5.3236974546297358E-6</v>
      </c>
      <c r="AJ79">
        <f t="shared" si="35"/>
        <v>-0.38833952773353708</v>
      </c>
      <c r="AK79">
        <f t="shared" si="49"/>
        <v>-0.25371516141634665</v>
      </c>
      <c r="AL79">
        <f t="shared" si="26"/>
        <v>-0.64206001284733838</v>
      </c>
      <c r="AN79">
        <f t="shared" si="36"/>
        <v>0</v>
      </c>
      <c r="AO79">
        <f t="shared" si="36"/>
        <v>0</v>
      </c>
      <c r="AP79">
        <f t="shared" si="36"/>
        <v>-1.1195255627326986E-13</v>
      </c>
      <c r="AQ79">
        <f t="shared" si="36"/>
        <v>-1.5180569306455737E-9</v>
      </c>
      <c r="AR79">
        <f t="shared" si="36"/>
        <v>-1.5181688832018469E-9</v>
      </c>
      <c r="AS79">
        <f t="shared" si="36"/>
        <v>-1.1074351841869665E-4</v>
      </c>
      <c r="AT79">
        <f t="shared" si="36"/>
        <v>-7.2352432973789418E-5</v>
      </c>
      <c r="AU79">
        <f t="shared" si="23"/>
        <v>-1.8309746956136929E-4</v>
      </c>
      <c r="AW79">
        <v>76</v>
      </c>
      <c r="AX79">
        <f>IF(Z79&gt;0, (R79*SUMPRODUCT(K79:$K$98, X79:$X$98)-K79*$AZ$3)/Z79, 0)</f>
        <v>-412166857837.75067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50</v>
      </c>
      <c r="R80">
        <f t="shared" si="28"/>
        <v>250000</v>
      </c>
      <c r="S80">
        <f t="shared" si="29"/>
        <v>-1480636413273.426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-3.2361627782142715</v>
      </c>
      <c r="AC80">
        <f t="shared" si="30"/>
        <v>-2.8894310532813572</v>
      </c>
      <c r="AE80">
        <f t="shared" si="31"/>
        <v>0</v>
      </c>
      <c r="AF80">
        <f t="shared" si="32"/>
        <v>0</v>
      </c>
      <c r="AG80">
        <f t="shared" si="32"/>
        <v>-9.7573956285910017E-11</v>
      </c>
      <c r="AH80">
        <f t="shared" si="33"/>
        <v>-1.4553973017363797E-6</v>
      </c>
      <c r="AI80">
        <f t="shared" si="34"/>
        <v>-1.4554948756926657E-6</v>
      </c>
      <c r="AJ80">
        <f t="shared" si="35"/>
        <v>-0.34673172493291426</v>
      </c>
      <c r="AK80">
        <f t="shared" si="49"/>
        <v>-0.22653139447499901</v>
      </c>
      <c r="AL80">
        <f t="shared" si="26"/>
        <v>-0.57326457490278893</v>
      </c>
      <c r="AN80">
        <f t="shared" si="36"/>
        <v>0</v>
      </c>
      <c r="AO80">
        <f t="shared" si="36"/>
        <v>0</v>
      </c>
      <c r="AP80">
        <f t="shared" si="36"/>
        <v>-2.4844062378404913E-14</v>
      </c>
      <c r="AQ80">
        <f t="shared" si="36"/>
        <v>-3.7057000378001625E-10</v>
      </c>
      <c r="AR80">
        <f t="shared" si="36"/>
        <v>-3.7059484784239466E-10</v>
      </c>
      <c r="AS80">
        <f t="shared" si="36"/>
        <v>-8.8284055814688507E-5</v>
      </c>
      <c r="AT80">
        <f t="shared" si="36"/>
        <v>-5.7678916682571991E-5</v>
      </c>
      <c r="AU80">
        <f t="shared" si="23"/>
        <v>-1.4596334309210834E-4</v>
      </c>
      <c r="AW80">
        <v>77</v>
      </c>
      <c r="AX80">
        <f>IF(Z80&gt;0, (R80*SUMPRODUCT(K80:$K$98, X80:$X$98)-K80*$AZ$3)/Z80, 0)</f>
        <v>-1480636413273.426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50</v>
      </c>
      <c r="R81">
        <f t="shared" si="28"/>
        <v>250000</v>
      </c>
      <c r="S81">
        <f t="shared" si="29"/>
        <v>-5735708820913.6299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-2.8894310532813572</v>
      </c>
      <c r="AC81">
        <f t="shared" si="30"/>
        <v>-2.5798491550349905</v>
      </c>
      <c r="AE81">
        <f t="shared" si="31"/>
        <v>0</v>
      </c>
      <c r="AF81">
        <f t="shared" si="32"/>
        <v>0</v>
      </c>
      <c r="AG81">
        <f t="shared" si="32"/>
        <v>-2.2489366489703108E-11</v>
      </c>
      <c r="AH81">
        <f t="shared" si="33"/>
        <v>-3.7054425116673907E-7</v>
      </c>
      <c r="AI81">
        <f t="shared" si="34"/>
        <v>-3.7056674053322878E-7</v>
      </c>
      <c r="AJ81">
        <f t="shared" si="35"/>
        <v>-0.30958189824636673</v>
      </c>
      <c r="AK81">
        <f t="shared" si="49"/>
        <v>-0.20226017372969501</v>
      </c>
      <c r="AL81">
        <f t="shared" si="26"/>
        <v>-0.51184244254280231</v>
      </c>
      <c r="AN81">
        <f t="shared" si="36"/>
        <v>0</v>
      </c>
      <c r="AO81">
        <f t="shared" si="36"/>
        <v>0</v>
      </c>
      <c r="AP81">
        <f t="shared" si="36"/>
        <v>-5.1126715752391653E-15</v>
      </c>
      <c r="AQ81">
        <f t="shared" si="36"/>
        <v>-8.4238524956933028E-11</v>
      </c>
      <c r="AR81">
        <f t="shared" si="36"/>
        <v>-8.424363762850828E-11</v>
      </c>
      <c r="AS81">
        <f t="shared" si="36"/>
        <v>-7.0379509004732214E-5</v>
      </c>
      <c r="AT81">
        <f t="shared" si="36"/>
        <v>-4.5981279263878385E-5</v>
      </c>
      <c r="AU81">
        <f t="shared" si="23"/>
        <v>-1.1636087251224823E-4</v>
      </c>
      <c r="AW81">
        <v>78</v>
      </c>
      <c r="AX81">
        <f>IF(Z81&gt;0, (R81*SUMPRODUCT(K81:$K$98, X81:$X$98)-K81*$AZ$3)/Z81, 0)</f>
        <v>-5735708820913.6299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50</v>
      </c>
      <c r="R82">
        <f t="shared" si="28"/>
        <v>250000</v>
      </c>
      <c r="S82">
        <f t="shared" si="29"/>
        <v>-24094423271555.297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-2.5798491550349905</v>
      </c>
      <c r="AC82">
        <f t="shared" si="30"/>
        <v>-2.3034367456398201</v>
      </c>
      <c r="AE82">
        <f t="shared" si="31"/>
        <v>0</v>
      </c>
      <c r="AF82">
        <f t="shared" si="32"/>
        <v>0</v>
      </c>
      <c r="AG82">
        <f t="shared" si="32"/>
        <v>-4.7800205044939704E-12</v>
      </c>
      <c r="AH82">
        <f t="shared" si="33"/>
        <v>-8.742226160156053E-8</v>
      </c>
      <c r="AI82">
        <f t="shared" si="34"/>
        <v>-8.7427041622065029E-8</v>
      </c>
      <c r="AJ82">
        <f t="shared" si="35"/>
        <v>-0.27641240939517031</v>
      </c>
      <c r="AK82">
        <f t="shared" si="49"/>
        <v>-0.18058944085244935</v>
      </c>
      <c r="AL82">
        <f t="shared" si="26"/>
        <v>-0.45700193767466124</v>
      </c>
      <c r="AN82">
        <f t="shared" si="36"/>
        <v>0</v>
      </c>
      <c r="AO82">
        <f t="shared" si="36"/>
        <v>0</v>
      </c>
      <c r="AP82">
        <f t="shared" si="36"/>
        <v>-9.7024722826770192E-16</v>
      </c>
      <c r="AQ82">
        <f t="shared" si="36"/>
        <v>-1.7744946267084584E-11</v>
      </c>
      <c r="AR82">
        <f t="shared" si="36"/>
        <v>-1.7745916514312853E-11</v>
      </c>
      <c r="AS82">
        <f t="shared" si="36"/>
        <v>-5.6106113733680027E-5</v>
      </c>
      <c r="AT82">
        <f t="shared" si="36"/>
        <v>-3.6655994315667082E-5</v>
      </c>
      <c r="AU82">
        <f t="shared" si="23"/>
        <v>-9.2762125795263614E-5</v>
      </c>
      <c r="AW82">
        <v>79</v>
      </c>
      <c r="AX82">
        <f>IF(Z82&gt;0, (R82*SUMPRODUCT(K82:$K$98, X82:$X$98)-K82*$AZ$3)/Z82, 0)</f>
        <v>-24094423271555.297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50</v>
      </c>
      <c r="R83">
        <f t="shared" si="28"/>
        <v>250000</v>
      </c>
      <c r="S83">
        <f t="shared" si="29"/>
        <v>-110464245048788.42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-2.3034367456398201</v>
      </c>
      <c r="AC83">
        <f t="shared" si="30"/>
        <v>-2.0566399514795215</v>
      </c>
      <c r="AE83">
        <f t="shared" si="31"/>
        <v>0</v>
      </c>
      <c r="AF83">
        <f t="shared" si="32"/>
        <v>0</v>
      </c>
      <c r="AG83">
        <f t="shared" si="32"/>
        <v>-9.3090753056392649E-13</v>
      </c>
      <c r="AH83">
        <f t="shared" si="33"/>
        <v>-1.9006563844425521E-8</v>
      </c>
      <c r="AI83">
        <f t="shared" si="34"/>
        <v>-1.9007494751956084E-8</v>
      </c>
      <c r="AJ83">
        <f t="shared" si="35"/>
        <v>-0.24679679416029865</v>
      </c>
      <c r="AK83">
        <f t="shared" si="49"/>
        <v>-0.16124057219478743</v>
      </c>
      <c r="AL83">
        <f t="shared" si="26"/>
        <v>-0.40803738536258083</v>
      </c>
      <c r="AN83">
        <f t="shared" si="36"/>
        <v>0</v>
      </c>
      <c r="AO83">
        <f t="shared" si="36"/>
        <v>0</v>
      </c>
      <c r="AP83">
        <f t="shared" si="36"/>
        <v>-1.687101346513242E-16</v>
      </c>
      <c r="AQ83">
        <f t="shared" si="36"/>
        <v>-3.4445955588193827E-12</v>
      </c>
      <c r="AR83">
        <f t="shared" si="36"/>
        <v>-3.4447642689540339E-12</v>
      </c>
      <c r="AS83">
        <f t="shared" si="36"/>
        <v>-4.4727450372085973E-5</v>
      </c>
      <c r="AT83">
        <f t="shared" si="36"/>
        <v>-2.9221934244919179E-5</v>
      </c>
      <c r="AU83">
        <f t="shared" si="23"/>
        <v>-7.3949388061769425E-5</v>
      </c>
      <c r="AW83">
        <v>80</v>
      </c>
      <c r="AX83">
        <f>IF(Z83&gt;0, (R83*SUMPRODUCT(K83:$K$98, X83:$X$98)-K83*$AZ$3)/Z83, 0)</f>
        <v>-110464245048788.42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50</v>
      </c>
      <c r="R84">
        <f t="shared" si="28"/>
        <v>250000</v>
      </c>
      <c r="S84">
        <f t="shared" si="29"/>
        <v>-556851074647360.94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-2.0566399514795215</v>
      </c>
      <c r="AC84">
        <f t="shared" si="30"/>
        <v>-1.836285670966856</v>
      </c>
      <c r="AE84">
        <f t="shared" si="31"/>
        <v>0</v>
      </c>
      <c r="AF84">
        <f t="shared" si="32"/>
        <v>0</v>
      </c>
      <c r="AG84">
        <f t="shared" si="32"/>
        <v>-1.6488121820809335E-13</v>
      </c>
      <c r="AH84">
        <f t="shared" si="33"/>
        <v>-3.7835861852509691E-9</v>
      </c>
      <c r="AI84">
        <f t="shared" si="34"/>
        <v>-3.783751066469177E-9</v>
      </c>
      <c r="AJ84">
        <f t="shared" si="35"/>
        <v>-0.22035428051266548</v>
      </c>
      <c r="AK84">
        <f t="shared" si="49"/>
        <v>-0.14396479660356651</v>
      </c>
      <c r="AL84">
        <f t="shared" si="26"/>
        <v>-0.36431908089998305</v>
      </c>
      <c r="AN84">
        <f t="shared" si="36"/>
        <v>0</v>
      </c>
      <c r="AO84">
        <f t="shared" si="36"/>
        <v>0</v>
      </c>
      <c r="AP84">
        <f t="shared" si="36"/>
        <v>-2.6680120907419673E-17</v>
      </c>
      <c r="AQ84">
        <f t="shared" si="36"/>
        <v>-6.1223793700223624E-13</v>
      </c>
      <c r="AR84">
        <f t="shared" si="36"/>
        <v>-6.1226461712314364E-13</v>
      </c>
      <c r="AS84">
        <f t="shared" si="36"/>
        <v>-3.5656449597100352E-5</v>
      </c>
      <c r="AT84">
        <f t="shared" si="36"/>
        <v>-2.3295547070422461E-5</v>
      </c>
      <c r="AU84">
        <f t="shared" si="23"/>
        <v>-5.895199727978743E-5</v>
      </c>
      <c r="AW84">
        <v>81</v>
      </c>
      <c r="AX84">
        <f>IF(Z84&gt;0, (R84*SUMPRODUCT(K84:$K$98, X84:$X$98)-K84*$AZ$3)/Z84, 0)</f>
        <v>-556851074647360.94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50</v>
      </c>
      <c r="R85">
        <f t="shared" si="28"/>
        <v>250000</v>
      </c>
      <c r="S85">
        <f t="shared" si="29"/>
        <v>-3115655988343857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-1.836285670966856</v>
      </c>
      <c r="AC85">
        <f t="shared" si="30"/>
        <v>-1.6395407776495128</v>
      </c>
      <c r="AE85">
        <f t="shared" si="31"/>
        <v>0</v>
      </c>
      <c r="AF85">
        <f t="shared" si="32"/>
        <v>0</v>
      </c>
      <c r="AG85">
        <f t="shared" si="32"/>
        <v>-2.6311325508709632E-14</v>
      </c>
      <c r="AH85">
        <f t="shared" si="33"/>
        <v>-6.8460540258651391E-10</v>
      </c>
      <c r="AI85">
        <f t="shared" si="34"/>
        <v>-6.8463171391202261E-10</v>
      </c>
      <c r="AJ85">
        <f t="shared" si="35"/>
        <v>-0.19674489331734324</v>
      </c>
      <c r="AK85">
        <f t="shared" si="49"/>
        <v>-0.12853999696767993</v>
      </c>
      <c r="AL85">
        <f t="shared" si="26"/>
        <v>-0.32528489096965485</v>
      </c>
      <c r="AN85">
        <f t="shared" si="36"/>
        <v>0</v>
      </c>
      <c r="AO85">
        <f t="shared" si="36"/>
        <v>0</v>
      </c>
      <c r="AP85">
        <f t="shared" si="36"/>
        <v>-3.8013802204094319E-18</v>
      </c>
      <c r="AQ85">
        <f t="shared" si="36"/>
        <v>-9.8909704694137991E-14</v>
      </c>
      <c r="AR85">
        <f t="shared" si="36"/>
        <v>-9.8913506074358399E-14</v>
      </c>
      <c r="AS85">
        <f t="shared" si="36"/>
        <v>-2.8425103314370845E-5</v>
      </c>
      <c r="AT85">
        <f t="shared" si="36"/>
        <v>-1.857106749877271E-5</v>
      </c>
      <c r="AU85">
        <f t="shared" si="23"/>
        <v>-4.6996170912057058E-5</v>
      </c>
      <c r="AW85">
        <v>82</v>
      </c>
      <c r="AX85">
        <f>IF(Z85&gt;0, (R85*SUMPRODUCT(K85:$K$98, X85:$X$98)-K85*$AZ$3)/Z85, 0)</f>
        <v>-3115655988343857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50</v>
      </c>
      <c r="R86">
        <f t="shared" si="28"/>
        <v>250000</v>
      </c>
      <c r="S86">
        <f t="shared" si="29"/>
        <v>-1.9585326853271808E+16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-1.6395407776495128</v>
      </c>
      <c r="AC86">
        <f t="shared" si="30"/>
        <v>-1.4638756943300089</v>
      </c>
      <c r="AE86">
        <f t="shared" si="31"/>
        <v>0</v>
      </c>
      <c r="AF86">
        <f t="shared" si="32"/>
        <v>0</v>
      </c>
      <c r="AG86">
        <f t="shared" si="32"/>
        <v>-3.7371745319773989E-15</v>
      </c>
      <c r="AH86">
        <f t="shared" si="33"/>
        <v>-1.1155518860822569E-10</v>
      </c>
      <c r="AI86">
        <f t="shared" si="34"/>
        <v>-1.1155892578275766E-10</v>
      </c>
      <c r="AJ86">
        <f t="shared" si="35"/>
        <v>-0.17566508331950392</v>
      </c>
      <c r="AK86">
        <f t="shared" si="49"/>
        <v>-0.1147678544354659</v>
      </c>
      <c r="AL86">
        <f t="shared" si="26"/>
        <v>-0.29043293786652874</v>
      </c>
      <c r="AN86">
        <f t="shared" si="36"/>
        <v>0</v>
      </c>
      <c r="AO86">
        <f t="shared" si="36"/>
        <v>0</v>
      </c>
      <c r="AP86">
        <f t="shared" si="36"/>
        <v>-4.8208535784653021E-19</v>
      </c>
      <c r="AQ86">
        <f t="shared" si="36"/>
        <v>-1.4390316149184034E-14</v>
      </c>
      <c r="AR86">
        <f t="shared" si="36"/>
        <v>-1.4390798234541881E-14</v>
      </c>
      <c r="AS86">
        <f t="shared" si="36"/>
        <v>-2.266031833102938E-5</v>
      </c>
      <c r="AT86">
        <f t="shared" si="36"/>
        <v>-1.4804741309613171E-5</v>
      </c>
      <c r="AU86">
        <f t="shared" si="23"/>
        <v>-3.7465059655033349E-5</v>
      </c>
      <c r="AW86">
        <v>83</v>
      </c>
      <c r="AX86">
        <f>IF(Z86&gt;0, (R86*SUMPRODUCT(K86:$K$98, X86:$X$98)-K86*$AZ$3)/Z86, 0)</f>
        <v>-1.9585326853271808E+16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50</v>
      </c>
      <c r="R87">
        <f t="shared" si="28"/>
        <v>250000</v>
      </c>
      <c r="S87">
        <f t="shared" si="29"/>
        <v>-1.404622209395521E+17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-1.4638756943300089</v>
      </c>
      <c r="AC87">
        <f t="shared" si="30"/>
        <v>-1.3070318699375205</v>
      </c>
      <c r="AE87">
        <f t="shared" si="31"/>
        <v>0</v>
      </c>
      <c r="AF87">
        <f t="shared" si="32"/>
        <v>0</v>
      </c>
      <c r="AG87">
        <f t="shared" si="32"/>
        <v>-4.6526100085659389E-16</v>
      </c>
      <c r="AH87">
        <f t="shared" si="33"/>
        <v>-1.6172708929005153E-11</v>
      </c>
      <c r="AI87">
        <f t="shared" si="34"/>
        <v>-1.6173174190006011E-11</v>
      </c>
      <c r="AJ87">
        <f t="shared" si="35"/>
        <v>-0.15684382439248834</v>
      </c>
      <c r="AK87">
        <f t="shared" si="49"/>
        <v>-0.10247129860310063</v>
      </c>
      <c r="AL87">
        <f t="shared" si="26"/>
        <v>-0.25931512301176213</v>
      </c>
      <c r="AN87">
        <f t="shared" si="36"/>
        <v>0</v>
      </c>
      <c r="AO87">
        <f t="shared" si="36"/>
        <v>0</v>
      </c>
      <c r="AP87">
        <f t="shared" si="36"/>
        <v>-5.3586968427136916E-20</v>
      </c>
      <c r="AQ87">
        <f t="shared" si="36"/>
        <v>-1.8627102662038903E-15</v>
      </c>
      <c r="AR87">
        <f t="shared" si="36"/>
        <v>-1.8627638531723178E-15</v>
      </c>
      <c r="AS87">
        <f t="shared" si="36"/>
        <v>-1.8064667036862311E-5</v>
      </c>
      <c r="AT87">
        <f t="shared" si="36"/>
        <v>-1.1802249130750993E-5</v>
      </c>
      <c r="AU87">
        <f t="shared" si="23"/>
        <v>-2.9866916169476071E-5</v>
      </c>
      <c r="AW87">
        <v>84</v>
      </c>
      <c r="AX87">
        <f>IF(Z87&gt;0, (R87*SUMPRODUCT(K87:$K$98, X87:$X$98)-K87*$AZ$3)/Z87, 0)</f>
        <v>-1.404622209395521E+17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50</v>
      </c>
      <c r="R88">
        <f t="shared" si="28"/>
        <v>250000</v>
      </c>
      <c r="S88">
        <f t="shared" si="29"/>
        <v>-1.172584792975284E+18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-1.3070318699375205</v>
      </c>
      <c r="AC88">
        <f t="shared" si="30"/>
        <v>-1.1669927410156449</v>
      </c>
      <c r="AE88">
        <f t="shared" si="31"/>
        <v>0</v>
      </c>
      <c r="AF88">
        <f t="shared" si="32"/>
        <v>0</v>
      </c>
      <c r="AG88">
        <f t="shared" si="32"/>
        <v>-4.9761550209710208E-17</v>
      </c>
      <c r="AH88">
        <f t="shared" si="33"/>
        <v>-2.0542342031915886E-12</v>
      </c>
      <c r="AI88">
        <f t="shared" si="34"/>
        <v>-2.0542839647417983E-12</v>
      </c>
      <c r="AJ88">
        <f t="shared" si="35"/>
        <v>-0.14003912892187564</v>
      </c>
      <c r="AK88">
        <f t="shared" si="49"/>
        <v>-9.1492230895626442E-2</v>
      </c>
      <c r="AL88">
        <f t="shared" si="26"/>
        <v>-0.23153135981955636</v>
      </c>
      <c r="AN88">
        <f t="shared" si="36"/>
        <v>0</v>
      </c>
      <c r="AO88">
        <f t="shared" si="36"/>
        <v>0</v>
      </c>
      <c r="AP88">
        <f t="shared" si="36"/>
        <v>-5.1172709954038387E-21</v>
      </c>
      <c r="AQ88">
        <f t="shared" si="36"/>
        <v>-2.1124890726791626E-16</v>
      </c>
      <c r="AR88">
        <f t="shared" si="36"/>
        <v>-2.1125402453891168E-16</v>
      </c>
      <c r="AS88">
        <f t="shared" si="36"/>
        <v>-1.4401041961785505E-5</v>
      </c>
      <c r="AT88">
        <f t="shared" si="36"/>
        <v>-9.4086807483666351E-6</v>
      </c>
      <c r="AU88">
        <f t="shared" si="23"/>
        <v>-2.3809722710363395E-5</v>
      </c>
      <c r="AW88">
        <v>85</v>
      </c>
      <c r="AX88">
        <f>IF(Z88&gt;0, (R88*SUMPRODUCT(K88:$K$98, X88:$X$98)-K88*$AZ$3)/Z88, 0)</f>
        <v>-1.172584792975284E+18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-1.1669927410156449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-2.4880775104855103E-13</v>
      </c>
      <c r="AI89">
        <f t="shared" si="34"/>
        <v>-2.4880775104855103E-13</v>
      </c>
      <c r="AJ89">
        <f t="shared" si="35"/>
        <v>-1.1669927410156449</v>
      </c>
      <c r="AK89">
        <f t="shared" si="49"/>
        <v>-8.1689491871095143E-2</v>
      </c>
      <c r="AL89">
        <f t="shared" si="26"/>
        <v>-1.2486822328869889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-2.2844959800909993E-17</v>
      </c>
      <c r="AR89">
        <f t="shared" si="36"/>
        <v>-2.2844959800909993E-17</v>
      </c>
      <c r="AS89">
        <f t="shared" si="36"/>
        <v>-1.0715060983471491E-4</v>
      </c>
      <c r="AT89">
        <f t="shared" si="36"/>
        <v>-7.500542688430044E-6</v>
      </c>
      <c r="AU89">
        <f t="shared" si="23"/>
        <v>-1.1465115252316781E-4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25881.66047140388</v>
      </c>
      <c r="AO91" s="8">
        <f t="shared" si="50"/>
        <v>-2588.1660471403884</v>
      </c>
      <c r="AP91" s="8">
        <f t="shared" si="50"/>
        <v>-2947.0639951812473</v>
      </c>
      <c r="AQ91" s="8">
        <f t="shared" si="50"/>
        <v>-11348.112681266068</v>
      </c>
      <c r="AR91" s="8">
        <f t="shared" si="50"/>
        <v>8998.3177478161706</v>
      </c>
      <c r="AS91" s="8">
        <f t="shared" si="50"/>
        <v>-2279.2734550145997</v>
      </c>
      <c r="AT91" s="8">
        <f t="shared" si="50"/>
        <v>1092.8452002356507</v>
      </c>
      <c r="AU91" s="8">
        <f t="shared" si="50"/>
        <v>7811.8894930372271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64482.224201735444</v>
      </c>
      <c r="K3">
        <v>1</v>
      </c>
      <c r="L3" s="2">
        <v>0</v>
      </c>
      <c r="O3">
        <f>$C$3</f>
        <v>64482.224201735444</v>
      </c>
      <c r="P3">
        <f>O3*C5</f>
        <v>6448.2224201735444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64482.224201735444</v>
      </c>
      <c r="AF3">
        <f t="shared" ref="AF3:AG34" si="4">-$Z3*P3</f>
        <v>-6448.2224201735444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55514.0935775619</v>
      </c>
      <c r="AJ3">
        <f t="shared" ref="AJ3:AJ66" si="7">AB3-AC3</f>
        <v>0</v>
      </c>
      <c r="AL3">
        <f t="shared" ref="AL3:AL34" si="8">SUM(AI3:AK3)</f>
        <v>55514.0935775619</v>
      </c>
      <c r="AN3">
        <f t="shared" ref="AN3:AU34" si="9">AE3*$K3</f>
        <v>64482.224201735444</v>
      </c>
      <c r="AO3">
        <f t="shared" si="9"/>
        <v>-6448.2224201735444</v>
      </c>
      <c r="AP3">
        <f t="shared" si="9"/>
        <v>-2519.9082039999998</v>
      </c>
      <c r="AQ3">
        <f t="shared" si="9"/>
        <v>0</v>
      </c>
      <c r="AR3">
        <f t="shared" si="9"/>
        <v>55514.0935775619</v>
      </c>
      <c r="AS3">
        <f t="shared" si="9"/>
        <v>0</v>
      </c>
      <c r="AT3">
        <f t="shared" si="9"/>
        <v>0</v>
      </c>
      <c r="AU3">
        <f t="shared" si="9"/>
        <v>55514.0935775619</v>
      </c>
      <c r="AW3">
        <v>0</v>
      </c>
      <c r="AX3">
        <f>IF(Z3&gt;0, (R3*SUMPRODUCT(K3:$K$98, X3:$X$98)-K3*$AZ$3)/Z3, 0)</f>
        <v>0</v>
      </c>
      <c r="AZ3">
        <f>C6*ABS(SUMPRODUCT(X4:X79, K4:K79))/1</f>
        <v>25984.496357493455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250000</v>
      </c>
      <c r="S4">
        <f t="shared" si="1"/>
        <v>1765.1975408632813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1742.9660305101024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-1742.9660305101024</v>
      </c>
      <c r="AK4">
        <f>G4*SUM(AB4, AE4:AF4)</f>
        <v>0</v>
      </c>
      <c r="AL4">
        <f t="shared" si="8"/>
        <v>-2391.5527805101024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-605.08139751842521</v>
      </c>
      <c r="AR4">
        <f t="shared" si="9"/>
        <v>-605.08139751842521</v>
      </c>
      <c r="AS4">
        <f t="shared" si="9"/>
        <v>-1626.0528318967276</v>
      </c>
      <c r="AT4">
        <f t="shared" si="9"/>
        <v>0</v>
      </c>
      <c r="AU4">
        <f t="shared" si="9"/>
        <v>-2231.1342294151527</v>
      </c>
      <c r="AW4">
        <v>1</v>
      </c>
      <c r="AX4">
        <f>IF(Z4&gt;0, (R4*SUMPRODUCT(K4:$K$98, X4:$X$98)-K4*$AZ$3)/Z4, 0)</f>
        <v>1765.1975408632813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250000</v>
      </c>
      <c r="S5">
        <f t="shared" si="1"/>
        <v>3241.307174461439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1742.9660305101024</v>
      </c>
      <c r="AC5">
        <f t="shared" si="2"/>
        <v>3159.8637895044958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-664.57658382002217</v>
      </c>
      <c r="AI5">
        <f t="shared" si="6"/>
        <v>-713.32024832675813</v>
      </c>
      <c r="AJ5">
        <f t="shared" si="7"/>
        <v>-1416.8977589943934</v>
      </c>
      <c r="AK5">
        <f>G5*SUM(AB5, AE5:AF5)</f>
        <v>71.461607250914199</v>
      </c>
      <c r="AL5">
        <f t="shared" si="8"/>
        <v>-2058.7564000702373</v>
      </c>
      <c r="AN5">
        <f t="shared" si="9"/>
        <v>0</v>
      </c>
      <c r="AO5">
        <f t="shared" si="9"/>
        <v>0</v>
      </c>
      <c r="AP5">
        <f t="shared" si="9"/>
        <v>-41.681098330440932</v>
      </c>
      <c r="AQ5">
        <f t="shared" si="9"/>
        <v>-568.28476518179912</v>
      </c>
      <c r="AR5">
        <f t="shared" si="9"/>
        <v>-609.96586351224005</v>
      </c>
      <c r="AS5">
        <f t="shared" si="9"/>
        <v>-1211.6006339380858</v>
      </c>
      <c r="AT5">
        <f t="shared" si="9"/>
        <v>61.107393316009023</v>
      </c>
      <c r="AU5">
        <f t="shared" si="9"/>
        <v>-1760.4591041343169</v>
      </c>
      <c r="AW5">
        <v>2</v>
      </c>
      <c r="AX5">
        <f>IF(Z5&gt;0, (R5*SUMPRODUCT(K5:$K$98, X5:$X$98)-K5*$AZ$3)/Z5, 0)</f>
        <v>3241.307174461439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50</v>
      </c>
      <c r="R6">
        <f t="shared" si="0"/>
        <v>250000</v>
      </c>
      <c r="S6">
        <f t="shared" si="1"/>
        <v>4952.7109045127718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3159.8637895044958</v>
      </c>
      <c r="AC6">
        <f t="shared" si="2"/>
        <v>4766.4290937823716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-684.16193180506332</v>
      </c>
      <c r="AI6">
        <f t="shared" si="6"/>
        <v>-732.28132728037099</v>
      </c>
      <c r="AJ6">
        <f t="shared" si="7"/>
        <v>-1606.5653042778758</v>
      </c>
      <c r="AK6">
        <f>G6*SUM(AB6, AE6:AF6)</f>
        <v>184.85203168601302</v>
      </c>
      <c r="AL6">
        <f t="shared" si="8"/>
        <v>-2153.9945998722337</v>
      </c>
      <c r="AN6">
        <f t="shared" si="9"/>
        <v>0</v>
      </c>
      <c r="AO6">
        <f t="shared" si="9"/>
        <v>0</v>
      </c>
      <c r="AP6">
        <f t="shared" si="9"/>
        <v>-37.119784281896237</v>
      </c>
      <c r="AQ6">
        <f t="shared" si="9"/>
        <v>-527.7693759789903</v>
      </c>
      <c r="AR6">
        <f t="shared" si="9"/>
        <v>-564.88916026088657</v>
      </c>
      <c r="AS6">
        <f t="shared" si="9"/>
        <v>-1239.3205887255069</v>
      </c>
      <c r="AT6">
        <f t="shared" si="9"/>
        <v>142.59671121130569</v>
      </c>
      <c r="AU6">
        <f t="shared" si="9"/>
        <v>-1661.6130377750876</v>
      </c>
      <c r="AW6">
        <v>3</v>
      </c>
      <c r="AX6">
        <f>IF(Z6&gt;0, (R6*SUMPRODUCT(K6:$K$98, X6:$X$98)-K6*$AZ$3)/Z6, 0)</f>
        <v>4952.7109045127718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50</v>
      </c>
      <c r="R7">
        <f t="shared" si="0"/>
        <v>250000</v>
      </c>
      <c r="S7">
        <f t="shared" si="1"/>
        <v>6364.6267389995373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4766.4290937823716</v>
      </c>
      <c r="AC7">
        <f t="shared" si="2"/>
        <v>6045.9837821379951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-707.17586873887649</v>
      </c>
      <c r="AI7">
        <f t="shared" si="6"/>
        <v>-754.67263508568328</v>
      </c>
      <c r="AJ7">
        <f t="shared" si="7"/>
        <v>-1279.5546883556235</v>
      </c>
      <c r="AK7">
        <f>G7*SUM(AB7, AE7:AF7)</f>
        <v>234.03166850471445</v>
      </c>
      <c r="AL7">
        <f t="shared" si="8"/>
        <v>-1800.1956549365925</v>
      </c>
      <c r="AN7">
        <f t="shared" si="9"/>
        <v>0</v>
      </c>
      <c r="AO7">
        <f t="shared" si="9"/>
        <v>0</v>
      </c>
      <c r="AP7">
        <f t="shared" si="9"/>
        <v>-33.335894757099254</v>
      </c>
      <c r="AQ7">
        <f t="shared" si="9"/>
        <v>-496.33569079012335</v>
      </c>
      <c r="AR7">
        <f t="shared" si="9"/>
        <v>-529.67158554722266</v>
      </c>
      <c r="AS7">
        <f t="shared" si="9"/>
        <v>-898.0632516226807</v>
      </c>
      <c r="AT7">
        <f t="shared" si="9"/>
        <v>164.25655199632365</v>
      </c>
      <c r="AU7">
        <f t="shared" si="9"/>
        <v>-1263.4782851735797</v>
      </c>
      <c r="AW7">
        <v>4</v>
      </c>
      <c r="AX7">
        <f>IF(Z7&gt;0, (R7*SUMPRODUCT(K7:$K$98, X7:$X$98)-K7*$AZ$3)/Z7, 0)</f>
        <v>6364.6267389995373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250000</v>
      </c>
      <c r="S8">
        <f t="shared" si="1"/>
        <v>7219.3162610925219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6045.9837821379951</v>
      </c>
      <c r="AC8">
        <f t="shared" si="2"/>
        <v>6763.4303957584125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-896.01011074812016</v>
      </c>
      <c r="AI8">
        <f t="shared" si="6"/>
        <v>-942.85270740930923</v>
      </c>
      <c r="AJ8">
        <f t="shared" si="7"/>
        <v>-717.44661362041734</v>
      </c>
      <c r="AK8">
        <f t="shared" ref="AK8:AK71" si="22">G8*SUM(AB8:AB8, AE8:AF8)</f>
        <v>128.77945455953929</v>
      </c>
      <c r="AL8">
        <f t="shared" si="8"/>
        <v>-1531.5198664701873</v>
      </c>
      <c r="AN8">
        <f t="shared" si="9"/>
        <v>0</v>
      </c>
      <c r="AO8">
        <f t="shared" si="9"/>
        <v>0</v>
      </c>
      <c r="AP8">
        <f t="shared" si="9"/>
        <v>-30.688660299436638</v>
      </c>
      <c r="AQ8">
        <f t="shared" si="9"/>
        <v>-587.01591870529853</v>
      </c>
      <c r="AR8">
        <f t="shared" si="9"/>
        <v>-617.70457900473514</v>
      </c>
      <c r="AS8">
        <f t="shared" si="9"/>
        <v>-470.03106099411639</v>
      </c>
      <c r="AT8">
        <f t="shared" si="9"/>
        <v>84.369125885774835</v>
      </c>
      <c r="AU8">
        <f t="shared" si="9"/>
        <v>-1003.3665141130767</v>
      </c>
      <c r="AW8">
        <v>5</v>
      </c>
      <c r="AX8">
        <f>IF(Z8&gt;0, (R8*SUMPRODUCT(K8:$K$98, X8:$X$98)-K8*$AZ$3)/Z8, 0)</f>
        <v>7219.3162610925219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250000</v>
      </c>
      <c r="S9">
        <f t="shared" si="1"/>
        <v>7667.3407487428331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6763.4303957584125</v>
      </c>
      <c r="AC9">
        <f t="shared" si="2"/>
        <v>7077.6541261994862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-1098.0745481992788</v>
      </c>
      <c r="AI9">
        <f t="shared" si="6"/>
        <v>-1144.2291039842162</v>
      </c>
      <c r="AJ9">
        <f t="shared" si="7"/>
        <v>-314.22373044107371</v>
      </c>
      <c r="AK9">
        <f t="shared" si="22"/>
        <v>39.904239334974633</v>
      </c>
      <c r="AL9">
        <f t="shared" si="8"/>
        <v>-1418.5485950903153</v>
      </c>
      <c r="AN9">
        <f t="shared" si="9"/>
        <v>0</v>
      </c>
      <c r="AO9">
        <f t="shared" si="9"/>
        <v>0</v>
      </c>
      <c r="AP9">
        <f t="shared" si="9"/>
        <v>-28.637081390026957</v>
      </c>
      <c r="AQ9">
        <f t="shared" si="9"/>
        <v>-681.31194579413966</v>
      </c>
      <c r="AR9">
        <f t="shared" si="9"/>
        <v>-709.94902718416665</v>
      </c>
      <c r="AS9">
        <f t="shared" si="9"/>
        <v>-194.96343080948006</v>
      </c>
      <c r="AT9">
        <f t="shared" si="9"/>
        <v>24.759006564108677</v>
      </c>
      <c r="AU9">
        <f t="shared" si="9"/>
        <v>-880.15345142953811</v>
      </c>
      <c r="AW9">
        <v>6</v>
      </c>
      <c r="AX9">
        <f>IF(Z9&gt;0, (R9*SUMPRODUCT(K9:$K$98, X9:$X$98)-K9*$AZ$3)/Z9, 0)</f>
        <v>7667.3407487428331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250000</v>
      </c>
      <c r="S10">
        <f t="shared" si="1"/>
        <v>7950.2496137532607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7077.6541261994862</v>
      </c>
      <c r="AC10">
        <f t="shared" si="2"/>
        <v>7223.7963213756084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-1308.7770456599972</v>
      </c>
      <c r="AI10">
        <f t="shared" si="6"/>
        <v>-1354.2083004779531</v>
      </c>
      <c r="AJ10">
        <f t="shared" si="7"/>
        <v>-146.14219517612219</v>
      </c>
      <c r="AK10">
        <f t="shared" si="22"/>
        <v>29.018381917417894</v>
      </c>
      <c r="AL10">
        <f t="shared" si="8"/>
        <v>-1471.3321137366574</v>
      </c>
      <c r="AN10">
        <f t="shared" si="9"/>
        <v>0</v>
      </c>
      <c r="AO10">
        <f t="shared" si="9"/>
        <v>0</v>
      </c>
      <c r="AP10">
        <f t="shared" si="9"/>
        <v>-26.741582078722185</v>
      </c>
      <c r="AQ10">
        <f t="shared" si="9"/>
        <v>-770.36764512680043</v>
      </c>
      <c r="AR10">
        <f t="shared" si="9"/>
        <v>-797.10922720552264</v>
      </c>
      <c r="AS10">
        <f t="shared" si="9"/>
        <v>-86.021694164659223</v>
      </c>
      <c r="AT10">
        <f t="shared" si="9"/>
        <v>17.080695766510896</v>
      </c>
      <c r="AU10">
        <f t="shared" si="9"/>
        <v>-866.05022560367104</v>
      </c>
      <c r="AW10">
        <v>7</v>
      </c>
      <c r="AX10">
        <f>IF(Z10&gt;0, (R10*SUMPRODUCT(K10:$K$98, X10:$X$98)-K10*$AZ$3)/Z10, 0)</f>
        <v>7950.2496137532607</v>
      </c>
    </row>
    <row r="11" spans="1:52" x14ac:dyDescent="0.25">
      <c r="A11" t="s">
        <v>33</v>
      </c>
      <c r="C11" s="12">
        <f>AU81</f>
        <v>26422.607120147193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250000</v>
      </c>
      <c r="S11">
        <f t="shared" si="1"/>
        <v>8076.2437478057627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7223.7963213756084</v>
      </c>
      <c r="AC11">
        <f t="shared" si="2"/>
        <v>7214.9763856450572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-1545.2291915580829</v>
      </c>
      <c r="AI11">
        <f t="shared" si="6"/>
        <v>-1589.8970879895478</v>
      </c>
      <c r="AJ11">
        <f t="shared" si="7"/>
        <v>8.8199357305511512</v>
      </c>
      <c r="AK11">
        <f t="shared" si="22"/>
        <v>17.337111171301459</v>
      </c>
      <c r="AL11">
        <f t="shared" si="8"/>
        <v>-1563.7400410876951</v>
      </c>
      <c r="AN11">
        <f t="shared" si="9"/>
        <v>0</v>
      </c>
      <c r="AO11">
        <f t="shared" si="9"/>
        <v>0</v>
      </c>
      <c r="AP11">
        <f t="shared" si="9"/>
        <v>-24.983140256835757</v>
      </c>
      <c r="AQ11">
        <f t="shared" si="9"/>
        <v>-864.26003250197266</v>
      </c>
      <c r="AR11">
        <f t="shared" si="9"/>
        <v>-889.24317275880856</v>
      </c>
      <c r="AS11">
        <f t="shared" si="9"/>
        <v>4.9330662291367418</v>
      </c>
      <c r="AT11">
        <f t="shared" si="9"/>
        <v>9.6967960133414905</v>
      </c>
      <c r="AU11">
        <f t="shared" si="9"/>
        <v>-874.61331051633022</v>
      </c>
      <c r="AW11">
        <v>8</v>
      </c>
      <c r="AX11">
        <f>IF(Z11&gt;0, (R11*SUMPRODUCT(K11:$K$98, X11:$X$98)-K11*$AZ$3)/Z11, 0)</f>
        <v>8076.2437478057627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50</v>
      </c>
      <c r="R12">
        <f t="shared" si="0"/>
        <v>250000</v>
      </c>
      <c r="S12">
        <f t="shared" si="1"/>
        <v>8063.2251088346602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7214.9763856450572</v>
      </c>
      <c r="AC12">
        <f t="shared" si="2"/>
        <v>7073.0335384257723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-1806.9408107443126</v>
      </c>
      <c r="AI12">
        <f t="shared" si="6"/>
        <v>-1850.8006400493139</v>
      </c>
      <c r="AJ12">
        <f t="shared" si="7"/>
        <v>141.94284721928489</v>
      </c>
      <c r="AK12">
        <f t="shared" si="22"/>
        <v>16.594445686983633</v>
      </c>
      <c r="AL12">
        <f t="shared" si="8"/>
        <v>-1692.2633471430454</v>
      </c>
      <c r="AN12">
        <f t="shared" si="9"/>
        <v>0</v>
      </c>
      <c r="AO12">
        <f t="shared" si="9"/>
        <v>0</v>
      </c>
      <c r="AP12">
        <f t="shared" si="9"/>
        <v>-23.311965536425426</v>
      </c>
      <c r="AQ12">
        <f t="shared" si="9"/>
        <v>-960.40824996162848</v>
      </c>
      <c r="AR12">
        <f t="shared" si="9"/>
        <v>-983.7202154980539</v>
      </c>
      <c r="AS12">
        <f t="shared" si="9"/>
        <v>75.444132249296075</v>
      </c>
      <c r="AT12">
        <f t="shared" si="9"/>
        <v>8.820124293254695</v>
      </c>
      <c r="AU12">
        <f t="shared" si="9"/>
        <v>-899.45595895550321</v>
      </c>
      <c r="AW12">
        <v>9</v>
      </c>
      <c r="AX12">
        <f>IF(Z12&gt;0, (R12*SUMPRODUCT(K12:$K$98, X12:$X$98)-K12*$AZ$3)/Z12, 0)</f>
        <v>8063.2251088346602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250000</v>
      </c>
      <c r="S13">
        <f t="shared" si="1"/>
        <v>7900.8021651229583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7073.0335384257723</v>
      </c>
      <c r="AC13">
        <f t="shared" si="2"/>
        <v>6795.3000740805383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-2086.8465116481771</v>
      </c>
      <c r="AI13">
        <f t="shared" si="6"/>
        <v>-2129.8503733577986</v>
      </c>
      <c r="AJ13">
        <f t="shared" si="7"/>
        <v>277.7334643452341</v>
      </c>
      <c r="AK13">
        <f t="shared" si="22"/>
        <v>14.146067076851544</v>
      </c>
      <c r="AL13">
        <f t="shared" si="8"/>
        <v>-1837.970841935713</v>
      </c>
      <c r="AN13">
        <f t="shared" si="9"/>
        <v>0</v>
      </c>
      <c r="AO13">
        <f t="shared" si="9"/>
        <v>0</v>
      </c>
      <c r="AP13">
        <f t="shared" si="9"/>
        <v>-21.72719549424324</v>
      </c>
      <c r="AQ13">
        <f t="shared" si="9"/>
        <v>-1054.3546631049387</v>
      </c>
      <c r="AR13">
        <f t="shared" si="9"/>
        <v>-1076.0818585991819</v>
      </c>
      <c r="AS13">
        <f t="shared" si="9"/>
        <v>140.32156730176195</v>
      </c>
      <c r="AT13">
        <f t="shared" si="9"/>
        <v>7.1471340627221949</v>
      </c>
      <c r="AU13">
        <f t="shared" si="9"/>
        <v>-928.61315723469784</v>
      </c>
      <c r="AW13">
        <v>10</v>
      </c>
      <c r="AX13">
        <f>IF(Z13&gt;0, (R13*SUMPRODUCT(K13:$K$98, X13:$X$98)-K13*$AZ$3)/Z13, 0)</f>
        <v>7900.8021651229583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50</v>
      </c>
      <c r="R14">
        <f t="shared" si="0"/>
        <v>250000</v>
      </c>
      <c r="S14">
        <f t="shared" si="1"/>
        <v>8489.799465975062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6795.3000740805383</v>
      </c>
      <c r="AC14">
        <f t="shared" si="2"/>
        <v>7147.5555461742124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-2394.3105270163887</v>
      </c>
      <c r="AI14">
        <f t="shared" si="6"/>
        <v>-2436.405488003511</v>
      </c>
      <c r="AJ14">
        <f t="shared" si="7"/>
        <v>-352.25547209367414</v>
      </c>
      <c r="AK14">
        <f t="shared" si="22"/>
        <v>475.67100518563774</v>
      </c>
      <c r="AL14">
        <f t="shared" si="8"/>
        <v>-2312.9899549115476</v>
      </c>
      <c r="AN14">
        <f t="shared" si="9"/>
        <v>0</v>
      </c>
      <c r="AO14">
        <f t="shared" si="9"/>
        <v>0</v>
      </c>
      <c r="AP14">
        <f t="shared" si="9"/>
        <v>-18.989271509778828</v>
      </c>
      <c r="AQ14">
        <f t="shared" si="9"/>
        <v>-1080.0868229844671</v>
      </c>
      <c r="AR14">
        <f t="shared" si="9"/>
        <v>-1099.0760944942458</v>
      </c>
      <c r="AS14">
        <f t="shared" si="9"/>
        <v>-158.904406692251</v>
      </c>
      <c r="AT14">
        <f t="shared" si="9"/>
        <v>214.5778415037085</v>
      </c>
      <c r="AU14">
        <f t="shared" si="9"/>
        <v>-1043.4026596827885</v>
      </c>
      <c r="AW14">
        <v>11</v>
      </c>
      <c r="AX14">
        <f>IF(Z14&gt;0, (R14*SUMPRODUCT(K14:$K$98, X14:$X$98)-K14*$AZ$3)/Z14, 0)</f>
        <v>8489.799465975062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250000</v>
      </c>
      <c r="S15">
        <f t="shared" si="1"/>
        <v>8903.1358802632858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7147.5555461742124</v>
      </c>
      <c r="AC15">
        <f t="shared" si="2"/>
        <v>7323.3706296170803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-2729.855273367602</v>
      </c>
      <c r="AI15">
        <f t="shared" si="6"/>
        <v>-2770.9833136901793</v>
      </c>
      <c r="AJ15">
        <f t="shared" si="7"/>
        <v>-175.81508344286794</v>
      </c>
      <c r="AK15">
        <f t="shared" si="22"/>
        <v>500.32888823219491</v>
      </c>
      <c r="AL15">
        <f t="shared" si="8"/>
        <v>-2446.4695089008524</v>
      </c>
      <c r="AN15">
        <f t="shared" si="9"/>
        <v>0</v>
      </c>
      <c r="AO15">
        <f t="shared" si="9"/>
        <v>0</v>
      </c>
      <c r="AP15">
        <f t="shared" si="9"/>
        <v>-16.565257329508043</v>
      </c>
      <c r="AQ15">
        <f t="shared" si="9"/>
        <v>-1099.5115430001351</v>
      </c>
      <c r="AR15">
        <f t="shared" si="9"/>
        <v>-1116.076800329643</v>
      </c>
      <c r="AS15">
        <f t="shared" si="9"/>
        <v>-70.813539298181695</v>
      </c>
      <c r="AT15">
        <f t="shared" si="9"/>
        <v>201.51888390371968</v>
      </c>
      <c r="AU15">
        <f t="shared" si="9"/>
        <v>-985.37145572410509</v>
      </c>
      <c r="AW15">
        <v>12</v>
      </c>
      <c r="AX15">
        <f>IF(Z15&gt;0, (R15*SUMPRODUCT(K15:$K$98, X15:$X$98)-K15*$AZ$3)/Z15, 0)</f>
        <v>8903.1358802632858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250000</v>
      </c>
      <c r="S16">
        <f t="shared" si="1"/>
        <v>9157.5420269566293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7323.3706296170803</v>
      </c>
      <c r="AC16">
        <f t="shared" si="2"/>
        <v>7345.2000744984907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-3060.5573097785086</v>
      </c>
      <c r="AI16">
        <f t="shared" si="6"/>
        <v>-3100.6619582359044</v>
      </c>
      <c r="AJ16">
        <f t="shared" si="7"/>
        <v>-21.829444881410382</v>
      </c>
      <c r="AK16">
        <f t="shared" si="22"/>
        <v>512.63594407319567</v>
      </c>
      <c r="AL16">
        <f t="shared" si="8"/>
        <v>-2609.855459044119</v>
      </c>
      <c r="AN16">
        <f t="shared" si="9"/>
        <v>0</v>
      </c>
      <c r="AO16">
        <f t="shared" si="9"/>
        <v>0</v>
      </c>
      <c r="AP16">
        <f t="shared" si="9"/>
        <v>-14.422377578906373</v>
      </c>
      <c r="AQ16">
        <f t="shared" si="9"/>
        <v>-1100.633338561714</v>
      </c>
      <c r="AR16">
        <f t="shared" si="9"/>
        <v>-1115.0557161406202</v>
      </c>
      <c r="AS16">
        <f t="shared" si="9"/>
        <v>-7.8502744327027134</v>
      </c>
      <c r="AT16">
        <f t="shared" si="9"/>
        <v>184.35342112017176</v>
      </c>
      <c r="AU16">
        <f t="shared" si="9"/>
        <v>-938.55256945315114</v>
      </c>
      <c r="AW16">
        <v>13</v>
      </c>
      <c r="AX16">
        <f>IF(Z16&gt;0, (R16*SUMPRODUCT(K16:$K$98, X16:$X$98)-K16*$AZ$3)/Z16, 0)</f>
        <v>9157.5420269566293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50</v>
      </c>
      <c r="R17">
        <f t="shared" si="0"/>
        <v>250000</v>
      </c>
      <c r="S17">
        <f t="shared" si="1"/>
        <v>9283.5843896440892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7345.2000744984907</v>
      </c>
      <c r="AC17">
        <f t="shared" si="2"/>
        <v>7245.7640465453178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-3394.9910377817164</v>
      </c>
      <c r="AI17">
        <f t="shared" si="6"/>
        <v>-3434.0156415469819</v>
      </c>
      <c r="AJ17">
        <f t="shared" si="7"/>
        <v>99.436027953172925</v>
      </c>
      <c r="AK17">
        <f t="shared" si="22"/>
        <v>514.16400521489436</v>
      </c>
      <c r="AL17">
        <f t="shared" si="8"/>
        <v>-2820.4156083789148</v>
      </c>
      <c r="AN17">
        <f t="shared" si="9"/>
        <v>0</v>
      </c>
      <c r="AO17">
        <f t="shared" si="9"/>
        <v>0</v>
      </c>
      <c r="AP17">
        <f t="shared" si="9"/>
        <v>-12.530333408495396</v>
      </c>
      <c r="AQ17">
        <f t="shared" si="9"/>
        <v>-1090.0910071538594</v>
      </c>
      <c r="AR17">
        <f t="shared" si="9"/>
        <v>-1102.6213405623548</v>
      </c>
      <c r="AS17">
        <f t="shared" si="9"/>
        <v>31.927718999128295</v>
      </c>
      <c r="AT17">
        <f t="shared" si="9"/>
        <v>165.09191100934012</v>
      </c>
      <c r="AU17">
        <f t="shared" si="9"/>
        <v>-905.60171055388639</v>
      </c>
      <c r="AW17">
        <v>14</v>
      </c>
      <c r="AX17">
        <f>IF(Z17&gt;0, (R17*SUMPRODUCT(K17:$K$98, X17:$X$98)-K17*$AZ$3)/Z17, 0)</f>
        <v>9283.5843896440892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250000</v>
      </c>
      <c r="S18">
        <f t="shared" si="1"/>
        <v>9303.7895985249106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7245.7640465453178</v>
      </c>
      <c r="AC18">
        <f t="shared" si="2"/>
        <v>7049.5992095776419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-3743.6224342811779</v>
      </c>
      <c r="AI18">
        <f t="shared" si="6"/>
        <v>-3781.5080675219347</v>
      </c>
      <c r="AJ18">
        <f t="shared" si="7"/>
        <v>196.16483696767591</v>
      </c>
      <c r="AK18">
        <f t="shared" si="22"/>
        <v>507.2034832581723</v>
      </c>
      <c r="AL18">
        <f t="shared" si="8"/>
        <v>-3078.1397472960866</v>
      </c>
      <c r="AN18">
        <f t="shared" si="9"/>
        <v>0</v>
      </c>
      <c r="AO18">
        <f t="shared" si="9"/>
        <v>0</v>
      </c>
      <c r="AP18">
        <f t="shared" si="9"/>
        <v>-10.861271070400344</v>
      </c>
      <c r="AQ18">
        <f t="shared" si="9"/>
        <v>-1073.2431944734656</v>
      </c>
      <c r="AR18">
        <f t="shared" si="9"/>
        <v>-1084.1044655438659</v>
      </c>
      <c r="AS18">
        <f t="shared" si="9"/>
        <v>56.237662842989117</v>
      </c>
      <c r="AT18">
        <f t="shared" si="9"/>
        <v>145.40800953517959</v>
      </c>
      <c r="AU18">
        <f t="shared" si="9"/>
        <v>-882.45879316569722</v>
      </c>
      <c r="AW18">
        <v>15</v>
      </c>
      <c r="AX18">
        <f>IF(Z18&gt;0, (R18*SUMPRODUCT(K18:$K$98, X18:$X$98)-K18*$AZ$3)/Z18, 0)</f>
        <v>9303.7895985249106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50</v>
      </c>
      <c r="R19">
        <f t="shared" si="0"/>
        <v>250000</v>
      </c>
      <c r="S19">
        <f t="shared" si="1"/>
        <v>9235.1869346905441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7049.5992095776419</v>
      </c>
      <c r="AC19">
        <f t="shared" si="2"/>
        <v>6774.5043813418424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-4145.4910731071586</v>
      </c>
      <c r="AI19">
        <f t="shared" si="6"/>
        <v>-4182.1687518008866</v>
      </c>
      <c r="AJ19">
        <f t="shared" si="7"/>
        <v>275.09482823579947</v>
      </c>
      <c r="AK19">
        <f t="shared" si="22"/>
        <v>493.47194467043499</v>
      </c>
      <c r="AL19">
        <f t="shared" si="8"/>
        <v>-3413.6019788946523</v>
      </c>
      <c r="AN19">
        <f t="shared" si="9"/>
        <v>0</v>
      </c>
      <c r="AO19">
        <f t="shared" si="9"/>
        <v>0</v>
      </c>
      <c r="AP19">
        <f t="shared" si="9"/>
        <v>-9.3883640344724864</v>
      </c>
      <c r="AQ19">
        <f t="shared" si="9"/>
        <v>-1061.1189334248031</v>
      </c>
      <c r="AR19">
        <f t="shared" si="9"/>
        <v>-1070.5072974592756</v>
      </c>
      <c r="AS19">
        <f t="shared" si="9"/>
        <v>70.415862820676068</v>
      </c>
      <c r="AT19">
        <f t="shared" si="9"/>
        <v>126.3137260144378</v>
      </c>
      <c r="AU19">
        <f t="shared" si="9"/>
        <v>-873.77770862416173</v>
      </c>
      <c r="AW19">
        <v>16</v>
      </c>
      <c r="AX19">
        <f>IF(Z19&gt;0, (R19*SUMPRODUCT(K19:$K$98, X19:$X$98)-K19*$AZ$3)/Z19, 0)</f>
        <v>9235.1869346905441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250000</v>
      </c>
      <c r="S20">
        <f t="shared" si="1"/>
        <v>9075.6042654984867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6774.5043813418424</v>
      </c>
      <c r="AC20">
        <f t="shared" si="2"/>
        <v>6426.0179177720966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-4541.0091161059636</v>
      </c>
      <c r="AI20">
        <f t="shared" si="6"/>
        <v>-4576.4118161895331</v>
      </c>
      <c r="AJ20">
        <f t="shared" si="7"/>
        <v>348.48646356974587</v>
      </c>
      <c r="AK20">
        <f t="shared" si="22"/>
        <v>474.21530669392899</v>
      </c>
      <c r="AL20">
        <f t="shared" si="8"/>
        <v>-3753.7100459258581</v>
      </c>
      <c r="AN20">
        <f t="shared" si="9"/>
        <v>0</v>
      </c>
      <c r="AO20">
        <f t="shared" si="9"/>
        <v>0</v>
      </c>
      <c r="AP20">
        <f t="shared" si="9"/>
        <v>-8.0910790204124154</v>
      </c>
      <c r="AQ20">
        <f t="shared" si="9"/>
        <v>-1037.8209431511316</v>
      </c>
      <c r="AR20">
        <f t="shared" si="9"/>
        <v>-1045.9120221715439</v>
      </c>
      <c r="AS20">
        <f t="shared" si="9"/>
        <v>79.644532977175515</v>
      </c>
      <c r="AT20">
        <f t="shared" si="9"/>
        <v>108.37912108659863</v>
      </c>
      <c r="AU20">
        <f t="shared" si="9"/>
        <v>-857.88836810776979</v>
      </c>
      <c r="AW20">
        <v>17</v>
      </c>
      <c r="AX20">
        <f>IF(Z20&gt;0, (R20*SUMPRODUCT(K20:$K$98, X20:$X$98)-K20*$AZ$3)/Z20, 0)</f>
        <v>9075.6042654984867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50</v>
      </c>
      <c r="R21">
        <f t="shared" si="0"/>
        <v>250000</v>
      </c>
      <c r="S21">
        <f t="shared" si="1"/>
        <v>8841.167007966822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6426.0179177720966</v>
      </c>
      <c r="AC21">
        <f t="shared" si="2"/>
        <v>6024.4759655629805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-4890.4029559319597</v>
      </c>
      <c r="AI21">
        <f t="shared" si="6"/>
        <v>-4924.4735484235071</v>
      </c>
      <c r="AJ21">
        <f t="shared" si="7"/>
        <v>401.54195220911606</v>
      </c>
      <c r="AK21">
        <f t="shared" si="22"/>
        <v>449.82125424404683</v>
      </c>
      <c r="AL21">
        <f t="shared" si="8"/>
        <v>-4073.1103419703441</v>
      </c>
      <c r="AN21">
        <f t="shared" si="9"/>
        <v>0</v>
      </c>
      <c r="AO21">
        <f t="shared" si="9"/>
        <v>0</v>
      </c>
      <c r="AP21">
        <f t="shared" si="9"/>
        <v>-6.9523514820362493</v>
      </c>
      <c r="AQ21">
        <f t="shared" si="9"/>
        <v>-997.9221889629091</v>
      </c>
      <c r="AR21">
        <f t="shared" si="9"/>
        <v>-1004.8745404449454</v>
      </c>
      <c r="AS21">
        <f t="shared" si="9"/>
        <v>81.937547379998762</v>
      </c>
      <c r="AT21">
        <f t="shared" si="9"/>
        <v>91.789289087675314</v>
      </c>
      <c r="AU21">
        <f t="shared" si="9"/>
        <v>-831.14770397727136</v>
      </c>
      <c r="AW21">
        <v>18</v>
      </c>
      <c r="AX21">
        <f>IF(Z21&gt;0, (R21*SUMPRODUCT(K21:$K$98, X21:$X$98)-K21*$AZ$3)/Z21, 0)</f>
        <v>8841.167007966822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250000</v>
      </c>
      <c r="S22">
        <f t="shared" si="1"/>
        <v>8559.4525112716328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6024.4759655629805</v>
      </c>
      <c r="AC22">
        <f t="shared" si="2"/>
        <v>5594.6600185125835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-5243.537095517042</v>
      </c>
      <c r="AI22">
        <f t="shared" si="6"/>
        <v>-5276.2182746645703</v>
      </c>
      <c r="AJ22">
        <f t="shared" si="7"/>
        <v>429.81594705039697</v>
      </c>
      <c r="AK22">
        <f t="shared" si="22"/>
        <v>421.71331758940869</v>
      </c>
      <c r="AL22">
        <f t="shared" si="8"/>
        <v>-4424.6890100247647</v>
      </c>
      <c r="AN22">
        <f t="shared" si="9"/>
        <v>0</v>
      </c>
      <c r="AO22">
        <f t="shared" si="9"/>
        <v>0</v>
      </c>
      <c r="AP22">
        <f t="shared" si="9"/>
        <v>-5.9543139401717653</v>
      </c>
      <c r="AQ22">
        <f t="shared" si="9"/>
        <v>-955.34086706924131</v>
      </c>
      <c r="AR22">
        <f t="shared" si="9"/>
        <v>-961.29518100941311</v>
      </c>
      <c r="AS22">
        <f t="shared" si="9"/>
        <v>78.309875958801399</v>
      </c>
      <c r="AT22">
        <f t="shared" si="9"/>
        <v>76.833625688460174</v>
      </c>
      <c r="AU22">
        <f t="shared" si="9"/>
        <v>-806.15167936215153</v>
      </c>
      <c r="AW22">
        <v>19</v>
      </c>
      <c r="AX22">
        <f>IF(Z22&gt;0, (R22*SUMPRODUCT(K22:$K$98, X22:$X$98)-K22*$AZ$3)/Z22, 0)</f>
        <v>8559.4525112716328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250000</v>
      </c>
      <c r="S23">
        <f t="shared" si="1"/>
        <v>8237.4330637398871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5594.6600185125835</v>
      </c>
      <c r="AC23">
        <f t="shared" si="2"/>
        <v>5146.5568674366577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-5577.6429211630602</v>
      </c>
      <c r="AI23">
        <f t="shared" si="6"/>
        <v>-5608.8817599348804</v>
      </c>
      <c r="AJ23">
        <f t="shared" si="7"/>
        <v>448.10315107592578</v>
      </c>
      <c r="AK23">
        <f t="shared" si="22"/>
        <v>391.62620129588089</v>
      </c>
      <c r="AL23">
        <f t="shared" si="8"/>
        <v>-4769.1524075630741</v>
      </c>
      <c r="AN23">
        <f t="shared" si="9"/>
        <v>0</v>
      </c>
      <c r="AO23">
        <f t="shared" si="9"/>
        <v>0</v>
      </c>
      <c r="AP23">
        <f t="shared" si="9"/>
        <v>-5.0817216193391284</v>
      </c>
      <c r="AQ23">
        <f t="shared" si="9"/>
        <v>-907.33297817063715</v>
      </c>
      <c r="AR23">
        <f t="shared" si="9"/>
        <v>-912.41469978997634</v>
      </c>
      <c r="AS23">
        <f t="shared" si="9"/>
        <v>72.894369958804418</v>
      </c>
      <c r="AT23">
        <f t="shared" si="9"/>
        <v>63.707084260128632</v>
      </c>
      <c r="AU23">
        <f t="shared" si="9"/>
        <v>-775.81324557104335</v>
      </c>
      <c r="AW23">
        <v>20</v>
      </c>
      <c r="AX23">
        <f>IF(Z23&gt;0, (R23*SUMPRODUCT(K23:$K$98, X23:$X$98)-K23*$AZ$3)/Z23, 0)</f>
        <v>8237.4330637398871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250000</v>
      </c>
      <c r="S24">
        <f t="shared" si="1"/>
        <v>7887.6239057815646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5146.5568674366577</v>
      </c>
      <c r="AC24">
        <f t="shared" si="2"/>
        <v>4692.1147071171963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-5914.629124185888</v>
      </c>
      <c r="AI24">
        <f t="shared" si="6"/>
        <v>-5944.3726487451531</v>
      </c>
      <c r="AJ24">
        <f t="shared" si="7"/>
        <v>454.44216031946144</v>
      </c>
      <c r="AK24">
        <f t="shared" si="22"/>
        <v>360.25898072056606</v>
      </c>
      <c r="AL24">
        <f t="shared" si="8"/>
        <v>-5129.6715077051258</v>
      </c>
      <c r="AN24">
        <f t="shared" si="9"/>
        <v>0</v>
      </c>
      <c r="AO24">
        <f t="shared" si="9"/>
        <v>0</v>
      </c>
      <c r="AP24">
        <f t="shared" si="9"/>
        <v>-4.320066145755586</v>
      </c>
      <c r="AQ24">
        <f t="shared" si="9"/>
        <v>-859.06392812267529</v>
      </c>
      <c r="AR24">
        <f t="shared" si="9"/>
        <v>-863.38399426843091</v>
      </c>
      <c r="AS24">
        <f t="shared" si="9"/>
        <v>66.004961452646711</v>
      </c>
      <c r="AT24">
        <f t="shared" si="9"/>
        <v>52.325427109832418</v>
      </c>
      <c r="AU24">
        <f t="shared" si="9"/>
        <v>-745.05360570595178</v>
      </c>
      <c r="AW24">
        <v>21</v>
      </c>
      <c r="AX24">
        <f>IF(Z24&gt;0, (R24*SUMPRODUCT(K24:$K$98, X24:$X$98)-K24*$AZ$3)/Z24, 0)</f>
        <v>7887.6239057815646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250000</v>
      </c>
      <c r="S25">
        <f t="shared" si="1"/>
        <v>7515.3586943739747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4692.1147071171963</v>
      </c>
      <c r="AC25">
        <f t="shared" si="2"/>
        <v>4237.4175806473504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-6271.8525421214017</v>
      </c>
      <c r="AI25">
        <f t="shared" si="6"/>
        <v>-6300.0442609266502</v>
      </c>
      <c r="AJ25">
        <f t="shared" si="7"/>
        <v>454.6971264698459</v>
      </c>
      <c r="AK25">
        <f t="shared" si="22"/>
        <v>328.44802949820377</v>
      </c>
      <c r="AL25">
        <f t="shared" si="8"/>
        <v>-5516.8991049586002</v>
      </c>
      <c r="AN25">
        <f t="shared" si="9"/>
        <v>0</v>
      </c>
      <c r="AO25">
        <f t="shared" si="9"/>
        <v>0</v>
      </c>
      <c r="AP25">
        <f t="shared" si="9"/>
        <v>-3.6559605291607968</v>
      </c>
      <c r="AQ25">
        <f t="shared" si="9"/>
        <v>-813.34683766937007</v>
      </c>
      <c r="AR25">
        <f t="shared" si="9"/>
        <v>-817.00279819853097</v>
      </c>
      <c r="AS25">
        <f t="shared" si="9"/>
        <v>58.966065835869941</v>
      </c>
      <c r="AT25">
        <f t="shared" si="9"/>
        <v>42.593821257274236</v>
      </c>
      <c r="AU25">
        <f t="shared" si="9"/>
        <v>-715.44291110538677</v>
      </c>
      <c r="AW25">
        <v>22</v>
      </c>
      <c r="AX25">
        <f>IF(Z25&gt;0, (R25*SUMPRODUCT(K25:$K$98, X25:$X$98)-K25*$AZ$3)/Z25, 0)</f>
        <v>7515.3586943739747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250000</v>
      </c>
      <c r="S26">
        <f t="shared" si="1"/>
        <v>7117.2650405198374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4237.4175806473504</v>
      </c>
      <c r="AC26">
        <f t="shared" si="2"/>
        <v>3785.1125301680117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-6593.7047279218659</v>
      </c>
      <c r="AI26">
        <f t="shared" si="6"/>
        <v>-6620.2957885934775</v>
      </c>
      <c r="AJ26">
        <f t="shared" si="7"/>
        <v>452.30505047933866</v>
      </c>
      <c r="AK26">
        <f t="shared" si="22"/>
        <v>296.61923064531453</v>
      </c>
      <c r="AL26">
        <f t="shared" si="8"/>
        <v>-5871.3715074688234</v>
      </c>
      <c r="AN26">
        <f t="shared" si="9"/>
        <v>0</v>
      </c>
      <c r="AO26">
        <f t="shared" si="9"/>
        <v>0</v>
      </c>
      <c r="AP26">
        <f t="shared" si="9"/>
        <v>-3.0789141648395679</v>
      </c>
      <c r="AQ26">
        <f t="shared" si="9"/>
        <v>-763.46901450389328</v>
      </c>
      <c r="AR26">
        <f t="shared" si="9"/>
        <v>-766.54792866873288</v>
      </c>
      <c r="AS26">
        <f t="shared" si="9"/>
        <v>52.371300413603592</v>
      </c>
      <c r="AT26">
        <f t="shared" si="9"/>
        <v>34.34481843639584</v>
      </c>
      <c r="AU26">
        <f t="shared" si="9"/>
        <v>-679.83180981873329</v>
      </c>
      <c r="AW26">
        <v>23</v>
      </c>
      <c r="AX26">
        <f>IF(Z26&gt;0, (R26*SUMPRODUCT(K26:$K$98, X26:$X$98)-K26*$AZ$3)/Z26, 0)</f>
        <v>7117.2650405198374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250000</v>
      </c>
      <c r="S27">
        <f t="shared" si="1"/>
        <v>6701.076560694386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3785.1125301680117</v>
      </c>
      <c r="AC27">
        <f t="shared" si="2"/>
        <v>3344.0022542266456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-6869.5927153716138</v>
      </c>
      <c r="AI27">
        <f t="shared" si="6"/>
        <v>-6894.5439468934346</v>
      </c>
      <c r="AJ27">
        <f t="shared" si="7"/>
        <v>441.11027594136613</v>
      </c>
      <c r="AK27">
        <f t="shared" si="22"/>
        <v>264.95787711176087</v>
      </c>
      <c r="AL27">
        <f t="shared" si="8"/>
        <v>-6188.4757938403072</v>
      </c>
      <c r="AN27">
        <f t="shared" si="9"/>
        <v>0</v>
      </c>
      <c r="AO27">
        <f t="shared" si="9"/>
        <v>0</v>
      </c>
      <c r="AP27">
        <f t="shared" si="9"/>
        <v>-2.579502089854242</v>
      </c>
      <c r="AQ27">
        <f t="shared" si="9"/>
        <v>-710.19054711795013</v>
      </c>
      <c r="AR27">
        <f t="shared" si="9"/>
        <v>-712.77004920780439</v>
      </c>
      <c r="AS27">
        <f t="shared" si="9"/>
        <v>45.602754222846549</v>
      </c>
      <c r="AT27">
        <f t="shared" si="9"/>
        <v>27.391810185217491</v>
      </c>
      <c r="AU27">
        <f t="shared" si="9"/>
        <v>-639.7754847997403</v>
      </c>
      <c r="AW27">
        <v>24</v>
      </c>
      <c r="AX27">
        <f>IF(Z27&gt;0, (R27*SUMPRODUCT(K27:$K$98, X27:$X$98)-K27*$AZ$3)/Z27, 0)</f>
        <v>6701.076560694386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250000</v>
      </c>
      <c r="S28">
        <f t="shared" si="1"/>
        <v>6276.3096655844502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3344.0022542266456</v>
      </c>
      <c r="AC28">
        <f t="shared" si="2"/>
        <v>2921.632009396666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-7133.2032836255876</v>
      </c>
      <c r="AI28">
        <f t="shared" si="6"/>
        <v>-7156.478362175465</v>
      </c>
      <c r="AJ28">
        <f t="shared" si="7"/>
        <v>422.37024482997958</v>
      </c>
      <c r="AK28">
        <f t="shared" si="22"/>
        <v>234.0801577958652</v>
      </c>
      <c r="AL28">
        <f t="shared" si="8"/>
        <v>-6500.0279595496204</v>
      </c>
      <c r="AN28">
        <f t="shared" si="9"/>
        <v>0</v>
      </c>
      <c r="AO28">
        <f t="shared" si="9"/>
        <v>0</v>
      </c>
      <c r="AP28">
        <f t="shared" si="9"/>
        <v>-2.1484093347551436</v>
      </c>
      <c r="AQ28">
        <f t="shared" si="9"/>
        <v>-658.43131263365512</v>
      </c>
      <c r="AR28">
        <f t="shared" si="9"/>
        <v>-660.57972196841024</v>
      </c>
      <c r="AS28">
        <f t="shared" si="9"/>
        <v>38.986943686182336</v>
      </c>
      <c r="AT28">
        <f t="shared" si="9"/>
        <v>21.606801240730558</v>
      </c>
      <c r="AU28">
        <f t="shared" si="9"/>
        <v>-599.98597704149734</v>
      </c>
      <c r="AW28">
        <v>25</v>
      </c>
      <c r="AX28">
        <f>IF(Z28&gt;0, (R28*SUMPRODUCT(K28:$K$98, X28:$X$98)-K28*$AZ$3)/Z28, 0)</f>
        <v>6276.3096655844502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250000</v>
      </c>
      <c r="S29">
        <f t="shared" si="1"/>
        <v>5842.6978595840501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2921.632009396666</v>
      </c>
      <c r="AC29">
        <f t="shared" si="2"/>
        <v>2520.1831095201278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-7376.903478435931</v>
      </c>
      <c r="AI29">
        <f t="shared" si="6"/>
        <v>-7398.4704255046227</v>
      </c>
      <c r="AJ29">
        <f t="shared" si="7"/>
        <v>401.44889987653823</v>
      </c>
      <c r="AK29">
        <f t="shared" si="22"/>
        <v>204.51424065776663</v>
      </c>
      <c r="AL29">
        <f t="shared" si="8"/>
        <v>-6792.5072849703174</v>
      </c>
      <c r="AN29">
        <f t="shared" si="9"/>
        <v>0</v>
      </c>
      <c r="AO29">
        <f t="shared" si="9"/>
        <v>0</v>
      </c>
      <c r="AP29">
        <f t="shared" si="9"/>
        <v>-1.7774464489858082</v>
      </c>
      <c r="AQ29">
        <f t="shared" si="9"/>
        <v>-607.96972564056671</v>
      </c>
      <c r="AR29">
        <f t="shared" si="9"/>
        <v>-609.74717208955246</v>
      </c>
      <c r="AS29">
        <f t="shared" si="9"/>
        <v>33.085532192484962</v>
      </c>
      <c r="AT29">
        <f t="shared" si="9"/>
        <v>16.85510284169446</v>
      </c>
      <c r="AU29">
        <f t="shared" si="9"/>
        <v>-559.80653705537304</v>
      </c>
      <c r="AW29">
        <v>26</v>
      </c>
      <c r="AX29">
        <f>IF(Z29&gt;0, (R29*SUMPRODUCT(K29:$K$98, X29:$X$98)-K29*$AZ$3)/Z29, 0)</f>
        <v>5842.6978595840501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250000</v>
      </c>
      <c r="S30">
        <f t="shared" si="1"/>
        <v>5399.8259966475161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2520.1831095201278</v>
      </c>
      <c r="AC30">
        <f t="shared" si="2"/>
        <v>2141.6619666984147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-7602.1759826330026</v>
      </c>
      <c r="AI30">
        <f t="shared" si="6"/>
        <v>-7622.0068250344802</v>
      </c>
      <c r="AJ30">
        <f t="shared" si="7"/>
        <v>378.52114282171306</v>
      </c>
      <c r="AK30">
        <f t="shared" si="22"/>
        <v>176.41281766640896</v>
      </c>
      <c r="AL30">
        <f t="shared" si="8"/>
        <v>-7067.0728645463587</v>
      </c>
      <c r="AN30">
        <f t="shared" si="9"/>
        <v>0</v>
      </c>
      <c r="AO30">
        <f t="shared" si="9"/>
        <v>0</v>
      </c>
      <c r="AP30">
        <f t="shared" si="9"/>
        <v>-1.4592543384724179</v>
      </c>
      <c r="AQ30">
        <f t="shared" si="9"/>
        <v>-559.40680985197207</v>
      </c>
      <c r="AR30">
        <f t="shared" si="9"/>
        <v>-560.86606419044449</v>
      </c>
      <c r="AS30">
        <f t="shared" si="9"/>
        <v>27.853512658895173</v>
      </c>
      <c r="AT30">
        <f t="shared" si="9"/>
        <v>12.981353203768313</v>
      </c>
      <c r="AU30">
        <f t="shared" si="9"/>
        <v>-520.031198327781</v>
      </c>
      <c r="AW30">
        <v>27</v>
      </c>
      <c r="AX30">
        <f>IF(Z30&gt;0, (R30*SUMPRODUCT(K30:$K$98, X30:$X$98)-K30*$AZ$3)/Z30, 0)</f>
        <v>5399.8259966475161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250000</v>
      </c>
      <c r="S31">
        <f t="shared" si="1"/>
        <v>4944.4949712260077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2141.6619666984147</v>
      </c>
      <c r="AC31">
        <f t="shared" si="2"/>
        <v>1787.1199629347029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-7803.5951317208019</v>
      </c>
      <c r="AI31">
        <f t="shared" si="6"/>
        <v>-7821.6669466719213</v>
      </c>
      <c r="AJ31">
        <f t="shared" si="7"/>
        <v>354.54200376371182</v>
      </c>
      <c r="AK31">
        <f t="shared" si="22"/>
        <v>149.91633766888904</v>
      </c>
      <c r="AL31">
        <f t="shared" si="8"/>
        <v>-7317.2086052393197</v>
      </c>
      <c r="AN31">
        <f t="shared" si="9"/>
        <v>0</v>
      </c>
      <c r="AO31">
        <f t="shared" si="9"/>
        <v>0</v>
      </c>
      <c r="AP31">
        <f t="shared" si="9"/>
        <v>-1.18733584271694</v>
      </c>
      <c r="AQ31">
        <f t="shared" si="9"/>
        <v>-512.70380019964659</v>
      </c>
      <c r="AR31">
        <f t="shared" si="9"/>
        <v>-513.89113604236354</v>
      </c>
      <c r="AS31">
        <f t="shared" si="9"/>
        <v>23.293754941380268</v>
      </c>
      <c r="AT31">
        <f t="shared" si="9"/>
        <v>9.8496493907550455</v>
      </c>
      <c r="AU31">
        <f t="shared" si="9"/>
        <v>-480.74773171022815</v>
      </c>
      <c r="AW31">
        <v>28</v>
      </c>
      <c r="AX31">
        <f>IF(Z31&gt;0, (R31*SUMPRODUCT(K31:$K$98, X31:$X$98)-K31*$AZ$3)/Z31, 0)</f>
        <v>4944.4949712260077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250000</v>
      </c>
      <c r="S32">
        <f t="shared" si="1"/>
        <v>4470.9165982811137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1787.1199629347029</v>
      </c>
      <c r="AC32">
        <f t="shared" si="2"/>
        <v>1457.3311681710056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-7965.9764241084195</v>
      </c>
      <c r="AI32">
        <f t="shared" si="6"/>
        <v>-7982.2743256252061</v>
      </c>
      <c r="AJ32">
        <f t="shared" si="7"/>
        <v>329.7887947636973</v>
      </c>
      <c r="AK32">
        <f t="shared" si="22"/>
        <v>125.09839740542921</v>
      </c>
      <c r="AL32">
        <f t="shared" si="8"/>
        <v>-7527.3871334560799</v>
      </c>
      <c r="AN32">
        <f t="shared" si="9"/>
        <v>0</v>
      </c>
      <c r="AO32">
        <f t="shared" si="9"/>
        <v>0</v>
      </c>
      <c r="AP32">
        <f t="shared" si="9"/>
        <v>-0.95606071646314517</v>
      </c>
      <c r="AQ32">
        <f t="shared" si="9"/>
        <v>-467.29679397789283</v>
      </c>
      <c r="AR32">
        <f t="shared" si="9"/>
        <v>-468.25285469435602</v>
      </c>
      <c r="AS32">
        <f t="shared" si="9"/>
        <v>19.345933037977513</v>
      </c>
      <c r="AT32">
        <f t="shared" si="9"/>
        <v>7.33847012933788</v>
      </c>
      <c r="AU32">
        <f t="shared" si="9"/>
        <v>-441.56845152704062</v>
      </c>
      <c r="AW32">
        <v>29</v>
      </c>
      <c r="AX32">
        <f>IF(Z32&gt;0, (R32*SUMPRODUCT(K32:$K$98, X32:$X$98)-K32*$AZ$3)/Z32, 0)</f>
        <v>4470.9165982811137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250000</v>
      </c>
      <c r="S33">
        <f t="shared" si="1"/>
        <v>3973.1044340810927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1457.3311681710056</v>
      </c>
      <c r="AC33">
        <f t="shared" si="2"/>
        <v>1153.3513433323531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-8102.184418927719</v>
      </c>
      <c r="AI33">
        <f t="shared" si="6"/>
        <v>-8116.6989045455521</v>
      </c>
      <c r="AJ33">
        <f t="shared" si="7"/>
        <v>303.97982483865258</v>
      </c>
      <c r="AK33">
        <f t="shared" si="22"/>
        <v>102.01318177197041</v>
      </c>
      <c r="AL33">
        <f t="shared" si="8"/>
        <v>-7710.7058979349295</v>
      </c>
      <c r="AN33">
        <f t="shared" si="9"/>
        <v>0</v>
      </c>
      <c r="AO33">
        <f t="shared" si="9"/>
        <v>0</v>
      </c>
      <c r="AP33">
        <f t="shared" si="9"/>
        <v>-0.76021670996519031</v>
      </c>
      <c r="AQ33">
        <f t="shared" si="9"/>
        <v>-424.36336668527065</v>
      </c>
      <c r="AR33">
        <f t="shared" si="9"/>
        <v>-425.12358339523587</v>
      </c>
      <c r="AS33">
        <f t="shared" si="9"/>
        <v>15.921373200488278</v>
      </c>
      <c r="AT33">
        <f t="shared" si="9"/>
        <v>5.3430846577495128</v>
      </c>
      <c r="AU33">
        <f t="shared" si="9"/>
        <v>-403.85912553699808</v>
      </c>
      <c r="AW33">
        <v>30</v>
      </c>
      <c r="AX33">
        <f>IF(Z33&gt;0, (R33*SUMPRODUCT(K33:$K$98, X33:$X$98)-K33*$AZ$3)/Z33, 0)</f>
        <v>3973.1044340810927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50</v>
      </c>
      <c r="R34">
        <f t="shared" si="0"/>
        <v>250000</v>
      </c>
      <c r="S34">
        <f t="shared" si="1"/>
        <v>3433.9457680269606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1153.3513433323531</v>
      </c>
      <c r="AC34">
        <f t="shared" si="2"/>
        <v>874.80669909283233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-8158.5475160232436</v>
      </c>
      <c r="AI34">
        <f t="shared" si="6"/>
        <v>-8171.2851472816938</v>
      </c>
      <c r="AJ34">
        <f t="shared" si="7"/>
        <v>278.54464423952072</v>
      </c>
      <c r="AK34">
        <f t="shared" si="22"/>
        <v>80.734594033264727</v>
      </c>
      <c r="AL34">
        <f t="shared" si="8"/>
        <v>-7812.0059090089089</v>
      </c>
      <c r="AN34">
        <f t="shared" si="9"/>
        <v>0</v>
      </c>
      <c r="AO34">
        <f t="shared" si="9"/>
        <v>0</v>
      </c>
      <c r="AP34">
        <f t="shared" si="9"/>
        <v>-0.59567093762962353</v>
      </c>
      <c r="AQ34">
        <f t="shared" si="9"/>
        <v>-381.53166393017824</v>
      </c>
      <c r="AR34">
        <f t="shared" si="9"/>
        <v>-382.12733486780786</v>
      </c>
      <c r="AS34">
        <f t="shared" si="9"/>
        <v>13.026044327967005</v>
      </c>
      <c r="AT34">
        <f t="shared" si="9"/>
        <v>3.7755254765315476</v>
      </c>
      <c r="AU34">
        <f t="shared" ref="AU34:AU79" si="23">AL34*$K34</f>
        <v>-365.32576506330935</v>
      </c>
      <c r="AW34">
        <v>31</v>
      </c>
      <c r="AX34">
        <f>IF(Z34&gt;0, (R34*SUMPRODUCT(K34:$K$98, X34:$X$98)-K34*$AZ$3)/Z34, 0)</f>
        <v>3433.9457680269606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250000</v>
      </c>
      <c r="S35">
        <f t="shared" si="1"/>
        <v>2836.9924132891479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874.80669909283233</v>
      </c>
      <c r="AC35">
        <f t="shared" si="2"/>
        <v>623.47032306064625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-8110.1405778777043</v>
      </c>
      <c r="AI35">
        <f t="shared" ref="AI35:AI66" si="25">SUM(AE35:AH35)</f>
        <v>-8121.1288047079943</v>
      </c>
      <c r="AJ35">
        <f t="shared" si="7"/>
        <v>251.33637603218608</v>
      </c>
      <c r="AK35">
        <f t="shared" si="22"/>
        <v>61.236468936498269</v>
      </c>
      <c r="AL35">
        <f t="shared" ref="AL35:AL79" si="26">SUM(AI35:AK35)</f>
        <v>-7808.5559597393094</v>
      </c>
      <c r="AN35">
        <f t="shared" ref="AN35:AT66" si="27">AE35*$K35</f>
        <v>0</v>
      </c>
      <c r="AO35">
        <f t="shared" si="27"/>
        <v>0</v>
      </c>
      <c r="AP35">
        <f t="shared" si="27"/>
        <v>-0.45880414484329013</v>
      </c>
      <c r="AQ35">
        <f t="shared" si="27"/>
        <v>-338.63208048590354</v>
      </c>
      <c r="AR35">
        <f t="shared" si="27"/>
        <v>-339.09088463074687</v>
      </c>
      <c r="AS35">
        <f t="shared" si="27"/>
        <v>10.494338427341866</v>
      </c>
      <c r="AT35">
        <f t="shared" si="27"/>
        <v>2.556877119262372</v>
      </c>
      <c r="AU35">
        <f t="shared" si="23"/>
        <v>-326.03966908414259</v>
      </c>
      <c r="AW35">
        <v>32</v>
      </c>
      <c r="AX35">
        <f>IF(Z35&gt;0, (R35*SUMPRODUCT(K35:$K$98, X35:$X$98)-K35*$AZ$3)/Z35, 0)</f>
        <v>2836.9924132891479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50</v>
      </c>
      <c r="R36">
        <f t="shared" si="0"/>
        <v>250000</v>
      </c>
      <c r="S36">
        <f t="shared" si="1"/>
        <v>2158.759747207539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623.47032306064625</v>
      </c>
      <c r="AC36">
        <f t="shared" si="2"/>
        <v>401.08403534080628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-7943.2891827523126</v>
      </c>
      <c r="AI36">
        <f t="shared" si="25"/>
        <v>-7952.5788694777493</v>
      </c>
      <c r="AJ36">
        <f t="shared" si="7"/>
        <v>222.38628771983997</v>
      </c>
      <c r="AK36">
        <f t="shared" si="22"/>
        <v>43.642922614245244</v>
      </c>
      <c r="AL36">
        <f t="shared" si="26"/>
        <v>-7686.549659143664</v>
      </c>
      <c r="AN36">
        <f t="shared" si="27"/>
        <v>0</v>
      </c>
      <c r="AO36">
        <f t="shared" si="27"/>
        <v>0</v>
      </c>
      <c r="AP36">
        <f t="shared" si="27"/>
        <v>-0.3463241385329982</v>
      </c>
      <c r="AQ36">
        <f t="shared" si="27"/>
        <v>-296.12976891919322</v>
      </c>
      <c r="AR36">
        <f t="shared" si="27"/>
        <v>-296.47609305772619</v>
      </c>
      <c r="AS36">
        <f t="shared" si="27"/>
        <v>8.2906713425803922</v>
      </c>
      <c r="AT36">
        <f t="shared" si="27"/>
        <v>1.6270298476325371</v>
      </c>
      <c r="AU36">
        <f t="shared" si="23"/>
        <v>-286.55839186751325</v>
      </c>
      <c r="AW36">
        <v>33</v>
      </c>
      <c r="AX36">
        <f>IF(Z36&gt;0, (R36*SUMPRODUCT(K36:$K$98, X36:$X$98)-K36*$AZ$3)/Z36, 0)</f>
        <v>2158.759747207539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250000</v>
      </c>
      <c r="S37">
        <f t="shared" si="1"/>
        <v>1359.9627625492603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401.08403534080628</v>
      </c>
      <c r="AC37">
        <f t="shared" si="2"/>
        <v>208.74515281988386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-7610.6278720594328</v>
      </c>
      <c r="AI37">
        <f t="shared" si="25"/>
        <v>-7618.3025363432025</v>
      </c>
      <c r="AJ37">
        <f t="shared" si="7"/>
        <v>192.33888252092243</v>
      </c>
      <c r="AK37">
        <f t="shared" si="22"/>
        <v>28.075882473856442</v>
      </c>
      <c r="AL37">
        <f t="shared" si="26"/>
        <v>-7397.8877713484235</v>
      </c>
      <c r="AN37">
        <f t="shared" si="27"/>
        <v>0</v>
      </c>
      <c r="AO37">
        <f t="shared" si="27"/>
        <v>0</v>
      </c>
      <c r="AP37">
        <f t="shared" si="27"/>
        <v>-0.25546008854107261</v>
      </c>
      <c r="AQ37">
        <f t="shared" si="27"/>
        <v>-253.32856241815583</v>
      </c>
      <c r="AR37">
        <f t="shared" si="27"/>
        <v>-253.5840225066969</v>
      </c>
      <c r="AS37">
        <f t="shared" si="27"/>
        <v>6.4022224480350118</v>
      </c>
      <c r="AT37">
        <f t="shared" si="27"/>
        <v>0.93453826218920488</v>
      </c>
      <c r="AU37">
        <f t="shared" si="23"/>
        <v>-246.24726179647266</v>
      </c>
      <c r="AW37">
        <v>34</v>
      </c>
      <c r="AX37">
        <f>IF(Z37&gt;0, (R37*SUMPRODUCT(K37:$K$98, X37:$X$98)-K37*$AZ$3)/Z37, 0)</f>
        <v>1359.9627625492603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50</v>
      </c>
      <c r="R38">
        <f t="shared" si="0"/>
        <v>250000</v>
      </c>
      <c r="S38">
        <f t="shared" si="1"/>
        <v>389.31848625726252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208.74515281988386</v>
      </c>
      <c r="AC38">
        <f t="shared" si="2"/>
        <v>48.087024685898427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-7110.6122612219278</v>
      </c>
      <c r="AI38">
        <f t="shared" si="25"/>
        <v>-7116.7880564106163</v>
      </c>
      <c r="AJ38">
        <f t="shared" si="7"/>
        <v>160.65812813398543</v>
      </c>
      <c r="AK38">
        <f t="shared" si="22"/>
        <v>14.612160697391872</v>
      </c>
      <c r="AL38">
        <f t="shared" si="26"/>
        <v>-6941.5177675792384</v>
      </c>
      <c r="AN38">
        <f t="shared" si="27"/>
        <v>0</v>
      </c>
      <c r="AO38">
        <f t="shared" si="27"/>
        <v>0</v>
      </c>
      <c r="AP38">
        <f t="shared" si="27"/>
        <v>-0.18354329902208794</v>
      </c>
      <c r="AQ38">
        <f t="shared" si="27"/>
        <v>-211.32586049519358</v>
      </c>
      <c r="AR38">
        <f t="shared" si="27"/>
        <v>-211.50940379421567</v>
      </c>
      <c r="AS38">
        <f t="shared" si="27"/>
        <v>4.7747248656231989</v>
      </c>
      <c r="AT38">
        <f t="shared" si="27"/>
        <v>0.43427025966674465</v>
      </c>
      <c r="AU38">
        <f t="shared" si="23"/>
        <v>-206.30040866892571</v>
      </c>
      <c r="AW38">
        <v>35</v>
      </c>
      <c r="AX38">
        <f>IF(Z38&gt;0, (R38*SUMPRODUCT(K38:$K$98, X38:$X$98)-K38*$AZ$3)/Z38, 0)</f>
        <v>389.31848625726252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250000</v>
      </c>
      <c r="S39">
        <f t="shared" si="1"/>
        <v>-834.15763474488745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48.087024685898427</v>
      </c>
      <c r="AC39">
        <f t="shared" si="2"/>
        <v>-80.497376627000108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-6444.8370671034309</v>
      </c>
      <c r="AI39">
        <f t="shared" si="25"/>
        <v>-6449.6621369268114</v>
      </c>
      <c r="AJ39">
        <f t="shared" si="7"/>
        <v>128.58440131289854</v>
      </c>
      <c r="AK39">
        <f t="shared" si="22"/>
        <v>3.3660917280128904</v>
      </c>
      <c r="AL39">
        <f t="shared" si="26"/>
        <v>-6317.7116438859002</v>
      </c>
      <c r="AN39">
        <f t="shared" si="27"/>
        <v>0</v>
      </c>
      <c r="AO39">
        <f t="shared" si="27"/>
        <v>0</v>
      </c>
      <c r="AP39">
        <f t="shared" si="27"/>
        <v>-0.12803574368292789</v>
      </c>
      <c r="AQ39">
        <f t="shared" si="27"/>
        <v>-171.01711208476675</v>
      </c>
      <c r="AR39">
        <f t="shared" si="27"/>
        <v>-171.14514782844967</v>
      </c>
      <c r="AS39">
        <f t="shared" si="27"/>
        <v>3.4120541361589218</v>
      </c>
      <c r="AT39">
        <f t="shared" si="27"/>
        <v>8.9320999172429208E-2</v>
      </c>
      <c r="AU39">
        <f t="shared" si="23"/>
        <v>-167.64377269311831</v>
      </c>
      <c r="AW39">
        <v>36</v>
      </c>
      <c r="AX39">
        <f>IF(Z39&gt;0, (R39*SUMPRODUCT(K39:$K$98, X39:$X$98)-K39*$AZ$3)/Z39, 0)</f>
        <v>-834.15763474488745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250000</v>
      </c>
      <c r="S40">
        <f t="shared" si="1"/>
        <v>-2436.3392951645956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-80.497376627000108</v>
      </c>
      <c r="AC40">
        <f t="shared" si="2"/>
        <v>-177.63818587043167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-5656.114590519026</v>
      </c>
      <c r="AI40">
        <f t="shared" si="25"/>
        <v>-5659.7601867260692</v>
      </c>
      <c r="AJ40">
        <f t="shared" si="7"/>
        <v>97.140809243431562</v>
      </c>
      <c r="AK40">
        <f t="shared" si="22"/>
        <v>-5.6348163638900077</v>
      </c>
      <c r="AL40">
        <f t="shared" si="26"/>
        <v>-5568.2541938465283</v>
      </c>
      <c r="AN40">
        <f t="shared" si="27"/>
        <v>0</v>
      </c>
      <c r="AO40">
        <f t="shared" si="27"/>
        <v>0</v>
      </c>
      <c r="AP40">
        <f t="shared" si="27"/>
        <v>-8.6373032379059966E-2</v>
      </c>
      <c r="AQ40">
        <f t="shared" si="27"/>
        <v>-134.00709813192609</v>
      </c>
      <c r="AR40">
        <f t="shared" si="27"/>
        <v>-134.09347116430516</v>
      </c>
      <c r="AS40">
        <f t="shared" si="27"/>
        <v>2.3015018080998084</v>
      </c>
      <c r="AT40">
        <f t="shared" si="27"/>
        <v>-0.13350249139169224</v>
      </c>
      <c r="AU40">
        <f t="shared" si="23"/>
        <v>-131.92547184759704</v>
      </c>
      <c r="AW40">
        <v>37</v>
      </c>
      <c r="AX40">
        <f>IF(Z40&gt;0, (R40*SUMPRODUCT(K40:$K$98, X40:$X$98)-K40*$AZ$3)/Z40, 0)</f>
        <v>-2436.3392951645956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250000</v>
      </c>
      <c r="S41">
        <f t="shared" si="1"/>
        <v>-4637.4758173140508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-177.63818587043167</v>
      </c>
      <c r="AC41">
        <f t="shared" si="2"/>
        <v>-245.68429932259448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-4801.1955389603545</v>
      </c>
      <c r="AI41">
        <f t="shared" si="25"/>
        <v>-4803.844440097535</v>
      </c>
      <c r="AJ41">
        <f t="shared" si="7"/>
        <v>68.046113452162814</v>
      </c>
      <c r="AK41">
        <f t="shared" si="22"/>
        <v>-12.434673010930219</v>
      </c>
      <c r="AL41">
        <f t="shared" si="26"/>
        <v>-4748.2329996563021</v>
      </c>
      <c r="AN41">
        <f t="shared" si="27"/>
        <v>0</v>
      </c>
      <c r="AO41">
        <f t="shared" si="27"/>
        <v>0</v>
      </c>
      <c r="AP41">
        <f t="shared" si="27"/>
        <v>-5.6034736035133099E-2</v>
      </c>
      <c r="AQ41">
        <f t="shared" si="27"/>
        <v>-101.56427542821558</v>
      </c>
      <c r="AR41">
        <f t="shared" si="27"/>
        <v>-101.62031016425072</v>
      </c>
      <c r="AS41">
        <f t="shared" si="27"/>
        <v>1.439444436785339</v>
      </c>
      <c r="AT41">
        <f t="shared" si="27"/>
        <v>-0.26304251603453471</v>
      </c>
      <c r="AU41">
        <f t="shared" si="23"/>
        <v>-100.44390824349991</v>
      </c>
      <c r="AW41">
        <v>38</v>
      </c>
      <c r="AX41">
        <f>IF(Z41&gt;0, (R41*SUMPRODUCT(K41:$K$98, X41:$X$98)-K41*$AZ$3)/Z41, 0)</f>
        <v>-4637.4758173140508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250000</v>
      </c>
      <c r="S42">
        <f t="shared" si="1"/>
        <v>-7842.0395651129675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-245.68429932259448</v>
      </c>
      <c r="AC42">
        <f t="shared" si="2"/>
        <v>-288.35483842959286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-3919.4636000632686</v>
      </c>
      <c r="AI42">
        <f t="shared" si="25"/>
        <v>-3921.3021194690646</v>
      </c>
      <c r="AJ42">
        <f t="shared" si="7"/>
        <v>42.670539106998376</v>
      </c>
      <c r="AK42">
        <f t="shared" si="22"/>
        <v>-17.197900952581616</v>
      </c>
      <c r="AL42">
        <f t="shared" si="26"/>
        <v>-3895.8294813146481</v>
      </c>
      <c r="AN42">
        <f t="shared" si="27"/>
        <v>0</v>
      </c>
      <c r="AO42">
        <f t="shared" si="27"/>
        <v>0</v>
      </c>
      <c r="AP42">
        <f t="shared" si="27"/>
        <v>-3.4724961767173462E-2</v>
      </c>
      <c r="AQ42">
        <f t="shared" si="27"/>
        <v>-74.028712033694106</v>
      </c>
      <c r="AR42">
        <f t="shared" si="27"/>
        <v>-74.063436995461274</v>
      </c>
      <c r="AS42">
        <f t="shared" si="27"/>
        <v>0.80593810128086785</v>
      </c>
      <c r="AT42">
        <f t="shared" si="27"/>
        <v>-0.32482466661563247</v>
      </c>
      <c r="AU42">
        <f t="shared" si="23"/>
        <v>-73.582323560796041</v>
      </c>
      <c r="AW42">
        <v>39</v>
      </c>
      <c r="AX42">
        <f>IF(Z42&gt;0, (R42*SUMPRODUCT(K42:$K$98, X42:$X$98)-K42*$AZ$3)/Z42, 0)</f>
        <v>-7842.0395651129675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250000</v>
      </c>
      <c r="S43">
        <f t="shared" si="1"/>
        <v>-12816.481689126111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-288.35483842959286</v>
      </c>
      <c r="AC43">
        <f t="shared" si="2"/>
        <v>-309.799857319343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-3057.6737519058224</v>
      </c>
      <c r="AI43">
        <f t="shared" si="25"/>
        <v>-3058.8823513671791</v>
      </c>
      <c r="AJ43">
        <f t="shared" si="7"/>
        <v>21.445018889750145</v>
      </c>
      <c r="AK43">
        <f t="shared" si="22"/>
        <v>-20.184838690071501</v>
      </c>
      <c r="AL43">
        <f t="shared" si="26"/>
        <v>-3057.6221711675003</v>
      </c>
      <c r="AN43">
        <f t="shared" si="27"/>
        <v>0</v>
      </c>
      <c r="AO43">
        <f t="shared" si="27"/>
        <v>0</v>
      </c>
      <c r="AP43">
        <f t="shared" si="27"/>
        <v>-2.0381583931038495E-2</v>
      </c>
      <c r="AQ43">
        <f t="shared" si="27"/>
        <v>-51.564009583654524</v>
      </c>
      <c r="AR43">
        <f t="shared" si="27"/>
        <v>-51.584391167585558</v>
      </c>
      <c r="AS43">
        <f t="shared" si="27"/>
        <v>0.36164458646495506</v>
      </c>
      <c r="AT43">
        <f t="shared" si="27"/>
        <v>-0.34039315509401175</v>
      </c>
      <c r="AU43">
        <f t="shared" si="23"/>
        <v>-51.563139736214609</v>
      </c>
      <c r="AW43">
        <v>40</v>
      </c>
      <c r="AX43">
        <f>IF(Z43&gt;0, (R43*SUMPRODUCT(K43:$K$98, X43:$X$98)-K43*$AZ$3)/Z43, 0)</f>
        <v>-12816.481689126111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250000</v>
      </c>
      <c r="S44">
        <f t="shared" si="1"/>
        <v>-21056.382093258006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-309.799857319343</v>
      </c>
      <c r="AC44">
        <f t="shared" si="2"/>
        <v>-314.41414088161906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-2249.5644430831908</v>
      </c>
      <c r="AI44">
        <f t="shared" si="25"/>
        <v>-2250.3110436613174</v>
      </c>
      <c r="AJ44">
        <f t="shared" si="7"/>
        <v>4.6142835622760572</v>
      </c>
      <c r="AK44">
        <f t="shared" si="22"/>
        <v>-21.685990012354011</v>
      </c>
      <c r="AL44">
        <f t="shared" si="26"/>
        <v>-2267.3827501113956</v>
      </c>
      <c r="AN44">
        <f t="shared" si="27"/>
        <v>0</v>
      </c>
      <c r="AO44">
        <f t="shared" si="27"/>
        <v>0</v>
      </c>
      <c r="AP44">
        <f t="shared" si="27"/>
        <v>-1.1241540631316346E-2</v>
      </c>
      <c r="AQ44">
        <f t="shared" si="27"/>
        <v>-33.871618681490183</v>
      </c>
      <c r="AR44">
        <f t="shared" si="27"/>
        <v>-33.882860222121501</v>
      </c>
      <c r="AS44">
        <f t="shared" si="27"/>
        <v>6.9477117577246006E-2</v>
      </c>
      <c r="AT44">
        <f t="shared" si="27"/>
        <v>-0.32652524655942733</v>
      </c>
      <c r="AU44">
        <f t="shared" si="23"/>
        <v>-34.139908351103685</v>
      </c>
      <c r="AW44">
        <v>41</v>
      </c>
      <c r="AX44">
        <f>IF(Z44&gt;0, (R44*SUMPRODUCT(K44:$K$98, X44:$X$98)-K44*$AZ$3)/Z44, 0)</f>
        <v>-21056.382093258006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250000</v>
      </c>
      <c r="S45">
        <f t="shared" si="1"/>
        <v>-35600.40408852799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-314.41414088161906</v>
      </c>
      <c r="AC45">
        <f t="shared" si="2"/>
        <v>-306.36636132973558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-1544.2481154801637</v>
      </c>
      <c r="AI45">
        <f t="shared" si="25"/>
        <v>-1544.6784004294129</v>
      </c>
      <c r="AJ45">
        <f t="shared" si="7"/>
        <v>-8.0477795518834796</v>
      </c>
      <c r="AK45">
        <f t="shared" si="22"/>
        <v>-22.008989861713335</v>
      </c>
      <c r="AL45">
        <f t="shared" si="26"/>
        <v>-1574.7351698430098</v>
      </c>
      <c r="AN45">
        <f t="shared" si="27"/>
        <v>0</v>
      </c>
      <c r="AO45">
        <f t="shared" si="27"/>
        <v>0</v>
      </c>
      <c r="AP45">
        <f t="shared" si="27"/>
        <v>-5.7846307958831118E-3</v>
      </c>
      <c r="AQ45">
        <f t="shared" si="27"/>
        <v>-20.760440775062925</v>
      </c>
      <c r="AR45">
        <f t="shared" si="27"/>
        <v>-20.766225405858808</v>
      </c>
      <c r="AS45">
        <f t="shared" si="27"/>
        <v>-0.10819210273453338</v>
      </c>
      <c r="AT45">
        <f t="shared" si="27"/>
        <v>-0.29588271856235221</v>
      </c>
      <c r="AU45">
        <f t="shared" si="23"/>
        <v>-21.170300227155693</v>
      </c>
      <c r="AW45">
        <v>42</v>
      </c>
      <c r="AX45">
        <f>IF(Z45&gt;0, (R45*SUMPRODUCT(K45:$K$98, X45:$X$98)-K45*$AZ$3)/Z45, 0)</f>
        <v>-35600.40408852799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250000</v>
      </c>
      <c r="S46">
        <f t="shared" si="1"/>
        <v>-59165.379937871156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-306.36636132973558</v>
      </c>
      <c r="AC46">
        <f t="shared" si="2"/>
        <v>-289.69876796785769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-905.80457623241455</v>
      </c>
      <c r="AI46">
        <f t="shared" si="25"/>
        <v>-906.04939741692488</v>
      </c>
      <c r="AJ46">
        <f t="shared" si="7"/>
        <v>-16.667593361877891</v>
      </c>
      <c r="AK46">
        <f t="shared" si="22"/>
        <v>-21.445645293081494</v>
      </c>
      <c r="AL46">
        <f t="shared" si="26"/>
        <v>-944.16263607188421</v>
      </c>
      <c r="AN46">
        <f t="shared" si="27"/>
        <v>0</v>
      </c>
      <c r="AO46">
        <f t="shared" si="27"/>
        <v>0</v>
      </c>
      <c r="AP46">
        <f t="shared" si="27"/>
        <v>-2.9386675825307795E-3</v>
      </c>
      <c r="AQ46">
        <f t="shared" si="27"/>
        <v>-10.872664265579495</v>
      </c>
      <c r="AR46">
        <f t="shared" si="27"/>
        <v>-10.875602933162027</v>
      </c>
      <c r="AS46">
        <f t="shared" si="27"/>
        <v>-0.20006649501890061</v>
      </c>
      <c r="AT46">
        <f t="shared" si="27"/>
        <v>-0.2574189922954776</v>
      </c>
      <c r="AU46">
        <f t="shared" si="23"/>
        <v>-11.333088420476404</v>
      </c>
      <c r="AW46">
        <v>43</v>
      </c>
      <c r="AX46">
        <f>IF(Z46&gt;0, (R46*SUMPRODUCT(K46:$K$98, X46:$X$98)-K46*$AZ$3)/Z46, 0)</f>
        <v>-59165.379937871156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250000</v>
      </c>
      <c r="S47">
        <f t="shared" si="1"/>
        <v>-97250.678431289838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-289.69876796785769</v>
      </c>
      <c r="AC47">
        <f t="shared" si="2"/>
        <v>-267.15354461116868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-525.09961674758586</v>
      </c>
      <c r="AI47">
        <f t="shared" si="25"/>
        <v>-525.23696979690158</v>
      </c>
      <c r="AJ47">
        <f t="shared" si="7"/>
        <v>-22.545223356689007</v>
      </c>
      <c r="AK47">
        <f t="shared" si="22"/>
        <v>-20.27891375775004</v>
      </c>
      <c r="AL47">
        <f t="shared" si="26"/>
        <v>-568.06110691134063</v>
      </c>
      <c r="AN47">
        <f t="shared" si="27"/>
        <v>0</v>
      </c>
      <c r="AO47">
        <f t="shared" si="27"/>
        <v>0</v>
      </c>
      <c r="AP47">
        <f t="shared" si="27"/>
        <v>-1.4720472493348748E-3</v>
      </c>
      <c r="AQ47">
        <f t="shared" si="27"/>
        <v>-5.6276249439750545</v>
      </c>
      <c r="AR47">
        <f t="shared" si="27"/>
        <v>-5.6290969912243893</v>
      </c>
      <c r="AS47">
        <f t="shared" si="27"/>
        <v>-0.24162284123429686</v>
      </c>
      <c r="AT47">
        <f t="shared" si="27"/>
        <v>-0.21733423003942368</v>
      </c>
      <c r="AU47">
        <f t="shared" si="23"/>
        <v>-6.0880540624981103</v>
      </c>
      <c r="AW47">
        <v>44</v>
      </c>
      <c r="AX47">
        <f>IF(Z47&gt;0, (R47*SUMPRODUCT(K47:$K$98, X47:$X$98)-K47*$AZ$3)/Z47, 0)</f>
        <v>-97250.678431289838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250000</v>
      </c>
      <c r="S48">
        <f t="shared" si="1"/>
        <v>-160130.65088005317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-267.15354461116868</v>
      </c>
      <c r="AC48">
        <f t="shared" si="2"/>
        <v>-242.94376989240396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-300.60766967099153</v>
      </c>
      <c r="AI48">
        <f t="shared" si="25"/>
        <v>-300.68352765587986</v>
      </c>
      <c r="AJ48">
        <f t="shared" si="7"/>
        <v>-24.20977471876472</v>
      </c>
      <c r="AK48">
        <f t="shared" si="22"/>
        <v>-18.70074812278181</v>
      </c>
      <c r="AL48">
        <f t="shared" si="26"/>
        <v>-343.59405049742639</v>
      </c>
      <c r="AN48">
        <f t="shared" si="27"/>
        <v>0</v>
      </c>
      <c r="AO48">
        <f t="shared" si="27"/>
        <v>0</v>
      </c>
      <c r="AP48">
        <f t="shared" si="27"/>
        <v>-7.2588316432481371E-4</v>
      </c>
      <c r="AQ48">
        <f t="shared" si="27"/>
        <v>-2.8765072892756001</v>
      </c>
      <c r="AR48">
        <f t="shared" si="27"/>
        <v>-2.8772331724399249</v>
      </c>
      <c r="AS48">
        <f t="shared" si="27"/>
        <v>-0.23166273011751784</v>
      </c>
      <c r="AT48">
        <f t="shared" si="27"/>
        <v>-0.1789469921009133</v>
      </c>
      <c r="AU48">
        <f t="shared" si="23"/>
        <v>-3.2878428946583562</v>
      </c>
      <c r="AW48">
        <v>45</v>
      </c>
      <c r="AX48">
        <f>IF(Z48&gt;0, (R48*SUMPRODUCT(K48:$K$98, X48:$X$98)-K48*$AZ$3)/Z48, 0)</f>
        <v>-160130.65088005317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250000</v>
      </c>
      <c r="S49">
        <f t="shared" si="1"/>
        <v>-266245.55962134764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-242.94376989240396</v>
      </c>
      <c r="AC49">
        <f t="shared" si="2"/>
        <v>-219.17974176851905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-169.69101844152777</v>
      </c>
      <c r="AI49">
        <f t="shared" si="25"/>
        <v>-169.73217964287892</v>
      </c>
      <c r="AJ49">
        <f t="shared" si="7"/>
        <v>-23.764028123884913</v>
      </c>
      <c r="AK49">
        <f t="shared" si="22"/>
        <v>-17.00606389246828</v>
      </c>
      <c r="AL49">
        <f t="shared" si="26"/>
        <v>-210.50227165923212</v>
      </c>
      <c r="AN49">
        <f t="shared" si="27"/>
        <v>0</v>
      </c>
      <c r="AO49">
        <f t="shared" si="27"/>
        <v>0</v>
      </c>
      <c r="AP49">
        <f t="shared" si="27"/>
        <v>-3.5167009690360976E-4</v>
      </c>
      <c r="AQ49">
        <f t="shared" si="27"/>
        <v>-1.4497938578103693</v>
      </c>
      <c r="AR49">
        <f t="shared" si="27"/>
        <v>-1.4501455279072726</v>
      </c>
      <c r="AS49">
        <f t="shared" si="27"/>
        <v>-0.20303338578118696</v>
      </c>
      <c r="AT49">
        <f t="shared" si="27"/>
        <v>-0.1452951794577563</v>
      </c>
      <c r="AU49">
        <f t="shared" si="23"/>
        <v>-1.798474093146216</v>
      </c>
      <c r="AW49">
        <v>46</v>
      </c>
      <c r="AX49">
        <f>IF(Z49&gt;0, (R49*SUMPRODUCT(K49:$K$98, X49:$X$98)-K49*$AZ$3)/Z49, 0)</f>
        <v>-266245.55962134764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50</v>
      </c>
      <c r="R50">
        <f t="shared" si="0"/>
        <v>250000</v>
      </c>
      <c r="S50">
        <f t="shared" si="1"/>
        <v>-448617.88689635973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-219.17974176851905</v>
      </c>
      <c r="AC50">
        <f t="shared" si="2"/>
        <v>-196.84334329315041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-94.053622719698453</v>
      </c>
      <c r="AI50">
        <f t="shared" si="25"/>
        <v>-94.075561584492164</v>
      </c>
      <c r="AJ50">
        <f t="shared" si="7"/>
        <v>-22.33639847536864</v>
      </c>
      <c r="AK50">
        <f t="shared" si="22"/>
        <v>-15.342581923796335</v>
      </c>
      <c r="AL50">
        <f t="shared" si="26"/>
        <v>-131.75454198365713</v>
      </c>
      <c r="AN50">
        <f t="shared" si="27"/>
        <v>0</v>
      </c>
      <c r="AO50">
        <f t="shared" si="27"/>
        <v>0</v>
      </c>
      <c r="AP50">
        <f t="shared" si="27"/>
        <v>-1.6735686361309221E-4</v>
      </c>
      <c r="AQ50">
        <f t="shared" si="27"/>
        <v>-0.71747191378531405</v>
      </c>
      <c r="AR50">
        <f t="shared" si="27"/>
        <v>-0.71763927064892719</v>
      </c>
      <c r="AS50">
        <f t="shared" si="27"/>
        <v>-0.1703893810550447</v>
      </c>
      <c r="AT50">
        <f t="shared" si="27"/>
        <v>-0.11703825219024391</v>
      </c>
      <c r="AU50">
        <f t="shared" si="23"/>
        <v>-1.0050669038942157</v>
      </c>
      <c r="AW50">
        <v>47</v>
      </c>
      <c r="AX50">
        <f>IF(Z50&gt;0, (R50*SUMPRODUCT(K50:$K$98, X50:$X$98)-K50*$AZ$3)/Z50, 0)</f>
        <v>-448617.88689635973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250000</v>
      </c>
      <c r="S51">
        <f t="shared" si="1"/>
        <v>-768916.35677798896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-196.84334329315041</v>
      </c>
      <c r="AC51">
        <f t="shared" si="2"/>
        <v>-176.323143480883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-51.268926883836102</v>
      </c>
      <c r="AI51">
        <f t="shared" si="25"/>
        <v>-51.280392574605102</v>
      </c>
      <c r="AJ51">
        <f t="shared" si="7"/>
        <v>-20.520199812267407</v>
      </c>
      <c r="AK51">
        <f t="shared" si="22"/>
        <v>-13.779034030520529</v>
      </c>
      <c r="AL51">
        <f t="shared" si="26"/>
        <v>-85.579626417393044</v>
      </c>
      <c r="AN51">
        <f t="shared" si="27"/>
        <v>0</v>
      </c>
      <c r="AO51">
        <f t="shared" si="27"/>
        <v>0</v>
      </c>
      <c r="AP51">
        <f t="shared" si="27"/>
        <v>-7.8092905000728082E-5</v>
      </c>
      <c r="AQ51">
        <f t="shared" si="27"/>
        <v>-0.34919304185779376</v>
      </c>
      <c r="AR51">
        <f t="shared" si="27"/>
        <v>-0.34927113476279448</v>
      </c>
      <c r="AS51">
        <f t="shared" si="27"/>
        <v>-0.13976323335596288</v>
      </c>
      <c r="AT51">
        <f t="shared" si="27"/>
        <v>-9.3849103139634613E-2</v>
      </c>
      <c r="AU51">
        <f t="shared" si="23"/>
        <v>-0.58288347125839202</v>
      </c>
      <c r="AW51">
        <v>48</v>
      </c>
      <c r="AX51">
        <f>IF(Z51&gt;0, (R51*SUMPRODUCT(K51:$K$98, X51:$X$98)-K51*$AZ$3)/Z51, 0)</f>
        <v>-768916.35677798896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250000</v>
      </c>
      <c r="S52">
        <f t="shared" si="1"/>
        <v>-1343926.6523625741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-176.323143480883</v>
      </c>
      <c r="AC52">
        <f t="shared" si="2"/>
        <v>-157.71012962447946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-27.417606622758136</v>
      </c>
      <c r="AI52">
        <f t="shared" si="25"/>
        <v>-27.423474135294896</v>
      </c>
      <c r="AJ52">
        <f t="shared" si="7"/>
        <v>-18.613013856403541</v>
      </c>
      <c r="AK52">
        <f t="shared" si="22"/>
        <v>-12.342620043661812</v>
      </c>
      <c r="AL52">
        <f t="shared" si="26"/>
        <v>-58.379108035360247</v>
      </c>
      <c r="AN52">
        <f t="shared" si="27"/>
        <v>0</v>
      </c>
      <c r="AO52">
        <f t="shared" si="27"/>
        <v>0</v>
      </c>
      <c r="AP52">
        <f t="shared" si="27"/>
        <v>-3.5681849531053508E-5</v>
      </c>
      <c r="AQ52">
        <f t="shared" si="27"/>
        <v>-0.16673350212473603</v>
      </c>
      <c r="AR52">
        <f t="shared" si="27"/>
        <v>-0.16676918397426707</v>
      </c>
      <c r="AS52">
        <f t="shared" si="27"/>
        <v>-0.11319051396697755</v>
      </c>
      <c r="AT52">
        <f t="shared" si="27"/>
        <v>-7.5058640004211793E-2</v>
      </c>
      <c r="AU52">
        <f t="shared" si="23"/>
        <v>-0.3550183379454564</v>
      </c>
      <c r="AW52">
        <v>49</v>
      </c>
      <c r="AX52">
        <f>IF(Z52&gt;0, (R52*SUMPRODUCT(K52:$K$98, X52:$X$98)-K52*$AZ$3)/Z52, 0)</f>
        <v>-1343926.6523625741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250000</v>
      </c>
      <c r="S53">
        <f t="shared" si="1"/>
        <v>-2399704.3187051364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-157.71012962447946</v>
      </c>
      <c r="AC53">
        <f t="shared" si="2"/>
        <v>-140.94632125315661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-14.360469551175022</v>
      </c>
      <c r="AI53">
        <f t="shared" si="25"/>
        <v>-14.36340629467618</v>
      </c>
      <c r="AJ53">
        <f t="shared" si="7"/>
        <v>-16.763808371322853</v>
      </c>
      <c r="AK53">
        <f t="shared" si="22"/>
        <v>-11.039709073713563</v>
      </c>
      <c r="AL53">
        <f t="shared" si="26"/>
        <v>-42.166923739712601</v>
      </c>
      <c r="AN53">
        <f t="shared" si="27"/>
        <v>0</v>
      </c>
      <c r="AO53">
        <f t="shared" si="27"/>
        <v>0</v>
      </c>
      <c r="AP53">
        <f t="shared" si="27"/>
        <v>-1.5945616870240094E-5</v>
      </c>
      <c r="AQ53">
        <f t="shared" si="27"/>
        <v>-7.7972947058366368E-2</v>
      </c>
      <c r="AR53">
        <f t="shared" si="27"/>
        <v>-7.7988892675236607E-2</v>
      </c>
      <c r="AS53">
        <f t="shared" si="27"/>
        <v>-9.1022340040879959E-2</v>
      </c>
      <c r="AT53">
        <f t="shared" si="27"/>
        <v>-5.9942235737967288E-2</v>
      </c>
      <c r="AU53">
        <f t="shared" si="23"/>
        <v>-0.2289534684540839</v>
      </c>
      <c r="AW53">
        <v>50</v>
      </c>
      <c r="AX53">
        <f>IF(Z53&gt;0, (R53*SUMPRODUCT(K53:$K$98, X53:$X$98)-K53*$AZ$3)/Z53, 0)</f>
        <v>-2399704.3187051364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250000</v>
      </c>
      <c r="S54">
        <f t="shared" si="1"/>
        <v>-4388677.1226580422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-140.94632125315661</v>
      </c>
      <c r="AC54">
        <f t="shared" si="2"/>
        <v>-125.90773895606533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-7.364574449192463</v>
      </c>
      <c r="AI54">
        <f t="shared" si="25"/>
        <v>-7.3660089103687705</v>
      </c>
      <c r="AJ54">
        <f t="shared" si="7"/>
        <v>-15.038582297091281</v>
      </c>
      <c r="AK54">
        <f t="shared" si="22"/>
        <v>-9.8662424877209638</v>
      </c>
      <c r="AL54">
        <f t="shared" si="26"/>
        <v>-32.270833695181011</v>
      </c>
      <c r="AN54">
        <f t="shared" si="27"/>
        <v>0</v>
      </c>
      <c r="AO54">
        <f t="shared" si="27"/>
        <v>0</v>
      </c>
      <c r="AP54">
        <f t="shared" si="27"/>
        <v>-6.9541825116651809E-6</v>
      </c>
      <c r="AQ54">
        <f t="shared" si="27"/>
        <v>-3.5703019144967374E-2</v>
      </c>
      <c r="AR54">
        <f t="shared" si="27"/>
        <v>-3.5709973327479036E-2</v>
      </c>
      <c r="AS54">
        <f t="shared" si="27"/>
        <v>-7.2906153012696054E-2</v>
      </c>
      <c r="AT54">
        <f t="shared" si="27"/>
        <v>-4.7830957084915797E-2</v>
      </c>
      <c r="AU54">
        <f t="shared" si="23"/>
        <v>-0.15644708342509087</v>
      </c>
      <c r="AW54">
        <v>51</v>
      </c>
      <c r="AX54">
        <f>IF(Z54&gt;0, (R54*SUMPRODUCT(K54:$K$98, X54:$X$98)-K54*$AZ$3)/Z54, 0)</f>
        <v>-4388677.1226580422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250000</v>
      </c>
      <c r="S55">
        <f t="shared" si="1"/>
        <v>-8233237.9161711866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-125.90773895606533</v>
      </c>
      <c r="AC55">
        <f t="shared" si="2"/>
        <v>-112.44651765007664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-3.6861753078741488</v>
      </c>
      <c r="AI55">
        <f t="shared" si="25"/>
        <v>-3.6868581893771188</v>
      </c>
      <c r="AJ55">
        <f t="shared" si="7"/>
        <v>-13.461221305988687</v>
      </c>
      <c r="AK55">
        <f t="shared" si="22"/>
        <v>-8.8135417269245746</v>
      </c>
      <c r="AL55">
        <f t="shared" si="26"/>
        <v>-25.961621222290383</v>
      </c>
      <c r="AN55">
        <f t="shared" si="27"/>
        <v>0</v>
      </c>
      <c r="AO55">
        <f t="shared" si="27"/>
        <v>0</v>
      </c>
      <c r="AP55">
        <f t="shared" si="27"/>
        <v>-2.9558651185095439E-6</v>
      </c>
      <c r="AQ55">
        <f t="shared" si="27"/>
        <v>-1.5955677472401061E-2</v>
      </c>
      <c r="AR55">
        <f t="shared" si="27"/>
        <v>-1.5958633337519571E-2</v>
      </c>
      <c r="AS55">
        <f t="shared" si="27"/>
        <v>-5.8267143476373663E-2</v>
      </c>
      <c r="AT55">
        <f t="shared" si="27"/>
        <v>-3.814957711966703E-2</v>
      </c>
      <c r="AU55">
        <f t="shared" si="23"/>
        <v>-0.11237535393356027</v>
      </c>
      <c r="AW55">
        <v>52</v>
      </c>
      <c r="AX55">
        <f>IF(Z55&gt;0, (R55*SUMPRODUCT(K55:$K$98, X55:$X$98)-K55*$AZ$3)/Z55, 0)</f>
        <v>-8233237.9161711866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250000</v>
      </c>
      <c r="S56">
        <f t="shared" si="1"/>
        <v>-15881835.005799644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-112.44651765007664</v>
      </c>
      <c r="AC56">
        <f t="shared" si="2"/>
        <v>-100.41164803725118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-1.799658175879473</v>
      </c>
      <c r="AI56">
        <f t="shared" si="25"/>
        <v>-1.7999742969322372</v>
      </c>
      <c r="AJ56">
        <f t="shared" si="7"/>
        <v>-12.03486961282546</v>
      </c>
      <c r="AK56">
        <f t="shared" si="22"/>
        <v>-7.8712562355053661</v>
      </c>
      <c r="AL56">
        <f t="shared" si="26"/>
        <v>-21.706100145263065</v>
      </c>
      <c r="AN56">
        <f t="shared" si="27"/>
        <v>0</v>
      </c>
      <c r="AO56">
        <f t="shared" si="27"/>
        <v>0</v>
      </c>
      <c r="AP56">
        <f t="shared" si="27"/>
        <v>-1.221728373795354E-6</v>
      </c>
      <c r="AQ56">
        <f t="shared" si="27"/>
        <v>-6.9552262887216604E-3</v>
      </c>
      <c r="AR56">
        <f t="shared" si="27"/>
        <v>-6.9564480170954558E-3</v>
      </c>
      <c r="AS56">
        <f t="shared" si="27"/>
        <v>-4.6511744638147903E-2</v>
      </c>
      <c r="AT56">
        <f t="shared" si="27"/>
        <v>-3.0420425961000773E-2</v>
      </c>
      <c r="AU56">
        <f t="shared" si="23"/>
        <v>-8.3888618616244137E-2</v>
      </c>
      <c r="AW56">
        <v>53</v>
      </c>
      <c r="AX56">
        <f>IF(Z56&gt;0, (R56*SUMPRODUCT(K56:$K$98, X56:$X$98)-K56*$AZ$3)/Z56, 0)</f>
        <v>-15881835.005799644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250000</v>
      </c>
      <c r="S57">
        <f t="shared" si="1"/>
        <v>-31582325.467020359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-100.41164803725118</v>
      </c>
      <c r="AC57">
        <f t="shared" si="2"/>
        <v>-89.658937825773933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-0.85507520812191018</v>
      </c>
      <c r="AI57">
        <f t="shared" si="25"/>
        <v>-0.85521715292252243</v>
      </c>
      <c r="AJ57">
        <f t="shared" si="7"/>
        <v>-10.75271021147725</v>
      </c>
      <c r="AK57">
        <f t="shared" si="22"/>
        <v>-7.0288153626075838</v>
      </c>
      <c r="AL57">
        <f t="shared" si="26"/>
        <v>-18.636742727007356</v>
      </c>
      <c r="AN57">
        <f t="shared" si="27"/>
        <v>0</v>
      </c>
      <c r="AO57">
        <f t="shared" si="27"/>
        <v>0</v>
      </c>
      <c r="AP57">
        <f t="shared" si="27"/>
        <v>-4.898044280604948E-7</v>
      </c>
      <c r="AQ57">
        <f t="shared" si="27"/>
        <v>-2.9505809403109207E-3</v>
      </c>
      <c r="AR57">
        <f t="shared" si="27"/>
        <v>-2.9510707447389811E-3</v>
      </c>
      <c r="AS57">
        <f t="shared" si="27"/>
        <v>-3.7104036586858943E-2</v>
      </c>
      <c r="AT57">
        <f t="shared" si="27"/>
        <v>-2.425411056815216E-2</v>
      </c>
      <c r="AU57">
        <f t="shared" si="23"/>
        <v>-6.4309217899750082E-2</v>
      </c>
      <c r="AW57">
        <v>54</v>
      </c>
      <c r="AX57">
        <f>IF(Z57&gt;0, (R57*SUMPRODUCT(K57:$K$98, X57:$X$98)-K57*$AZ$3)/Z57, 0)</f>
        <v>-31582325.467020359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250000</v>
      </c>
      <c r="S58">
        <f t="shared" si="1"/>
        <v>-64846691.216671146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-89.658937825773933</v>
      </c>
      <c r="AC58">
        <f t="shared" si="2"/>
        <v>-80.055044265851777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-0.39399480832414324</v>
      </c>
      <c r="AI58">
        <f t="shared" si="25"/>
        <v>-0.39405653471508456</v>
      </c>
      <c r="AJ58">
        <f t="shared" si="7"/>
        <v>-9.603893559922156</v>
      </c>
      <c r="AK58">
        <f t="shared" si="22"/>
        <v>-6.276125647804176</v>
      </c>
      <c r="AL58">
        <f t="shared" si="26"/>
        <v>-16.274075742441415</v>
      </c>
      <c r="AN58">
        <f t="shared" si="27"/>
        <v>0</v>
      </c>
      <c r="AO58">
        <f t="shared" si="27"/>
        <v>0</v>
      </c>
      <c r="AP58">
        <f t="shared" si="27"/>
        <v>-1.9017616280139629E-7</v>
      </c>
      <c r="AQ58">
        <f t="shared" si="27"/>
        <v>-1.2138798278675264E-3</v>
      </c>
      <c r="AR58">
        <f t="shared" si="27"/>
        <v>-1.2140700040303278E-3</v>
      </c>
      <c r="AS58">
        <f t="shared" si="27"/>
        <v>-2.9589152991542033E-2</v>
      </c>
      <c r="AT58">
        <f t="shared" si="27"/>
        <v>-1.9336453577742885E-2</v>
      </c>
      <c r="AU58">
        <f t="shared" si="23"/>
        <v>-5.0139676573315237E-2</v>
      </c>
      <c r="AW58">
        <v>55</v>
      </c>
      <c r="AX58">
        <f>IF(Z58&gt;0, (R58*SUMPRODUCT(K58:$K$98, X58:$X$98)-K58*$AZ$3)/Z58, 0)</f>
        <v>-64846691.216671146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50</v>
      </c>
      <c r="R59">
        <f t="shared" si="0"/>
        <v>250000</v>
      </c>
      <c r="S59">
        <f t="shared" si="1"/>
        <v>-137834751.14213118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-80.055044265851777</v>
      </c>
      <c r="AC59">
        <f t="shared" si="2"/>
        <v>-71.478718734195297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-0.17589995774173517</v>
      </c>
      <c r="AI59">
        <f t="shared" si="25"/>
        <v>-0.17592588687721875</v>
      </c>
      <c r="AJ59">
        <f t="shared" si="7"/>
        <v>-8.5763255316564795</v>
      </c>
      <c r="AK59">
        <f t="shared" si="22"/>
        <v>-5.6038530986096253</v>
      </c>
      <c r="AL59">
        <f t="shared" si="26"/>
        <v>-14.356104517143322</v>
      </c>
      <c r="AN59">
        <f t="shared" si="27"/>
        <v>0</v>
      </c>
      <c r="AO59">
        <f t="shared" si="27"/>
        <v>0</v>
      </c>
      <c r="AP59">
        <f t="shared" si="27"/>
        <v>-7.1327205543463899E-8</v>
      </c>
      <c r="AQ59">
        <f t="shared" si="27"/>
        <v>-4.8387469180670868E-4</v>
      </c>
      <c r="AR59">
        <f t="shared" si="27"/>
        <v>-4.8394601901225213E-4</v>
      </c>
      <c r="AS59">
        <f t="shared" si="27"/>
        <v>-2.3592199377087522E-2</v>
      </c>
      <c r="AT59">
        <f t="shared" si="27"/>
        <v>-1.5415368632441912E-2</v>
      </c>
      <c r="AU59">
        <f t="shared" si="23"/>
        <v>-3.9491514028541681E-2</v>
      </c>
      <c r="AW59">
        <v>56</v>
      </c>
      <c r="AX59">
        <f>IF(Z59&gt;0, (R59*SUMPRODUCT(K59:$K$98, X59:$X$98)-K59*$AZ$3)/Z59, 0)</f>
        <v>-137834751.14213118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250000</v>
      </c>
      <c r="S60">
        <f t="shared" si="1"/>
        <v>-303743301.86970574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-71.478718734195297</v>
      </c>
      <c r="AC60">
        <f t="shared" si="2"/>
        <v>-63.820685277204646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-7.5820749328997891E-2</v>
      </c>
      <c r="AI60">
        <f t="shared" si="25"/>
        <v>-7.5831255023260838E-2</v>
      </c>
      <c r="AJ60">
        <f t="shared" si="7"/>
        <v>-7.6580334569906512</v>
      </c>
      <c r="AK60">
        <f t="shared" si="22"/>
        <v>-5.0035103113936712</v>
      </c>
      <c r="AL60">
        <f t="shared" si="26"/>
        <v>-12.737375023407584</v>
      </c>
      <c r="AN60">
        <f t="shared" si="27"/>
        <v>0</v>
      </c>
      <c r="AO60">
        <f t="shared" si="27"/>
        <v>0</v>
      </c>
      <c r="AP60">
        <f t="shared" si="27"/>
        <v>-2.5803220148139968E-8</v>
      </c>
      <c r="AQ60">
        <f t="shared" si="27"/>
        <v>-1.8622467375943079E-4</v>
      </c>
      <c r="AR60">
        <f t="shared" si="27"/>
        <v>-1.8625047697957894E-4</v>
      </c>
      <c r="AS60">
        <f t="shared" si="27"/>
        <v>-1.8809030440714303E-2</v>
      </c>
      <c r="AT60">
        <f t="shared" si="27"/>
        <v>-1.2289209532183733E-2</v>
      </c>
      <c r="AU60">
        <f t="shared" si="23"/>
        <v>-3.1284490449877619E-2</v>
      </c>
      <c r="AW60">
        <v>57</v>
      </c>
      <c r="AX60">
        <f>IF(Z60&gt;0, (R60*SUMPRODUCT(K60:$K$98, X60:$X$98)-K60*$AZ$3)/Z60, 0)</f>
        <v>-303743301.86970574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250000</v>
      </c>
      <c r="S61">
        <f t="shared" si="1"/>
        <v>-694463937.6623565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-63.820685277204646</v>
      </c>
      <c r="AC61">
        <f t="shared" si="2"/>
        <v>-56.982909598590517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-3.148991495841106E-2</v>
      </c>
      <c r="AI61">
        <f t="shared" si="25"/>
        <v>-3.1494017612739691E-2</v>
      </c>
      <c r="AJ61">
        <f t="shared" si="7"/>
        <v>-6.837775678614129</v>
      </c>
      <c r="AK61">
        <f t="shared" si="22"/>
        <v>-4.4674479694043256</v>
      </c>
      <c r="AL61">
        <f t="shared" si="26"/>
        <v>-11.336717665631195</v>
      </c>
      <c r="AN61">
        <f t="shared" si="27"/>
        <v>0</v>
      </c>
      <c r="AO61">
        <f t="shared" si="27"/>
        <v>0</v>
      </c>
      <c r="AP61">
        <f t="shared" si="27"/>
        <v>-8.9969654775371826E-9</v>
      </c>
      <c r="AQ61">
        <f t="shared" si="27"/>
        <v>-6.9056190231325549E-5</v>
      </c>
      <c r="AR61">
        <f t="shared" si="27"/>
        <v>-6.9065187196803093E-5</v>
      </c>
      <c r="AS61">
        <f t="shared" si="27"/>
        <v>-1.4994982953911877E-2</v>
      </c>
      <c r="AT61">
        <f t="shared" si="27"/>
        <v>-9.7969441083336894E-3</v>
      </c>
      <c r="AU61">
        <f t="shared" si="23"/>
        <v>-2.4860992249442371E-2</v>
      </c>
      <c r="AW61">
        <v>58</v>
      </c>
      <c r="AX61">
        <f>IF(Z61&gt;0, (R61*SUMPRODUCT(K61:$K$98, X61:$X$98)-K61*$AZ$3)/Z61, 0)</f>
        <v>-694463937.6623565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250000</v>
      </c>
      <c r="S62">
        <f t="shared" si="1"/>
        <v>-1651221800.8963768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-56.982909598590517</v>
      </c>
      <c r="AC62">
        <f t="shared" si="2"/>
        <v>-50.877655526845132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-1.2605107223292984E-2</v>
      </c>
      <c r="AI62">
        <f t="shared" si="25"/>
        <v>-1.2606647829633671E-2</v>
      </c>
      <c r="AJ62">
        <f t="shared" si="7"/>
        <v>-6.1052540717453851</v>
      </c>
      <c r="AK62">
        <f t="shared" si="22"/>
        <v>-3.9888036719013367</v>
      </c>
      <c r="AL62">
        <f t="shared" si="26"/>
        <v>-10.106664391476356</v>
      </c>
      <c r="AN62">
        <f t="shared" si="27"/>
        <v>0</v>
      </c>
      <c r="AO62">
        <f t="shared" si="27"/>
        <v>0</v>
      </c>
      <c r="AP62">
        <f t="shared" si="27"/>
        <v>-3.016510112234249E-9</v>
      </c>
      <c r="AQ62">
        <f t="shared" si="27"/>
        <v>-2.4680823647586835E-5</v>
      </c>
      <c r="AR62">
        <f t="shared" si="27"/>
        <v>-2.4683840157699068E-5</v>
      </c>
      <c r="AS62">
        <f t="shared" si="27"/>
        <v>-1.195409895363783E-2</v>
      </c>
      <c r="AT62">
        <f t="shared" si="27"/>
        <v>-7.8100850906784453E-3</v>
      </c>
      <c r="AU62">
        <f t="shared" si="23"/>
        <v>-1.9788867884473975E-2</v>
      </c>
      <c r="AW62">
        <v>59</v>
      </c>
      <c r="AX62">
        <f>IF(Z62&gt;0, (R62*SUMPRODUCT(K62:$K$98, X62:$X$98)-K62*$AZ$3)/Z62, 0)</f>
        <v>-1651221800.8963768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250000</v>
      </c>
      <c r="S63">
        <f t="shared" si="1"/>
        <v>-4092460808.5858097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-50.877655526845132</v>
      </c>
      <c r="AC63">
        <f t="shared" si="2"/>
        <v>-45.426498843440534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-4.8509901542769535E-3</v>
      </c>
      <c r="AI63">
        <f t="shared" si="25"/>
        <v>-4.851545156523379E-3</v>
      </c>
      <c r="AJ63">
        <f t="shared" si="7"/>
        <v>-5.4511566834045979</v>
      </c>
      <c r="AK63">
        <f t="shared" si="22"/>
        <v>-3.5614358868791594</v>
      </c>
      <c r="AL63">
        <f t="shared" si="26"/>
        <v>-9.0174441154402807</v>
      </c>
      <c r="AN63">
        <f t="shared" si="27"/>
        <v>0</v>
      </c>
      <c r="AO63">
        <f t="shared" si="27"/>
        <v>0</v>
      </c>
      <c r="AP63">
        <f t="shared" si="27"/>
        <v>-9.7026378768133193E-10</v>
      </c>
      <c r="AQ63">
        <f t="shared" si="27"/>
        <v>-8.4805784326286385E-6</v>
      </c>
      <c r="AR63">
        <f t="shared" si="27"/>
        <v>-8.4815486964163197E-6</v>
      </c>
      <c r="AS63">
        <f t="shared" si="27"/>
        <v>-9.5297991403676587E-3</v>
      </c>
      <c r="AT63">
        <f t="shared" si="27"/>
        <v>-6.2261590749319601E-3</v>
      </c>
      <c r="AU63">
        <f t="shared" si="23"/>
        <v>-1.5764439763996035E-2</v>
      </c>
      <c r="AW63">
        <v>60</v>
      </c>
      <c r="AX63">
        <f>IF(Z63&gt;0, (R63*SUMPRODUCT(K63:$K$98, X63:$X$98)-K63*$AZ$3)/Z63, 0)</f>
        <v>-4092460808.5858097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250000</v>
      </c>
      <c r="S64">
        <f t="shared" si="1"/>
        <v>-10596787699.300365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-45.426498843440534</v>
      </c>
      <c r="AC64">
        <f t="shared" si="2"/>
        <v>-40.559381105958053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-1.7903819631937803E-3</v>
      </c>
      <c r="AI64">
        <f t="shared" si="25"/>
        <v>-1.7905733390251024E-3</v>
      </c>
      <c r="AJ64">
        <f t="shared" si="7"/>
        <v>-4.8671177374824808</v>
      </c>
      <c r="AK64">
        <f t="shared" si="22"/>
        <v>-3.1798549190408378</v>
      </c>
      <c r="AL64">
        <f t="shared" si="26"/>
        <v>-8.0487632298623435</v>
      </c>
      <c r="AN64">
        <f t="shared" si="27"/>
        <v>0</v>
      </c>
      <c r="AO64">
        <f t="shared" si="27"/>
        <v>0</v>
      </c>
      <c r="AP64">
        <f t="shared" si="27"/>
        <v>-2.9871989606044774E-10</v>
      </c>
      <c r="AQ64">
        <f t="shared" si="27"/>
        <v>-2.7946199384679336E-6</v>
      </c>
      <c r="AR64">
        <f t="shared" si="27"/>
        <v>-2.794918658363994E-6</v>
      </c>
      <c r="AS64">
        <f t="shared" si="27"/>
        <v>-7.5971186884478837E-3</v>
      </c>
      <c r="AT64">
        <f t="shared" si="27"/>
        <v>-4.9634581563448438E-3</v>
      </c>
      <c r="AU64">
        <f t="shared" si="23"/>
        <v>-1.2563371763451091E-2</v>
      </c>
      <c r="AW64">
        <v>61</v>
      </c>
      <c r="AX64">
        <f>IF(Z64&gt;0, (R64*SUMPRODUCT(K64:$K$98, X64:$X$98)-K64*$AZ$3)/Z64, 0)</f>
        <v>-10596787699.300365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250000</v>
      </c>
      <c r="S65">
        <f t="shared" si="1"/>
        <v>-28729812840.88203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-40.559381105958053</v>
      </c>
      <c r="AC65">
        <f t="shared" si="2"/>
        <v>-36.213735491595017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-6.3218704965651077E-4</v>
      </c>
      <c r="AI65">
        <f t="shared" si="25"/>
        <v>-6.3225007431958835E-4</v>
      </c>
      <c r="AJ65">
        <f t="shared" si="7"/>
        <v>-4.3456456143630362</v>
      </c>
      <c r="AK65">
        <f t="shared" si="22"/>
        <v>-2.8391566774170638</v>
      </c>
      <c r="AL65">
        <f t="shared" si="26"/>
        <v>-7.1854345418544199</v>
      </c>
      <c r="AN65">
        <f t="shared" si="27"/>
        <v>0</v>
      </c>
      <c r="AO65">
        <f t="shared" si="27"/>
        <v>0</v>
      </c>
      <c r="AP65">
        <f t="shared" si="27"/>
        <v>-8.7835397135112614E-11</v>
      </c>
      <c r="AQ65">
        <f t="shared" si="27"/>
        <v>-8.8105826923445157E-7</v>
      </c>
      <c r="AR65">
        <f t="shared" si="27"/>
        <v>-8.811461046315866E-7</v>
      </c>
      <c r="AS65">
        <f t="shared" si="27"/>
        <v>-6.0563831634597451E-3</v>
      </c>
      <c r="AT65">
        <f t="shared" si="27"/>
        <v>-3.9568391501370453E-3</v>
      </c>
      <c r="AU65">
        <f t="shared" si="23"/>
        <v>-1.0014103459701423E-2</v>
      </c>
      <c r="AW65">
        <v>62</v>
      </c>
      <c r="AX65">
        <f>IF(Z65&gt;0, (R65*SUMPRODUCT(K65:$K$98, X65:$X$98)-K65*$AZ$3)/Z65, 0)</f>
        <v>-28729812840.88203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250000</v>
      </c>
      <c r="S66">
        <f t="shared" si="1"/>
        <v>-81759225592.938782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-36.213735491595017</v>
      </c>
      <c r="AC66">
        <f t="shared" si="2"/>
        <v>-32.333693150347067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-2.1310344412075121E-4</v>
      </c>
      <c r="AI66">
        <f t="shared" si="25"/>
        <v>-2.131232178483739E-4</v>
      </c>
      <c r="AJ66">
        <f t="shared" si="7"/>
        <v>-3.8800423412479503</v>
      </c>
      <c r="AK66">
        <f t="shared" si="22"/>
        <v>-2.5349614844116513</v>
      </c>
      <c r="AL66">
        <f t="shared" si="26"/>
        <v>-6.4152169488774504</v>
      </c>
      <c r="AN66">
        <f t="shared" si="27"/>
        <v>0</v>
      </c>
      <c r="AO66">
        <f t="shared" si="27"/>
        <v>0</v>
      </c>
      <c r="AP66">
        <f t="shared" si="27"/>
        <v>-2.4605350817214841E-11</v>
      </c>
      <c r="AQ66">
        <f t="shared" si="27"/>
        <v>-2.6517433146643238E-7</v>
      </c>
      <c r="AR66">
        <f t="shared" si="27"/>
        <v>-2.6519893681724955E-7</v>
      </c>
      <c r="AS66">
        <f t="shared" si="27"/>
        <v>-4.8281135865588156E-3</v>
      </c>
      <c r="AT66">
        <f t="shared" si="27"/>
        <v>-3.1543681506204136E-3</v>
      </c>
      <c r="AU66">
        <f t="shared" si="23"/>
        <v>-7.9827469361160464E-3</v>
      </c>
      <c r="AW66">
        <v>63</v>
      </c>
      <c r="AX66">
        <f>IF(Z66&gt;0, (R66*SUMPRODUCT(K66:$K$98, X66:$X$98)-K66*$AZ$3)/Z66, 0)</f>
        <v>-81759225592.938782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8">$C$6</f>
        <v>250000</v>
      </c>
      <c r="S67">
        <f t="shared" ref="S67:S79" si="29">AX67</f>
        <v>-244917324038.96039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-32.333693150347067</v>
      </c>
      <c r="AC67">
        <f t="shared" ref="AC67:AC79" si="30">S67*Z67</f>
        <v>-28.869369109890844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-5.8936968267092507E-9</v>
      </c>
      <c r="AH67">
        <f t="shared" ref="AH67:AH79" si="33">-X67*R67</f>
        <v>-6.841146759880052E-5</v>
      </c>
      <c r="AI67">
        <f t="shared" ref="AI67:AI79" si="34">SUM(AE67:AH67)</f>
        <v>-6.8417361295627224E-5</v>
      </c>
      <c r="AJ67">
        <f t="shared" ref="AJ67:AJ79" si="35">AB67-AC67</f>
        <v>-3.4643240404562228</v>
      </c>
      <c r="AK67">
        <f t="shared" si="22"/>
        <v>-2.263358520524295</v>
      </c>
      <c r="AL67">
        <f t="shared" si="26"/>
        <v>-5.7277509783418132</v>
      </c>
      <c r="AN67">
        <f t="shared" ref="AN67:AT79" si="36">AE67*$K67</f>
        <v>0</v>
      </c>
      <c r="AO67">
        <f t="shared" si="36"/>
        <v>0</v>
      </c>
      <c r="AP67">
        <f t="shared" si="36"/>
        <v>-6.5480318487740713E-12</v>
      </c>
      <c r="AQ67">
        <f t="shared" si="36"/>
        <v>-7.6006703742927378E-8</v>
      </c>
      <c r="AR67">
        <f t="shared" si="36"/>
        <v>-7.6013251774776144E-8</v>
      </c>
      <c r="AS67">
        <f t="shared" si="36"/>
        <v>-3.8489431707071581E-3</v>
      </c>
      <c r="AT67">
        <f t="shared" si="36"/>
        <v>-2.5146430353225864E-3</v>
      </c>
      <c r="AU67">
        <f t="shared" si="23"/>
        <v>-6.3636622192815191E-3</v>
      </c>
      <c r="AW67">
        <v>64</v>
      </c>
      <c r="AX67">
        <f>IF(Z67&gt;0, (R67*SUMPRODUCT(K67:$K$98, X67:$X$98)-K67*$AZ$3)/Z67, 0)</f>
        <v>-244917324038.96039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50</v>
      </c>
      <c r="R68">
        <f t="shared" si="28"/>
        <v>250000</v>
      </c>
      <c r="S68">
        <f t="shared" si="29"/>
        <v>-774496542262.021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-28.869369109890844</v>
      </c>
      <c r="AC68">
        <f t="shared" si="30"/>
        <v>-25.776222484441696</v>
      </c>
      <c r="AE68">
        <f t="shared" si="31"/>
        <v>0</v>
      </c>
      <c r="AF68">
        <f t="shared" si="32"/>
        <v>0</v>
      </c>
      <c r="AG68">
        <f t="shared" si="32"/>
        <v>-1.6640631092528044E-9</v>
      </c>
      <c r="AH68">
        <f t="shared" si="33"/>
        <v>-2.0853483745946771E-5</v>
      </c>
      <c r="AI68">
        <f t="shared" si="34"/>
        <v>-2.0855147809056023E-5</v>
      </c>
      <c r="AJ68">
        <f t="shared" si="35"/>
        <v>-3.0931466254491475</v>
      </c>
      <c r="AK68">
        <f t="shared" si="22"/>
        <v>-2.0208558376923591</v>
      </c>
      <c r="AL68">
        <f t="shared" si="26"/>
        <v>-5.1140233182893162</v>
      </c>
      <c r="AN68">
        <f t="shared" si="36"/>
        <v>0</v>
      </c>
      <c r="AO68">
        <f t="shared" si="36"/>
        <v>0</v>
      </c>
      <c r="AP68">
        <f t="shared" si="36"/>
        <v>-1.6507251242512929E-12</v>
      </c>
      <c r="AQ68">
        <f t="shared" si="36"/>
        <v>-2.0686336567521794E-8</v>
      </c>
      <c r="AR68">
        <f t="shared" si="36"/>
        <v>-2.0687987292646044E-8</v>
      </c>
      <c r="AS68">
        <f t="shared" si="36"/>
        <v>-3.0683540901971394E-3</v>
      </c>
      <c r="AT68">
        <f t="shared" si="36"/>
        <v>-2.0046580476545399E-3</v>
      </c>
      <c r="AU68">
        <f t="shared" si="23"/>
        <v>-5.0730328258389717E-3</v>
      </c>
      <c r="AW68">
        <v>65</v>
      </c>
      <c r="AX68">
        <f>IF(Z68&gt;0, (R68*SUMPRODUCT(K68:$K$98, X68:$X$98)-K68*$AZ$3)/Z68, 0)</f>
        <v>-774496542262.021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8"/>
        <v>250000</v>
      </c>
      <c r="S69">
        <f t="shared" si="29"/>
        <v>-2592806516057.9888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-25.776222484441696</v>
      </c>
      <c r="AC69">
        <f t="shared" si="30"/>
        <v>-23.014484378828161</v>
      </c>
      <c r="AE69">
        <f t="shared" si="31"/>
        <v>0</v>
      </c>
      <c r="AF69">
        <f t="shared" si="32"/>
        <v>0</v>
      </c>
      <c r="AG69">
        <f t="shared" si="32"/>
        <v>-4.4381414957677921E-10</v>
      </c>
      <c r="AH69">
        <f t="shared" si="33"/>
        <v>-6.0180416429174856E-6</v>
      </c>
      <c r="AI69">
        <f t="shared" si="34"/>
        <v>-6.0184854570670623E-6</v>
      </c>
      <c r="AJ69">
        <f t="shared" si="35"/>
        <v>-2.7617381056135351</v>
      </c>
      <c r="AK69">
        <f t="shared" si="22"/>
        <v>-1.8043355739109188</v>
      </c>
      <c r="AL69">
        <f t="shared" si="26"/>
        <v>-4.5660796980099114</v>
      </c>
      <c r="AN69">
        <f t="shared" si="36"/>
        <v>0</v>
      </c>
      <c r="AO69">
        <f t="shared" si="36"/>
        <v>0</v>
      </c>
      <c r="AP69">
        <f t="shared" si="36"/>
        <v>-3.9308646491047395E-13</v>
      </c>
      <c r="AQ69">
        <f t="shared" si="36"/>
        <v>-5.3301831799511116E-9</v>
      </c>
      <c r="AR69">
        <f t="shared" si="36"/>
        <v>-5.3305762664160218E-9</v>
      </c>
      <c r="AS69">
        <f t="shared" si="36"/>
        <v>-2.4460731366483081E-3</v>
      </c>
      <c r="AT69">
        <f t="shared" si="36"/>
        <v>-1.5981011261970892E-3</v>
      </c>
      <c r="AU69">
        <f t="shared" si="23"/>
        <v>-4.0441795934216644E-3</v>
      </c>
      <c r="AW69">
        <v>66</v>
      </c>
      <c r="AX69">
        <f>IF(Z69&gt;0, (R69*SUMPRODUCT(K69:$K$98, X69:$X$98)-K69*$AZ$3)/Z69, 0)</f>
        <v>-2592806516057.9888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50</v>
      </c>
      <c r="R70">
        <f t="shared" si="28"/>
        <v>250000</v>
      </c>
      <c r="S70">
        <f t="shared" si="29"/>
        <v>-9314198039867.4414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-23.014484378828161</v>
      </c>
      <c r="AC70">
        <f t="shared" si="30"/>
        <v>-20.548646771390601</v>
      </c>
      <c r="AE70">
        <f t="shared" si="31"/>
        <v>0</v>
      </c>
      <c r="AF70">
        <f t="shared" si="32"/>
        <v>0</v>
      </c>
      <c r="AG70">
        <f t="shared" si="32"/>
        <v>-1.1030819123362256E-10</v>
      </c>
      <c r="AH70">
        <f t="shared" si="33"/>
        <v>-1.6453390842369444E-6</v>
      </c>
      <c r="AI70">
        <f t="shared" si="34"/>
        <v>-1.6454493924281781E-6</v>
      </c>
      <c r="AJ70">
        <f t="shared" si="35"/>
        <v>-2.4658376074375603</v>
      </c>
      <c r="AK70">
        <f t="shared" si="22"/>
        <v>-1.6110139065179714</v>
      </c>
      <c r="AL70">
        <f t="shared" si="26"/>
        <v>-4.0768531594049238</v>
      </c>
      <c r="AN70">
        <f t="shared" si="36"/>
        <v>0</v>
      </c>
      <c r="AO70">
        <f t="shared" si="36"/>
        <v>0</v>
      </c>
      <c r="AP70">
        <f t="shared" si="36"/>
        <v>-8.723217208640209E-14</v>
      </c>
      <c r="AQ70">
        <f t="shared" si="36"/>
        <v>-1.3011409264491019E-9</v>
      </c>
      <c r="AR70">
        <f t="shared" si="36"/>
        <v>-1.3012281586211885E-9</v>
      </c>
      <c r="AS70">
        <f t="shared" si="36"/>
        <v>-1.9499945389690287E-3</v>
      </c>
      <c r="AT70">
        <f t="shared" si="36"/>
        <v>-1.2739964344925961E-3</v>
      </c>
      <c r="AU70">
        <f t="shared" si="23"/>
        <v>-3.2239922746897832E-3</v>
      </c>
      <c r="AW70">
        <v>67</v>
      </c>
      <c r="AX70">
        <f>IF(Z70&gt;0, (R70*SUMPRODUCT(K70:$K$98, X70:$X$98)-K70*$AZ$3)/Z70, 0)</f>
        <v>-9314198039867.4414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50</v>
      </c>
      <c r="R71">
        <f t="shared" si="28"/>
        <v>250000</v>
      </c>
      <c r="S71">
        <f t="shared" si="29"/>
        <v>-36081462926840.07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-20.548646771390601</v>
      </c>
      <c r="AC71">
        <f t="shared" si="30"/>
        <v>-18.347006047006264</v>
      </c>
      <c r="AE71">
        <f t="shared" si="31"/>
        <v>0</v>
      </c>
      <c r="AF71">
        <f t="shared" si="32"/>
        <v>0</v>
      </c>
      <c r="AG71">
        <f t="shared" si="32"/>
        <v>-2.5424420961266512E-11</v>
      </c>
      <c r="AH71">
        <f t="shared" si="33"/>
        <v>-4.1890344180009908E-7</v>
      </c>
      <c r="AI71">
        <f t="shared" si="34"/>
        <v>-4.1892886622106032E-7</v>
      </c>
      <c r="AJ71">
        <f t="shared" si="35"/>
        <v>-2.2016407243843368</v>
      </c>
      <c r="AK71">
        <f t="shared" si="22"/>
        <v>-1.4384052739973423</v>
      </c>
      <c r="AL71">
        <f t="shared" si="26"/>
        <v>-3.6400464173105451</v>
      </c>
      <c r="AN71">
        <f t="shared" si="36"/>
        <v>0</v>
      </c>
      <c r="AO71">
        <f t="shared" si="36"/>
        <v>0</v>
      </c>
      <c r="AP71">
        <f t="shared" si="36"/>
        <v>-1.7951550752029369E-14</v>
      </c>
      <c r="AQ71">
        <f t="shared" si="36"/>
        <v>-2.9577729251457665E-10</v>
      </c>
      <c r="AR71">
        <f t="shared" si="36"/>
        <v>-2.9579524406532868E-10</v>
      </c>
      <c r="AS71">
        <f t="shared" si="36"/>
        <v>-1.5545237101656023E-3</v>
      </c>
      <c r="AT71">
        <f t="shared" si="36"/>
        <v>-1.0156221578256821E-3</v>
      </c>
      <c r="AU71">
        <f t="shared" si="23"/>
        <v>-2.5701461637865283E-3</v>
      </c>
      <c r="AW71">
        <v>68</v>
      </c>
      <c r="AX71">
        <f>IF(Z71&gt;0, (R71*SUMPRODUCT(K71:$K$98, X71:$X$98)-K71*$AZ$3)/Z71, 0)</f>
        <v>-36081462926840.07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50</v>
      </c>
      <c r="R72">
        <f t="shared" si="28"/>
        <v>250000</v>
      </c>
      <c r="S72">
        <f t="shared" si="29"/>
        <v>-151570114025386.16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-18.347006047006264</v>
      </c>
      <c r="AC72">
        <f t="shared" si="30"/>
        <v>-16.381255399368577</v>
      </c>
      <c r="AE72">
        <f t="shared" si="31"/>
        <v>0</v>
      </c>
      <c r="AF72">
        <f t="shared" si="32"/>
        <v>0</v>
      </c>
      <c r="AG72">
        <f t="shared" si="32"/>
        <v>-5.4038540198712635E-12</v>
      </c>
      <c r="AH72">
        <f t="shared" si="33"/>
        <v>-9.8831613658912919E-8</v>
      </c>
      <c r="AI72">
        <f t="shared" si="34"/>
        <v>-9.8837017512932788E-8</v>
      </c>
      <c r="AJ72">
        <f t="shared" si="35"/>
        <v>-1.9657506476376874</v>
      </c>
      <c r="AK72">
        <f t="shared" ref="AK72:AK79" si="49">G72*SUM(AB72:AB72, AE72:AF72)</f>
        <v>-1.2842904232904386</v>
      </c>
      <c r="AL72">
        <f t="shared" si="26"/>
        <v>-3.2500411697651437</v>
      </c>
      <c r="AN72">
        <f t="shared" si="36"/>
        <v>0</v>
      </c>
      <c r="AO72">
        <f t="shared" si="36"/>
        <v>0</v>
      </c>
      <c r="AP72">
        <f t="shared" si="36"/>
        <v>-3.4067203621325326E-15</v>
      </c>
      <c r="AQ72">
        <f t="shared" si="36"/>
        <v>-6.2305841245181425E-11</v>
      </c>
      <c r="AR72">
        <f t="shared" si="36"/>
        <v>-6.2309247965543554E-11</v>
      </c>
      <c r="AS72">
        <f t="shared" si="36"/>
        <v>-1.2392567847978359E-3</v>
      </c>
      <c r="AT72">
        <f t="shared" si="36"/>
        <v>-8.0964776617329455E-4</v>
      </c>
      <c r="AU72">
        <f t="shared" si="23"/>
        <v>-2.0489046132803786E-3</v>
      </c>
      <c r="AW72">
        <v>69</v>
      </c>
      <c r="AX72">
        <f>IF(Z72&gt;0, (R72*SUMPRODUCT(K72:$K$98, X72:$X$98)-K72*$AZ$3)/Z72, 0)</f>
        <v>-151570114025386.16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50</v>
      </c>
      <c r="R73">
        <f t="shared" si="28"/>
        <v>250000</v>
      </c>
      <c r="S73">
        <f t="shared" si="29"/>
        <v>-694894334220303.63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-16.381255399368577</v>
      </c>
      <c r="AC73">
        <f t="shared" si="30"/>
        <v>-14.626120892347434</v>
      </c>
      <c r="AE73">
        <f t="shared" si="31"/>
        <v>0</v>
      </c>
      <c r="AF73">
        <f t="shared" si="32"/>
        <v>0</v>
      </c>
      <c r="AG73">
        <f t="shared" si="32"/>
        <v>-1.0523989167905984E-12</v>
      </c>
      <c r="AH73">
        <f t="shared" si="33"/>
        <v>-2.1487082814409763E-8</v>
      </c>
      <c r="AI73">
        <f t="shared" si="34"/>
        <v>-2.1488135213326555E-8</v>
      </c>
      <c r="AJ73">
        <f t="shared" si="35"/>
        <v>-1.7551345070211433</v>
      </c>
      <c r="AK73">
        <f t="shared" si="49"/>
        <v>-1.1466878779558005</v>
      </c>
      <c r="AL73">
        <f t="shared" si="26"/>
        <v>-2.9018224064650791</v>
      </c>
      <c r="AN73">
        <f t="shared" si="36"/>
        <v>0</v>
      </c>
      <c r="AO73">
        <f t="shared" si="36"/>
        <v>0</v>
      </c>
      <c r="AP73">
        <f t="shared" si="36"/>
        <v>-5.923729893472141E-16</v>
      </c>
      <c r="AQ73">
        <f t="shared" si="36"/>
        <v>-1.2094622368046105E-11</v>
      </c>
      <c r="AR73">
        <f t="shared" si="36"/>
        <v>-1.2095214741035452E-11</v>
      </c>
      <c r="AS73">
        <f t="shared" si="36"/>
        <v>-9.8792792166797457E-4</v>
      </c>
      <c r="AT73">
        <f t="shared" si="36"/>
        <v>-6.4544624217629111E-4</v>
      </c>
      <c r="AU73">
        <f t="shared" si="23"/>
        <v>-1.6333741759394806E-3</v>
      </c>
      <c r="AW73">
        <v>70</v>
      </c>
      <c r="AX73">
        <f>IF(Z73&gt;0, (R73*SUMPRODUCT(K73:$K$98, X73:$X$98)-K73*$AZ$3)/Z73, 0)</f>
        <v>-694894334220303.63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50</v>
      </c>
      <c r="R74">
        <f t="shared" si="28"/>
        <v>250000</v>
      </c>
      <c r="S74">
        <f t="shared" si="29"/>
        <v>-3502967467941454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-14.626120892347434</v>
      </c>
      <c r="AC74">
        <f t="shared" si="30"/>
        <v>-13.059036511035018</v>
      </c>
      <c r="AE74">
        <f t="shared" si="31"/>
        <v>0</v>
      </c>
      <c r="AF74">
        <f t="shared" si="32"/>
        <v>0</v>
      </c>
      <c r="AG74">
        <f t="shared" si="32"/>
        <v>-1.8639962589645833E-13</v>
      </c>
      <c r="AH74">
        <f t="shared" si="33"/>
        <v>-4.2773765086311707E-9</v>
      </c>
      <c r="AI74">
        <f t="shared" si="34"/>
        <v>-4.2775629082570674E-9</v>
      </c>
      <c r="AJ74">
        <f t="shared" si="35"/>
        <v>-1.5670843813124158</v>
      </c>
      <c r="AK74">
        <f t="shared" si="49"/>
        <v>-1.0238284624643204</v>
      </c>
      <c r="AL74">
        <f t="shared" si="26"/>
        <v>-2.5909128480542991</v>
      </c>
      <c r="AN74">
        <f t="shared" si="36"/>
        <v>0</v>
      </c>
      <c r="AO74">
        <f t="shared" si="36"/>
        <v>0</v>
      </c>
      <c r="AP74">
        <f t="shared" si="36"/>
        <v>-9.367891864194686E-17</v>
      </c>
      <c r="AQ74">
        <f t="shared" si="36"/>
        <v>-2.1496824579230424E-12</v>
      </c>
      <c r="AR74">
        <f t="shared" si="36"/>
        <v>-2.1497761368416845E-12</v>
      </c>
      <c r="AS74">
        <f t="shared" si="36"/>
        <v>-7.8757009063729424E-4</v>
      </c>
      <c r="AT74">
        <f t="shared" si="36"/>
        <v>-5.1454579255315422E-4</v>
      </c>
      <c r="AU74">
        <f t="shared" si="23"/>
        <v>-1.3021158853402247E-3</v>
      </c>
      <c r="AW74">
        <v>71</v>
      </c>
      <c r="AX74">
        <f>IF(Z74&gt;0, (R74*SUMPRODUCT(K74:$K$98, X74:$X$98)-K74*$AZ$3)/Z74, 0)</f>
        <v>-3502967467941454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50</v>
      </c>
      <c r="R75">
        <f t="shared" si="28"/>
        <v>250000</v>
      </c>
      <c r="S75">
        <f t="shared" si="29"/>
        <v>-1.9599569912611332E+16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-13.059036511035018</v>
      </c>
      <c r="AC75">
        <f t="shared" si="30"/>
        <v>-11.659854027711711</v>
      </c>
      <c r="AE75">
        <f t="shared" si="31"/>
        <v>0</v>
      </c>
      <c r="AF75">
        <f t="shared" si="32"/>
        <v>0</v>
      </c>
      <c r="AG75">
        <f t="shared" si="32"/>
        <v>-2.974517828630817E-14</v>
      </c>
      <c r="AH75">
        <f t="shared" si="33"/>
        <v>-7.7395225675592785E-10</v>
      </c>
      <c r="AI75">
        <f t="shared" si="34"/>
        <v>-7.7398200193421418E-10</v>
      </c>
      <c r="AJ75">
        <f t="shared" si="35"/>
        <v>-1.3991824833233064</v>
      </c>
      <c r="AK75">
        <f t="shared" si="49"/>
        <v>-0.91413255577245134</v>
      </c>
      <c r="AL75">
        <f t="shared" si="26"/>
        <v>-2.3133150398697397</v>
      </c>
      <c r="AN75">
        <f t="shared" si="36"/>
        <v>0</v>
      </c>
      <c r="AO75">
        <f t="shared" si="36"/>
        <v>0</v>
      </c>
      <c r="AP75">
        <f t="shared" si="36"/>
        <v>-1.3347360367314085E-17</v>
      </c>
      <c r="AQ75">
        <f t="shared" si="36"/>
        <v>-3.4729056180417682E-13</v>
      </c>
      <c r="AR75">
        <f t="shared" si="36"/>
        <v>-3.4730390916454411E-13</v>
      </c>
      <c r="AS75">
        <f t="shared" si="36"/>
        <v>-6.2784605440223439E-4</v>
      </c>
      <c r="AT75">
        <f t="shared" si="36"/>
        <v>-4.1019275554334255E-4</v>
      </c>
      <c r="AU75">
        <f t="shared" si="23"/>
        <v>-1.0380388102928808E-3</v>
      </c>
      <c r="AW75">
        <v>72</v>
      </c>
      <c r="AX75">
        <f>IF(Z75&gt;0, (R75*SUMPRODUCT(K75:$K$98, X75:$X$98)-K75*$AZ$3)/Z75, 0)</f>
        <v>-1.9599569912611332E+16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50</v>
      </c>
      <c r="R76">
        <f t="shared" si="28"/>
        <v>250000</v>
      </c>
      <c r="S76">
        <f t="shared" si="29"/>
        <v>-1.2320486740452957E+17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-11.659854027711711</v>
      </c>
      <c r="AC76">
        <f t="shared" si="30"/>
        <v>-10.410583953314331</v>
      </c>
      <c r="AE76">
        <f t="shared" si="31"/>
        <v>0</v>
      </c>
      <c r="AF76">
        <f t="shared" si="32"/>
        <v>0</v>
      </c>
      <c r="AG76">
        <f t="shared" si="32"/>
        <v>-4.2249077380735006E-15</v>
      </c>
      <c r="AH76">
        <f t="shared" si="33"/>
        <v>-1.2611409382685796E-10</v>
      </c>
      <c r="AI76">
        <f t="shared" si="34"/>
        <v>-1.2611831873459602E-10</v>
      </c>
      <c r="AJ76">
        <f t="shared" si="35"/>
        <v>-1.2492700743973799</v>
      </c>
      <c r="AK76">
        <f t="shared" si="49"/>
        <v>-0.81618978193981984</v>
      </c>
      <c r="AL76">
        <f t="shared" si="26"/>
        <v>-2.0654598564633178</v>
      </c>
      <c r="AN76">
        <f t="shared" si="36"/>
        <v>0</v>
      </c>
      <c r="AO76">
        <f t="shared" si="36"/>
        <v>0</v>
      </c>
      <c r="AP76">
        <f t="shared" si="36"/>
        <v>-1.6926922922459362E-18</v>
      </c>
      <c r="AQ76">
        <f t="shared" si="36"/>
        <v>-5.0527104447881677E-14</v>
      </c>
      <c r="AR76">
        <f t="shared" si="36"/>
        <v>-5.0528797140173915E-14</v>
      </c>
      <c r="AS76">
        <f t="shared" si="36"/>
        <v>-5.0051503061465533E-4</v>
      </c>
      <c r="AT76">
        <f t="shared" si="36"/>
        <v>-3.2700315333498758E-4</v>
      </c>
      <c r="AU76">
        <f t="shared" si="23"/>
        <v>-8.2751818400017161E-4</v>
      </c>
      <c r="AW76">
        <v>73</v>
      </c>
      <c r="AX76">
        <f>IF(Z76&gt;0, (R76*SUMPRODUCT(K76:$K$98, X76:$X$98)-K76*$AZ$3)/Z76, 0)</f>
        <v>-1.2320486740452957E+17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50</v>
      </c>
      <c r="R77">
        <f t="shared" si="28"/>
        <v>250000</v>
      </c>
      <c r="S77">
        <f t="shared" si="29"/>
        <v>-8.8360176145399373E+17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-10.410583953314331</v>
      </c>
      <c r="AC77">
        <f t="shared" si="30"/>
        <v>-9.2951642440306976</v>
      </c>
      <c r="AE77">
        <f t="shared" si="31"/>
        <v>0</v>
      </c>
      <c r="AF77">
        <f t="shared" si="32"/>
        <v>0</v>
      </c>
      <c r="AG77">
        <f t="shared" si="32"/>
        <v>-5.2598153656547833E-16</v>
      </c>
      <c r="AH77">
        <f t="shared" si="33"/>
        <v>-1.8283385620636437E-11</v>
      </c>
      <c r="AI77">
        <f t="shared" si="34"/>
        <v>-1.8283911602173003E-11</v>
      </c>
      <c r="AJ77">
        <f t="shared" si="35"/>
        <v>-1.1154197092836338</v>
      </c>
      <c r="AK77">
        <f t="shared" si="49"/>
        <v>-0.72874087673200327</v>
      </c>
      <c r="AL77">
        <f t="shared" si="26"/>
        <v>-1.844160586033921</v>
      </c>
      <c r="AN77">
        <f t="shared" si="36"/>
        <v>0</v>
      </c>
      <c r="AO77">
        <f t="shared" si="36"/>
        <v>0</v>
      </c>
      <c r="AP77">
        <f t="shared" si="36"/>
        <v>-1.8815391702959984E-19</v>
      </c>
      <c r="AQ77">
        <f t="shared" si="36"/>
        <v>-6.5403258136175231E-15</v>
      </c>
      <c r="AR77">
        <f t="shared" si="36"/>
        <v>-6.5405139675345528E-15</v>
      </c>
      <c r="AS77">
        <f t="shared" si="36"/>
        <v>-3.9900751802835735E-4</v>
      </c>
      <c r="AT77">
        <f t="shared" si="36"/>
        <v>-2.6068491177853723E-4</v>
      </c>
      <c r="AU77">
        <f t="shared" si="23"/>
        <v>-6.5969242981343509E-4</v>
      </c>
      <c r="AW77">
        <v>74</v>
      </c>
      <c r="AX77">
        <f>IF(Z77&gt;0, (R77*SUMPRODUCT(K77:$K$98, X77:$X$98)-K77*$AZ$3)/Z77, 0)</f>
        <v>-8.8360176145399373E+17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50</v>
      </c>
      <c r="R78">
        <f t="shared" si="28"/>
        <v>250000</v>
      </c>
      <c r="S78">
        <f t="shared" si="29"/>
        <v>-7.3763463342432205E+18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-9.2951642440306976</v>
      </c>
      <c r="AC78">
        <f t="shared" si="30"/>
        <v>-8.2992537893131288</v>
      </c>
      <c r="AE78">
        <f t="shared" si="31"/>
        <v>0</v>
      </c>
      <c r="AF78">
        <f t="shared" si="32"/>
        <v>0</v>
      </c>
      <c r="AG78">
        <f t="shared" si="32"/>
        <v>-5.6255857664827193E-17</v>
      </c>
      <c r="AH78">
        <f t="shared" si="33"/>
        <v>-2.3223293176749819E-12</v>
      </c>
      <c r="AI78">
        <f t="shared" si="34"/>
        <v>-2.3223855735326467E-12</v>
      </c>
      <c r="AJ78">
        <f t="shared" si="35"/>
        <v>-0.99591045471756878</v>
      </c>
      <c r="AK78">
        <f t="shared" si="49"/>
        <v>-0.65066149708214893</v>
      </c>
      <c r="AL78">
        <f t="shared" si="26"/>
        <v>-1.6465719518020401</v>
      </c>
      <c r="AN78">
        <f t="shared" si="36"/>
        <v>0</v>
      </c>
      <c r="AO78">
        <f t="shared" si="36"/>
        <v>0</v>
      </c>
      <c r="AP78">
        <f t="shared" si="36"/>
        <v>-1.7967700180620853E-20</v>
      </c>
      <c r="AQ78">
        <f t="shared" si="36"/>
        <v>-7.4173461454021645E-16</v>
      </c>
      <c r="AR78">
        <f t="shared" si="36"/>
        <v>-7.4175258224039702E-16</v>
      </c>
      <c r="AS78">
        <f t="shared" si="36"/>
        <v>-3.1808635046904721E-4</v>
      </c>
      <c r="AT78">
        <f t="shared" si="36"/>
        <v>-2.078164156397788E-4</v>
      </c>
      <c r="AU78">
        <f t="shared" si="23"/>
        <v>-5.2590276610956779E-4</v>
      </c>
      <c r="AW78">
        <v>75</v>
      </c>
      <c r="AX78">
        <f>IF(Z78&gt;0, (R78*SUMPRODUCT(K78:$K$98, X78:$X$98)-K78*$AZ$3)/Z78, 0)</f>
        <v>-7.3763463342432205E+18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-8.2992537893131288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-2.8127928832413597E-13</v>
      </c>
      <c r="AI79">
        <f t="shared" si="34"/>
        <v>-2.8127928832413597E-13</v>
      </c>
      <c r="AJ79">
        <f t="shared" si="35"/>
        <v>-8.2992537893131288</v>
      </c>
      <c r="AK79">
        <f t="shared" si="49"/>
        <v>-0.58094776525191905</v>
      </c>
      <c r="AL79">
        <f t="shared" si="26"/>
        <v>-8.8802015545653283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-8.0212947234914534E-17</v>
      </c>
      <c r="AR79">
        <f t="shared" si="36"/>
        <v>-8.0212947234914534E-17</v>
      </c>
      <c r="AS79">
        <f t="shared" si="36"/>
        <v>-2.3667139171804265E-3</v>
      </c>
      <c r="AT79">
        <f t="shared" si="36"/>
        <v>-1.6566997420262988E-4</v>
      </c>
      <c r="AU79">
        <f t="shared" si="23"/>
        <v>-2.5323838913831366E-3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64482.224201735444</v>
      </c>
      <c r="AO81" s="8">
        <f t="shared" si="50"/>
        <v>-6448.2224201735444</v>
      </c>
      <c r="AP81" s="8">
        <f t="shared" si="50"/>
        <v>-2921.082289845026</v>
      </c>
      <c r="AQ81" s="8">
        <f t="shared" si="50"/>
        <v>-25984.496357493455</v>
      </c>
      <c r="AR81" s="8">
        <f t="shared" si="50"/>
        <v>29128.423134223416</v>
      </c>
      <c r="AS81" s="8">
        <f t="shared" si="50"/>
        <v>-4840.605960408966</v>
      </c>
      <c r="AT81" s="8">
        <f t="shared" si="50"/>
        <v>2134.7899463327367</v>
      </c>
      <c r="AU81" s="8">
        <f t="shared" si="50"/>
        <v>26422.607120147193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135842.87244980194</v>
      </c>
      <c r="K3">
        <v>1</v>
      </c>
      <c r="L3" s="2">
        <v>0</v>
      </c>
      <c r="O3">
        <f>$C$3</f>
        <v>135842.87244980194</v>
      </c>
      <c r="P3" s="2">
        <f>O3*C5</f>
        <v>13584.287244980194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135842.87244980194</v>
      </c>
      <c r="AF3">
        <f t="shared" ref="AF3:AG34" si="4">-$Z3*P3</f>
        <v>-13584.287244980194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119738.67700082174</v>
      </c>
      <c r="AJ3">
        <f t="shared" ref="AJ3:AJ66" si="7">AB3-AC3</f>
        <v>0</v>
      </c>
      <c r="AL3">
        <f t="shared" ref="AL3:AL34" si="8">SUM(AI3:AK3)</f>
        <v>119738.67700082174</v>
      </c>
      <c r="AN3">
        <f t="shared" ref="AN3:AU34" si="9">AE3*$K3</f>
        <v>135842.87244980194</v>
      </c>
      <c r="AO3">
        <f t="shared" si="9"/>
        <v>-13584.287244980194</v>
      </c>
      <c r="AP3">
        <f t="shared" si="9"/>
        <v>-2519.9082039999998</v>
      </c>
      <c r="AQ3">
        <f t="shared" si="9"/>
        <v>0</v>
      </c>
      <c r="AR3">
        <f t="shared" si="9"/>
        <v>119738.67700082174</v>
      </c>
      <c r="AS3">
        <f t="shared" si="9"/>
        <v>0</v>
      </c>
      <c r="AT3">
        <f t="shared" si="9"/>
        <v>0</v>
      </c>
      <c r="AU3">
        <f t="shared" si="9"/>
        <v>119738.67700082174</v>
      </c>
      <c r="AW3">
        <v>0</v>
      </c>
      <c r="AX3">
        <f>IF(Z3&gt;0, (R3*SUMPRODUCT(K3:$K$98, X3:$X$98)-K3*$AZ$3)/Z3, 0)</f>
        <v>0</v>
      </c>
      <c r="AZ3">
        <f>C6*ABS(SUMPRODUCT(X4:X69, K4:K69))/1</f>
        <v>60046.273647860777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250000</v>
      </c>
      <c r="S4">
        <f t="shared" si="1"/>
        <v>4114.698571645511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4027.733067712652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-4027.733067712652</v>
      </c>
      <c r="AK4">
        <f>G4*SUM(AB4, AE4:AF4)</f>
        <v>0</v>
      </c>
      <c r="AL4">
        <f t="shared" si="8"/>
        <v>-6811.5650677126523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-2597.1004757906521</v>
      </c>
      <c r="AR4">
        <f t="shared" si="9"/>
        <v>-2597.1004757906521</v>
      </c>
      <c r="AS4">
        <f t="shared" si="9"/>
        <v>-3757.5642016164306</v>
      </c>
      <c r="AT4">
        <f t="shared" si="9"/>
        <v>0</v>
      </c>
      <c r="AU4">
        <f t="shared" si="9"/>
        <v>-6354.6646774070832</v>
      </c>
      <c r="AW4">
        <v>1</v>
      </c>
      <c r="AX4">
        <f>IF(Z4&gt;0, (R4*SUMPRODUCT(K4:$K$98, X4:$X$98)-K4*$AZ$3)/Z4, 0)</f>
        <v>4114.698571645511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250000</v>
      </c>
      <c r="S5">
        <f t="shared" si="1"/>
        <v>6381.4823570883154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4027.733067712652</v>
      </c>
      <c r="AC5">
        <f t="shared" si="2"/>
        <v>6103.1231444366422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-3173.9652729336481</v>
      </c>
      <c r="AI5">
        <f t="shared" si="6"/>
        <v>-3221.7842811430614</v>
      </c>
      <c r="AJ5">
        <f t="shared" si="7"/>
        <v>-2075.3900767239902</v>
      </c>
      <c r="AK5">
        <f>G5*SUM(AB5, AE5:AF5)</f>
        <v>165.13705577621874</v>
      </c>
      <c r="AL5">
        <f t="shared" si="8"/>
        <v>-5132.0373020908337</v>
      </c>
      <c r="AN5">
        <f t="shared" si="9"/>
        <v>0</v>
      </c>
      <c r="AO5">
        <f t="shared" si="9"/>
        <v>0</v>
      </c>
      <c r="AP5">
        <f t="shared" si="9"/>
        <v>-40.890417317009039</v>
      </c>
      <c r="AQ5">
        <f t="shared" si="9"/>
        <v>-2714.0831526991597</v>
      </c>
      <c r="AR5">
        <f t="shared" si="9"/>
        <v>-2754.9735700161691</v>
      </c>
      <c r="AS5">
        <f t="shared" si="9"/>
        <v>-1774.6826944043103</v>
      </c>
      <c r="AT5">
        <f t="shared" si="9"/>
        <v>141.21002040905012</v>
      </c>
      <c r="AU5">
        <f t="shared" si="9"/>
        <v>-4388.4462440114303</v>
      </c>
      <c r="AW5">
        <v>2</v>
      </c>
      <c r="AX5">
        <f>IF(Z5&gt;0, (R5*SUMPRODUCT(K5:$K$98, X5:$X$98)-K5*$AZ$3)/Z5, 0)</f>
        <v>6381.4823570883154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250000</v>
      </c>
      <c r="S6">
        <f t="shared" si="1"/>
        <v>9023.1077464065838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6103.1231444366422</v>
      </c>
      <c r="AC6">
        <f t="shared" si="2"/>
        <v>8414.7922948482083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-3558.4679934613209</v>
      </c>
      <c r="AI6">
        <f t="shared" si="6"/>
        <v>-3605.0971179899479</v>
      </c>
      <c r="AJ6">
        <f t="shared" si="7"/>
        <v>-2311.6691504115661</v>
      </c>
      <c r="AK6">
        <f>G6*SUM(AB6, AE6:AF6)</f>
        <v>357.03270394954359</v>
      </c>
      <c r="AL6">
        <f t="shared" si="8"/>
        <v>-5559.7335644519708</v>
      </c>
      <c r="AN6">
        <f t="shared" si="9"/>
        <v>0</v>
      </c>
      <c r="AO6">
        <f t="shared" si="9"/>
        <v>0</v>
      </c>
      <c r="AP6">
        <f t="shared" si="9"/>
        <v>-35.970174326992428</v>
      </c>
      <c r="AQ6">
        <f t="shared" si="9"/>
        <v>-2745.0378997196231</v>
      </c>
      <c r="AR6">
        <f t="shared" si="9"/>
        <v>-2781.0080740466155</v>
      </c>
      <c r="AS6">
        <f t="shared" si="9"/>
        <v>-1783.2447674539931</v>
      </c>
      <c r="AT6">
        <f t="shared" si="9"/>
        <v>275.41860867703377</v>
      </c>
      <c r="AU6">
        <f t="shared" si="9"/>
        <v>-4288.8342328235749</v>
      </c>
      <c r="AW6">
        <v>3</v>
      </c>
      <c r="AX6">
        <f>IF(Z6&gt;0, (R6*SUMPRODUCT(K6:$K$98, X6:$X$98)-K6*$AZ$3)/Z6, 0)</f>
        <v>9023.1077464065838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250000</v>
      </c>
      <c r="S7">
        <f t="shared" si="1"/>
        <v>10850.20676856823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8414.7922948482083</v>
      </c>
      <c r="AC7">
        <f t="shared" si="2"/>
        <v>9846.2092258993944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-3947.3095006048325</v>
      </c>
      <c r="AI7">
        <f t="shared" si="6"/>
        <v>-3992.6828719880523</v>
      </c>
      <c r="AJ7">
        <f t="shared" si="7"/>
        <v>-1431.4169310511861</v>
      </c>
      <c r="AK7">
        <f>G7*SUM(AB7, AE7:AF7)</f>
        <v>413.16630167704699</v>
      </c>
      <c r="AL7">
        <f t="shared" si="8"/>
        <v>-5010.9335013621912</v>
      </c>
      <c r="AN7">
        <f t="shared" si="9"/>
        <v>0</v>
      </c>
      <c r="AO7">
        <f t="shared" si="9"/>
        <v>0</v>
      </c>
      <c r="AP7">
        <f t="shared" si="9"/>
        <v>-31.845577068584564</v>
      </c>
      <c r="AQ7">
        <f t="shared" si="9"/>
        <v>-2770.4432155455015</v>
      </c>
      <c r="AR7">
        <f t="shared" si="9"/>
        <v>-2802.2887926140861</v>
      </c>
      <c r="AS7">
        <f t="shared" si="9"/>
        <v>-1004.6486916316234</v>
      </c>
      <c r="AT7">
        <f t="shared" si="9"/>
        <v>289.98328537395139</v>
      </c>
      <c r="AU7">
        <f t="shared" si="9"/>
        <v>-3516.9541988717579</v>
      </c>
      <c r="AW7">
        <v>4</v>
      </c>
      <c r="AX7">
        <f>IF(Z7&gt;0, (R7*SUMPRODUCT(K7:$K$98, X7:$X$98)-K7*$AZ$3)/Z7, 0)</f>
        <v>10850.20676856823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250000</v>
      </c>
      <c r="S8">
        <f t="shared" si="1"/>
        <v>11215.477181294757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9846.2092258993944</v>
      </c>
      <c r="AC8">
        <f t="shared" si="2"/>
        <v>9880.6348597186879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-4352.6584421179823</v>
      </c>
      <c r="AI8">
        <f t="shared" si="6"/>
        <v>-4396.7075480989461</v>
      </c>
      <c r="AJ8">
        <f t="shared" si="7"/>
        <v>-34.42563381929358</v>
      </c>
      <c r="AK8">
        <f t="shared" ref="AK8:AK69" si="22">G8*SUM(AB8:AB8, AE8:AF8)</f>
        <v>209.7242565116571</v>
      </c>
      <c r="AL8">
        <f t="shared" si="8"/>
        <v>-4221.408925406583</v>
      </c>
      <c r="AN8">
        <f t="shared" si="9"/>
        <v>0</v>
      </c>
      <c r="AO8">
        <f t="shared" si="9"/>
        <v>0</v>
      </c>
      <c r="AP8">
        <f t="shared" si="9"/>
        <v>-28.858520797240683</v>
      </c>
      <c r="AQ8">
        <f t="shared" si="9"/>
        <v>-2851.6193774609383</v>
      </c>
      <c r="AR8">
        <f t="shared" si="9"/>
        <v>-2880.4778982581793</v>
      </c>
      <c r="AS8">
        <f t="shared" si="9"/>
        <v>-22.553757843839392</v>
      </c>
      <c r="AT8">
        <f t="shared" si="9"/>
        <v>137.39965167154713</v>
      </c>
      <c r="AU8">
        <f t="shared" si="9"/>
        <v>-2765.6320044304716</v>
      </c>
      <c r="AW8">
        <v>5</v>
      </c>
      <c r="AX8">
        <f>IF(Z8&gt;0, (R8*SUMPRODUCT(K8:$K$98, X8:$X$98)-K8*$AZ$3)/Z8, 0)</f>
        <v>11215.477181294757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250000</v>
      </c>
      <c r="S9">
        <f t="shared" si="1"/>
        <v>10683.225908427372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9880.6348597186879</v>
      </c>
      <c r="AC9">
        <f t="shared" si="2"/>
        <v>9111.6451338168481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-4819.9055948731811</v>
      </c>
      <c r="AI9">
        <f t="shared" si="6"/>
        <v>-4862.5502286753608</v>
      </c>
      <c r="AJ9">
        <f t="shared" si="7"/>
        <v>768.98972590183985</v>
      </c>
      <c r="AK9">
        <f t="shared" si="22"/>
        <v>58.29574567234026</v>
      </c>
      <c r="AL9">
        <f t="shared" si="8"/>
        <v>-4035.2647571011807</v>
      </c>
      <c r="AN9">
        <f t="shared" si="9"/>
        <v>0</v>
      </c>
      <c r="AO9">
        <f t="shared" si="9"/>
        <v>0</v>
      </c>
      <c r="AP9">
        <f t="shared" si="9"/>
        <v>-26.459313241607635</v>
      </c>
      <c r="AQ9">
        <f t="shared" si="9"/>
        <v>-2990.5613100424507</v>
      </c>
      <c r="AR9">
        <f t="shared" si="9"/>
        <v>-3017.0206232840583</v>
      </c>
      <c r="AS9">
        <f t="shared" si="9"/>
        <v>477.12779365395437</v>
      </c>
      <c r="AT9">
        <f t="shared" si="9"/>
        <v>36.170210830107031</v>
      </c>
      <c r="AU9">
        <f t="shared" si="9"/>
        <v>-2503.7226187999972</v>
      </c>
      <c r="AW9">
        <v>6</v>
      </c>
      <c r="AX9">
        <f>IF(Z9&gt;0, (R9*SUMPRODUCT(K9:$K$98, X9:$X$98)-K9*$AZ$3)/Z9, 0)</f>
        <v>10683.225908427372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250000</v>
      </c>
      <c r="S10">
        <f t="shared" si="1"/>
        <v>9757.9814284474505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9111.6451338168481</v>
      </c>
      <c r="AC10">
        <f t="shared" si="2"/>
        <v>8033.206233082813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-5279.7689969898247</v>
      </c>
      <c r="AI10">
        <f t="shared" si="6"/>
        <v>-5320.9312306545844</v>
      </c>
      <c r="AJ10">
        <f t="shared" si="7"/>
        <v>1078.4389007340351</v>
      </c>
      <c r="AK10">
        <f t="shared" si="22"/>
        <v>37.357745048649079</v>
      </c>
      <c r="AL10">
        <f t="shared" si="8"/>
        <v>-4205.1345848719002</v>
      </c>
      <c r="AN10">
        <f t="shared" si="9"/>
        <v>0</v>
      </c>
      <c r="AO10">
        <f t="shared" si="9"/>
        <v>0</v>
      </c>
      <c r="AP10">
        <f t="shared" si="9"/>
        <v>-24.22876617651038</v>
      </c>
      <c r="AQ10">
        <f t="shared" si="9"/>
        <v>-3107.7586686840377</v>
      </c>
      <c r="AR10">
        <f t="shared" si="9"/>
        <v>-3131.9874348605476</v>
      </c>
      <c r="AS10">
        <f t="shared" si="9"/>
        <v>634.78683334689481</v>
      </c>
      <c r="AT10">
        <f t="shared" si="9"/>
        <v>21.989381748258161</v>
      </c>
      <c r="AU10">
        <f t="shared" si="9"/>
        <v>-2475.2112197653951</v>
      </c>
      <c r="AW10">
        <v>7</v>
      </c>
      <c r="AX10">
        <f>IF(Z10&gt;0, (R10*SUMPRODUCT(K10:$K$98, X10:$X$98)-K10*$AZ$3)/Z10, 0)</f>
        <v>9757.9814284474505</v>
      </c>
    </row>
    <row r="11" spans="1:52" x14ac:dyDescent="0.25">
      <c r="A11" t="s">
        <v>33</v>
      </c>
      <c r="C11" s="12">
        <f>AU71</f>
        <v>57001.118800070297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250000</v>
      </c>
      <c r="S11">
        <f t="shared" si="1"/>
        <v>8438.1400399207741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8033.206233082813</v>
      </c>
      <c r="AC11">
        <f t="shared" si="2"/>
        <v>6685.2700956952676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-5686.0044208980735</v>
      </c>
      <c r="AI11">
        <f t="shared" si="6"/>
        <v>-5725.617831342006</v>
      </c>
      <c r="AJ11">
        <f t="shared" si="7"/>
        <v>1347.9361373875454</v>
      </c>
      <c r="AK11">
        <f t="shared" si="22"/>
        <v>19.27969495939875</v>
      </c>
      <c r="AL11">
        <f t="shared" si="8"/>
        <v>-4358.4019989950621</v>
      </c>
      <c r="AN11">
        <f t="shared" si="9"/>
        <v>0</v>
      </c>
      <c r="AO11">
        <f t="shared" si="9"/>
        <v>0</v>
      </c>
      <c r="AP11">
        <f t="shared" si="9"/>
        <v>-22.156122589986857</v>
      </c>
      <c r="AQ11">
        <f t="shared" si="9"/>
        <v>-3180.2313808585673</v>
      </c>
      <c r="AR11">
        <f t="shared" si="9"/>
        <v>-3202.3875034485541</v>
      </c>
      <c r="AS11">
        <f t="shared" si="9"/>
        <v>753.91232334569452</v>
      </c>
      <c r="AT11">
        <f t="shared" si="9"/>
        <v>10.783299903515806</v>
      </c>
      <c r="AU11">
        <f t="shared" si="9"/>
        <v>-2437.6918801993438</v>
      </c>
      <c r="AW11">
        <v>8</v>
      </c>
      <c r="AX11">
        <f>IF(Z11&gt;0, (R11*SUMPRODUCT(K11:$K$98, X11:$X$98)-K11*$AZ$3)/Z11, 0)</f>
        <v>8438.1400399207741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250000</v>
      </c>
      <c r="S12">
        <f t="shared" si="1"/>
        <v>6808.5307450678383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6685.2700956952676</v>
      </c>
      <c r="AC12">
        <f t="shared" si="2"/>
        <v>5174.2053891228097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-6096.5886400195768</v>
      </c>
      <c r="AI12">
        <f t="shared" si="6"/>
        <v>-6134.5865986310664</v>
      </c>
      <c r="AJ12">
        <f t="shared" si="7"/>
        <v>1511.0647065724579</v>
      </c>
      <c r="AK12">
        <f t="shared" si="22"/>
        <v>15.376121220099115</v>
      </c>
      <c r="AL12">
        <f t="shared" si="8"/>
        <v>-4608.1457708385096</v>
      </c>
      <c r="AN12">
        <f t="shared" si="9"/>
        <v>0</v>
      </c>
      <c r="AO12">
        <f t="shared" si="9"/>
        <v>0</v>
      </c>
      <c r="AP12">
        <f t="shared" si="9"/>
        <v>-20.196318947017698</v>
      </c>
      <c r="AQ12">
        <f t="shared" si="9"/>
        <v>-3240.4016731933098</v>
      </c>
      <c r="AR12">
        <f t="shared" si="9"/>
        <v>-3260.5979921403277</v>
      </c>
      <c r="AS12">
        <f t="shared" si="9"/>
        <v>803.14695522331112</v>
      </c>
      <c r="AT12">
        <f t="shared" si="9"/>
        <v>8.172571887460057</v>
      </c>
      <c r="AU12">
        <f t="shared" si="9"/>
        <v>-2449.2784650295566</v>
      </c>
      <c r="AW12">
        <v>9</v>
      </c>
      <c r="AX12">
        <f>IF(Z12&gt;0, (R12*SUMPRODUCT(K12:$K$98, X12:$X$98)-K12*$AZ$3)/Z12, 0)</f>
        <v>6808.5307450678383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250000</v>
      </c>
      <c r="S13">
        <f t="shared" si="1"/>
        <v>4833.7954954487604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5174.2053891228097</v>
      </c>
      <c r="AC13">
        <f t="shared" si="2"/>
        <v>3511.3627505803852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-6485.0488995911783</v>
      </c>
      <c r="AI13">
        <f t="shared" si="6"/>
        <v>-6521.3698688366349</v>
      </c>
      <c r="AJ13">
        <f t="shared" si="7"/>
        <v>1662.8426385424245</v>
      </c>
      <c r="AK13">
        <f t="shared" si="22"/>
        <v>10.34841077824562</v>
      </c>
      <c r="AL13">
        <f t="shared" si="8"/>
        <v>-4848.1788195159643</v>
      </c>
      <c r="AN13">
        <f t="shared" si="9"/>
        <v>0</v>
      </c>
      <c r="AO13">
        <f t="shared" si="9"/>
        <v>0</v>
      </c>
      <c r="AP13">
        <f t="shared" si="9"/>
        <v>-18.350742653417559</v>
      </c>
      <c r="AQ13">
        <f t="shared" si="9"/>
        <v>-3276.494706046813</v>
      </c>
      <c r="AR13">
        <f t="shared" si="9"/>
        <v>-3294.8454487002305</v>
      </c>
      <c r="AS13">
        <f t="shared" si="9"/>
        <v>840.13169160785083</v>
      </c>
      <c r="AT13">
        <f t="shared" si="9"/>
        <v>5.2284128702648704</v>
      </c>
      <c r="AU13">
        <f t="shared" si="9"/>
        <v>-2449.4853442221147</v>
      </c>
      <c r="AW13">
        <v>10</v>
      </c>
      <c r="AX13">
        <f>IF(Z13&gt;0, (R13*SUMPRODUCT(K13:$K$98, X13:$X$98)-K13*$AZ$3)/Z13, 0)</f>
        <v>4833.7954954487604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250000</v>
      </c>
      <c r="S14">
        <f t="shared" si="1"/>
        <v>5039.1735468111929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3511.3627505803852</v>
      </c>
      <c r="AC14">
        <f t="shared" si="2"/>
        <v>3485.3330884570933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-6876.8581344202348</v>
      </c>
      <c r="AI14">
        <f t="shared" si="6"/>
        <v>-6911.4405223463527</v>
      </c>
      <c r="AJ14">
        <f t="shared" si="7"/>
        <v>26.029662123291928</v>
      </c>
      <c r="AK14">
        <f t="shared" si="22"/>
        <v>245.79539254062698</v>
      </c>
      <c r="AL14">
        <f t="shared" si="8"/>
        <v>-6639.6154676824335</v>
      </c>
      <c r="AN14">
        <f t="shared" si="9"/>
        <v>0</v>
      </c>
      <c r="AO14">
        <f t="shared" si="9"/>
        <v>0</v>
      </c>
      <c r="AP14">
        <f t="shared" si="9"/>
        <v>-15.600307932021673</v>
      </c>
      <c r="AQ14">
        <f t="shared" si="9"/>
        <v>-3102.1890313352824</v>
      </c>
      <c r="AR14">
        <f t="shared" si="9"/>
        <v>-3117.7893392673041</v>
      </c>
      <c r="AS14">
        <f t="shared" si="9"/>
        <v>11.742125655329859</v>
      </c>
      <c r="AT14">
        <f t="shared" si="9"/>
        <v>110.87967147028652</v>
      </c>
      <c r="AU14">
        <f t="shared" si="9"/>
        <v>-2995.1675421416876</v>
      </c>
      <c r="AW14">
        <v>11</v>
      </c>
      <c r="AX14">
        <f>IF(Z14&gt;0, (R14*SUMPRODUCT(K14:$K$98, X14:$X$98)-K14*$AZ$3)/Z14, 0)</f>
        <v>5039.1735468111929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250000</v>
      </c>
      <c r="S15">
        <f t="shared" si="1"/>
        <v>5011.490167016661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3485.3330884570933</v>
      </c>
      <c r="AC15">
        <f t="shared" si="2"/>
        <v>3285.3449891963792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-7292.1969013751905</v>
      </c>
      <c r="AI15">
        <f t="shared" si="6"/>
        <v>-7324.9750260417723</v>
      </c>
      <c r="AJ15">
        <f t="shared" si="7"/>
        <v>199.98809926071408</v>
      </c>
      <c r="AK15">
        <f t="shared" si="22"/>
        <v>243.97331619199656</v>
      </c>
      <c r="AL15">
        <f t="shared" si="8"/>
        <v>-6881.0136105890615</v>
      </c>
      <c r="AN15">
        <f t="shared" si="9"/>
        <v>0</v>
      </c>
      <c r="AO15">
        <f t="shared" si="9"/>
        <v>0</v>
      </c>
      <c r="AP15">
        <f t="shared" si="9"/>
        <v>-13.202138142782989</v>
      </c>
      <c r="AQ15">
        <f t="shared" si="9"/>
        <v>-2937.0988070737026</v>
      </c>
      <c r="AR15">
        <f t="shared" si="9"/>
        <v>-2950.3009452164856</v>
      </c>
      <c r="AS15">
        <f t="shared" si="9"/>
        <v>80.549773368956778</v>
      </c>
      <c r="AT15">
        <f t="shared" si="9"/>
        <v>98.265823816440559</v>
      </c>
      <c r="AU15">
        <f t="shared" si="9"/>
        <v>-2771.4853480310881</v>
      </c>
      <c r="AW15">
        <v>12</v>
      </c>
      <c r="AX15">
        <f>IF(Z15&gt;0, (R15*SUMPRODUCT(K15:$K$98, X15:$X$98)-K15*$AZ$3)/Z15, 0)</f>
        <v>5011.490167016661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250000</v>
      </c>
      <c r="S16">
        <f t="shared" si="1"/>
        <v>4753.8428294114483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3285.3449891963792</v>
      </c>
      <c r="AC16">
        <f t="shared" si="2"/>
        <v>2939.4970143321116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-7666.4100220173905</v>
      </c>
      <c r="AI16">
        <f t="shared" si="6"/>
        <v>-7697.3270834329023</v>
      </c>
      <c r="AJ16">
        <f t="shared" si="7"/>
        <v>345.8479748642676</v>
      </c>
      <c r="AK16">
        <f t="shared" si="22"/>
        <v>229.97414924374655</v>
      </c>
      <c r="AL16">
        <f t="shared" si="8"/>
        <v>-7121.5049593248877</v>
      </c>
      <c r="AN16">
        <f t="shared" si="9"/>
        <v>0</v>
      </c>
      <c r="AO16">
        <f t="shared" si="9"/>
        <v>0</v>
      </c>
      <c r="AP16">
        <f t="shared" si="9"/>
        <v>-11.118350378720814</v>
      </c>
      <c r="AQ16">
        <f t="shared" si="9"/>
        <v>-2756.9836481600246</v>
      </c>
      <c r="AR16">
        <f t="shared" si="9"/>
        <v>-2768.1019985387452</v>
      </c>
      <c r="AS16">
        <f t="shared" si="9"/>
        <v>124.37336494026123</v>
      </c>
      <c r="AT16">
        <f t="shared" si="9"/>
        <v>82.702981857690688</v>
      </c>
      <c r="AU16">
        <f t="shared" si="9"/>
        <v>-2561.0256517407934</v>
      </c>
      <c r="AW16">
        <v>13</v>
      </c>
      <c r="AX16">
        <f>IF(Z16&gt;0, (R16*SUMPRODUCT(K16:$K$98, X16:$X$98)-K16*$AZ$3)/Z16, 0)</f>
        <v>4753.8428294114483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250000</v>
      </c>
      <c r="S17">
        <f t="shared" si="1"/>
        <v>4302.1218012339823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2939.4970143321116</v>
      </c>
      <c r="AC17">
        <f t="shared" si="2"/>
        <v>2496.1301806447991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-7987.1811998625899</v>
      </c>
      <c r="AI17">
        <f t="shared" si="6"/>
        <v>-8016.1916544239748</v>
      </c>
      <c r="AJ17">
        <f t="shared" si="7"/>
        <v>443.36683368731246</v>
      </c>
      <c r="AK17">
        <f t="shared" si="22"/>
        <v>205.76479100324784</v>
      </c>
      <c r="AL17">
        <f t="shared" si="8"/>
        <v>-7367.0600297334149</v>
      </c>
      <c r="AN17">
        <f t="shared" si="9"/>
        <v>0</v>
      </c>
      <c r="AO17">
        <f t="shared" si="9"/>
        <v>0</v>
      </c>
      <c r="AP17">
        <f t="shared" si="9"/>
        <v>-9.3149099007560228</v>
      </c>
      <c r="AQ17">
        <f t="shared" si="9"/>
        <v>-2564.5883307449217</v>
      </c>
      <c r="AR17">
        <f t="shared" si="9"/>
        <v>-2573.9032406456781</v>
      </c>
      <c r="AS17">
        <f t="shared" si="9"/>
        <v>142.35978619508066</v>
      </c>
      <c r="AT17">
        <f t="shared" si="9"/>
        <v>66.068612778457506</v>
      </c>
      <c r="AU17">
        <f t="shared" si="9"/>
        <v>-2365.47484167214</v>
      </c>
      <c r="AW17">
        <v>14</v>
      </c>
      <c r="AX17">
        <f>IF(Z17&gt;0, (R17*SUMPRODUCT(K17:$K$98, X17:$X$98)-K17*$AZ$3)/Z17, 0)</f>
        <v>4302.1218012339823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250000</v>
      </c>
      <c r="S18">
        <f t="shared" si="1"/>
        <v>3690.2291042416864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2496.1301806447991</v>
      </c>
      <c r="AC18">
        <f t="shared" si="2"/>
        <v>1997.2711485362306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-8293.6775908541385</v>
      </c>
      <c r="AI18">
        <f t="shared" si="6"/>
        <v>-8320.7392053517378</v>
      </c>
      <c r="AJ18">
        <f t="shared" si="7"/>
        <v>498.8590321085685</v>
      </c>
      <c r="AK18">
        <f t="shared" si="22"/>
        <v>174.72911264513596</v>
      </c>
      <c r="AL18">
        <f t="shared" si="8"/>
        <v>-7647.1510605980329</v>
      </c>
      <c r="AN18">
        <f t="shared" si="9"/>
        <v>0</v>
      </c>
      <c r="AO18">
        <f t="shared" si="9"/>
        <v>0</v>
      </c>
      <c r="AP18">
        <f t="shared" si="9"/>
        <v>-7.7581791702747402</v>
      </c>
      <c r="AQ18">
        <f t="shared" si="9"/>
        <v>-2377.6791564319224</v>
      </c>
      <c r="AR18">
        <f t="shared" si="9"/>
        <v>-2385.437335602197</v>
      </c>
      <c r="AS18">
        <f t="shared" si="9"/>
        <v>143.01577432312405</v>
      </c>
      <c r="AT18">
        <f t="shared" si="9"/>
        <v>50.092346200715937</v>
      </c>
      <c r="AU18">
        <f t="shared" si="9"/>
        <v>-2192.3292150783573</v>
      </c>
      <c r="AW18">
        <v>15</v>
      </c>
      <c r="AX18">
        <f>IF(Z18&gt;0, (R18*SUMPRODUCT(K18:$K$98, X18:$X$98)-K18*$AZ$3)/Z18, 0)</f>
        <v>3690.2291042416864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250000</v>
      </c>
      <c r="S19">
        <f t="shared" si="1"/>
        <v>2919.1595284563509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1997.2711485362306</v>
      </c>
      <c r="AC19">
        <f t="shared" si="2"/>
        <v>1463.9931516010474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-8577.0244638116201</v>
      </c>
      <c r="AI19">
        <f t="shared" si="6"/>
        <v>-8602.100057271482</v>
      </c>
      <c r="AJ19">
        <f t="shared" si="7"/>
        <v>533.27799693518318</v>
      </c>
      <c r="AK19">
        <f t="shared" si="22"/>
        <v>139.80898039753615</v>
      </c>
      <c r="AL19">
        <f t="shared" si="8"/>
        <v>-7929.0130799387625</v>
      </c>
      <c r="AN19">
        <f t="shared" si="9"/>
        <v>0</v>
      </c>
      <c r="AO19">
        <f t="shared" si="9"/>
        <v>0</v>
      </c>
      <c r="AP19">
        <f t="shared" si="9"/>
        <v>-6.4185850404397593</v>
      </c>
      <c r="AQ19">
        <f t="shared" si="9"/>
        <v>-2195.455952140454</v>
      </c>
      <c r="AR19">
        <f t="shared" si="9"/>
        <v>-2201.8745371808941</v>
      </c>
      <c r="AS19">
        <f t="shared" si="9"/>
        <v>136.50285800824096</v>
      </c>
      <c r="AT19">
        <f t="shared" si="9"/>
        <v>35.786823212586832</v>
      </c>
      <c r="AU19">
        <f t="shared" si="9"/>
        <v>-2029.5848559600661</v>
      </c>
      <c r="AW19">
        <v>16</v>
      </c>
      <c r="AX19">
        <f>IF(Z19&gt;0, (R19*SUMPRODUCT(K19:$K$98, X19:$X$98)-K19*$AZ$3)/Z19, 0)</f>
        <v>2919.1595284563509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250000</v>
      </c>
      <c r="S20">
        <f t="shared" si="1"/>
        <v>1984.9113681550389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1463.9931516010474</v>
      </c>
      <c r="AC20">
        <f t="shared" si="2"/>
        <v>915.3239490112519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-8838.9457137195895</v>
      </c>
      <c r="AI20">
        <f t="shared" si="6"/>
        <v>-8862.002762102109</v>
      </c>
      <c r="AJ20">
        <f t="shared" si="7"/>
        <v>548.66920258979553</v>
      </c>
      <c r="AK20">
        <f t="shared" si="22"/>
        <v>102.47952061207333</v>
      </c>
      <c r="AL20">
        <f t="shared" si="8"/>
        <v>-8210.854038900241</v>
      </c>
      <c r="AN20">
        <f t="shared" si="9"/>
        <v>0</v>
      </c>
      <c r="AO20">
        <f t="shared" si="9"/>
        <v>0</v>
      </c>
      <c r="AP20">
        <f t="shared" si="9"/>
        <v>-5.2695528872108737</v>
      </c>
      <c r="AQ20">
        <f t="shared" si="9"/>
        <v>-2020.0890908892109</v>
      </c>
      <c r="AR20">
        <f t="shared" si="9"/>
        <v>-2025.358643776422</v>
      </c>
      <c r="AS20">
        <f t="shared" si="9"/>
        <v>125.39512138174565</v>
      </c>
      <c r="AT20">
        <f t="shared" si="9"/>
        <v>23.421092100008895</v>
      </c>
      <c r="AU20">
        <f t="shared" si="9"/>
        <v>-1876.5424302946676</v>
      </c>
      <c r="AW20">
        <v>17</v>
      </c>
      <c r="AX20">
        <f>IF(Z20&gt;0, (R20*SUMPRODUCT(K20:$K$98, X20:$X$98)-K20*$AZ$3)/Z20, 0)</f>
        <v>1984.9113681550389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250000</v>
      </c>
      <c r="S21">
        <f t="shared" si="1"/>
        <v>869.93802927268416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915.3239490112519</v>
      </c>
      <c r="AC21">
        <f t="shared" si="2"/>
        <v>365.58017022084459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-9073.1329949082628</v>
      </c>
      <c r="AI21">
        <f t="shared" si="6"/>
        <v>-9094.1448462079752</v>
      </c>
      <c r="AJ21">
        <f t="shared" si="7"/>
        <v>549.7437787904073</v>
      </c>
      <c r="AK21">
        <f t="shared" si="22"/>
        <v>64.072676430787638</v>
      </c>
      <c r="AL21">
        <f t="shared" si="8"/>
        <v>-8480.3283909867805</v>
      </c>
      <c r="AN21">
        <f t="shared" si="9"/>
        <v>0</v>
      </c>
      <c r="AO21">
        <f t="shared" si="9"/>
        <v>0</v>
      </c>
      <c r="AP21">
        <f t="shared" si="9"/>
        <v>-4.2876206382416511</v>
      </c>
      <c r="AQ21">
        <f t="shared" si="9"/>
        <v>-1851.4385870898002</v>
      </c>
      <c r="AR21">
        <f t="shared" si="9"/>
        <v>-1855.7262077280418</v>
      </c>
      <c r="AS21">
        <f t="shared" si="9"/>
        <v>112.17920487182391</v>
      </c>
      <c r="AT21">
        <f t="shared" si="9"/>
        <v>13.074494288648838</v>
      </c>
      <c r="AU21">
        <f t="shared" si="9"/>
        <v>-1730.4725085675691</v>
      </c>
      <c r="AW21">
        <v>18</v>
      </c>
      <c r="AX21">
        <f>IF(Z21&gt;0, (R21*SUMPRODUCT(K21:$K$98, X21:$X$98)-K21*$AZ$3)/Z21, 0)</f>
        <v>869.93802927268416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250000</v>
      </c>
      <c r="S22">
        <f t="shared" si="1"/>
        <v>-456.61232330229444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365.58017022084459</v>
      </c>
      <c r="AC22">
        <f t="shared" si="2"/>
        <v>-173.05010249502084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-9261.9314957081169</v>
      </c>
      <c r="AI22">
        <f t="shared" si="6"/>
        <v>-9280.880842195691</v>
      </c>
      <c r="AJ22">
        <f t="shared" si="7"/>
        <v>538.63027271586543</v>
      </c>
      <c r="AK22">
        <f t="shared" si="22"/>
        <v>25.590611915459125</v>
      </c>
      <c r="AL22">
        <f t="shared" si="8"/>
        <v>-8716.6599575643668</v>
      </c>
      <c r="AN22">
        <f t="shared" si="9"/>
        <v>0</v>
      </c>
      <c r="AO22">
        <f t="shared" si="9"/>
        <v>0</v>
      </c>
      <c r="AP22">
        <f t="shared" si="9"/>
        <v>-3.4524567623086004</v>
      </c>
      <c r="AQ22">
        <f t="shared" si="9"/>
        <v>-1687.4681164000071</v>
      </c>
      <c r="AR22">
        <f t="shared" si="9"/>
        <v>-1690.9205731623158</v>
      </c>
      <c r="AS22">
        <f t="shared" si="9"/>
        <v>98.135190500712341</v>
      </c>
      <c r="AT22">
        <f t="shared" si="9"/>
        <v>4.6624553103760382</v>
      </c>
      <c r="AU22">
        <f t="shared" si="9"/>
        <v>-1588.1229273512276</v>
      </c>
      <c r="AW22">
        <v>19</v>
      </c>
      <c r="AX22">
        <f>IF(Z22&gt;0, (R22*SUMPRODUCT(K22:$K$98, X22:$X$98)-K22*$AZ$3)/Z22, 0)</f>
        <v>-456.61232330229444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50</v>
      </c>
      <c r="R23">
        <f t="shared" si="0"/>
        <v>250000</v>
      </c>
      <c r="S23">
        <f t="shared" si="1"/>
        <v>-2039.5128287214504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-173.05010249502084</v>
      </c>
      <c r="AC23">
        <f t="shared" si="2"/>
        <v>-688.36793820401726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-9420.2986625209796</v>
      </c>
      <c r="AI23">
        <f t="shared" si="6"/>
        <v>-9437.1744558111732</v>
      </c>
      <c r="AJ23">
        <f t="shared" si="7"/>
        <v>515.31783570899643</v>
      </c>
      <c r="AK23">
        <f t="shared" si="22"/>
        <v>-12.11350717465146</v>
      </c>
      <c r="AL23">
        <f t="shared" si="8"/>
        <v>-8933.9701272768289</v>
      </c>
      <c r="AN23">
        <f t="shared" si="9"/>
        <v>0</v>
      </c>
      <c r="AO23">
        <f t="shared" si="9"/>
        <v>0</v>
      </c>
      <c r="AP23">
        <f t="shared" si="9"/>
        <v>-2.7452391631033954</v>
      </c>
      <c r="AQ23">
        <f t="shared" si="9"/>
        <v>-1532.4300536147844</v>
      </c>
      <c r="AR23">
        <f t="shared" si="9"/>
        <v>-1535.1752927778878</v>
      </c>
      <c r="AS23">
        <f t="shared" si="9"/>
        <v>83.828397261543117</v>
      </c>
      <c r="AT23">
        <f t="shared" si="9"/>
        <v>-1.9705428791730593</v>
      </c>
      <c r="AU23">
        <f t="shared" si="9"/>
        <v>-1453.3174383955179</v>
      </c>
      <c r="AW23">
        <v>20</v>
      </c>
      <c r="AX23">
        <f>IF(Z23&gt;0, (R23*SUMPRODUCT(K23:$K$98, X23:$X$98)-K23*$AZ$3)/Z23, 0)</f>
        <v>-2039.5128287214504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50</v>
      </c>
      <c r="R24">
        <f t="shared" si="0"/>
        <v>250000</v>
      </c>
      <c r="S24">
        <f t="shared" si="1"/>
        <v>-3964.3673853181763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-688.36793820401726</v>
      </c>
      <c r="AC24">
        <f t="shared" si="2"/>
        <v>-1174.2352412018299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-9485.8312622164576</v>
      </c>
      <c r="AI24">
        <f t="shared" si="6"/>
        <v>-9500.6411313213066</v>
      </c>
      <c r="AJ24">
        <f t="shared" si="7"/>
        <v>485.86730299781266</v>
      </c>
      <c r="AK24">
        <f t="shared" si="22"/>
        <v>-48.185755674281211</v>
      </c>
      <c r="AL24">
        <f t="shared" si="8"/>
        <v>-9062.9595839977756</v>
      </c>
      <c r="AN24">
        <f t="shared" si="9"/>
        <v>0</v>
      </c>
      <c r="AO24">
        <f t="shared" si="9"/>
        <v>0</v>
      </c>
      <c r="AP24">
        <f t="shared" si="9"/>
        <v>-2.1510434654590003</v>
      </c>
      <c r="AQ24">
        <f t="shared" si="9"/>
        <v>-1377.7593310637537</v>
      </c>
      <c r="AR24">
        <f t="shared" si="9"/>
        <v>-1379.910374529213</v>
      </c>
      <c r="AS24">
        <f t="shared" si="9"/>
        <v>70.569272408457621</v>
      </c>
      <c r="AT24">
        <f t="shared" si="9"/>
        <v>-6.9986881138223902</v>
      </c>
      <c r="AU24">
        <f t="shared" si="9"/>
        <v>-1316.3397902345778</v>
      </c>
      <c r="AW24">
        <v>21</v>
      </c>
      <c r="AX24">
        <f>IF(Z24&gt;0, (R24*SUMPRODUCT(K24:$K$98, X24:$X$98)-K24*$AZ$3)/Z24, 0)</f>
        <v>-3964.3673853181763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250000</v>
      </c>
      <c r="S25">
        <f t="shared" si="1"/>
        <v>-6330.5463262645189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-1174.2352412018299</v>
      </c>
      <c r="AC25">
        <f t="shared" si="2"/>
        <v>-1617.5635449290003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-9429.5491793742203</v>
      </c>
      <c r="AI25">
        <f t="shared" si="6"/>
        <v>-9442.3250399521457</v>
      </c>
      <c r="AJ25">
        <f t="shared" si="7"/>
        <v>443.32830372717035</v>
      </c>
      <c r="AK25">
        <f t="shared" si="22"/>
        <v>-82.1964668841281</v>
      </c>
      <c r="AL25">
        <f t="shared" si="8"/>
        <v>-9081.1932031091037</v>
      </c>
      <c r="AN25">
        <f t="shared" si="9"/>
        <v>0</v>
      </c>
      <c r="AO25">
        <f t="shared" si="9"/>
        <v>0</v>
      </c>
      <c r="AP25">
        <f t="shared" si="9"/>
        <v>-1.6568000809606453</v>
      </c>
      <c r="AQ25">
        <f t="shared" si="9"/>
        <v>-1222.8434827164613</v>
      </c>
      <c r="AR25">
        <f t="shared" si="9"/>
        <v>-1224.500282797422</v>
      </c>
      <c r="AS25">
        <f t="shared" si="9"/>
        <v>57.49173333782764</v>
      </c>
      <c r="AT25">
        <f t="shared" si="9"/>
        <v>-10.659408198584307</v>
      </c>
      <c r="AU25">
        <f t="shared" si="9"/>
        <v>-1177.6679576581787</v>
      </c>
      <c r="AW25">
        <v>22</v>
      </c>
      <c r="AX25">
        <f>IF(Z25&gt;0, (R25*SUMPRODUCT(K25:$K$98, X25:$X$98)-K25*$AZ$3)/Z25, 0)</f>
        <v>-6330.5463262645189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50</v>
      </c>
      <c r="R26">
        <f t="shared" si="0"/>
        <v>250000</v>
      </c>
      <c r="S26">
        <f t="shared" si="1"/>
        <v>-9286.6180256807911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-1617.5635449290003</v>
      </c>
      <c r="AC26">
        <f t="shared" si="2"/>
        <v>-2006.0936103806541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-9235.5533514506333</v>
      </c>
      <c r="AI26">
        <f t="shared" si="6"/>
        <v>-9246.3543427524892</v>
      </c>
      <c r="AJ26">
        <f t="shared" si="7"/>
        <v>388.53006545165385</v>
      </c>
      <c r="AK26">
        <f t="shared" si="22"/>
        <v>-113.22944814503003</v>
      </c>
      <c r="AL26">
        <f t="shared" si="8"/>
        <v>-8971.053725445865</v>
      </c>
      <c r="AN26">
        <f t="shared" si="9"/>
        <v>0</v>
      </c>
      <c r="AO26">
        <f t="shared" si="9"/>
        <v>0</v>
      </c>
      <c r="AP26">
        <f t="shared" si="9"/>
        <v>-1.2506204819838358</v>
      </c>
      <c r="AQ26">
        <f t="shared" si="9"/>
        <v>-1069.3622336122446</v>
      </c>
      <c r="AR26">
        <f t="shared" si="9"/>
        <v>-1070.6128540942284</v>
      </c>
      <c r="AS26">
        <f t="shared" si="9"/>
        <v>44.986950191959266</v>
      </c>
      <c r="AT26">
        <f t="shared" si="9"/>
        <v>-13.110562082350217</v>
      </c>
      <c r="AU26">
        <f t="shared" si="9"/>
        <v>-1038.7364659846194</v>
      </c>
      <c r="AW26">
        <v>23</v>
      </c>
      <c r="AX26">
        <f>IF(Z26&gt;0, (R26*SUMPRODUCT(K26:$K$98, X26:$X$98)-K26*$AZ$3)/Z26, 0)</f>
        <v>-9286.6180256807911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250000</v>
      </c>
      <c r="S27">
        <f t="shared" si="1"/>
        <v>-13058.80252045801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-2006.0936103806541</v>
      </c>
      <c r="AC27">
        <f t="shared" si="2"/>
        <v>-2330.5331500064603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-8848.7726095964081</v>
      </c>
      <c r="AI27">
        <f t="shared" si="6"/>
        <v>-8857.6958364633265</v>
      </c>
      <c r="AJ27">
        <f t="shared" si="7"/>
        <v>324.43953962580622</v>
      </c>
      <c r="AK27">
        <f t="shared" si="22"/>
        <v>-140.42655272664581</v>
      </c>
      <c r="AL27">
        <f t="shared" si="8"/>
        <v>-8673.6828495641657</v>
      </c>
      <c r="AN27">
        <f t="shared" si="9"/>
        <v>0</v>
      </c>
      <c r="AO27">
        <f t="shared" si="9"/>
        <v>0</v>
      </c>
      <c r="AP27">
        <f t="shared" si="9"/>
        <v>-0.92249884865714826</v>
      </c>
      <c r="AQ27">
        <f t="shared" si="9"/>
        <v>-914.80163691067548</v>
      </c>
      <c r="AR27">
        <f t="shared" si="9"/>
        <v>-915.72413575933274</v>
      </c>
      <c r="AS27">
        <f t="shared" si="9"/>
        <v>33.541128812187935</v>
      </c>
      <c r="AT27">
        <f t="shared" si="9"/>
        <v>-14.517543389095861</v>
      </c>
      <c r="AU27">
        <f t="shared" si="9"/>
        <v>-896.70055033624055</v>
      </c>
      <c r="AW27">
        <v>24</v>
      </c>
      <c r="AX27">
        <f>IF(Z27&gt;0, (R27*SUMPRODUCT(K27:$K$98, X27:$X$98)-K27*$AZ$3)/Z27, 0)</f>
        <v>-13058.80252045801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50</v>
      </c>
      <c r="R28">
        <f t="shared" si="0"/>
        <v>250000</v>
      </c>
      <c r="S28">
        <f t="shared" si="1"/>
        <v>-17966.860291710069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-2330.5331500064603</v>
      </c>
      <c r="AC28">
        <f t="shared" si="2"/>
        <v>-2580.2252387149615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-8267.4113190525495</v>
      </c>
      <c r="AI28">
        <f t="shared" si="6"/>
        <v>-8274.5918313869879</v>
      </c>
      <c r="AJ28">
        <f t="shared" si="7"/>
        <v>249.69208870850116</v>
      </c>
      <c r="AK28">
        <f t="shared" si="22"/>
        <v>-163.13732050045223</v>
      </c>
      <c r="AL28">
        <f t="shared" si="8"/>
        <v>-8188.0370631789383</v>
      </c>
      <c r="AN28">
        <f t="shared" si="9"/>
        <v>0</v>
      </c>
      <c r="AO28">
        <f t="shared" si="9"/>
        <v>0</v>
      </c>
      <c r="AP28">
        <f t="shared" si="9"/>
        <v>-0.66279818109194766</v>
      </c>
      <c r="AQ28">
        <f t="shared" si="9"/>
        <v>-763.12454173033655</v>
      </c>
      <c r="AR28">
        <f t="shared" si="9"/>
        <v>-763.78733991142849</v>
      </c>
      <c r="AS28">
        <f t="shared" si="9"/>
        <v>23.047862676221872</v>
      </c>
      <c r="AT28">
        <f t="shared" si="9"/>
        <v>-15.058412862454476</v>
      </c>
      <c r="AU28">
        <f t="shared" si="9"/>
        <v>-755.79789009766102</v>
      </c>
      <c r="AW28">
        <v>25</v>
      </c>
      <c r="AX28">
        <f>IF(Z28&gt;0, (R28*SUMPRODUCT(K28:$K$98, X28:$X$98)-K28*$AZ$3)/Z28, 0)</f>
        <v>-17966.860291710069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250000</v>
      </c>
      <c r="S29">
        <f t="shared" si="1"/>
        <v>-24505.179571897334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-2580.2252387149615</v>
      </c>
      <c r="AC29">
        <f t="shared" si="2"/>
        <v>-2749.5019695505002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-7493.3236352370086</v>
      </c>
      <c r="AI29">
        <f t="shared" si="6"/>
        <v>-7498.9336777210547</v>
      </c>
      <c r="AJ29">
        <f t="shared" si="7"/>
        <v>169.27673083553873</v>
      </c>
      <c r="AK29">
        <f t="shared" si="22"/>
        <v>-180.61576671004732</v>
      </c>
      <c r="AL29">
        <f t="shared" si="8"/>
        <v>-7510.2727135955629</v>
      </c>
      <c r="AN29">
        <f t="shared" si="9"/>
        <v>0</v>
      </c>
      <c r="AO29">
        <f t="shared" si="9"/>
        <v>0</v>
      </c>
      <c r="AP29">
        <f t="shared" si="9"/>
        <v>-0.46235334376106563</v>
      </c>
      <c r="AQ29">
        <f t="shared" si="9"/>
        <v>-617.56452798497662</v>
      </c>
      <c r="AR29">
        <f t="shared" si="9"/>
        <v>-618.02688132873766</v>
      </c>
      <c r="AS29">
        <f t="shared" si="9"/>
        <v>13.950992839238673</v>
      </c>
      <c r="AT29">
        <f t="shared" si="9"/>
        <v>-14.885502901598221</v>
      </c>
      <c r="AU29">
        <f t="shared" si="9"/>
        <v>-618.96139139109721</v>
      </c>
      <c r="AW29">
        <v>26</v>
      </c>
      <c r="AX29">
        <f>IF(Z29&gt;0, (R29*SUMPRODUCT(K29:$K$98, X29:$X$98)-K29*$AZ$3)/Z29, 0)</f>
        <v>-24505.179571897334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250000</v>
      </c>
      <c r="S30">
        <f t="shared" si="1"/>
        <v>-33463.744575609242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-2749.5019695505002</v>
      </c>
      <c r="AC30">
        <f t="shared" si="2"/>
        <v>-2836.8452378079787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-6576.286832925909</v>
      </c>
      <c r="AI30">
        <f t="shared" si="6"/>
        <v>-6580.5255176185292</v>
      </c>
      <c r="AJ30">
        <f t="shared" si="7"/>
        <v>87.343268257478485</v>
      </c>
      <c r="AK30">
        <f t="shared" si="22"/>
        <v>-192.46513786853504</v>
      </c>
      <c r="AL30">
        <f t="shared" si="8"/>
        <v>-6685.6473872295855</v>
      </c>
      <c r="AN30">
        <f t="shared" si="9"/>
        <v>0</v>
      </c>
      <c r="AO30">
        <f t="shared" si="9"/>
        <v>0</v>
      </c>
      <c r="AP30">
        <f t="shared" si="9"/>
        <v>-0.31190399791902818</v>
      </c>
      <c r="AQ30">
        <f t="shared" si="9"/>
        <v>-483.91666363456869</v>
      </c>
      <c r="AR30">
        <f t="shared" si="9"/>
        <v>-484.22856763248774</v>
      </c>
      <c r="AS30">
        <f t="shared" si="9"/>
        <v>6.4271623242584184</v>
      </c>
      <c r="AT30">
        <f t="shared" si="9"/>
        <v>-14.162564643165114</v>
      </c>
      <c r="AU30">
        <f t="shared" si="9"/>
        <v>-491.9639699513944</v>
      </c>
      <c r="AW30">
        <v>27</v>
      </c>
      <c r="AX30">
        <f>IF(Z30&gt;0, (R30*SUMPRODUCT(K30:$K$98, X30:$X$98)-K30*$AZ$3)/Z30, 0)</f>
        <v>-33463.744575609242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250000</v>
      </c>
      <c r="S31">
        <f t="shared" si="1"/>
        <v>-46225.601478157259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-2836.8452378079787</v>
      </c>
      <c r="AC31">
        <f t="shared" si="2"/>
        <v>-2847.350062400139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-5582.2841811043018</v>
      </c>
      <c r="AI31">
        <f t="shared" si="6"/>
        <v>-5585.3640221137748</v>
      </c>
      <c r="AJ31">
        <f t="shared" si="7"/>
        <v>10.504824592160276</v>
      </c>
      <c r="AK31">
        <f t="shared" si="22"/>
        <v>-198.57916664655852</v>
      </c>
      <c r="AL31">
        <f t="shared" si="8"/>
        <v>-5773.4383641681734</v>
      </c>
      <c r="AN31">
        <f t="shared" si="9"/>
        <v>0</v>
      </c>
      <c r="AO31">
        <f t="shared" si="9"/>
        <v>0</v>
      </c>
      <c r="AP31">
        <f t="shared" si="9"/>
        <v>-0.20234855382862107</v>
      </c>
      <c r="AQ31">
        <f t="shared" si="9"/>
        <v>-366.76150737402793</v>
      </c>
      <c r="AR31">
        <f t="shared" si="9"/>
        <v>-366.96385592785651</v>
      </c>
      <c r="AS31">
        <f t="shared" si="9"/>
        <v>0.69017720652091508</v>
      </c>
      <c r="AT31">
        <f t="shared" si="9"/>
        <v>-13.046844648092144</v>
      </c>
      <c r="AU31">
        <f t="shared" si="9"/>
        <v>-379.3205233694278</v>
      </c>
      <c r="AW31">
        <v>28</v>
      </c>
      <c r="AX31">
        <f>IF(Z31&gt;0, (R31*SUMPRODUCT(K31:$K$98, X31:$X$98)-K31*$AZ$3)/Z31, 0)</f>
        <v>-46225.601478157259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250000</v>
      </c>
      <c r="S32">
        <f t="shared" si="1"/>
        <v>-65292.726135286954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-2847.350062400139</v>
      </c>
      <c r="AC32">
        <f t="shared" si="2"/>
        <v>-2791.4224277720155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-4557.106553045136</v>
      </c>
      <c r="AI32">
        <f t="shared" si="6"/>
        <v>-4559.2441743339059</v>
      </c>
      <c r="AJ32">
        <f t="shared" si="7"/>
        <v>-55.927634628123542</v>
      </c>
      <c r="AK32">
        <f t="shared" si="22"/>
        <v>-199.31450436800975</v>
      </c>
      <c r="AL32">
        <f t="shared" si="8"/>
        <v>-4814.4863133300396</v>
      </c>
      <c r="AN32">
        <f t="shared" si="9"/>
        <v>0</v>
      </c>
      <c r="AO32">
        <f t="shared" si="9"/>
        <v>0</v>
      </c>
      <c r="AP32">
        <f t="shared" si="9"/>
        <v>-0.12539625047820607</v>
      </c>
      <c r="AQ32">
        <f t="shared" si="9"/>
        <v>-267.32708819082177</v>
      </c>
      <c r="AR32">
        <f t="shared" si="9"/>
        <v>-267.45248444129993</v>
      </c>
      <c r="AS32">
        <f t="shared" si="9"/>
        <v>-3.2808036284659496</v>
      </c>
      <c r="AT32">
        <f t="shared" si="9"/>
        <v>-11.692104511204114</v>
      </c>
      <c r="AU32">
        <f t="shared" si="9"/>
        <v>-282.42539258097003</v>
      </c>
      <c r="AW32">
        <v>29</v>
      </c>
      <c r="AX32">
        <f>IF(Z32&gt;0, (R32*SUMPRODUCT(K32:$K$98, X32:$X$98)-K32*$AZ$3)/Z32, 0)</f>
        <v>-65292.726135286954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250000</v>
      </c>
      <c r="S33">
        <f t="shared" si="1"/>
        <v>-95406.578951736199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-2791.4224277720155</v>
      </c>
      <c r="AC33">
        <f t="shared" si="2"/>
        <v>-2681.3484963180599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-3555.1153202849496</v>
      </c>
      <c r="AI33">
        <f t="shared" si="6"/>
        <v>-3556.5205422967747</v>
      </c>
      <c r="AJ33">
        <f t="shared" si="7"/>
        <v>-110.07393145395554</v>
      </c>
      <c r="AK33">
        <f t="shared" si="22"/>
        <v>-195.3995699440411</v>
      </c>
      <c r="AL33">
        <f t="shared" si="8"/>
        <v>-3861.9940436947713</v>
      </c>
      <c r="AN33">
        <f t="shared" si="9"/>
        <v>0</v>
      </c>
      <c r="AO33">
        <f t="shared" si="9"/>
        <v>0</v>
      </c>
      <c r="AP33">
        <f t="shared" si="9"/>
        <v>-7.3600490070953276E-2</v>
      </c>
      <c r="AQ33">
        <f t="shared" si="9"/>
        <v>-186.20419238373356</v>
      </c>
      <c r="AR33">
        <f t="shared" si="9"/>
        <v>-186.27779287380451</v>
      </c>
      <c r="AS33">
        <f t="shared" si="9"/>
        <v>-5.765277821492278</v>
      </c>
      <c r="AT33">
        <f t="shared" si="9"/>
        <v>-10.234328801081695</v>
      </c>
      <c r="AU33">
        <f t="shared" si="9"/>
        <v>-202.27739949637848</v>
      </c>
      <c r="AW33">
        <v>30</v>
      </c>
      <c r="AX33">
        <f>IF(Z33&gt;0, (R33*SUMPRODUCT(K33:$K$98, X33:$X$98)-K33*$AZ$3)/Z33, 0)</f>
        <v>-95406.578951736199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250000</v>
      </c>
      <c r="S34">
        <f t="shared" si="1"/>
        <v>-145760.71565404299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-2681.3484963180599</v>
      </c>
      <c r="AC34">
        <f t="shared" si="2"/>
        <v>-2530.587492590385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-2615.5377141163549</v>
      </c>
      <c r="AI34">
        <f t="shared" si="6"/>
        <v>-2616.4057763652386</v>
      </c>
      <c r="AJ34">
        <f t="shared" si="7"/>
        <v>-150.76100372767496</v>
      </c>
      <c r="AK34">
        <f t="shared" si="22"/>
        <v>-187.69439474226422</v>
      </c>
      <c r="AL34">
        <f t="shared" si="8"/>
        <v>-2954.8611748351777</v>
      </c>
      <c r="AN34">
        <f t="shared" si="9"/>
        <v>0</v>
      </c>
      <c r="AO34">
        <f t="shared" si="9"/>
        <v>0</v>
      </c>
      <c r="AP34">
        <f t="shared" si="9"/>
        <v>-4.0594632017652975E-2</v>
      </c>
      <c r="AQ34">
        <f t="shared" si="9"/>
        <v>-122.31472013603759</v>
      </c>
      <c r="AR34">
        <f t="shared" si="9"/>
        <v>-122.35531476805525</v>
      </c>
      <c r="AS34">
        <f t="shared" si="9"/>
        <v>-7.0502864014746711</v>
      </c>
      <c r="AT34">
        <f t="shared" si="9"/>
        <v>-8.7774637085511031</v>
      </c>
      <c r="AU34">
        <f t="shared" ref="AU34:AU69" si="23">AL34*$K34</f>
        <v>-138.18306487808101</v>
      </c>
      <c r="AW34">
        <v>31</v>
      </c>
      <c r="AX34">
        <f>IF(Z34&gt;0, (R34*SUMPRODUCT(K34:$K$98, X34:$X$98)-K34*$AZ$3)/Z34, 0)</f>
        <v>-145760.71565404299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250000</v>
      </c>
      <c r="S35">
        <f t="shared" si="1"/>
        <v>-235069.39200277356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-2530.587492590385</v>
      </c>
      <c r="AC35">
        <f t="shared" si="2"/>
        <v>-2352.0404304840936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-1795.4760968997539</v>
      </c>
      <c r="AI35">
        <f t="shared" ref="AI35:AI66" si="25">SUM(AE35:AH35)</f>
        <v>-1795.9763833067686</v>
      </c>
      <c r="AJ35">
        <f t="shared" si="7"/>
        <v>-178.54706210629138</v>
      </c>
      <c r="AK35">
        <f t="shared" si="22"/>
        <v>-177.14112448132695</v>
      </c>
      <c r="AL35">
        <f t="shared" ref="AL35:AL69" si="26">SUM(AI35:AK35)</f>
        <v>-2151.6645698943871</v>
      </c>
      <c r="AN35">
        <f t="shared" ref="AN35:AT69" si="27">AE35*$K35</f>
        <v>0</v>
      </c>
      <c r="AO35">
        <f t="shared" si="27"/>
        <v>0</v>
      </c>
      <c r="AP35">
        <f t="shared" si="27"/>
        <v>-2.0889037029558893E-2</v>
      </c>
      <c r="AQ35">
        <f t="shared" si="27"/>
        <v>-74.968590287368229</v>
      </c>
      <c r="AR35">
        <f t="shared" si="27"/>
        <v>-74.989479324397792</v>
      </c>
      <c r="AS35">
        <f t="shared" si="27"/>
        <v>-7.4550820081495024</v>
      </c>
      <c r="AT35">
        <f t="shared" si="27"/>
        <v>-7.3963782682570312</v>
      </c>
      <c r="AU35">
        <f t="shared" si="23"/>
        <v>-89.840939600804333</v>
      </c>
      <c r="AW35">
        <v>32</v>
      </c>
      <c r="AX35">
        <f>IF(Z35&gt;0, (R35*SUMPRODUCT(K35:$K$98, X35:$X$98)-K35*$AZ$3)/Z35, 0)</f>
        <v>-235069.39200277356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250000</v>
      </c>
      <c r="S36">
        <f t="shared" si="1"/>
        <v>-379128.87195462128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-2352.0404304840936</v>
      </c>
      <c r="AC36">
        <f t="shared" si="2"/>
        <v>-2158.3824294836677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-1053.1665532141633</v>
      </c>
      <c r="AI36">
        <f t="shared" si="25"/>
        <v>-1053.4512034464651</v>
      </c>
      <c r="AJ36">
        <f t="shared" si="7"/>
        <v>-193.65800100042588</v>
      </c>
      <c r="AK36">
        <f t="shared" si="22"/>
        <v>-164.64283013388658</v>
      </c>
      <c r="AL36">
        <f t="shared" si="26"/>
        <v>-1411.7520345807775</v>
      </c>
      <c r="AN36">
        <f t="shared" si="27"/>
        <v>0</v>
      </c>
      <c r="AO36">
        <f t="shared" si="27"/>
        <v>0</v>
      </c>
      <c r="AP36">
        <f t="shared" si="27"/>
        <v>-1.0611902144686191E-2</v>
      </c>
      <c r="AQ36">
        <f t="shared" si="27"/>
        <v>-39.26257257685166</v>
      </c>
      <c r="AR36">
        <f t="shared" si="27"/>
        <v>-39.273184478996349</v>
      </c>
      <c r="AS36">
        <f t="shared" si="27"/>
        <v>-7.2196665343786748</v>
      </c>
      <c r="AT36">
        <f t="shared" si="27"/>
        <v>-6.1379665425772911</v>
      </c>
      <c r="AU36">
        <f t="shared" si="23"/>
        <v>-52.630817555952312</v>
      </c>
      <c r="AW36">
        <v>33</v>
      </c>
      <c r="AX36">
        <f>IF(Z36&gt;0, (R36*SUMPRODUCT(K36:$K$98, X36:$X$98)-K36*$AZ$3)/Z36, 0)</f>
        <v>-379128.87195462128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250000</v>
      </c>
      <c r="S37">
        <f t="shared" si="1"/>
        <v>-612967.48502064846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-2158.3824294836677</v>
      </c>
      <c r="AC37">
        <f t="shared" si="2"/>
        <v>-1957.7998312678467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-610.52612006481854</v>
      </c>
      <c r="AI37">
        <f t="shared" si="25"/>
        <v>-610.68581857078436</v>
      </c>
      <c r="AJ37">
        <f t="shared" si="7"/>
        <v>-200.58259821582101</v>
      </c>
      <c r="AK37">
        <f t="shared" si="22"/>
        <v>-151.08677006385676</v>
      </c>
      <c r="AL37">
        <f t="shared" si="26"/>
        <v>-962.35518685046213</v>
      </c>
      <c r="AN37">
        <f t="shared" si="27"/>
        <v>0</v>
      </c>
      <c r="AO37">
        <f t="shared" si="27"/>
        <v>0</v>
      </c>
      <c r="AP37">
        <f t="shared" si="27"/>
        <v>-5.3157497143120815E-3</v>
      </c>
      <c r="AQ37">
        <f t="shared" si="27"/>
        <v>-20.322068942900888</v>
      </c>
      <c r="AR37">
        <f t="shared" si="27"/>
        <v>-20.327384692615205</v>
      </c>
      <c r="AS37">
        <f t="shared" si="27"/>
        <v>-6.6766240718011121</v>
      </c>
      <c r="AT37">
        <f t="shared" si="27"/>
        <v>-5.0290981117596285</v>
      </c>
      <c r="AU37">
        <f t="shared" si="23"/>
        <v>-32.033106876175943</v>
      </c>
      <c r="AW37">
        <v>34</v>
      </c>
      <c r="AX37">
        <f>IF(Z37&gt;0, (R37*SUMPRODUCT(K37:$K$98, X37:$X$98)-K37*$AZ$3)/Z37, 0)</f>
        <v>-612967.48502064846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250000</v>
      </c>
      <c r="S38">
        <f t="shared" si="1"/>
        <v>-999996.4064308065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-1957.7998312678467</v>
      </c>
      <c r="AC38">
        <f t="shared" si="2"/>
        <v>-1763.9744262887182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-349.51241321164207</v>
      </c>
      <c r="AI38">
        <f t="shared" si="25"/>
        <v>-349.60061224990585</v>
      </c>
      <c r="AJ38">
        <f t="shared" si="7"/>
        <v>-193.82540497912851</v>
      </c>
      <c r="AK38">
        <f t="shared" si="22"/>
        <v>-137.04598818874928</v>
      </c>
      <c r="AL38">
        <f t="shared" si="26"/>
        <v>-680.47200541778375</v>
      </c>
      <c r="AN38">
        <f t="shared" si="27"/>
        <v>0</v>
      </c>
      <c r="AO38">
        <f t="shared" si="27"/>
        <v>0</v>
      </c>
      <c r="AP38">
        <f t="shared" si="27"/>
        <v>-2.6212563660079815E-3</v>
      </c>
      <c r="AQ38">
        <f t="shared" si="27"/>
        <v>-10.387433425178667</v>
      </c>
      <c r="AR38">
        <f t="shared" si="27"/>
        <v>-10.390054681544676</v>
      </c>
      <c r="AS38">
        <f t="shared" si="27"/>
        <v>-5.7604491692540769</v>
      </c>
      <c r="AT38">
        <f t="shared" si="27"/>
        <v>-4.0729771667263845</v>
      </c>
      <c r="AU38">
        <f t="shared" si="23"/>
        <v>-20.223481017525142</v>
      </c>
      <c r="AW38">
        <v>35</v>
      </c>
      <c r="AX38">
        <f>IF(Z38&gt;0, (R38*SUMPRODUCT(K38:$K$98, X38:$X$98)-K38*$AZ$3)/Z38, 0)</f>
        <v>-999996.4064308065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250000</v>
      </c>
      <c r="S39">
        <f t="shared" si="1"/>
        <v>-1654031.9052519291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-1763.9744262887182</v>
      </c>
      <c r="AC39">
        <f t="shared" si="2"/>
        <v>-1583.1587579977991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-197.29741899384049</v>
      </c>
      <c r="AI39">
        <f t="shared" si="25"/>
        <v>-197.34527655792286</v>
      </c>
      <c r="AJ39">
        <f t="shared" si="7"/>
        <v>-180.81566829091912</v>
      </c>
      <c r="AK39">
        <f t="shared" si="22"/>
        <v>-123.47820984021028</v>
      </c>
      <c r="AL39">
        <f t="shared" si="26"/>
        <v>-501.63915468905225</v>
      </c>
      <c r="AN39">
        <f t="shared" si="27"/>
        <v>0</v>
      </c>
      <c r="AO39">
        <f t="shared" si="27"/>
        <v>0</v>
      </c>
      <c r="AP39">
        <f t="shared" si="27"/>
        <v>-1.269925417130547E-3</v>
      </c>
      <c r="AQ39">
        <f t="shared" si="27"/>
        <v>-5.2353898891146793</v>
      </c>
      <c r="AR39">
        <f t="shared" si="27"/>
        <v>-5.2366598145318095</v>
      </c>
      <c r="AS39">
        <f t="shared" si="27"/>
        <v>-4.7980380401902023</v>
      </c>
      <c r="AT39">
        <f t="shared" si="27"/>
        <v>-3.2765586829273201</v>
      </c>
      <c r="AU39">
        <f t="shared" si="23"/>
        <v>-13.311256537649331</v>
      </c>
      <c r="AW39">
        <v>36</v>
      </c>
      <c r="AX39">
        <f>IF(Z39&gt;0, (R39*SUMPRODUCT(K39:$K$98, X39:$X$98)-K39*$AZ$3)/Z39, 0)</f>
        <v>-1654031.9052519291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50</v>
      </c>
      <c r="R40">
        <f t="shared" si="0"/>
        <v>250000</v>
      </c>
      <c r="S40">
        <f t="shared" si="1"/>
        <v>-2778885.3352356954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-1583.1587579977991</v>
      </c>
      <c r="AC40">
        <f t="shared" si="2"/>
        <v>-1417.6770927832549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-109.35485672750066</v>
      </c>
      <c r="AI40">
        <f t="shared" si="25"/>
        <v>-109.38036474459672</v>
      </c>
      <c r="AJ40">
        <f t="shared" si="7"/>
        <v>-165.48166521454414</v>
      </c>
      <c r="AK40">
        <f t="shared" si="22"/>
        <v>-110.82111305984594</v>
      </c>
      <c r="AL40">
        <f t="shared" si="26"/>
        <v>-385.68314301898681</v>
      </c>
      <c r="AN40">
        <f t="shared" si="27"/>
        <v>0</v>
      </c>
      <c r="AO40">
        <f t="shared" si="27"/>
        <v>0</v>
      </c>
      <c r="AP40">
        <f t="shared" si="27"/>
        <v>-6.0434690553678018E-4</v>
      </c>
      <c r="AQ40">
        <f t="shared" si="27"/>
        <v>-2.5908822712412838</v>
      </c>
      <c r="AR40">
        <f t="shared" si="27"/>
        <v>-2.5914866181468206</v>
      </c>
      <c r="AS40">
        <f t="shared" si="27"/>
        <v>-3.9206627437519841</v>
      </c>
      <c r="AT40">
        <f t="shared" si="27"/>
        <v>-2.6256214465303618</v>
      </c>
      <c r="AU40">
        <f t="shared" si="23"/>
        <v>-9.1377708084291669</v>
      </c>
      <c r="AW40">
        <v>37</v>
      </c>
      <c r="AX40">
        <f>IF(Z40&gt;0, (R40*SUMPRODUCT(K40:$K$98, X40:$X$98)-K40*$AZ$3)/Z40, 0)</f>
        <v>-2778885.3352356954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250000</v>
      </c>
      <c r="S41">
        <f t="shared" si="1"/>
        <v>-4755239.3096174365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-1417.6770927832549</v>
      </c>
      <c r="AC41">
        <f t="shared" si="2"/>
        <v>-1267.842032997658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-59.609677881981099</v>
      </c>
      <c r="AI41">
        <f t="shared" si="25"/>
        <v>-59.623008883329796</v>
      </c>
      <c r="AJ41">
        <f t="shared" si="7"/>
        <v>-149.83505978559697</v>
      </c>
      <c r="AK41">
        <f t="shared" si="22"/>
        <v>-99.237396494827848</v>
      </c>
      <c r="AL41">
        <f t="shared" si="26"/>
        <v>-308.69546516375459</v>
      </c>
      <c r="AN41">
        <f t="shared" si="27"/>
        <v>0</v>
      </c>
      <c r="AO41">
        <f t="shared" si="27"/>
        <v>0</v>
      </c>
      <c r="AP41">
        <f t="shared" si="27"/>
        <v>-2.8200340555304077E-4</v>
      </c>
      <c r="AQ41">
        <f t="shared" si="27"/>
        <v>-1.2609804565268157</v>
      </c>
      <c r="AR41">
        <f t="shared" si="27"/>
        <v>-1.2612624599323687</v>
      </c>
      <c r="AS41">
        <f t="shared" si="27"/>
        <v>-3.1696041449215344</v>
      </c>
      <c r="AT41">
        <f t="shared" si="27"/>
        <v>-2.0992634414890383</v>
      </c>
      <c r="AU41">
        <f t="shared" si="23"/>
        <v>-6.5301300463429408</v>
      </c>
      <c r="AW41">
        <v>38</v>
      </c>
      <c r="AX41">
        <f>IF(Z41&gt;0, (R41*SUMPRODUCT(K41:$K$98, X41:$X$98)-K41*$AZ$3)/Z41, 0)</f>
        <v>-4755239.3096174365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250000</v>
      </c>
      <c r="S42">
        <f t="shared" si="1"/>
        <v>-8303985.241538655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-1267.842032997658</v>
      </c>
      <c r="AC42">
        <f t="shared" si="2"/>
        <v>-1133.008422332008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-31.878075052761798</v>
      </c>
      <c r="AI42">
        <f t="shared" si="25"/>
        <v>-31.884897129086454</v>
      </c>
      <c r="AJ42">
        <f t="shared" si="7"/>
        <v>-134.83361066564999</v>
      </c>
      <c r="AK42">
        <f t="shared" si="22"/>
        <v>-88.748942309836067</v>
      </c>
      <c r="AL42">
        <f t="shared" si="26"/>
        <v>-255.46745010457249</v>
      </c>
      <c r="AN42">
        <f t="shared" si="27"/>
        <v>0</v>
      </c>
      <c r="AO42">
        <f t="shared" si="27"/>
        <v>0</v>
      </c>
      <c r="AP42">
        <f t="shared" si="27"/>
        <v>-1.2885169381385473E-4</v>
      </c>
      <c r="AQ42">
        <f t="shared" si="27"/>
        <v>-0.60209586797318315</v>
      </c>
      <c r="AR42">
        <f t="shared" si="27"/>
        <v>-0.60222471966699709</v>
      </c>
      <c r="AS42">
        <f t="shared" si="27"/>
        <v>-2.5466644303749892</v>
      </c>
      <c r="AT42">
        <f t="shared" si="27"/>
        <v>-1.6762420994147595</v>
      </c>
      <c r="AU42">
        <f t="shared" si="23"/>
        <v>-4.8251312494567458</v>
      </c>
      <c r="AW42">
        <v>39</v>
      </c>
      <c r="AX42">
        <f>IF(Z42&gt;0, (R42*SUMPRODUCT(K42:$K$98, X42:$X$98)-K42*$AZ$3)/Z42, 0)</f>
        <v>-8303985.241538655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250000</v>
      </c>
      <c r="S43">
        <f t="shared" si="1"/>
        <v>-14820531.822811928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-1133.008422332008</v>
      </c>
      <c r="AC43">
        <f t="shared" si="2"/>
        <v>-1012.0974904123231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-16.696720922579424</v>
      </c>
      <c r="AI43">
        <f t="shared" si="25"/>
        <v>-16.700135433956319</v>
      </c>
      <c r="AJ43">
        <f t="shared" si="7"/>
        <v>-120.91093191968491</v>
      </c>
      <c r="AK43">
        <f t="shared" si="22"/>
        <v>-79.310589563240569</v>
      </c>
      <c r="AL43">
        <f t="shared" si="26"/>
        <v>-216.9216569168818</v>
      </c>
      <c r="AN43">
        <f t="shared" si="27"/>
        <v>0</v>
      </c>
      <c r="AO43">
        <f t="shared" si="27"/>
        <v>0</v>
      </c>
      <c r="AP43">
        <f t="shared" si="27"/>
        <v>-5.7581649203724724E-5</v>
      </c>
      <c r="AQ43">
        <f t="shared" si="27"/>
        <v>-0.28157022217653782</v>
      </c>
      <c r="AR43">
        <f t="shared" si="27"/>
        <v>-0.28162780382574154</v>
      </c>
      <c r="AS43">
        <f t="shared" si="27"/>
        <v>-2.0390182073510053</v>
      </c>
      <c r="AT43">
        <f t="shared" si="27"/>
        <v>-1.3374782047218841</v>
      </c>
      <c r="AU43">
        <f t="shared" si="23"/>
        <v>-3.6581242158986309</v>
      </c>
      <c r="AW43">
        <v>40</v>
      </c>
      <c r="AX43">
        <f>IF(Z43&gt;0, (R43*SUMPRODUCT(K43:$K$98, X43:$X$98)-K43*$AZ$3)/Z43, 0)</f>
        <v>-14820531.822811928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250000</v>
      </c>
      <c r="S44">
        <f t="shared" si="1"/>
        <v>-27097671.568212483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-1012.0974904123231</v>
      </c>
      <c r="AC44">
        <f t="shared" si="2"/>
        <v>-903.88528582409072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-8.5626896706636071</v>
      </c>
      <c r="AI44">
        <f t="shared" si="25"/>
        <v>-8.5643574989925995</v>
      </c>
      <c r="AJ44">
        <f t="shared" si="7"/>
        <v>-108.21220458823234</v>
      </c>
      <c r="AK44">
        <f t="shared" si="22"/>
        <v>-70.846824328862624</v>
      </c>
      <c r="AL44">
        <f t="shared" si="26"/>
        <v>-187.62338641608756</v>
      </c>
      <c r="AN44">
        <f t="shared" si="27"/>
        <v>0</v>
      </c>
      <c r="AO44">
        <f t="shared" si="27"/>
        <v>0</v>
      </c>
      <c r="AP44">
        <f t="shared" si="27"/>
        <v>-2.5112436925079107E-5</v>
      </c>
      <c r="AQ44">
        <f t="shared" si="27"/>
        <v>-0.1289281399803521</v>
      </c>
      <c r="AR44">
        <f t="shared" si="27"/>
        <v>-0.12895325241727718</v>
      </c>
      <c r="AS44">
        <f t="shared" si="27"/>
        <v>-1.6293476462814369</v>
      </c>
      <c r="AT44">
        <f t="shared" si="27"/>
        <v>-1.0667383305422442</v>
      </c>
      <c r="AU44">
        <f t="shared" si="23"/>
        <v>-2.8250392292409581</v>
      </c>
      <c r="AW44">
        <v>41</v>
      </c>
      <c r="AX44">
        <f>IF(Z44&gt;0, (R44*SUMPRODUCT(K44:$K$98, X44:$X$98)-K44*$AZ$3)/Z44, 0)</f>
        <v>-27097671.568212483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250000</v>
      </c>
      <c r="S45">
        <f t="shared" si="1"/>
        <v>-50829231.734999664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-903.88528582409072</v>
      </c>
      <c r="AC45">
        <f t="shared" si="2"/>
        <v>-807.14477216906312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-4.2858654564148253</v>
      </c>
      <c r="AI45">
        <f t="shared" si="25"/>
        <v>-4.2866594333692447</v>
      </c>
      <c r="AJ45">
        <f t="shared" si="7"/>
        <v>-96.740513655027598</v>
      </c>
      <c r="AK45">
        <f t="shared" si="22"/>
        <v>-63.271970007686356</v>
      </c>
      <c r="AL45">
        <f t="shared" si="26"/>
        <v>-164.29914309608318</v>
      </c>
      <c r="AN45">
        <f t="shared" si="27"/>
        <v>0</v>
      </c>
      <c r="AO45">
        <f t="shared" si="27"/>
        <v>0</v>
      </c>
      <c r="AP45">
        <f t="shared" si="27"/>
        <v>-1.0674004632909507E-5</v>
      </c>
      <c r="AQ45">
        <f t="shared" si="27"/>
        <v>-5.7617979316828861E-2</v>
      </c>
      <c r="AR45">
        <f t="shared" si="27"/>
        <v>-5.7628653321461762E-2</v>
      </c>
      <c r="AS45">
        <f t="shared" si="27"/>
        <v>-1.3005524722041759</v>
      </c>
      <c r="AT45">
        <f t="shared" si="27"/>
        <v>-0.85061071009155675</v>
      </c>
      <c r="AU45">
        <f t="shared" si="23"/>
        <v>-2.2087918356171943</v>
      </c>
      <c r="AW45">
        <v>42</v>
      </c>
      <c r="AX45">
        <f>IF(Z45&gt;0, (R45*SUMPRODUCT(K45:$K$98, X45:$X$98)-K45*$AZ$3)/Z45, 0)</f>
        <v>-50829231.734999664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250000</v>
      </c>
      <c r="S46">
        <f t="shared" si="1"/>
        <v>-98042794.191571653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-807.14477216906312</v>
      </c>
      <c r="AC46">
        <f t="shared" si="2"/>
        <v>-720.71181711712291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-2.0924378699190411</v>
      </c>
      <c r="AI46">
        <f t="shared" si="25"/>
        <v>-2.0928054195299328</v>
      </c>
      <c r="AJ46">
        <f t="shared" si="7"/>
        <v>-86.432955051940212</v>
      </c>
      <c r="AK46">
        <f t="shared" si="22"/>
        <v>-56.500134051834422</v>
      </c>
      <c r="AL46">
        <f t="shared" si="26"/>
        <v>-145.02589452330457</v>
      </c>
      <c r="AN46">
        <f t="shared" si="27"/>
        <v>0</v>
      </c>
      <c r="AO46">
        <f t="shared" si="27"/>
        <v>0</v>
      </c>
      <c r="AP46">
        <f t="shared" si="27"/>
        <v>-4.4118164392508631E-6</v>
      </c>
      <c r="AQ46">
        <f t="shared" si="27"/>
        <v>-2.511620613669395E-2</v>
      </c>
      <c r="AR46">
        <f t="shared" si="27"/>
        <v>-2.5120617953133202E-2</v>
      </c>
      <c r="AS46">
        <f t="shared" si="27"/>
        <v>-1.0374826164717266</v>
      </c>
      <c r="AT46">
        <f t="shared" si="27"/>
        <v>-0.67818931878327171</v>
      </c>
      <c r="AU46">
        <f t="shared" si="23"/>
        <v>-1.7407925532081316</v>
      </c>
      <c r="AW46">
        <v>43</v>
      </c>
      <c r="AX46">
        <f>IF(Z46&gt;0, (R46*SUMPRODUCT(K46:$K$98, X46:$X$98)-K46*$AZ$3)/Z46, 0)</f>
        <v>-98042794.191571653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250000</v>
      </c>
      <c r="S47">
        <f t="shared" si="1"/>
        <v>-194959962.32394296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-720.71181711712291</v>
      </c>
      <c r="AC47">
        <f t="shared" si="2"/>
        <v>-643.51320740249434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-0.99418421291522885</v>
      </c>
      <c r="AI47">
        <f t="shared" si="25"/>
        <v>-0.9943492501874287</v>
      </c>
      <c r="AJ47">
        <f t="shared" si="7"/>
        <v>-77.19860971462856</v>
      </c>
      <c r="AK47">
        <f t="shared" si="22"/>
        <v>-50.449827198198605</v>
      </c>
      <c r="AL47">
        <f t="shared" si="26"/>
        <v>-128.64278616301459</v>
      </c>
      <c r="AN47">
        <f t="shared" si="27"/>
        <v>0</v>
      </c>
      <c r="AO47">
        <f t="shared" si="27"/>
        <v>0</v>
      </c>
      <c r="AP47">
        <f t="shared" si="27"/>
        <v>-1.7687460437888826E-6</v>
      </c>
      <c r="AQ47">
        <f t="shared" si="27"/>
        <v>-1.0654922793816095E-2</v>
      </c>
      <c r="AR47">
        <f t="shared" si="27"/>
        <v>-1.0656691539859885E-2</v>
      </c>
      <c r="AS47">
        <f t="shared" si="27"/>
        <v>-0.82735695821136979</v>
      </c>
      <c r="AT47">
        <f t="shared" si="27"/>
        <v>-0.54068351395558112</v>
      </c>
      <c r="AU47">
        <f t="shared" si="23"/>
        <v>-1.3786971637068106</v>
      </c>
      <c r="AW47">
        <v>44</v>
      </c>
      <c r="AX47">
        <f>IF(Z47&gt;0, (R47*SUMPRODUCT(K47:$K$98, X47:$X$98)-K47*$AZ$3)/Z47, 0)</f>
        <v>-194959962.32394296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250000</v>
      </c>
      <c r="S48">
        <f t="shared" si="1"/>
        <v>-400297264.49601269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-643.51320740249434</v>
      </c>
      <c r="AC48">
        <f t="shared" si="2"/>
        <v>-574.5741070388907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-0.45809235805908038</v>
      </c>
      <c r="AI48">
        <f t="shared" si="25"/>
        <v>-0.45816412648694638</v>
      </c>
      <c r="AJ48">
        <f t="shared" si="7"/>
        <v>-68.939100363603643</v>
      </c>
      <c r="AK48">
        <f t="shared" si="22"/>
        <v>-45.045924518174608</v>
      </c>
      <c r="AL48">
        <f t="shared" si="26"/>
        <v>-114.44318900826519</v>
      </c>
      <c r="AN48">
        <f t="shared" si="27"/>
        <v>0</v>
      </c>
      <c r="AO48">
        <f t="shared" si="27"/>
        <v>0</v>
      </c>
      <c r="AP48">
        <f t="shared" si="27"/>
        <v>-6.8675029523492887E-7</v>
      </c>
      <c r="AQ48">
        <f t="shared" si="27"/>
        <v>-4.383474342356578E-3</v>
      </c>
      <c r="AR48">
        <f t="shared" si="27"/>
        <v>-4.3841610926518126E-3</v>
      </c>
      <c r="AS48">
        <f t="shared" si="27"/>
        <v>-0.65967653097157242</v>
      </c>
      <c r="AT48">
        <f t="shared" si="27"/>
        <v>-0.43104332757212965</v>
      </c>
      <c r="AU48">
        <f t="shared" si="23"/>
        <v>-1.095104019636354</v>
      </c>
      <c r="AW48">
        <v>45</v>
      </c>
      <c r="AX48">
        <f>IF(Z48&gt;0, (R48*SUMPRODUCT(K48:$K$98, X48:$X$98)-K48*$AZ$3)/Z48, 0)</f>
        <v>-400297264.49601269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50</v>
      </c>
      <c r="R49">
        <f t="shared" si="0"/>
        <v>250000</v>
      </c>
      <c r="S49">
        <f t="shared" si="1"/>
        <v>-850845109.00585878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-574.5741070388907</v>
      </c>
      <c r="AC49">
        <f t="shared" si="2"/>
        <v>-513.01620900752107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-0.20451646753200725</v>
      </c>
      <c r="AI49">
        <f t="shared" si="25"/>
        <v>-0.2045466149820882</v>
      </c>
      <c r="AJ49">
        <f t="shared" si="7"/>
        <v>-61.557898031369632</v>
      </c>
      <c r="AK49">
        <f t="shared" si="22"/>
        <v>-40.220187492722353</v>
      </c>
      <c r="AL49">
        <f t="shared" si="26"/>
        <v>-101.98263213907407</v>
      </c>
      <c r="AN49">
        <f t="shared" si="27"/>
        <v>0</v>
      </c>
      <c r="AO49">
        <f t="shared" si="27"/>
        <v>0</v>
      </c>
      <c r="AP49">
        <f t="shared" si="27"/>
        <v>-2.5757160489356898E-7</v>
      </c>
      <c r="AQ49">
        <f t="shared" si="27"/>
        <v>-1.7473330125079565E-3</v>
      </c>
      <c r="AR49">
        <f t="shared" si="27"/>
        <v>-1.7475905841128499E-3</v>
      </c>
      <c r="AS49">
        <f t="shared" si="27"/>
        <v>-0.52593391969268688</v>
      </c>
      <c r="AT49">
        <f t="shared" si="27"/>
        <v>-0.34363033071796389</v>
      </c>
      <c r="AU49">
        <f t="shared" si="23"/>
        <v>-0.87131184099476355</v>
      </c>
      <c r="AW49">
        <v>46</v>
      </c>
      <c r="AX49">
        <f>IF(Z49&gt;0, (R49*SUMPRODUCT(K49:$K$98, X49:$X$98)-K49*$AZ$3)/Z49, 0)</f>
        <v>-850845109.00585878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250000</v>
      </c>
      <c r="S50">
        <f t="shared" si="1"/>
        <v>-1874982139.4751301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-513.01620900752107</v>
      </c>
      <c r="AC50">
        <f t="shared" si="2"/>
        <v>-458.05163356757646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-8.8155744989796947E-2</v>
      </c>
      <c r="AI50">
        <f t="shared" si="25"/>
        <v>-8.8167959816379135E-2</v>
      </c>
      <c r="AJ50">
        <f t="shared" si="7"/>
        <v>-54.96457543994461</v>
      </c>
      <c r="AK50">
        <f t="shared" si="22"/>
        <v>-35.911134630526476</v>
      </c>
      <c r="AL50">
        <f t="shared" si="26"/>
        <v>-90.963878030287475</v>
      </c>
      <c r="AN50">
        <f t="shared" si="27"/>
        <v>0</v>
      </c>
      <c r="AO50">
        <f t="shared" si="27"/>
        <v>0</v>
      </c>
      <c r="AP50">
        <f t="shared" si="27"/>
        <v>-9.31787075399803E-8</v>
      </c>
      <c r="AQ50">
        <f t="shared" si="27"/>
        <v>-6.7248096607078266E-4</v>
      </c>
      <c r="AR50">
        <f t="shared" si="27"/>
        <v>-6.7257414477832269E-4</v>
      </c>
      <c r="AS50">
        <f t="shared" si="27"/>
        <v>-0.41928782742182463</v>
      </c>
      <c r="AT50">
        <f t="shared" si="27"/>
        <v>-0.27394192530310335</v>
      </c>
      <c r="AU50">
        <f t="shared" si="23"/>
        <v>-0.69390232686970643</v>
      </c>
      <c r="AW50">
        <v>47</v>
      </c>
      <c r="AX50">
        <f>IF(Z50&gt;0, (R50*SUMPRODUCT(K50:$K$98, X50:$X$98)-K50*$AZ$3)/Z50, 0)</f>
        <v>-1874982139.4751301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250000</v>
      </c>
      <c r="S51">
        <f t="shared" si="1"/>
        <v>-4286862337.6439676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-458.05163356757646</v>
      </c>
      <c r="AC51">
        <f t="shared" si="2"/>
        <v>-408.97523214411638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-3.6612892082858652E-2</v>
      </c>
      <c r="AI51">
        <f t="shared" si="25"/>
        <v>-3.6617662182758443E-2</v>
      </c>
      <c r="AJ51">
        <f t="shared" si="7"/>
        <v>-49.076401423460084</v>
      </c>
      <c r="AK51">
        <f t="shared" si="22"/>
        <v>-32.063614349730358</v>
      </c>
      <c r="AL51">
        <f t="shared" si="26"/>
        <v>-81.176633435373191</v>
      </c>
      <c r="AN51">
        <f t="shared" si="27"/>
        <v>0</v>
      </c>
      <c r="AO51">
        <f t="shared" si="27"/>
        <v>0</v>
      </c>
      <c r="AP51">
        <f t="shared" si="27"/>
        <v>-3.2489185852222682E-8</v>
      </c>
      <c r="AQ51">
        <f t="shared" si="27"/>
        <v>-2.4937067995576379E-4</v>
      </c>
      <c r="AR51">
        <f t="shared" si="27"/>
        <v>-2.4940316914161606E-4</v>
      </c>
      <c r="AS51">
        <f t="shared" si="27"/>
        <v>-0.33425973465996472</v>
      </c>
      <c r="AT51">
        <f t="shared" si="27"/>
        <v>-0.21838551552104968</v>
      </c>
      <c r="AU51">
        <f t="shared" si="23"/>
        <v>-0.55289465335015597</v>
      </c>
      <c r="AW51">
        <v>48</v>
      </c>
      <c r="AX51">
        <f>IF(Z51&gt;0, (R51*SUMPRODUCT(K51:$K$98, X51:$X$98)-K51*$AZ$3)/Z51, 0)</f>
        <v>-4286862337.6439676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250000</v>
      </c>
      <c r="S52">
        <f t="shared" si="1"/>
        <v>-10192835335.03834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-408.97523214411638</v>
      </c>
      <c r="AC52">
        <f t="shared" si="2"/>
        <v>-365.15666552870164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-1.4655785227391267E-2</v>
      </c>
      <c r="AI52">
        <f t="shared" si="25"/>
        <v>-1.4657576469246579E-2</v>
      </c>
      <c r="AJ52">
        <f t="shared" si="7"/>
        <v>-43.818566615414738</v>
      </c>
      <c r="AK52">
        <f t="shared" si="22"/>
        <v>-28.628266250088149</v>
      </c>
      <c r="AL52">
        <f t="shared" si="26"/>
        <v>-72.461490441972131</v>
      </c>
      <c r="AN52">
        <f t="shared" si="27"/>
        <v>0</v>
      </c>
      <c r="AO52">
        <f t="shared" si="27"/>
        <v>0</v>
      </c>
      <c r="AP52">
        <f t="shared" si="27"/>
        <v>-1.089300141321817E-8</v>
      </c>
      <c r="AQ52">
        <f t="shared" si="27"/>
        <v>-8.9125591120071889E-5</v>
      </c>
      <c r="AR52">
        <f t="shared" si="27"/>
        <v>-8.9136484121485096E-5</v>
      </c>
      <c r="AS52">
        <f t="shared" si="27"/>
        <v>-0.26647194886112835</v>
      </c>
      <c r="AT52">
        <f t="shared" si="27"/>
        <v>-0.17409583401326081</v>
      </c>
      <c r="AU52">
        <f t="shared" si="23"/>
        <v>-0.44065691935851065</v>
      </c>
      <c r="AW52">
        <v>49</v>
      </c>
      <c r="AX52">
        <f>IF(Z52&gt;0, (R52*SUMPRODUCT(K52:$K$98, X52:$X$98)-K52*$AZ$3)/Z52, 0)</f>
        <v>-10192835335.03834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250000</v>
      </c>
      <c r="S53">
        <f t="shared" si="1"/>
        <v>-25262366129.44669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-365.15666552870164</v>
      </c>
      <c r="AC53">
        <f t="shared" si="2"/>
        <v>-326.03281180956537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-5.640179697154502E-3</v>
      </c>
      <c r="AI53">
        <f t="shared" si="25"/>
        <v>-5.6408249906518314E-3</v>
      </c>
      <c r="AJ53">
        <f t="shared" si="7"/>
        <v>-39.123853719136264</v>
      </c>
      <c r="AK53">
        <f t="shared" si="22"/>
        <v>-25.560966587009116</v>
      </c>
      <c r="AL53">
        <f t="shared" si="26"/>
        <v>-64.690461131136033</v>
      </c>
      <c r="AN53">
        <f t="shared" si="27"/>
        <v>0</v>
      </c>
      <c r="AO53">
        <f t="shared" si="27"/>
        <v>0</v>
      </c>
      <c r="AP53">
        <f t="shared" si="27"/>
        <v>-3.5037458576854963E-9</v>
      </c>
      <c r="AQ53">
        <f t="shared" si="27"/>
        <v>-3.0624446600349248E-5</v>
      </c>
      <c r="AR53">
        <f t="shared" si="27"/>
        <v>-3.0627950346206938E-5</v>
      </c>
      <c r="AS53">
        <f t="shared" si="27"/>
        <v>-0.21243053118077684</v>
      </c>
      <c r="AT53">
        <f t="shared" si="27"/>
        <v>-0.13878821213659093</v>
      </c>
      <c r="AU53">
        <f t="shared" si="23"/>
        <v>-0.35124937126771399</v>
      </c>
      <c r="AW53">
        <v>50</v>
      </c>
      <c r="AX53">
        <f>IF(Z53&gt;0, (R53*SUMPRODUCT(K53:$K$98, X53:$X$98)-K53*$AZ$3)/Z53, 0)</f>
        <v>-25262366129.44669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250000</v>
      </c>
      <c r="S54">
        <f t="shared" si="1"/>
        <v>-65412943401.701187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-326.03281180956537</v>
      </c>
      <c r="AC54">
        <f t="shared" si="2"/>
        <v>-291.1007506083626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-2.0816525446983327E-3</v>
      </c>
      <c r="AI54">
        <f t="shared" si="25"/>
        <v>-2.0818750547517487E-3</v>
      </c>
      <c r="AJ54">
        <f t="shared" si="7"/>
        <v>-34.932061201202771</v>
      </c>
      <c r="AK54">
        <f t="shared" si="22"/>
        <v>-22.822296826669579</v>
      </c>
      <c r="AL54">
        <f t="shared" si="26"/>
        <v>-57.756439902927099</v>
      </c>
      <c r="AN54">
        <f t="shared" si="27"/>
        <v>0</v>
      </c>
      <c r="AO54">
        <f t="shared" si="27"/>
        <v>0</v>
      </c>
      <c r="AP54">
        <f t="shared" si="27"/>
        <v>-1.0787155119240501E-9</v>
      </c>
      <c r="AQ54">
        <f t="shared" si="27"/>
        <v>-1.0091727793543327E-5</v>
      </c>
      <c r="AR54">
        <f t="shared" si="27"/>
        <v>-1.009280650905525E-5</v>
      </c>
      <c r="AS54">
        <f t="shared" si="27"/>
        <v>-0.16934855617848629</v>
      </c>
      <c r="AT54">
        <f t="shared" si="27"/>
        <v>-0.11064113835172905</v>
      </c>
      <c r="AU54">
        <f t="shared" si="23"/>
        <v>-0.27999978733672437</v>
      </c>
      <c r="AW54">
        <v>51</v>
      </c>
      <c r="AX54">
        <f>IF(Z54&gt;0, (R54*SUMPRODUCT(K54:$K$98, X54:$X$98)-K54*$AZ$3)/Z54, 0)</f>
        <v>-65412943401.701187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250000</v>
      </c>
      <c r="S55">
        <f t="shared" si="1"/>
        <v>-177346344358.8988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-291.1007506083626</v>
      </c>
      <c r="AC55">
        <f t="shared" si="2"/>
        <v>-259.91139299861754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-7.3503520907642846E-4</v>
      </c>
      <c r="AI55">
        <f t="shared" si="25"/>
        <v>-7.3510848698749509E-4</v>
      </c>
      <c r="AJ55">
        <f t="shared" si="7"/>
        <v>-31.189357609745059</v>
      </c>
      <c r="AK55">
        <f t="shared" si="22"/>
        <v>-20.377052542585385</v>
      </c>
      <c r="AL55">
        <f t="shared" si="26"/>
        <v>-51.567145260817433</v>
      </c>
      <c r="AN55">
        <f t="shared" si="27"/>
        <v>0</v>
      </c>
      <c r="AO55">
        <f t="shared" si="27"/>
        <v>0</v>
      </c>
      <c r="AP55">
        <f t="shared" si="27"/>
        <v>-3.1718478291945475E-10</v>
      </c>
      <c r="AQ55">
        <f t="shared" si="27"/>
        <v>-3.1816133925670539E-6</v>
      </c>
      <c r="AR55">
        <f t="shared" si="27"/>
        <v>-3.1819305773499731E-6</v>
      </c>
      <c r="AS55">
        <f t="shared" si="27"/>
        <v>-0.13500370683115115</v>
      </c>
      <c r="AT55">
        <f t="shared" si="27"/>
        <v>-8.8202445910031249E-2</v>
      </c>
      <c r="AU55">
        <f t="shared" si="23"/>
        <v>-0.22320933467175974</v>
      </c>
      <c r="AW55">
        <v>52</v>
      </c>
      <c r="AX55">
        <f>IF(Z55&gt;0, (R55*SUMPRODUCT(K55:$K$98, X55:$X$98)-K55*$AZ$3)/Z55, 0)</f>
        <v>-177346344358.8988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250000</v>
      </c>
      <c r="S56">
        <f t="shared" si="1"/>
        <v>-504691753140.11536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-259.91139299861754</v>
      </c>
      <c r="AC56">
        <f t="shared" si="2"/>
        <v>-232.06374644677319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-2.4777245071582924E-4</v>
      </c>
      <c r="AI56">
        <f t="shared" si="25"/>
        <v>-2.4779544135764209E-4</v>
      </c>
      <c r="AJ56">
        <f t="shared" si="7"/>
        <v>-27.847646551844349</v>
      </c>
      <c r="AK56">
        <f t="shared" si="22"/>
        <v>-18.193797509903231</v>
      </c>
      <c r="AL56">
        <f t="shared" si="26"/>
        <v>-46.041691857188937</v>
      </c>
      <c r="AN56">
        <f t="shared" si="27"/>
        <v>0</v>
      </c>
      <c r="AO56">
        <f t="shared" si="27"/>
        <v>0</v>
      </c>
      <c r="AP56">
        <f t="shared" si="27"/>
        <v>-8.8853049137014227E-11</v>
      </c>
      <c r="AQ56">
        <f t="shared" si="27"/>
        <v>-9.5757821453930451E-7</v>
      </c>
      <c r="AR56">
        <f t="shared" si="27"/>
        <v>-9.5766706758844165E-7</v>
      </c>
      <c r="AS56">
        <f t="shared" si="27"/>
        <v>-0.10762415105955574</v>
      </c>
      <c r="AT56">
        <f t="shared" si="27"/>
        <v>-7.0314452171295241E-2</v>
      </c>
      <c r="AU56">
        <f t="shared" si="23"/>
        <v>-0.17793956089791857</v>
      </c>
      <c r="AW56">
        <v>53</v>
      </c>
      <c r="AX56">
        <f>IF(Z56&gt;0, (R56*SUMPRODUCT(K56:$K$98, X56:$X$98)-K56*$AZ$3)/Z56, 0)</f>
        <v>-504691753140.11536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250000</v>
      </c>
      <c r="S57">
        <f t="shared" si="1"/>
        <v>-1511850831109.6428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-232.06374644677319</v>
      </c>
      <c r="AC57">
        <f t="shared" si="2"/>
        <v>-207.19977442804978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-7.954107477688945E-5</v>
      </c>
      <c r="AI57">
        <f t="shared" si="25"/>
        <v>-7.9547927297328783E-5</v>
      </c>
      <c r="AJ57">
        <f t="shared" si="7"/>
        <v>-24.863972018723416</v>
      </c>
      <c r="AK57">
        <f t="shared" si="22"/>
        <v>-16.244462251274125</v>
      </c>
      <c r="AL57">
        <f t="shared" si="26"/>
        <v>-41.108513817924837</v>
      </c>
      <c r="AN57">
        <f t="shared" si="27"/>
        <v>0</v>
      </c>
      <c r="AO57">
        <f t="shared" si="27"/>
        <v>0</v>
      </c>
      <c r="AP57">
        <f t="shared" si="27"/>
        <v>-2.3645775259696699E-11</v>
      </c>
      <c r="AQ57">
        <f t="shared" si="27"/>
        <v>-2.7446986765528469E-7</v>
      </c>
      <c r="AR57">
        <f t="shared" si="27"/>
        <v>-2.7449351343054441E-7</v>
      </c>
      <c r="AS57">
        <f t="shared" si="27"/>
        <v>-8.579732079942351E-2</v>
      </c>
      <c r="AT57">
        <f t="shared" si="27"/>
        <v>-5.6054251426005647E-2</v>
      </c>
      <c r="AU57">
        <f t="shared" si="23"/>
        <v>-0.14185184671894258</v>
      </c>
      <c r="AW57">
        <v>54</v>
      </c>
      <c r="AX57">
        <f>IF(Z57&gt;0, (R57*SUMPRODUCT(K57:$K$98, X57:$X$98)-K57*$AZ$3)/Z57, 0)</f>
        <v>-1511850831109.6428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250000</v>
      </c>
      <c r="S58">
        <f t="shared" si="1"/>
        <v>-4780891854997.459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-207.19977442804978</v>
      </c>
      <c r="AC58">
        <f t="shared" si="2"/>
        <v>-184.99979883082182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-2.4246059443169782E-5</v>
      </c>
      <c r="AI58">
        <f t="shared" si="25"/>
        <v>-2.4247994226516088E-5</v>
      </c>
      <c r="AJ58">
        <f t="shared" si="7"/>
        <v>-22.199975597227962</v>
      </c>
      <c r="AK58">
        <f t="shared" si="22"/>
        <v>-14.503984209963486</v>
      </c>
      <c r="AL58">
        <f t="shared" si="26"/>
        <v>-36.703984055185671</v>
      </c>
      <c r="AN58">
        <f t="shared" si="27"/>
        <v>0</v>
      </c>
      <c r="AO58">
        <f t="shared" si="27"/>
        <v>0</v>
      </c>
      <c r="AP58">
        <f t="shared" si="27"/>
        <v>-5.9609782305638475E-12</v>
      </c>
      <c r="AQ58">
        <f t="shared" si="27"/>
        <v>-7.4700990575304558E-8</v>
      </c>
      <c r="AR58">
        <f t="shared" si="27"/>
        <v>-7.4706951553535121E-8</v>
      </c>
      <c r="AS58">
        <f t="shared" si="27"/>
        <v>-6.8397100640107691E-2</v>
      </c>
      <c r="AT58">
        <f t="shared" si="27"/>
        <v>-4.4686106223255355E-2</v>
      </c>
      <c r="AU58">
        <f t="shared" si="23"/>
        <v>-0.11308328157031459</v>
      </c>
      <c r="AW58">
        <v>55</v>
      </c>
      <c r="AX58">
        <f>IF(Z58&gt;0, (R58*SUMPRODUCT(K58:$K$98, X58:$X$98)-K58*$AZ$3)/Z58, 0)</f>
        <v>-4780891854997.459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250000</v>
      </c>
      <c r="S59">
        <f t="shared" si="1"/>
        <v>-16005142532024.748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-184.99979883082182</v>
      </c>
      <c r="AC59">
        <f t="shared" si="2"/>
        <v>-165.17839187722115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-6.9970944511374173E-6</v>
      </c>
      <c r="AI59">
        <f t="shared" si="25"/>
        <v>-6.997610467760033E-6</v>
      </c>
      <c r="AJ59">
        <f t="shared" si="7"/>
        <v>-19.821406953600672</v>
      </c>
      <c r="AK59">
        <f t="shared" si="22"/>
        <v>-12.949985918157529</v>
      </c>
      <c r="AL59">
        <f t="shared" si="26"/>
        <v>-32.771399869368665</v>
      </c>
      <c r="AN59">
        <f t="shared" si="27"/>
        <v>0</v>
      </c>
      <c r="AO59">
        <f t="shared" si="27"/>
        <v>0</v>
      </c>
      <c r="AP59">
        <f t="shared" si="27"/>
        <v>-1.4194851860169113E-12</v>
      </c>
      <c r="AQ59">
        <f t="shared" si="27"/>
        <v>-1.9247968928211018E-8</v>
      </c>
      <c r="AR59">
        <f t="shared" si="27"/>
        <v>-1.9249388413397034E-8</v>
      </c>
      <c r="AS59">
        <f t="shared" si="27"/>
        <v>-5.4525750341173823E-2</v>
      </c>
      <c r="AT59">
        <f t="shared" si="27"/>
        <v>-3.5623490337899834E-2</v>
      </c>
      <c r="AU59">
        <f t="shared" si="23"/>
        <v>-9.0149259928462067E-2</v>
      </c>
      <c r="AW59">
        <v>56</v>
      </c>
      <c r="AX59">
        <f>IF(Z59&gt;0, (R59*SUMPRODUCT(K59:$K$98, X59:$X$98)-K59*$AZ$3)/Z59, 0)</f>
        <v>-16005142532024.748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250000</v>
      </c>
      <c r="S60">
        <f t="shared" si="1"/>
        <v>-57495638899320.711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-165.17839187722115</v>
      </c>
      <c r="AC60">
        <f t="shared" si="2"/>
        <v>-147.48070704977121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-1.9130131793127074E-6</v>
      </c>
      <c r="AI60">
        <f t="shared" si="25"/>
        <v>-1.9131414331332347E-6</v>
      </c>
      <c r="AJ60">
        <f t="shared" si="7"/>
        <v>-17.697684827449933</v>
      </c>
      <c r="AK60">
        <f t="shared" si="22"/>
        <v>-11.562487431405481</v>
      </c>
      <c r="AL60">
        <f t="shared" si="26"/>
        <v>-29.260174171996844</v>
      </c>
      <c r="AN60">
        <f t="shared" si="27"/>
        <v>0</v>
      </c>
      <c r="AO60">
        <f t="shared" si="27"/>
        <v>0</v>
      </c>
      <c r="AP60">
        <f t="shared" si="27"/>
        <v>-3.1500646059875653E-13</v>
      </c>
      <c r="AQ60">
        <f t="shared" si="27"/>
        <v>-4.6985852602059593E-9</v>
      </c>
      <c r="AR60">
        <f t="shared" si="27"/>
        <v>-4.6989002666665586E-9</v>
      </c>
      <c r="AS60">
        <f t="shared" si="27"/>
        <v>-4.3467594457400373E-2</v>
      </c>
      <c r="AT60">
        <f t="shared" si="27"/>
        <v>-2.8398828405372913E-2</v>
      </c>
      <c r="AU60">
        <f t="shared" si="23"/>
        <v>-7.1866427561673538E-2</v>
      </c>
      <c r="AW60">
        <v>57</v>
      </c>
      <c r="AX60">
        <f>IF(Z60&gt;0, (R60*SUMPRODUCT(K60:$K$98, X60:$X$98)-K60*$AZ$3)/Z60, 0)</f>
        <v>-57495638899320.711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250000</v>
      </c>
      <c r="S61">
        <f t="shared" si="1"/>
        <v>-222727362512395.59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-147.48070704977121</v>
      </c>
      <c r="AC61">
        <f t="shared" si="2"/>
        <v>-131.67920272706095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-4.870532844569799E-7</v>
      </c>
      <c r="AI61">
        <f t="shared" si="25"/>
        <v>-4.8708284508241036E-7</v>
      </c>
      <c r="AJ61">
        <f t="shared" si="7"/>
        <v>-15.801504322710258</v>
      </c>
      <c r="AK61">
        <f t="shared" si="22"/>
        <v>-10.323649493483986</v>
      </c>
      <c r="AL61">
        <f t="shared" si="26"/>
        <v>-26.125154303277089</v>
      </c>
      <c r="AN61">
        <f t="shared" si="27"/>
        <v>0</v>
      </c>
      <c r="AO61">
        <f t="shared" si="27"/>
        <v>0</v>
      </c>
      <c r="AP61">
        <f t="shared" si="27"/>
        <v>-6.4825331404733053E-14</v>
      </c>
      <c r="AQ61">
        <f t="shared" si="27"/>
        <v>-1.068089396515482E-9</v>
      </c>
      <c r="AR61">
        <f t="shared" si="27"/>
        <v>-1.0681542218468867E-9</v>
      </c>
      <c r="AS61">
        <f t="shared" si="27"/>
        <v>-3.4652100200693994E-2</v>
      </c>
      <c r="AT61">
        <f t="shared" si="27"/>
        <v>-2.2639372136924005E-2</v>
      </c>
      <c r="AU61">
        <f t="shared" si="23"/>
        <v>-5.7291473405772217E-2</v>
      </c>
      <c r="AW61">
        <v>58</v>
      </c>
      <c r="AX61">
        <f>IF(Z61&gt;0, (R61*SUMPRODUCT(K61:$K$98, X61:$X$98)-K61*$AZ$3)/Z61, 0)</f>
        <v>-222727362512395.59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250000</v>
      </c>
      <c r="S62">
        <f t="shared" si="1"/>
        <v>-935627576985051.5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-131.67920272706095</v>
      </c>
      <c r="AC62">
        <f t="shared" si="2"/>
        <v>-117.57071672151402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-1.1491016123884582E-7</v>
      </c>
      <c r="AI62">
        <f t="shared" si="25"/>
        <v>-1.1491644422577425E-7</v>
      </c>
      <c r="AJ62">
        <f t="shared" si="7"/>
        <v>-14.108486005546936</v>
      </c>
      <c r="AK62">
        <f t="shared" si="22"/>
        <v>-9.2175441908942677</v>
      </c>
      <c r="AL62">
        <f t="shared" si="26"/>
        <v>-23.326030311357648</v>
      </c>
      <c r="AN62">
        <f t="shared" si="27"/>
        <v>0</v>
      </c>
      <c r="AO62">
        <f t="shared" si="27"/>
        <v>0</v>
      </c>
      <c r="AP62">
        <f t="shared" si="27"/>
        <v>-1.2302100221259618E-14</v>
      </c>
      <c r="AQ62">
        <f t="shared" si="27"/>
        <v>-2.2499431179854887E-10</v>
      </c>
      <c r="AR62">
        <f t="shared" si="27"/>
        <v>-2.2500661389877011E-10</v>
      </c>
      <c r="AS62">
        <f t="shared" si="27"/>
        <v>-2.762444213040053E-2</v>
      </c>
      <c r="AT62">
        <f t="shared" si="27"/>
        <v>-1.80479688597102E-2</v>
      </c>
      <c r="AU62">
        <f t="shared" si="23"/>
        <v>-4.5672411215117344E-2</v>
      </c>
      <c r="AW62">
        <v>59</v>
      </c>
      <c r="AX62">
        <f>IF(Z62&gt;0, (R62*SUMPRODUCT(K62:$K$98, X62:$X$98)-K62*$AZ$3)/Z62, 0)</f>
        <v>-935627576985051.5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250000</v>
      </c>
      <c r="S63">
        <f t="shared" si="1"/>
        <v>-4289515161789051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-117.57071672151402</v>
      </c>
      <c r="AC63">
        <f t="shared" si="2"/>
        <v>-104.97385421583272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-2.4982736387139742E-8</v>
      </c>
      <c r="AI63">
        <f t="shared" si="25"/>
        <v>-2.498395999692146E-8</v>
      </c>
      <c r="AJ63">
        <f t="shared" si="7"/>
        <v>-12.596862505681301</v>
      </c>
      <c r="AK63">
        <f t="shared" si="22"/>
        <v>-8.2299501705059814</v>
      </c>
      <c r="AL63">
        <f t="shared" si="26"/>
        <v>-20.826812701171242</v>
      </c>
      <c r="AN63">
        <f t="shared" si="27"/>
        <v>0</v>
      </c>
      <c r="AO63">
        <f t="shared" si="27"/>
        <v>0</v>
      </c>
      <c r="AP63">
        <f t="shared" si="27"/>
        <v>-2.1391341550425379E-15</v>
      </c>
      <c r="AQ63">
        <f t="shared" si="27"/>
        <v>-4.3675218595532938E-11</v>
      </c>
      <c r="AR63">
        <f t="shared" si="27"/>
        <v>-4.3677357729687985E-11</v>
      </c>
      <c r="AS63">
        <f t="shared" si="27"/>
        <v>-2.2022036138391658E-2</v>
      </c>
      <c r="AT63">
        <f t="shared" si="27"/>
        <v>-1.4387730277305501E-2</v>
      </c>
      <c r="AU63">
        <f t="shared" si="23"/>
        <v>-3.6409766459374514E-2</v>
      </c>
      <c r="AW63">
        <v>60</v>
      </c>
      <c r="AX63">
        <f>IF(Z63&gt;0, (R63*SUMPRODUCT(K63:$K$98, X63:$X$98)-K63*$AZ$3)/Z63, 0)</f>
        <v>-4289515161789051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250000</v>
      </c>
      <c r="S64">
        <f t="shared" si="1"/>
        <v>-2.1623477592233364E+16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-104.97385421583272</v>
      </c>
      <c r="AC64">
        <f t="shared" si="2"/>
        <v>-93.726655549888662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-4.9732469812986138E-9</v>
      </c>
      <c r="AI64">
        <f t="shared" si="25"/>
        <v>-4.9734637055862549E-9</v>
      </c>
      <c r="AJ64">
        <f t="shared" si="7"/>
        <v>-11.247198665944055</v>
      </c>
      <c r="AK64">
        <f t="shared" si="22"/>
        <v>-7.3481697951082907</v>
      </c>
      <c r="AL64">
        <f t="shared" si="26"/>
        <v>-18.595368466025811</v>
      </c>
      <c r="AN64">
        <f t="shared" si="27"/>
        <v>0</v>
      </c>
      <c r="AO64">
        <f t="shared" si="27"/>
        <v>0</v>
      </c>
      <c r="AP64">
        <f t="shared" si="27"/>
        <v>-3.3828648179125824E-16</v>
      </c>
      <c r="AQ64">
        <f t="shared" si="27"/>
        <v>-7.762776579847781E-12</v>
      </c>
      <c r="AR64">
        <f t="shared" si="27"/>
        <v>-7.763114866329572E-12</v>
      </c>
      <c r="AS64">
        <f t="shared" si="27"/>
        <v>-1.7555832380978485E-2</v>
      </c>
      <c r="AT64">
        <f t="shared" si="27"/>
        <v>-1.146981048894472E-2</v>
      </c>
      <c r="AU64">
        <f t="shared" si="23"/>
        <v>-2.9025642877686324E-2</v>
      </c>
      <c r="AW64">
        <v>61</v>
      </c>
      <c r="AX64">
        <f>IF(Z64&gt;0, (R64*SUMPRODUCT(K64:$K$98, X64:$X$98)-K64*$AZ$3)/Z64, 0)</f>
        <v>-2.1623477592233364E+16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250000</v>
      </c>
      <c r="S65">
        <f t="shared" si="1"/>
        <v>-1.2098623943881046E+17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-93.726655549888662</v>
      </c>
      <c r="AC65">
        <f t="shared" si="2"/>
        <v>-83.684513883835919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-8.9986367036284737E-10</v>
      </c>
      <c r="AI65">
        <f t="shared" si="25"/>
        <v>-8.9989825467353926E-10</v>
      </c>
      <c r="AJ65">
        <f t="shared" si="7"/>
        <v>-10.042141666052743</v>
      </c>
      <c r="AK65">
        <f t="shared" si="22"/>
        <v>-6.5608658884922066</v>
      </c>
      <c r="AL65">
        <f t="shared" si="26"/>
        <v>-16.603007555444847</v>
      </c>
      <c r="AN65">
        <f t="shared" si="27"/>
        <v>0</v>
      </c>
      <c r="AO65">
        <f t="shared" si="27"/>
        <v>0</v>
      </c>
      <c r="AP65">
        <f t="shared" si="27"/>
        <v>-4.8199014733683767E-17</v>
      </c>
      <c r="AQ65">
        <f t="shared" si="27"/>
        <v>-1.2541103592483027E-12</v>
      </c>
      <c r="AR65">
        <f t="shared" si="27"/>
        <v>-1.2541585582630365E-12</v>
      </c>
      <c r="AS65">
        <f t="shared" si="27"/>
        <v>-1.3995402089471575E-2</v>
      </c>
      <c r="AT65">
        <f t="shared" si="27"/>
        <v>-9.1436626984609144E-3</v>
      </c>
      <c r="AU65">
        <f t="shared" si="23"/>
        <v>-2.3139064789186647E-2</v>
      </c>
      <c r="AW65">
        <v>62</v>
      </c>
      <c r="AX65">
        <f>IF(Z65&gt;0, (R65*SUMPRODUCT(K65:$K$98, X65:$X$98)-K65*$AZ$3)/Z65, 0)</f>
        <v>-1.2098623943881046E+17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250000</v>
      </c>
      <c r="S66">
        <f t="shared" si="1"/>
        <v>-7.6053166749540582E+17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-83.684513883835919</v>
      </c>
      <c r="AC66">
        <f t="shared" si="2"/>
        <v>-74.718315967711732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-1.4663112661652139E-10</v>
      </c>
      <c r="AI66">
        <f t="shared" si="25"/>
        <v>-1.4663603885878305E-10</v>
      </c>
      <c r="AJ66">
        <f t="shared" si="7"/>
        <v>-8.9661979161241874</v>
      </c>
      <c r="AK66">
        <f t="shared" si="22"/>
        <v>-5.8579159718685148</v>
      </c>
      <c r="AL66">
        <f t="shared" si="26"/>
        <v>-14.824113888139339</v>
      </c>
      <c r="AN66">
        <f t="shared" si="27"/>
        <v>0</v>
      </c>
      <c r="AO66">
        <f t="shared" si="27"/>
        <v>0</v>
      </c>
      <c r="AP66">
        <f t="shared" si="27"/>
        <v>-6.1125270082126818E-18</v>
      </c>
      <c r="AQ66">
        <f t="shared" si="27"/>
        <v>-1.8245979614798536E-13</v>
      </c>
      <c r="AR66">
        <f t="shared" si="27"/>
        <v>-1.824659086749936E-13</v>
      </c>
      <c r="AS66">
        <f t="shared" si="27"/>
        <v>-1.115704885959855E-2</v>
      </c>
      <c r="AT66">
        <f t="shared" si="27"/>
        <v>-7.2892719216052712E-3</v>
      </c>
      <c r="AU66">
        <f t="shared" si="23"/>
        <v>-1.8446320781386288E-2</v>
      </c>
      <c r="AW66">
        <v>63</v>
      </c>
      <c r="AX66">
        <f>IF(Z66&gt;0, (R66*SUMPRODUCT(K66:$K$98, X66:$X$98)-K66*$AZ$3)/Z66, 0)</f>
        <v>-7.6053166749540582E+17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8">$C$6</f>
        <v>250000</v>
      </c>
      <c r="S67">
        <f t="shared" ref="S67:S69" si="29">AX67</f>
        <v>-5.4543877624089385E+18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-74.718315967711732</v>
      </c>
      <c r="AC67">
        <f t="shared" ref="AC67:AC69" si="30">S67*Z67</f>
        <v>-66.712782114028499</v>
      </c>
      <c r="AE67">
        <f t="shared" ref="AE67:AE69" si="31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2">-X67*R67</f>
        <v>-2.1257841614426186E-11</v>
      </c>
      <c r="AI67">
        <f t="shared" ref="AI67:AI69" si="33">SUM(AE67:AH67)</f>
        <v>-2.1258453165942323E-11</v>
      </c>
      <c r="AJ67">
        <f t="shared" ref="AJ67:AJ69" si="34">AB67-AC67</f>
        <v>-8.0055338536832323</v>
      </c>
      <c r="AK67">
        <f t="shared" si="22"/>
        <v>-5.2302821177398213</v>
      </c>
      <c r="AL67">
        <f t="shared" si="26"/>
        <v>-13.23581597144431</v>
      </c>
      <c r="AN67">
        <f t="shared" si="27"/>
        <v>0</v>
      </c>
      <c r="AO67">
        <f t="shared" si="27"/>
        <v>0</v>
      </c>
      <c r="AP67">
        <f t="shared" si="27"/>
        <v>-6.7944770872586713E-19</v>
      </c>
      <c r="AQ67">
        <f t="shared" si="27"/>
        <v>-2.3617947787310637E-14</v>
      </c>
      <c r="AR67">
        <f t="shared" si="27"/>
        <v>-2.3618627235019365E-14</v>
      </c>
      <c r="AS67">
        <f t="shared" si="27"/>
        <v>-8.8943310424105821E-3</v>
      </c>
      <c r="AT67">
        <f t="shared" si="27"/>
        <v>-5.8109629477083686E-3</v>
      </c>
      <c r="AU67">
        <f t="shared" si="23"/>
        <v>-1.4705293990142566E-2</v>
      </c>
      <c r="AW67">
        <v>64</v>
      </c>
      <c r="AX67">
        <f>IF(Z67&gt;0, (R67*SUMPRODUCT(K67:$K$98, X67:$X$98)-K67*$AZ$3)/Z67, 0)</f>
        <v>-5.4543877624089385E+18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50</v>
      </c>
      <c r="R68">
        <f t="shared" si="28"/>
        <v>250000</v>
      </c>
      <c r="S68">
        <f t="shared" si="29"/>
        <v>-4.5533468732091326E+19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-66.712782114028499</v>
      </c>
      <c r="AC68">
        <f t="shared" si="30"/>
        <v>-59.564984030382604</v>
      </c>
      <c r="AE68">
        <f t="shared" si="31"/>
        <v>0</v>
      </c>
      <c r="AF68">
        <f t="shared" si="24"/>
        <v>0</v>
      </c>
      <c r="AG68">
        <f t="shared" si="24"/>
        <v>-6.5407913880720963E-17</v>
      </c>
      <c r="AH68">
        <f t="shared" si="32"/>
        <v>-2.7001404354755793E-12</v>
      </c>
      <c r="AI68">
        <f t="shared" si="33"/>
        <v>-2.70020584338946E-12</v>
      </c>
      <c r="AJ68">
        <f t="shared" si="34"/>
        <v>-7.1477980836458954</v>
      </c>
      <c r="AK68">
        <f t="shared" si="22"/>
        <v>-4.6698947479819957</v>
      </c>
      <c r="AL68">
        <f t="shared" si="26"/>
        <v>-11.817692831630591</v>
      </c>
      <c r="AN68">
        <f t="shared" si="27"/>
        <v>0</v>
      </c>
      <c r="AO68">
        <f t="shared" si="27"/>
        <v>0</v>
      </c>
      <c r="AP68">
        <f t="shared" si="27"/>
        <v>-6.4883649043966699E-20</v>
      </c>
      <c r="AQ68">
        <f t="shared" si="27"/>
        <v>-2.6784979674525252E-15</v>
      </c>
      <c r="AR68">
        <f t="shared" si="27"/>
        <v>-2.6785628511015691E-15</v>
      </c>
      <c r="AS68">
        <f t="shared" si="27"/>
        <v>-7.0905062519218513E-3</v>
      </c>
      <c r="AT68">
        <f t="shared" si="27"/>
        <v>-4.6324640845889532E-3</v>
      </c>
      <c r="AU68">
        <f t="shared" si="23"/>
        <v>-1.1722970336513483E-2</v>
      </c>
      <c r="AW68">
        <v>65</v>
      </c>
      <c r="AX68">
        <f>IF(Z68&gt;0, (R68*SUMPRODUCT(K68:$K$98, X68:$X$98)-K68*$AZ$3)/Z68, 0)</f>
        <v>-4.5533468732091326E+19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-59.564984030382604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-3.270395694036048E-13</v>
      </c>
      <c r="AI69">
        <f t="shared" si="33"/>
        <v>-3.270395694036048E-13</v>
      </c>
      <c r="AJ69">
        <f t="shared" si="34"/>
        <v>-59.564984030382604</v>
      </c>
      <c r="AK69">
        <f t="shared" si="22"/>
        <v>-4.169548882126783</v>
      </c>
      <c r="AL69">
        <f t="shared" si="26"/>
        <v>-63.734532912509714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-2.8965914751770846E-16</v>
      </c>
      <c r="AR69">
        <f t="shared" si="27"/>
        <v>-2.8965914751770846E-16</v>
      </c>
      <c r="AS69">
        <f t="shared" si="27"/>
        <v>-5.2756742945847229E-2</v>
      </c>
      <c r="AT69">
        <f t="shared" si="27"/>
        <v>-3.6929720062093066E-3</v>
      </c>
      <c r="AU69">
        <f t="shared" si="23"/>
        <v>-5.644971495205682E-2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135842.87244980194</v>
      </c>
      <c r="AO71" s="8">
        <f t="shared" si="47"/>
        <v>-13584.287244980194</v>
      </c>
      <c r="AP71" s="8">
        <f t="shared" si="47"/>
        <v>-2855.9332791676866</v>
      </c>
      <c r="AQ71" s="8">
        <f t="shared" si="47"/>
        <v>-60046.273647860791</v>
      </c>
      <c r="AR71" s="8">
        <f t="shared" si="47"/>
        <v>59356.37827779325</v>
      </c>
      <c r="AS71" s="8">
        <f t="shared" si="47"/>
        <v>-3592.5565294789103</v>
      </c>
      <c r="AT71" s="8">
        <f t="shared" si="47"/>
        <v>1237.2970517559395</v>
      </c>
      <c r="AU71" s="8">
        <f t="shared" si="47"/>
        <v>57001.118800070297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24300.397521346778</v>
      </c>
      <c r="K3">
        <v>1</v>
      </c>
      <c r="L3" s="2">
        <v>0</v>
      </c>
      <c r="O3">
        <f>$C$3</f>
        <v>24300.397521346778</v>
      </c>
      <c r="P3">
        <f>O3*C5</f>
        <v>2430.0397521346781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24300.397521346778</v>
      </c>
      <c r="AF3">
        <f t="shared" ref="AF3:AG34" si="4">-$Z3*P3</f>
        <v>-2430.0397521346781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19350.4495652121</v>
      </c>
      <c r="AJ3">
        <f t="shared" ref="AJ3:AJ66" si="7">AB3-AC3</f>
        <v>0</v>
      </c>
      <c r="AL3">
        <f t="shared" ref="AL3:AL34" si="8">SUM(AI3:AK3)</f>
        <v>19350.4495652121</v>
      </c>
      <c r="AN3">
        <f t="shared" ref="AN3:AU34" si="9">AE3*$K3</f>
        <v>24300.397521346778</v>
      </c>
      <c r="AO3">
        <f t="shared" si="9"/>
        <v>-2430.0397521346781</v>
      </c>
      <c r="AP3">
        <f t="shared" si="9"/>
        <v>-2519.9082039999998</v>
      </c>
      <c r="AQ3">
        <f t="shared" si="9"/>
        <v>0</v>
      </c>
      <c r="AR3">
        <f t="shared" si="9"/>
        <v>19350.4495652121</v>
      </c>
      <c r="AS3">
        <f t="shared" si="9"/>
        <v>0</v>
      </c>
      <c r="AT3">
        <f t="shared" si="9"/>
        <v>0</v>
      </c>
      <c r="AU3">
        <f t="shared" si="9"/>
        <v>19350.4495652121</v>
      </c>
      <c r="AW3">
        <v>0</v>
      </c>
      <c r="AX3">
        <f>IF(Z3&gt;0, (R3*SUMPRODUCT(K3:$K$98, X3:$X$98)-K3*$AZ$3)/Z3, 0)</f>
        <v>0</v>
      </c>
      <c r="AZ3">
        <f>C6*SUMPRODUCT(X4:X98, K4:K98)/1</f>
        <v>13500.255464377789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500000</v>
      </c>
      <c r="S4">
        <f t="shared" si="1"/>
        <v>916.35779917486536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905.55869753592924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-905.55869753592924</v>
      </c>
      <c r="AK4">
        <f>G4*SUM(AB4, AE4:AF4)</f>
        <v>0</v>
      </c>
      <c r="AL4">
        <f t="shared" si="8"/>
        <v>-1797.9631975359293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-832.54454706595766</v>
      </c>
      <c r="AR4">
        <f t="shared" si="9"/>
        <v>-832.54454706595766</v>
      </c>
      <c r="AS4">
        <f t="shared" si="9"/>
        <v>-844.81639848486725</v>
      </c>
      <c r="AT4">
        <f t="shared" si="9"/>
        <v>0</v>
      </c>
      <c r="AU4">
        <f t="shared" si="9"/>
        <v>-1677.3609455508249</v>
      </c>
      <c r="AW4">
        <v>1</v>
      </c>
      <c r="AX4">
        <f>IF(Z4&gt;0, (R4*SUMPRODUCT(K4:$K$98, X4:$X$98)-K4*$AZ$3)/Z4, 0)</f>
        <v>916.35779917486536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500000</v>
      </c>
      <c r="S5">
        <f t="shared" si="1"/>
        <v>1150.4999314706936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905.55869753592924</v>
      </c>
      <c r="AC5">
        <f t="shared" si="2"/>
        <v>1123.534229097475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-885.64339525015498</v>
      </c>
      <c r="AI5">
        <f t="shared" si="6"/>
        <v>-934.47148286512993</v>
      </c>
      <c r="AJ5">
        <f t="shared" si="7"/>
        <v>-217.97553156154572</v>
      </c>
      <c r="AK5">
        <f>G5*SUM(AB5, AE5:AF5)</f>
        <v>37.127906598973098</v>
      </c>
      <c r="AL5">
        <f t="shared" si="8"/>
        <v>-1115.3191078277025</v>
      </c>
      <c r="AN5">
        <f t="shared" si="9"/>
        <v>0</v>
      </c>
      <c r="AO5">
        <f t="shared" si="9"/>
        <v>0</v>
      </c>
      <c r="AP5">
        <f t="shared" si="9"/>
        <v>-41.753289207172912</v>
      </c>
      <c r="AQ5">
        <f t="shared" si="9"/>
        <v>-757.32076807696649</v>
      </c>
      <c r="AR5">
        <f t="shared" si="9"/>
        <v>-799.07405728413937</v>
      </c>
      <c r="AS5">
        <f t="shared" si="9"/>
        <v>-186.39262469466937</v>
      </c>
      <c r="AT5">
        <f t="shared" si="9"/>
        <v>31.748370612171918</v>
      </c>
      <c r="AU5">
        <f t="shared" si="9"/>
        <v>-953.71831136663673</v>
      </c>
      <c r="AW5">
        <v>2</v>
      </c>
      <c r="AX5">
        <f>IF(Z5&gt;0, (R5*SUMPRODUCT(K5:$K$98, X5:$X$98)-K5*$AZ$3)/Z5, 0)</f>
        <v>1150.4999314706936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500000</v>
      </c>
      <c r="S6">
        <f t="shared" si="1"/>
        <v>1550.3631540621464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1123.534229097475</v>
      </c>
      <c r="AC6">
        <f t="shared" si="2"/>
        <v>1496.1576835475771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-879.6072366885769</v>
      </c>
      <c r="AI6">
        <f t="shared" si="6"/>
        <v>-927.85908270373329</v>
      </c>
      <c r="AJ6">
        <f t="shared" si="7"/>
        <v>-372.62345445010214</v>
      </c>
      <c r="AK6">
        <f>G6*SUM(AB6, AE6:AF6)</f>
        <v>65.726752402202294</v>
      </c>
      <c r="AL6">
        <f t="shared" si="8"/>
        <v>-1234.7557847516332</v>
      </c>
      <c r="AN6">
        <f t="shared" si="9"/>
        <v>0</v>
      </c>
      <c r="AO6">
        <f t="shared" si="9"/>
        <v>0</v>
      </c>
      <c r="AP6">
        <f t="shared" si="9"/>
        <v>-37.221957956744859</v>
      </c>
      <c r="AQ6">
        <f t="shared" si="9"/>
        <v>-678.53784437981005</v>
      </c>
      <c r="AR6">
        <f t="shared" si="9"/>
        <v>-715.75980233655491</v>
      </c>
      <c r="AS6">
        <f t="shared" si="9"/>
        <v>-287.44546998019729</v>
      </c>
      <c r="AT6">
        <f t="shared" si="9"/>
        <v>50.702276007837924</v>
      </c>
      <c r="AU6">
        <f t="shared" si="9"/>
        <v>-952.50299630891425</v>
      </c>
      <c r="AW6">
        <v>3</v>
      </c>
      <c r="AX6">
        <f>IF(Z6&gt;0, (R6*SUMPRODUCT(K6:$K$98, X6:$X$98)-K6*$AZ$3)/Z6, 0)</f>
        <v>1550.3631540621464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500000</v>
      </c>
      <c r="S7">
        <f t="shared" si="1"/>
        <v>1842.0143845718219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1496.1576835475771</v>
      </c>
      <c r="AC7">
        <f t="shared" si="2"/>
        <v>1756.6157788908258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-874.04069397698481</v>
      </c>
      <c r="AI7">
        <f t="shared" si="6"/>
        <v>-921.72261746259187</v>
      </c>
      <c r="AJ7">
        <f t="shared" si="7"/>
        <v>-260.45809534324871</v>
      </c>
      <c r="AK7">
        <f>G7*SUM(AB7, AE7:AF7)</f>
        <v>73.461342262186037</v>
      </c>
      <c r="AL7">
        <f t="shared" si="8"/>
        <v>-1108.7193705436546</v>
      </c>
      <c r="AN7">
        <f t="shared" si="9"/>
        <v>0</v>
      </c>
      <c r="AO7">
        <f t="shared" si="9"/>
        <v>0</v>
      </c>
      <c r="AP7">
        <f t="shared" si="9"/>
        <v>-33.465848422734197</v>
      </c>
      <c r="AQ7">
        <f t="shared" si="9"/>
        <v>-613.45078473532021</v>
      </c>
      <c r="AR7">
        <f t="shared" si="9"/>
        <v>-646.91663315805442</v>
      </c>
      <c r="AS7">
        <f t="shared" si="9"/>
        <v>-182.80410063285913</v>
      </c>
      <c r="AT7">
        <f t="shared" si="9"/>
        <v>51.559290510144848</v>
      </c>
      <c r="AU7">
        <f t="shared" si="9"/>
        <v>-778.16144328076871</v>
      </c>
      <c r="AW7">
        <v>4</v>
      </c>
      <c r="AX7">
        <f>IF(Z7&gt;0, (R7*SUMPRODUCT(K7:$K$98, X7:$X$98)-K7*$AZ$3)/Z7, 0)</f>
        <v>1842.0143845718219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500000</v>
      </c>
      <c r="S8">
        <f t="shared" si="1"/>
        <v>1882.2750013051416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1756.6157788908258</v>
      </c>
      <c r="AC8">
        <f t="shared" si="2"/>
        <v>1773.7860753664172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-869.60670867651754</v>
      </c>
      <c r="AI8">
        <f t="shared" si="6"/>
        <v>-916.72485225640094</v>
      </c>
      <c r="AJ8">
        <f t="shared" si="7"/>
        <v>-17.170296475591385</v>
      </c>
      <c r="AK8">
        <f t="shared" ref="AK8:AK71" si="22">G8*SUM(AB8:AB8, AE8:AF8)</f>
        <v>37.415916090374587</v>
      </c>
      <c r="AL8">
        <f t="shared" si="8"/>
        <v>-896.47923264161773</v>
      </c>
      <c r="AN8">
        <f t="shared" si="9"/>
        <v>0</v>
      </c>
      <c r="AO8">
        <f t="shared" si="9"/>
        <v>0</v>
      </c>
      <c r="AP8">
        <f t="shared" si="9"/>
        <v>-30.869183293188016</v>
      </c>
      <c r="AQ8">
        <f t="shared" si="9"/>
        <v>-569.71788028130561</v>
      </c>
      <c r="AR8">
        <f t="shared" si="9"/>
        <v>-600.58706357449353</v>
      </c>
      <c r="AS8">
        <f t="shared" si="9"/>
        <v>-11.249021901824307</v>
      </c>
      <c r="AT8">
        <f t="shared" si="9"/>
        <v>24.512824235491117</v>
      </c>
      <c r="AU8">
        <f t="shared" si="9"/>
        <v>-587.32326124082681</v>
      </c>
      <c r="AW8">
        <v>5</v>
      </c>
      <c r="AX8">
        <f>IF(Z8&gt;0, (R8*SUMPRODUCT(K8:$K$98, X8:$X$98)-K8*$AZ$3)/Z8, 0)</f>
        <v>1882.2750013051416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50</v>
      </c>
      <c r="R9">
        <f t="shared" si="0"/>
        <v>500000</v>
      </c>
      <c r="S9">
        <f t="shared" si="1"/>
        <v>1795.858672077155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1773.7860753664172</v>
      </c>
      <c r="AC9">
        <f t="shared" si="2"/>
        <v>1672.307614880272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-868.50235444758584</v>
      </c>
      <c r="AI9">
        <f t="shared" si="6"/>
        <v>-915.06246635622563</v>
      </c>
      <c r="AJ9">
        <f t="shared" si="7"/>
        <v>101.4784604861452</v>
      </c>
      <c r="AK9">
        <f t="shared" si="22"/>
        <v>10.465337844661862</v>
      </c>
      <c r="AL9">
        <f t="shared" si="8"/>
        <v>-803.11866802541851</v>
      </c>
      <c r="AN9">
        <f t="shared" si="9"/>
        <v>0</v>
      </c>
      <c r="AO9">
        <f t="shared" si="9"/>
        <v>0</v>
      </c>
      <c r="AP9">
        <f t="shared" si="9"/>
        <v>-28.888712968430781</v>
      </c>
      <c r="AQ9">
        <f t="shared" si="9"/>
        <v>-538.87145458915654</v>
      </c>
      <c r="AR9">
        <f t="shared" si="9"/>
        <v>-567.76016755758735</v>
      </c>
      <c r="AS9">
        <f t="shared" si="9"/>
        <v>62.963382115894404</v>
      </c>
      <c r="AT9">
        <f t="shared" si="9"/>
        <v>6.4933293482052719</v>
      </c>
      <c r="AU9">
        <f t="shared" si="9"/>
        <v>-498.30345609348768</v>
      </c>
      <c r="AW9">
        <v>6</v>
      </c>
      <c r="AX9">
        <f>IF(Z9&gt;0, (R9*SUMPRODUCT(K9:$K$98, X9:$X$98)-K9*$AZ$3)/Z9, 0)</f>
        <v>1795.858672077155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500000</v>
      </c>
      <c r="S10">
        <f t="shared" si="1"/>
        <v>1699.0012076932985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1672.307614880272</v>
      </c>
      <c r="AC10">
        <f t="shared" si="2"/>
        <v>1563.3402898331296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-868.83403706893478</v>
      </c>
      <c r="AI10">
        <f t="shared" si="6"/>
        <v>-914.84166445478127</v>
      </c>
      <c r="AJ10">
        <f t="shared" si="7"/>
        <v>108.96732504714237</v>
      </c>
      <c r="AK10">
        <f t="shared" si="22"/>
        <v>6.8564612210091163</v>
      </c>
      <c r="AL10">
        <f t="shared" si="8"/>
        <v>-799.01787818662979</v>
      </c>
      <c r="AN10">
        <f t="shared" si="9"/>
        <v>0</v>
      </c>
      <c r="AO10">
        <f t="shared" si="9"/>
        <v>0</v>
      </c>
      <c r="AP10">
        <f t="shared" si="9"/>
        <v>-27.080844430024815</v>
      </c>
      <c r="AQ10">
        <f t="shared" si="9"/>
        <v>-511.40997113475311</v>
      </c>
      <c r="AR10">
        <f t="shared" si="9"/>
        <v>-538.4908155647779</v>
      </c>
      <c r="AS10">
        <f t="shared" si="9"/>
        <v>64.139955594958877</v>
      </c>
      <c r="AT10">
        <f t="shared" si="9"/>
        <v>4.0358255840805848</v>
      </c>
      <c r="AU10">
        <f t="shared" si="9"/>
        <v>-470.31503438573844</v>
      </c>
      <c r="AW10">
        <v>7</v>
      </c>
      <c r="AX10">
        <f>IF(Z10&gt;0, (R10*SUMPRODUCT(K10:$K$98, X10:$X$98)-K10*$AZ$3)/Z10, 0)</f>
        <v>1699.0012076932985</v>
      </c>
    </row>
    <row r="11" spans="1:52" x14ac:dyDescent="0.25">
      <c r="A11" t="s">
        <v>33</v>
      </c>
      <c r="C11" s="12">
        <f>AU100</f>
        <v>4537.5577874811224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500000</v>
      </c>
      <c r="S11">
        <f t="shared" si="1"/>
        <v>1592.1382018204392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1563.3402898331296</v>
      </c>
      <c r="AC11">
        <f t="shared" si="2"/>
        <v>1447.5927353838642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-869.01599003010938</v>
      </c>
      <c r="AI11">
        <f t="shared" si="6"/>
        <v>-914.47663954309439</v>
      </c>
      <c r="AJ11">
        <f t="shared" si="7"/>
        <v>115.74755444926541</v>
      </c>
      <c r="AK11">
        <f t="shared" si="22"/>
        <v>3.7520166955995107</v>
      </c>
      <c r="AL11">
        <f t="shared" si="8"/>
        <v>-794.97706839822945</v>
      </c>
      <c r="AN11">
        <f t="shared" si="9"/>
        <v>0</v>
      </c>
      <c r="AO11">
        <f t="shared" si="9"/>
        <v>0</v>
      </c>
      <c r="AP11">
        <f t="shared" si="9"/>
        <v>-25.426533902091627</v>
      </c>
      <c r="AQ11">
        <f t="shared" si="9"/>
        <v>-486.04814864444347</v>
      </c>
      <c r="AR11">
        <f t="shared" si="9"/>
        <v>-511.47468254653512</v>
      </c>
      <c r="AS11">
        <f t="shared" si="9"/>
        <v>64.738606879072648</v>
      </c>
      <c r="AT11">
        <f t="shared" si="9"/>
        <v>2.0985353428490989</v>
      </c>
      <c r="AU11">
        <f t="shared" si="9"/>
        <v>-444.63754032461333</v>
      </c>
      <c r="AW11">
        <v>8</v>
      </c>
      <c r="AX11">
        <f>IF(Z11&gt;0, (R11*SUMPRODUCT(K11:$K$98, X11:$X$98)-K11*$AZ$3)/Z11, 0)</f>
        <v>1592.1382018204392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50</v>
      </c>
      <c r="R12">
        <f t="shared" si="0"/>
        <v>500000</v>
      </c>
      <c r="S12">
        <f t="shared" si="1"/>
        <v>1488.0433427365492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1447.5927353838642</v>
      </c>
      <c r="AC12">
        <f t="shared" si="2"/>
        <v>1336.8247689475502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-871.6429456826844</v>
      </c>
      <c r="AI12">
        <f t="shared" si="6"/>
        <v>-916.56182440597127</v>
      </c>
      <c r="AJ12">
        <f t="shared" si="7"/>
        <v>110.76796643631405</v>
      </c>
      <c r="AK12">
        <f t="shared" si="22"/>
        <v>3.3294632913828877</v>
      </c>
      <c r="AL12">
        <f t="shared" si="8"/>
        <v>-802.46439467827429</v>
      </c>
      <c r="AN12">
        <f t="shared" si="9"/>
        <v>0</v>
      </c>
      <c r="AO12">
        <f t="shared" si="9"/>
        <v>0</v>
      </c>
      <c r="AP12">
        <f t="shared" si="9"/>
        <v>-23.874861560684021</v>
      </c>
      <c r="AQ12">
        <f t="shared" si="9"/>
        <v>-463.28749180758996</v>
      </c>
      <c r="AR12">
        <f t="shared" si="9"/>
        <v>-487.16235336827395</v>
      </c>
      <c r="AS12">
        <f t="shared" si="9"/>
        <v>58.874351702249648</v>
      </c>
      <c r="AT12">
        <f t="shared" si="9"/>
        <v>1.7696451339052737</v>
      </c>
      <c r="AU12">
        <f t="shared" si="9"/>
        <v>-426.51835653211901</v>
      </c>
      <c r="AW12">
        <v>9</v>
      </c>
      <c r="AX12">
        <f>IF(Z12&gt;0, (R12*SUMPRODUCT(K12:$K$98, X12:$X$98)-K12*$AZ$3)/Z12, 0)</f>
        <v>1488.0433427365492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50</v>
      </c>
      <c r="R13">
        <f t="shared" si="0"/>
        <v>500000</v>
      </c>
      <c r="S13">
        <f t="shared" si="1"/>
        <v>1383.6861192496983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1336.8247689475502</v>
      </c>
      <c r="AC13">
        <f t="shared" si="2"/>
        <v>1228.2212347627428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-874.69948592433195</v>
      </c>
      <c r="AI13">
        <f t="shared" si="6"/>
        <v>-919.08170591179351</v>
      </c>
      <c r="AJ13">
        <f t="shared" si="7"/>
        <v>108.60353418480736</v>
      </c>
      <c r="AK13">
        <f t="shared" si="22"/>
        <v>2.6736495378951006</v>
      </c>
      <c r="AL13">
        <f t="shared" si="8"/>
        <v>-807.80452218909102</v>
      </c>
      <c r="AN13">
        <f t="shared" si="9"/>
        <v>0</v>
      </c>
      <c r="AO13">
        <f t="shared" si="9"/>
        <v>0</v>
      </c>
      <c r="AP13">
        <f t="shared" si="9"/>
        <v>-22.423594807541122</v>
      </c>
      <c r="AQ13">
        <f t="shared" si="9"/>
        <v>-441.93163064562452</v>
      </c>
      <c r="AR13">
        <f t="shared" si="9"/>
        <v>-464.35522545316564</v>
      </c>
      <c r="AS13">
        <f t="shared" si="9"/>
        <v>54.870658698799893</v>
      </c>
      <c r="AT13">
        <f t="shared" si="9"/>
        <v>1.3508299925525702</v>
      </c>
      <c r="AU13">
        <f t="shared" si="9"/>
        <v>-408.13373676181311</v>
      </c>
      <c r="AW13">
        <v>10</v>
      </c>
      <c r="AX13">
        <f>IF(Z13&gt;0, (R13*SUMPRODUCT(K13:$K$98, X13:$X$98)-K13*$AZ$3)/Z13, 0)</f>
        <v>1383.6861192496983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500000</v>
      </c>
      <c r="S14">
        <f t="shared" si="1"/>
        <v>1729.8511504371343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1228.2212347627428</v>
      </c>
      <c r="AC14">
        <f t="shared" si="2"/>
        <v>1517.0944618563808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-879.64139784109318</v>
      </c>
      <c r="AI14">
        <f t="shared" si="6"/>
        <v>-923.49183148889608</v>
      </c>
      <c r="AJ14">
        <f t="shared" si="7"/>
        <v>-288.87322709363798</v>
      </c>
      <c r="AK14">
        <f t="shared" si="22"/>
        <v>85.975486433392007</v>
      </c>
      <c r="AL14">
        <f t="shared" si="8"/>
        <v>-1126.3895721491419</v>
      </c>
      <c r="AN14">
        <f t="shared" si="9"/>
        <v>0</v>
      </c>
      <c r="AO14">
        <f t="shared" si="9"/>
        <v>0</v>
      </c>
      <c r="AP14">
        <f t="shared" si="9"/>
        <v>-19.781175010814458</v>
      </c>
      <c r="AQ14">
        <f t="shared" si="9"/>
        <v>-396.8111370849345</v>
      </c>
      <c r="AR14">
        <f t="shared" si="9"/>
        <v>-416.59231209574892</v>
      </c>
      <c r="AS14">
        <f t="shared" si="9"/>
        <v>-130.31232272350204</v>
      </c>
      <c r="AT14">
        <f t="shared" si="9"/>
        <v>38.784021098592824</v>
      </c>
      <c r="AU14">
        <f t="shared" si="9"/>
        <v>-508.12061372065813</v>
      </c>
      <c r="AW14">
        <v>11</v>
      </c>
      <c r="AX14">
        <f>IF(Z14&gt;0, (R14*SUMPRODUCT(K14:$K$98, X14:$X$98)-K14*$AZ$3)/Z14, 0)</f>
        <v>1729.8511504371343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500000</v>
      </c>
      <c r="S15">
        <f t="shared" si="1"/>
        <v>2046.0161311602158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1517.0944618563808</v>
      </c>
      <c r="AC15">
        <f t="shared" si="2"/>
        <v>1772.7876620386414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-890.1423163379111</v>
      </c>
      <c r="AI15">
        <f t="shared" si="6"/>
        <v>-933.46523141760213</v>
      </c>
      <c r="AJ15">
        <f t="shared" si="7"/>
        <v>-255.69320018226063</v>
      </c>
      <c r="AK15">
        <f t="shared" si="22"/>
        <v>106.19661232994666</v>
      </c>
      <c r="AL15">
        <f t="shared" si="8"/>
        <v>-1082.9618192699161</v>
      </c>
      <c r="AN15">
        <f t="shared" si="9"/>
        <v>0</v>
      </c>
      <c r="AO15">
        <f t="shared" si="9"/>
        <v>0</v>
      </c>
      <c r="AP15">
        <f t="shared" si="9"/>
        <v>-17.449293254207085</v>
      </c>
      <c r="AQ15">
        <f t="shared" si="9"/>
        <v>-358.52514280694487</v>
      </c>
      <c r="AR15">
        <f t="shared" si="9"/>
        <v>-375.97443606115195</v>
      </c>
      <c r="AS15">
        <f t="shared" si="9"/>
        <v>-102.98627469734797</v>
      </c>
      <c r="AT15">
        <f t="shared" si="9"/>
        <v>42.773110436819607</v>
      </c>
      <c r="AU15">
        <f t="shared" si="9"/>
        <v>-436.18760032168029</v>
      </c>
      <c r="AW15">
        <v>12</v>
      </c>
      <c r="AX15">
        <f>IF(Z15&gt;0, (R15*SUMPRODUCT(K15:$K$98, X15:$X$98)-K15*$AZ$3)/Z15, 0)</f>
        <v>2046.0161311602158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500000</v>
      </c>
      <c r="S16">
        <f t="shared" si="1"/>
        <v>2332.81159869048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1772.7876620386414</v>
      </c>
      <c r="AC16">
        <f t="shared" si="2"/>
        <v>1996.8556775059787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-903.514557007235</v>
      </c>
      <c r="AI16">
        <f t="shared" si="6"/>
        <v>-946.31389148042842</v>
      </c>
      <c r="AJ16">
        <f t="shared" si="7"/>
        <v>-224.06801546733732</v>
      </c>
      <c r="AK16">
        <f t="shared" si="22"/>
        <v>124.09513634270492</v>
      </c>
      <c r="AL16">
        <f t="shared" si="8"/>
        <v>-1046.2867706050608</v>
      </c>
      <c r="AN16">
        <f t="shared" si="9"/>
        <v>0</v>
      </c>
      <c r="AO16">
        <f t="shared" si="9"/>
        <v>0</v>
      </c>
      <c r="AP16">
        <f t="shared" si="9"/>
        <v>-15.39143679451616</v>
      </c>
      <c r="AQ16">
        <f t="shared" si="9"/>
        <v>-324.92064113314973</v>
      </c>
      <c r="AR16">
        <f t="shared" si="9"/>
        <v>-340.31207792766594</v>
      </c>
      <c r="AS16">
        <f t="shared" si="9"/>
        <v>-80.579026290659712</v>
      </c>
      <c r="AT16">
        <f t="shared" si="9"/>
        <v>44.626919344316043</v>
      </c>
      <c r="AU16">
        <f t="shared" si="9"/>
        <v>-376.26418487400957</v>
      </c>
      <c r="AW16">
        <v>13</v>
      </c>
      <c r="AX16">
        <f>IF(Z16&gt;0, (R16*SUMPRODUCT(K16:$K$98, X16:$X$98)-K16*$AZ$3)/Z16, 0)</f>
        <v>2332.81159869048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500000</v>
      </c>
      <c r="S17">
        <f t="shared" si="1"/>
        <v>2592.3900494898489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1996.8556775059787</v>
      </c>
      <c r="AC17">
        <f t="shared" si="2"/>
        <v>2192.107499117722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-916.79170394993434</v>
      </c>
      <c r="AI17">
        <f t="shared" si="6"/>
        <v>-959.07136590800087</v>
      </c>
      <c r="AJ17">
        <f t="shared" si="7"/>
        <v>-195.25182161174325</v>
      </c>
      <c r="AK17">
        <f t="shared" si="22"/>
        <v>139.77989742541854</v>
      </c>
      <c r="AL17">
        <f t="shared" si="8"/>
        <v>-1014.5432900943256</v>
      </c>
      <c r="AN17">
        <f t="shared" si="9"/>
        <v>0</v>
      </c>
      <c r="AO17">
        <f t="shared" si="9"/>
        <v>0</v>
      </c>
      <c r="AP17">
        <f t="shared" si="9"/>
        <v>-13.575493653175508</v>
      </c>
      <c r="AQ17">
        <f t="shared" si="9"/>
        <v>-294.37084834311815</v>
      </c>
      <c r="AR17">
        <f t="shared" si="9"/>
        <v>-307.94634199629365</v>
      </c>
      <c r="AS17">
        <f t="shared" si="9"/>
        <v>-62.693024075975707</v>
      </c>
      <c r="AT17">
        <f t="shared" si="9"/>
        <v>44.881652843448414</v>
      </c>
      <c r="AU17">
        <f t="shared" si="9"/>
        <v>-325.75771322882093</v>
      </c>
      <c r="AW17">
        <v>14</v>
      </c>
      <c r="AX17">
        <f>IF(Z17&gt;0, (R17*SUMPRODUCT(K17:$K$98, X17:$X$98)-K17*$AZ$3)/Z17, 0)</f>
        <v>2592.3900494898489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500000</v>
      </c>
      <c r="S18">
        <f t="shared" si="1"/>
        <v>2828.0197161259453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2192.107499117722</v>
      </c>
      <c r="AC18">
        <f t="shared" si="2"/>
        <v>2362.1763496539738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-930.76773215895287</v>
      </c>
      <c r="AI18">
        <f t="shared" si="6"/>
        <v>-972.53152072422279</v>
      </c>
      <c r="AJ18">
        <f t="shared" si="7"/>
        <v>-170.06885053625183</v>
      </c>
      <c r="AK18">
        <f t="shared" si="22"/>
        <v>153.44752493824055</v>
      </c>
      <c r="AL18">
        <f t="shared" si="8"/>
        <v>-989.15284632223415</v>
      </c>
      <c r="AN18">
        <f t="shared" si="9"/>
        <v>0</v>
      </c>
      <c r="AO18">
        <f t="shared" si="9"/>
        <v>0</v>
      </c>
      <c r="AP18">
        <f t="shared" si="9"/>
        <v>-11.973082927020984</v>
      </c>
      <c r="AQ18">
        <f t="shared" si="9"/>
        <v>-266.83784268081683</v>
      </c>
      <c r="AR18">
        <f t="shared" si="9"/>
        <v>-278.81092560783782</v>
      </c>
      <c r="AS18">
        <f t="shared" si="9"/>
        <v>-48.756315476297331</v>
      </c>
      <c r="AT18">
        <f t="shared" si="9"/>
        <v>43.991218329255986</v>
      </c>
      <c r="AU18">
        <f t="shared" si="9"/>
        <v>-283.5760227548792</v>
      </c>
      <c r="AW18">
        <v>15</v>
      </c>
      <c r="AX18">
        <f>IF(Z18&gt;0, (R18*SUMPRODUCT(K18:$K$98, X18:$X$98)-K18*$AZ$3)/Z18, 0)</f>
        <v>2828.0197161259453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500000</v>
      </c>
      <c r="S19">
        <f t="shared" si="1"/>
        <v>3042.3477965840548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2362.1763496539738</v>
      </c>
      <c r="AC19">
        <f t="shared" si="2"/>
        <v>2510.0168095440226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-948.37921058420579</v>
      </c>
      <c r="AI19">
        <f t="shared" si="6"/>
        <v>-989.6305233427646</v>
      </c>
      <c r="AJ19">
        <f t="shared" si="7"/>
        <v>-147.84045989004881</v>
      </c>
      <c r="AK19">
        <f t="shared" si="22"/>
        <v>165.35234447577818</v>
      </c>
      <c r="AL19">
        <f t="shared" si="8"/>
        <v>-972.11863875703534</v>
      </c>
      <c r="AN19">
        <f t="shared" si="9"/>
        <v>0</v>
      </c>
      <c r="AO19">
        <f t="shared" si="9"/>
        <v>0</v>
      </c>
      <c r="AP19">
        <f t="shared" si="9"/>
        <v>-10.559074479908645</v>
      </c>
      <c r="AQ19">
        <f t="shared" si="9"/>
        <v>-242.75607368829466</v>
      </c>
      <c r="AR19">
        <f t="shared" si="9"/>
        <v>-253.31514816820331</v>
      </c>
      <c r="AS19">
        <f t="shared" si="9"/>
        <v>-37.842636336442013</v>
      </c>
      <c r="AT19">
        <f t="shared" si="9"/>
        <v>42.325143225532855</v>
      </c>
      <c r="AU19">
        <f t="shared" si="9"/>
        <v>-248.83264127911249</v>
      </c>
      <c r="AW19">
        <v>16</v>
      </c>
      <c r="AX19">
        <f>IF(Z19&gt;0, (R19*SUMPRODUCT(K19:$K$98, X19:$X$98)-K19*$AZ$3)/Z19, 0)</f>
        <v>3042.3477965840548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500000</v>
      </c>
      <c r="S20">
        <f t="shared" si="1"/>
        <v>3236.818981572108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2510.0168095440226</v>
      </c>
      <c r="AC20">
        <f t="shared" si="2"/>
        <v>2637.5092202940009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-964.9622584157803</v>
      </c>
      <c r="AI20">
        <f t="shared" si="6"/>
        <v>-1005.704561820912</v>
      </c>
      <c r="AJ20">
        <f t="shared" si="7"/>
        <v>-127.49241074997826</v>
      </c>
      <c r="AK20">
        <f t="shared" si="22"/>
        <v>175.70117666808162</v>
      </c>
      <c r="AL20">
        <f t="shared" si="8"/>
        <v>-957.4957959028086</v>
      </c>
      <c r="AN20">
        <f t="shared" si="9"/>
        <v>0</v>
      </c>
      <c r="AO20">
        <f t="shared" si="9"/>
        <v>0</v>
      </c>
      <c r="AP20">
        <f t="shared" si="9"/>
        <v>-9.3114139753857756</v>
      </c>
      <c r="AQ20">
        <f t="shared" si="9"/>
        <v>-220.53645247756913</v>
      </c>
      <c r="AR20">
        <f t="shared" si="9"/>
        <v>-229.84786645295489</v>
      </c>
      <c r="AS20">
        <f t="shared" si="9"/>
        <v>-29.137641124714794</v>
      </c>
      <c r="AT20">
        <f t="shared" si="9"/>
        <v>40.155471222396244</v>
      </c>
      <c r="AU20">
        <f t="shared" si="9"/>
        <v>-218.83003635527345</v>
      </c>
      <c r="AW20">
        <v>17</v>
      </c>
      <c r="AX20">
        <f>IF(Z20&gt;0, (R20*SUMPRODUCT(K20:$K$98, X20:$X$98)-K20*$AZ$3)/Z20, 0)</f>
        <v>3236.818981572108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500000</v>
      </c>
      <c r="S21">
        <f t="shared" si="1"/>
        <v>3414.2630346449246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2637.5092202940009</v>
      </c>
      <c r="AC21">
        <f t="shared" si="2"/>
        <v>2747.5517717791754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-984.99285331404144</v>
      </c>
      <c r="AI21">
        <f t="shared" si="6"/>
        <v>-1025.2292343997904</v>
      </c>
      <c r="AJ21">
        <f t="shared" si="7"/>
        <v>-110.0425514851745</v>
      </c>
      <c r="AK21">
        <f t="shared" si="22"/>
        <v>184.62564542058007</v>
      </c>
      <c r="AL21">
        <f t="shared" si="8"/>
        <v>-950.64614046438476</v>
      </c>
      <c r="AN21">
        <f t="shared" si="9"/>
        <v>0</v>
      </c>
      <c r="AO21">
        <f t="shared" si="9"/>
        <v>0</v>
      </c>
      <c r="AP21">
        <f t="shared" si="9"/>
        <v>-8.2105253597419523</v>
      </c>
      <c r="AQ21">
        <f t="shared" si="9"/>
        <v>-200.99493500830562</v>
      </c>
      <c r="AR21">
        <f t="shared" si="9"/>
        <v>-209.20546036804757</v>
      </c>
      <c r="AS21">
        <f t="shared" si="9"/>
        <v>-22.454980672696291</v>
      </c>
      <c r="AT21">
        <f t="shared" si="9"/>
        <v>37.674201876005597</v>
      </c>
      <c r="AU21">
        <f t="shared" si="9"/>
        <v>-193.98623916473827</v>
      </c>
      <c r="AW21">
        <v>18</v>
      </c>
      <c r="AX21">
        <f>IF(Z21&gt;0, (R21*SUMPRODUCT(K21:$K$98, X21:$X$98)-K21*$AZ$3)/Z21, 0)</f>
        <v>3414.2630346449246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50</v>
      </c>
      <c r="R22">
        <f t="shared" si="0"/>
        <v>500000</v>
      </c>
      <c r="S22">
        <f t="shared" si="1"/>
        <v>3575.9852610576031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2747.5517717791754</v>
      </c>
      <c r="AC22">
        <f t="shared" si="2"/>
        <v>2841.7166617376042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-1006.7870826152032</v>
      </c>
      <c r="AI22">
        <f t="shared" si="6"/>
        <v>-1046.5204211818332</v>
      </c>
      <c r="AJ22">
        <f t="shared" si="7"/>
        <v>-94.16488995842883</v>
      </c>
      <c r="AK22">
        <f t="shared" si="22"/>
        <v>192.32862402454231</v>
      </c>
      <c r="AL22">
        <f t="shared" si="8"/>
        <v>-948.35668711571975</v>
      </c>
      <c r="AN22">
        <f t="shared" si="9"/>
        <v>0</v>
      </c>
      <c r="AO22">
        <f t="shared" si="9"/>
        <v>0</v>
      </c>
      <c r="AP22">
        <f t="shared" si="9"/>
        <v>-7.2391748978476507</v>
      </c>
      <c r="AQ22">
        <f t="shared" si="9"/>
        <v>-183.4305406711114</v>
      </c>
      <c r="AR22">
        <f t="shared" si="9"/>
        <v>-190.66971556895905</v>
      </c>
      <c r="AS22">
        <f t="shared" si="9"/>
        <v>-17.156275617326319</v>
      </c>
      <c r="AT22">
        <f t="shared" si="9"/>
        <v>35.041116538477091</v>
      </c>
      <c r="AU22">
        <f t="shared" si="9"/>
        <v>-172.78487464780829</v>
      </c>
      <c r="AW22">
        <v>19</v>
      </c>
      <c r="AX22">
        <f>IF(Z22&gt;0, (R22*SUMPRODUCT(K22:$K$98, X22:$X$98)-K22*$AZ$3)/Z22, 0)</f>
        <v>3575.9852610576031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500000</v>
      </c>
      <c r="S23">
        <f t="shared" si="1"/>
        <v>3723.6859341809832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2841.7166617376042</v>
      </c>
      <c r="AC23">
        <f t="shared" si="2"/>
        <v>2921.821679072506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-1030.8206771032062</v>
      </c>
      <c r="AI23">
        <f t="shared" si="6"/>
        <v>-1070.0536002164595</v>
      </c>
      <c r="AJ23">
        <f t="shared" si="7"/>
        <v>-80.105017334901731</v>
      </c>
      <c r="AK23">
        <f t="shared" si="22"/>
        <v>198.92016632163231</v>
      </c>
      <c r="AL23">
        <f t="shared" si="8"/>
        <v>-951.23845122972887</v>
      </c>
      <c r="AN23">
        <f t="shared" si="9"/>
        <v>0</v>
      </c>
      <c r="AO23">
        <f t="shared" si="9"/>
        <v>0</v>
      </c>
      <c r="AP23">
        <f t="shared" si="9"/>
        <v>-6.3821448367772033</v>
      </c>
      <c r="AQ23">
        <f t="shared" si="9"/>
        <v>-167.68688998844962</v>
      </c>
      <c r="AR23">
        <f t="shared" si="9"/>
        <v>-174.06903482522682</v>
      </c>
      <c r="AS23">
        <f t="shared" si="9"/>
        <v>-13.030938870093738</v>
      </c>
      <c r="AT23">
        <f t="shared" si="9"/>
        <v>32.358978421151726</v>
      </c>
      <c r="AU23">
        <f t="shared" si="9"/>
        <v>-154.74099527416882</v>
      </c>
      <c r="AW23">
        <v>20</v>
      </c>
      <c r="AX23">
        <f>IF(Z23&gt;0, (R23*SUMPRODUCT(K23:$K$98, X23:$X$98)-K23*$AZ$3)/Z23, 0)</f>
        <v>3723.6859341809832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500000</v>
      </c>
      <c r="S24">
        <f t="shared" si="1"/>
        <v>3858.8313817325229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2921.821679072506</v>
      </c>
      <c r="AC24">
        <f t="shared" si="2"/>
        <v>2989.4343944465691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-1056.2338563350099</v>
      </c>
      <c r="AI24">
        <f t="shared" si="6"/>
        <v>-1094.9688268314972</v>
      </c>
      <c r="AJ24">
        <f t="shared" si="7"/>
        <v>-67.6127153740631</v>
      </c>
      <c r="AK24">
        <f t="shared" si="22"/>
        <v>204.52751753507545</v>
      </c>
      <c r="AL24">
        <f t="shared" si="8"/>
        <v>-958.05402467048475</v>
      </c>
      <c r="AN24">
        <f t="shared" si="9"/>
        <v>0</v>
      </c>
      <c r="AO24">
        <f t="shared" si="9"/>
        <v>0</v>
      </c>
      <c r="AP24">
        <f t="shared" si="9"/>
        <v>-5.6260190134928356</v>
      </c>
      <c r="AQ24">
        <f t="shared" si="9"/>
        <v>-153.41154729870055</v>
      </c>
      <c r="AR24">
        <f t="shared" si="9"/>
        <v>-159.03756631219338</v>
      </c>
      <c r="AS24">
        <f t="shared" si="9"/>
        <v>-9.8203359231383587</v>
      </c>
      <c r="AT24">
        <f t="shared" si="9"/>
        <v>29.706378698266324</v>
      </c>
      <c r="AU24">
        <f t="shared" si="9"/>
        <v>-139.1515235370654</v>
      </c>
      <c r="AW24">
        <v>21</v>
      </c>
      <c r="AX24">
        <f>IF(Z24&gt;0, (R24*SUMPRODUCT(K24:$K$98, X24:$X$98)-K24*$AZ$3)/Z24, 0)</f>
        <v>3858.8313817325229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50</v>
      </c>
      <c r="R25">
        <f t="shared" si="0"/>
        <v>500000</v>
      </c>
      <c r="S25">
        <f t="shared" si="1"/>
        <v>3983.0029159035739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2989.4343944465691</v>
      </c>
      <c r="AC25">
        <f t="shared" si="2"/>
        <v>3046.1117805072545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-1087.3615068324061</v>
      </c>
      <c r="AI25">
        <f t="shared" si="6"/>
        <v>-1125.6003914732453</v>
      </c>
      <c r="AJ25">
        <f t="shared" si="7"/>
        <v>-56.677386060685421</v>
      </c>
      <c r="AK25">
        <f t="shared" si="22"/>
        <v>209.26040761125986</v>
      </c>
      <c r="AL25">
        <f t="shared" si="8"/>
        <v>-973.01736992267081</v>
      </c>
      <c r="AN25">
        <f t="shared" si="9"/>
        <v>0</v>
      </c>
      <c r="AO25">
        <f t="shared" si="9"/>
        <v>0</v>
      </c>
      <c r="AP25">
        <f t="shared" si="9"/>
        <v>-4.9588978200228144</v>
      </c>
      <c r="AQ25">
        <f t="shared" si="9"/>
        <v>-141.01129403887373</v>
      </c>
      <c r="AR25">
        <f t="shared" si="9"/>
        <v>-145.97019185889656</v>
      </c>
      <c r="AS25">
        <f t="shared" si="9"/>
        <v>-7.3500409026249427</v>
      </c>
      <c r="AT25">
        <f t="shared" si="9"/>
        <v>27.137323404362508</v>
      </c>
      <c r="AU25">
        <f t="shared" si="9"/>
        <v>-126.18290935715899</v>
      </c>
      <c r="AW25">
        <v>22</v>
      </c>
      <c r="AX25">
        <f>IF(Z25&gt;0, (R25*SUMPRODUCT(K25:$K$98, X25:$X$98)-K25*$AZ$3)/Z25, 0)</f>
        <v>3983.0029159035739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50</v>
      </c>
      <c r="R26">
        <f t="shared" si="0"/>
        <v>500000</v>
      </c>
      <c r="S26">
        <f t="shared" si="1"/>
        <v>4096.9048547023267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3046.1117805072545</v>
      </c>
      <c r="AC26">
        <f t="shared" si="2"/>
        <v>3092.6798912535473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-1123.9383287500966</v>
      </c>
      <c r="AI26">
        <f t="shared" si="6"/>
        <v>-1161.6824307116524</v>
      </c>
      <c r="AJ26">
        <f t="shared" si="7"/>
        <v>-46.568110746292859</v>
      </c>
      <c r="AK26">
        <f t="shared" si="22"/>
        <v>213.22782463550783</v>
      </c>
      <c r="AL26">
        <f t="shared" si="8"/>
        <v>-995.02271682243736</v>
      </c>
      <c r="AN26">
        <f t="shared" si="9"/>
        <v>0</v>
      </c>
      <c r="AO26">
        <f t="shared" si="9"/>
        <v>0</v>
      </c>
      <c r="AP26">
        <f t="shared" si="9"/>
        <v>-4.3702976576880319</v>
      </c>
      <c r="AQ26">
        <f t="shared" si="9"/>
        <v>-130.13808224992104</v>
      </c>
      <c r="AR26">
        <f t="shared" si="9"/>
        <v>-134.50837990760908</v>
      </c>
      <c r="AS26">
        <f t="shared" si="9"/>
        <v>-5.3920081480484621</v>
      </c>
      <c r="AT26">
        <f t="shared" si="9"/>
        <v>24.689130596023439</v>
      </c>
      <c r="AU26">
        <f t="shared" si="9"/>
        <v>-115.2112574596341</v>
      </c>
      <c r="AW26">
        <v>23</v>
      </c>
      <c r="AX26">
        <f>IF(Z26&gt;0, (R26*SUMPRODUCT(K26:$K$98, X26:$X$98)-K26*$AZ$3)/Z26, 0)</f>
        <v>4096.9048547023267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500000</v>
      </c>
      <c r="S27">
        <f t="shared" si="1"/>
        <v>4204.2794627451885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3092.6798912535473</v>
      </c>
      <c r="AC27">
        <f t="shared" si="2"/>
        <v>3130.0234204189524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-1424.0589235791449</v>
      </c>
      <c r="AI27">
        <f t="shared" si="6"/>
        <v>-1461.2831786287272</v>
      </c>
      <c r="AJ27">
        <f t="shared" si="7"/>
        <v>-37.343529165405016</v>
      </c>
      <c r="AK27">
        <f t="shared" si="22"/>
        <v>216.48759238774832</v>
      </c>
      <c r="AL27">
        <f t="shared" si="8"/>
        <v>-1282.139115406384</v>
      </c>
      <c r="AN27">
        <f t="shared" si="9"/>
        <v>0</v>
      </c>
      <c r="AO27">
        <f t="shared" si="9"/>
        <v>0</v>
      </c>
      <c r="AP27">
        <f t="shared" si="9"/>
        <v>-3.8483087942850291</v>
      </c>
      <c r="AQ27">
        <f t="shared" si="9"/>
        <v>-147.2217099278443</v>
      </c>
      <c r="AR27">
        <f t="shared" si="9"/>
        <v>-151.07001872212933</v>
      </c>
      <c r="AS27">
        <f t="shared" si="9"/>
        <v>-3.8606395616365807</v>
      </c>
      <c r="AT27">
        <f t="shared" si="9"/>
        <v>22.380867112845383</v>
      </c>
      <c r="AU27">
        <f t="shared" si="9"/>
        <v>-132.54979117092054</v>
      </c>
      <c r="AW27">
        <v>24</v>
      </c>
      <c r="AX27">
        <f>IF(Z27&gt;0, (R27*SUMPRODUCT(K27:$K$98, X27:$X$98)-K27*$AZ$3)/Z27, 0)</f>
        <v>4204.2794627451885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500000</v>
      </c>
      <c r="S28">
        <f t="shared" si="1"/>
        <v>4270.1105056988035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3130.0234204189524</v>
      </c>
      <c r="AC28">
        <f t="shared" si="2"/>
        <v>3132.3388635405063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-1745.2067118000448</v>
      </c>
      <c r="AI28">
        <f t="shared" si="6"/>
        <v>-1781.8842036279511</v>
      </c>
      <c r="AJ28">
        <f t="shared" si="7"/>
        <v>-2.3154431215539262</v>
      </c>
      <c r="AK28">
        <f t="shared" si="22"/>
        <v>219.1016394293267</v>
      </c>
      <c r="AL28">
        <f t="shared" si="8"/>
        <v>-1565.0980073201783</v>
      </c>
      <c r="AN28">
        <f t="shared" si="9"/>
        <v>0</v>
      </c>
      <c r="AO28">
        <f t="shared" si="9"/>
        <v>0</v>
      </c>
      <c r="AP28">
        <f t="shared" si="9"/>
        <v>-3.3855209403318862</v>
      </c>
      <c r="AQ28">
        <f t="shared" si="9"/>
        <v>-161.09154616486927</v>
      </c>
      <c r="AR28">
        <f t="shared" si="9"/>
        <v>-164.47706710520114</v>
      </c>
      <c r="AS28">
        <f t="shared" si="9"/>
        <v>-0.21372729659239886</v>
      </c>
      <c r="AT28">
        <f t="shared" si="9"/>
        <v>20.224207037642806</v>
      </c>
      <c r="AU28">
        <f t="shared" si="9"/>
        <v>-144.46658736415074</v>
      </c>
      <c r="AW28">
        <v>25</v>
      </c>
      <c r="AX28">
        <f>IF(Z28&gt;0, (R28*SUMPRODUCT(K28:$K$98, X28:$X$98)-K28*$AZ$3)/Z28, 0)</f>
        <v>4270.1105056988035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500000</v>
      </c>
      <c r="S29">
        <f t="shared" si="1"/>
        <v>4299.9026311196985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3132.3388635405063</v>
      </c>
      <c r="AC29">
        <f t="shared" si="2"/>
        <v>3104.7626325983174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-2080.0832585376925</v>
      </c>
      <c r="AI29">
        <f t="shared" si="6"/>
        <v>-2116.1859671214661</v>
      </c>
      <c r="AJ29">
        <f t="shared" si="7"/>
        <v>27.576230942188886</v>
      </c>
      <c r="AK29">
        <f t="shared" si="22"/>
        <v>219.26372044783545</v>
      </c>
      <c r="AL29">
        <f t="shared" si="8"/>
        <v>-1869.3460157314416</v>
      </c>
      <c r="AN29">
        <f t="shared" si="9"/>
        <v>0</v>
      </c>
      <c r="AO29">
        <f t="shared" si="9"/>
        <v>0</v>
      </c>
      <c r="AP29">
        <f t="shared" si="9"/>
        <v>-2.9754156194018586</v>
      </c>
      <c r="AQ29">
        <f t="shared" si="9"/>
        <v>-171.43068927219124</v>
      </c>
      <c r="AR29">
        <f t="shared" si="9"/>
        <v>-174.40610489159309</v>
      </c>
      <c r="AS29">
        <f t="shared" si="9"/>
        <v>2.2727033923016906</v>
      </c>
      <c r="AT29">
        <f t="shared" si="9"/>
        <v>18.070685668218101</v>
      </c>
      <c r="AU29">
        <f t="shared" si="9"/>
        <v>-154.06271583107329</v>
      </c>
      <c r="AW29">
        <v>26</v>
      </c>
      <c r="AX29">
        <f>IF(Z29&gt;0, (R29*SUMPRODUCT(K29:$K$98, X29:$X$98)-K29*$AZ$3)/Z29, 0)</f>
        <v>4299.9026311196985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500000</v>
      </c>
      <c r="S30">
        <f t="shared" si="1"/>
        <v>4299.8282132266004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3104.7626325983174</v>
      </c>
      <c r="AC30">
        <f t="shared" si="2"/>
        <v>3052.5420462035154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-2455.8845852486847</v>
      </c>
      <c r="AI30">
        <f t="shared" si="6"/>
        <v>-2491.3806782880956</v>
      </c>
      <c r="AJ30">
        <f t="shared" si="7"/>
        <v>52.220586394802012</v>
      </c>
      <c r="AK30">
        <f t="shared" si="22"/>
        <v>217.33338428188225</v>
      </c>
      <c r="AL30">
        <f t="shared" si="8"/>
        <v>-2221.8267076114112</v>
      </c>
      <c r="AN30">
        <f t="shared" si="9"/>
        <v>0</v>
      </c>
      <c r="AO30">
        <f t="shared" si="9"/>
        <v>0</v>
      </c>
      <c r="AP30">
        <f t="shared" si="9"/>
        <v>-2.6119832288476359</v>
      </c>
      <c r="AQ30">
        <f t="shared" si="9"/>
        <v>-180.71649016506629</v>
      </c>
      <c r="AR30">
        <f t="shared" si="9"/>
        <v>-183.32847339391392</v>
      </c>
      <c r="AS30">
        <f t="shared" si="9"/>
        <v>3.8426565907512398</v>
      </c>
      <c r="AT30">
        <f t="shared" si="9"/>
        <v>15.992496813175876</v>
      </c>
      <c r="AU30">
        <f t="shared" si="9"/>
        <v>-163.49331998998679</v>
      </c>
      <c r="AW30">
        <v>27</v>
      </c>
      <c r="AX30">
        <f>IF(Z30&gt;0, (R30*SUMPRODUCT(K30:$K$98, X30:$X$98)-K30*$AZ$3)/Z30, 0)</f>
        <v>4299.8282132266004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50</v>
      </c>
      <c r="R31">
        <f t="shared" si="0"/>
        <v>500000</v>
      </c>
      <c r="S31">
        <f t="shared" si="1"/>
        <v>4272.4902601318408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3052.5420462035154</v>
      </c>
      <c r="AC31">
        <f t="shared" si="2"/>
        <v>2978.2631478932612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-2871.8316401265797</v>
      </c>
      <c r="AI31">
        <f t="shared" si="6"/>
        <v>-2906.6855890715838</v>
      </c>
      <c r="AJ31">
        <f t="shared" si="7"/>
        <v>74.278898310254135</v>
      </c>
      <c r="AK31">
        <f t="shared" si="22"/>
        <v>213.6779432342461</v>
      </c>
      <c r="AL31">
        <f t="shared" si="8"/>
        <v>-2618.7287475270837</v>
      </c>
      <c r="AN31">
        <f t="shared" si="9"/>
        <v>0</v>
      </c>
      <c r="AO31">
        <f t="shared" si="9"/>
        <v>0</v>
      </c>
      <c r="AP31">
        <f t="shared" si="9"/>
        <v>-2.289938390502789</v>
      </c>
      <c r="AQ31">
        <f t="shared" si="9"/>
        <v>-188.68213567889146</v>
      </c>
      <c r="AR31">
        <f t="shared" si="9"/>
        <v>-190.97207406939424</v>
      </c>
      <c r="AS31">
        <f t="shared" si="9"/>
        <v>4.8801959603858318</v>
      </c>
      <c r="AT31">
        <f t="shared" si="9"/>
        <v>14.038848974842221</v>
      </c>
      <c r="AU31">
        <f t="shared" si="9"/>
        <v>-172.0530291341662</v>
      </c>
      <c r="AW31">
        <v>28</v>
      </c>
      <c r="AX31">
        <f>IF(Z31&gt;0, (R31*SUMPRODUCT(K31:$K$98, X31:$X$98)-K31*$AZ$3)/Z31, 0)</f>
        <v>4272.4902601318408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500000</v>
      </c>
      <c r="S32">
        <f t="shared" si="1"/>
        <v>4220.5134431690331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2978.2631478932612</v>
      </c>
      <c r="AC32">
        <f t="shared" si="2"/>
        <v>2884.6145763704531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-3316.6951593563035</v>
      </c>
      <c r="AI32">
        <f t="shared" si="6"/>
        <v>-3350.8688992959219</v>
      </c>
      <c r="AJ32">
        <f t="shared" si="7"/>
        <v>93.648571522808197</v>
      </c>
      <c r="AK32">
        <f t="shared" si="22"/>
        <v>208.4784203525283</v>
      </c>
      <c r="AL32">
        <f t="shared" si="8"/>
        <v>-3048.7419074205854</v>
      </c>
      <c r="AN32">
        <f t="shared" si="9"/>
        <v>0</v>
      </c>
      <c r="AO32">
        <f t="shared" si="9"/>
        <v>0</v>
      </c>
      <c r="AP32">
        <f t="shared" si="9"/>
        <v>-2.0046857110558625</v>
      </c>
      <c r="AQ32">
        <f t="shared" si="9"/>
        <v>-194.56259120709927</v>
      </c>
      <c r="AR32">
        <f t="shared" si="9"/>
        <v>-196.56727691815513</v>
      </c>
      <c r="AS32">
        <f t="shared" si="9"/>
        <v>5.4935735311463247</v>
      </c>
      <c r="AT32">
        <f t="shared" si="9"/>
        <v>12.229674337156439</v>
      </c>
      <c r="AU32">
        <f t="shared" si="9"/>
        <v>-178.84402904985237</v>
      </c>
      <c r="AW32">
        <v>29</v>
      </c>
      <c r="AX32">
        <f>IF(Z32&gt;0, (R32*SUMPRODUCT(K32:$K$98, X32:$X$98)-K32*$AZ$3)/Z32, 0)</f>
        <v>4220.5134431690331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500000</v>
      </c>
      <c r="S33">
        <f t="shared" si="1"/>
        <v>4147.6557717891546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2884.6145763704531</v>
      </c>
      <c r="AC33">
        <f t="shared" si="2"/>
        <v>2774.9033817312848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-3805.3580321435293</v>
      </c>
      <c r="AI33">
        <f t="shared" si="6"/>
        <v>-3838.8094988805374</v>
      </c>
      <c r="AJ33">
        <f t="shared" si="7"/>
        <v>109.7111946391683</v>
      </c>
      <c r="AK33">
        <f t="shared" si="22"/>
        <v>201.92302034593175</v>
      </c>
      <c r="AL33">
        <f t="shared" si="8"/>
        <v>-3527.1752838954371</v>
      </c>
      <c r="AN33">
        <f t="shared" si="9"/>
        <v>0</v>
      </c>
      <c r="AO33">
        <f t="shared" si="9"/>
        <v>0</v>
      </c>
      <c r="AP33">
        <f t="shared" si="9"/>
        <v>-1.7520678759069495</v>
      </c>
      <c r="AQ33">
        <f t="shared" si="9"/>
        <v>-199.31100829928798</v>
      </c>
      <c r="AR33">
        <f t="shared" si="9"/>
        <v>-201.06307617519494</v>
      </c>
      <c r="AS33">
        <f t="shared" si="9"/>
        <v>5.7462789678517465</v>
      </c>
      <c r="AT33">
        <f t="shared" si="9"/>
        <v>10.576003741050176</v>
      </c>
      <c r="AU33">
        <f t="shared" si="9"/>
        <v>-184.74079346629301</v>
      </c>
      <c r="AW33">
        <v>30</v>
      </c>
      <c r="AX33">
        <f>IF(Z33&gt;0, (R33*SUMPRODUCT(K33:$K$98, X33:$X$98)-K33*$AZ$3)/Z33, 0)</f>
        <v>4147.6557717891546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500000</v>
      </c>
      <c r="S34">
        <f t="shared" si="1"/>
        <v>4056.1537956505922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2774.9033817312848</v>
      </c>
      <c r="AC34">
        <f t="shared" si="2"/>
        <v>2651.3525489390786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-4338.6505525845969</v>
      </c>
      <c r="AI34">
        <f t="shared" si="6"/>
        <v>-4371.3336395989763</v>
      </c>
      <c r="AJ34">
        <f t="shared" si="7"/>
        <v>123.55083279220617</v>
      </c>
      <c r="AK34">
        <f t="shared" si="22"/>
        <v>194.24323672118996</v>
      </c>
      <c r="AL34">
        <f t="shared" si="8"/>
        <v>-4053.5395700855802</v>
      </c>
      <c r="AN34">
        <f t="shared" si="9"/>
        <v>0</v>
      </c>
      <c r="AO34">
        <f t="shared" si="9"/>
        <v>0</v>
      </c>
      <c r="AP34">
        <f t="shared" si="9"/>
        <v>-1.5284133047556405</v>
      </c>
      <c r="AQ34">
        <f t="shared" si="9"/>
        <v>-202.89549840681133</v>
      </c>
      <c r="AR34">
        <f t="shared" si="9"/>
        <v>-204.42391171156697</v>
      </c>
      <c r="AS34">
        <f t="shared" si="9"/>
        <v>5.7778121317048594</v>
      </c>
      <c r="AT34">
        <f t="shared" si="9"/>
        <v>9.0837180475897785</v>
      </c>
      <c r="AU34">
        <f t="shared" ref="AU34:AU97" si="23">AL34*$K34</f>
        <v>-189.56238153227233</v>
      </c>
      <c r="AW34">
        <v>31</v>
      </c>
      <c r="AX34">
        <f>IF(Z34&gt;0, (R34*SUMPRODUCT(K34:$K$98, X34:$X$98)-K34*$AZ$3)/Z34, 0)</f>
        <v>4056.1537956505922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500000</v>
      </c>
      <c r="S35">
        <f t="shared" si="1"/>
        <v>3947.4637071391262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2651.3525489390786</v>
      </c>
      <c r="AC35">
        <f t="shared" si="2"/>
        <v>2516.1000643778752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-4864.2463916801389</v>
      </c>
      <c r="AI35">
        <f t="shared" ref="AI35:AI66" si="25">SUM(AE35:AH35)</f>
        <v>-4896.1162231852068</v>
      </c>
      <c r="AJ35">
        <f t="shared" si="7"/>
        <v>135.25248456120335</v>
      </c>
      <c r="AK35">
        <f t="shared" si="22"/>
        <v>185.59467842573551</v>
      </c>
      <c r="AL35">
        <f t="shared" ref="AL35:AL98" si="26">SUM(AI35:AK35)</f>
        <v>-4575.2690601982677</v>
      </c>
      <c r="AN35">
        <f t="shared" ref="AN35:AT66" si="27">AE35*$K35</f>
        <v>0</v>
      </c>
      <c r="AO35">
        <f t="shared" si="27"/>
        <v>0</v>
      </c>
      <c r="AP35">
        <f t="shared" si="27"/>
        <v>-1.3306979384222211</v>
      </c>
      <c r="AQ35">
        <f t="shared" si="27"/>
        <v>-203.1025060285377</v>
      </c>
      <c r="AR35">
        <f t="shared" si="27"/>
        <v>-204.43320396695995</v>
      </c>
      <c r="AS35">
        <f t="shared" si="27"/>
        <v>5.6473534334016682</v>
      </c>
      <c r="AT35">
        <f t="shared" si="27"/>
        <v>7.7493492842593197</v>
      </c>
      <c r="AU35">
        <f t="shared" si="23"/>
        <v>-191.03650124929894</v>
      </c>
      <c r="AW35">
        <v>32</v>
      </c>
      <c r="AX35">
        <f>IF(Z35&gt;0, (R35*SUMPRODUCT(K35:$K$98, X35:$X$98)-K35*$AZ$3)/Z35, 0)</f>
        <v>3947.4637071391262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500000</v>
      </c>
      <c r="S36">
        <f t="shared" si="1"/>
        <v>3826.6269449103943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2516.1000643778752</v>
      </c>
      <c r="AC36">
        <f t="shared" si="2"/>
        <v>2373.393106425774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-5395.7731333942056</v>
      </c>
      <c r="AI36">
        <f t="shared" si="25"/>
        <v>-5426.7846892708831</v>
      </c>
      <c r="AJ36">
        <f t="shared" si="7"/>
        <v>142.70695795210122</v>
      </c>
      <c r="AK36">
        <f t="shared" si="22"/>
        <v>176.12700450645127</v>
      </c>
      <c r="AL36">
        <f t="shared" si="26"/>
        <v>-5107.9507268123307</v>
      </c>
      <c r="AN36">
        <f t="shared" si="27"/>
        <v>0</v>
      </c>
      <c r="AO36">
        <f t="shared" si="27"/>
        <v>0</v>
      </c>
      <c r="AP36">
        <f t="shared" si="27"/>
        <v>-1.1561262172760476</v>
      </c>
      <c r="AQ36">
        <f t="shared" si="27"/>
        <v>-201.15710436451337</v>
      </c>
      <c r="AR36">
        <f t="shared" si="27"/>
        <v>-202.31323058178941</v>
      </c>
      <c r="AS36">
        <f t="shared" si="27"/>
        <v>5.3201863244860412</v>
      </c>
      <c r="AT36">
        <f t="shared" si="27"/>
        <v>6.5661022713582167</v>
      </c>
      <c r="AU36">
        <f t="shared" si="23"/>
        <v>-190.42694198594518</v>
      </c>
      <c r="AW36">
        <v>33</v>
      </c>
      <c r="AX36">
        <f>IF(Z36&gt;0, (R36*SUMPRODUCT(K36:$K$98, X36:$X$98)-K36*$AZ$3)/Z36, 0)</f>
        <v>3826.6269449103943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500000</v>
      </c>
      <c r="S37">
        <f t="shared" si="1"/>
        <v>3697.1484749540114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2373.393106425774</v>
      </c>
      <c r="AC37">
        <f t="shared" si="2"/>
        <v>2226.1605985580786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-5949.8647058770084</v>
      </c>
      <c r="AI37">
        <f t="shared" si="25"/>
        <v>-5979.9711597243313</v>
      </c>
      <c r="AJ37">
        <f t="shared" si="7"/>
        <v>147.2325078676954</v>
      </c>
      <c r="AK37">
        <f t="shared" si="22"/>
        <v>166.13751744980419</v>
      </c>
      <c r="AL37">
        <f t="shared" si="26"/>
        <v>-5666.601134406832</v>
      </c>
      <c r="AN37">
        <f t="shared" si="27"/>
        <v>0</v>
      </c>
      <c r="AO37">
        <f t="shared" si="27"/>
        <v>0</v>
      </c>
      <c r="AP37">
        <f t="shared" si="27"/>
        <v>-1.0021281819139978</v>
      </c>
      <c r="AQ37">
        <f t="shared" si="27"/>
        <v>-198.04813713937102</v>
      </c>
      <c r="AR37">
        <f t="shared" si="27"/>
        <v>-199.05026532128502</v>
      </c>
      <c r="AS37">
        <f t="shared" si="27"/>
        <v>4.9008045310261918</v>
      </c>
      <c r="AT37">
        <f t="shared" si="27"/>
        <v>5.5300796684323164</v>
      </c>
      <c r="AU37">
        <f t="shared" si="23"/>
        <v>-188.61938112182654</v>
      </c>
      <c r="AW37">
        <v>34</v>
      </c>
      <c r="AX37">
        <f>IF(Z37&gt;0, (R37*SUMPRODUCT(K37:$K$98, X37:$X$98)-K37*$AZ$3)/Z37, 0)</f>
        <v>3697.1484749540114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500000</v>
      </c>
      <c r="S38">
        <f t="shared" si="1"/>
        <v>3561.7606005808084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2226.1605985580786</v>
      </c>
      <c r="AC38">
        <f t="shared" si="2"/>
        <v>2076.2594225765806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-6588.5680133083442</v>
      </c>
      <c r="AI38">
        <f t="shared" si="25"/>
        <v>-6617.7145458158629</v>
      </c>
      <c r="AJ38">
        <f t="shared" si="7"/>
        <v>149.901175981498</v>
      </c>
      <c r="AK38">
        <f t="shared" si="22"/>
        <v>155.83124189906553</v>
      </c>
      <c r="AL38">
        <f t="shared" si="26"/>
        <v>-6311.9821279352991</v>
      </c>
      <c r="AN38">
        <f t="shared" si="27"/>
        <v>0</v>
      </c>
      <c r="AO38">
        <f t="shared" si="27"/>
        <v>0</v>
      </c>
      <c r="AP38">
        <f t="shared" si="27"/>
        <v>-0.86622865040655761</v>
      </c>
      <c r="AQ38">
        <f t="shared" si="27"/>
        <v>-195.8108182099395</v>
      </c>
      <c r="AR38">
        <f t="shared" si="27"/>
        <v>-196.67704686034605</v>
      </c>
      <c r="AS38">
        <f t="shared" si="27"/>
        <v>4.4550305711772538</v>
      </c>
      <c r="AT38">
        <f t="shared" si="27"/>
        <v>4.6312708493397174</v>
      </c>
      <c r="AU38">
        <f t="shared" si="23"/>
        <v>-187.59074543982908</v>
      </c>
      <c r="AW38">
        <v>35</v>
      </c>
      <c r="AX38">
        <f>IF(Z38&gt;0, (R38*SUMPRODUCT(K38:$K$98, X38:$X$98)-K38*$AZ$3)/Z38, 0)</f>
        <v>3561.7606005808084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500000</v>
      </c>
      <c r="S39">
        <f t="shared" si="1"/>
        <v>3418.4286718217363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2076.2594225765806</v>
      </c>
      <c r="AC39">
        <f t="shared" si="2"/>
        <v>1923.4369625433142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-7217.1781057756398</v>
      </c>
      <c r="AI39">
        <f t="shared" si="25"/>
        <v>-7245.3114551475064</v>
      </c>
      <c r="AJ39">
        <f t="shared" si="7"/>
        <v>152.82246003326645</v>
      </c>
      <c r="AK39">
        <f t="shared" si="22"/>
        <v>145.33815958036067</v>
      </c>
      <c r="AL39">
        <f t="shared" si="26"/>
        <v>-6947.1508355338792</v>
      </c>
      <c r="AN39">
        <f t="shared" si="27"/>
        <v>0</v>
      </c>
      <c r="AO39">
        <f t="shared" si="27"/>
        <v>0</v>
      </c>
      <c r="AP39">
        <f t="shared" si="27"/>
        <v>-0.7465330950578617</v>
      </c>
      <c r="AQ39">
        <f t="shared" si="27"/>
        <v>-191.51158426505941</v>
      </c>
      <c r="AR39">
        <f t="shared" si="27"/>
        <v>-192.2581173601173</v>
      </c>
      <c r="AS39">
        <f t="shared" si="27"/>
        <v>4.0552236626712972</v>
      </c>
      <c r="AT39">
        <f t="shared" si="27"/>
        <v>3.8566238476404542</v>
      </c>
      <c r="AU39">
        <f t="shared" si="23"/>
        <v>-184.34626984980554</v>
      </c>
      <c r="AW39">
        <v>36</v>
      </c>
      <c r="AX39">
        <f>IF(Z39&gt;0, (R39*SUMPRODUCT(K39:$K$98, X39:$X$98)-K39*$AZ$3)/Z39, 0)</f>
        <v>3418.4286718217363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500000</v>
      </c>
      <c r="S40">
        <f t="shared" si="1"/>
        <v>3269.294603774903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1923.4369625433142</v>
      </c>
      <c r="AC40">
        <f t="shared" si="2"/>
        <v>1770.3078409359975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-7772.4814550116862</v>
      </c>
      <c r="AI40">
        <f t="shared" si="25"/>
        <v>-7799.5562227443324</v>
      </c>
      <c r="AJ40">
        <f t="shared" si="7"/>
        <v>153.12912160731662</v>
      </c>
      <c r="AK40">
        <f t="shared" si="22"/>
        <v>134.640587378032</v>
      </c>
      <c r="AL40">
        <f t="shared" si="26"/>
        <v>-7511.7865137589833</v>
      </c>
      <c r="AN40">
        <f t="shared" si="27"/>
        <v>0</v>
      </c>
      <c r="AO40">
        <f t="shared" si="27"/>
        <v>0</v>
      </c>
      <c r="AP40">
        <f t="shared" si="27"/>
        <v>-0.64146703507909653</v>
      </c>
      <c r="AQ40">
        <f t="shared" si="27"/>
        <v>-184.14897159549037</v>
      </c>
      <c r="AR40">
        <f t="shared" si="27"/>
        <v>-184.79043863056944</v>
      </c>
      <c r="AS40">
        <f t="shared" si="27"/>
        <v>3.6280009709287544</v>
      </c>
      <c r="AT40">
        <f t="shared" si="27"/>
        <v>3.1899626707620201</v>
      </c>
      <c r="AU40">
        <f t="shared" si="23"/>
        <v>-177.97247498887864</v>
      </c>
      <c r="AW40">
        <v>37</v>
      </c>
      <c r="AX40">
        <f>IF(Z40&gt;0, (R40*SUMPRODUCT(K40:$K$98, X40:$X$98)-K40*$AZ$3)/Z40, 0)</f>
        <v>3269.294603774903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500000</v>
      </c>
      <c r="S41">
        <f t="shared" si="1"/>
        <v>3119.7315146122769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1770.3078409359975</v>
      </c>
      <c r="AC41">
        <f t="shared" si="2"/>
        <v>1620.4289252849221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-8333.7293881144706</v>
      </c>
      <c r="AI41">
        <f t="shared" si="25"/>
        <v>-8359.7000352309788</v>
      </c>
      <c r="AJ41">
        <f t="shared" si="7"/>
        <v>149.87891565107543</v>
      </c>
      <c r="AK41">
        <f t="shared" si="22"/>
        <v>123.92154886551984</v>
      </c>
      <c r="AL41">
        <f t="shared" si="26"/>
        <v>-8085.8995707143831</v>
      </c>
      <c r="AN41">
        <f t="shared" si="27"/>
        <v>0</v>
      </c>
      <c r="AO41">
        <f t="shared" si="27"/>
        <v>0</v>
      </c>
      <c r="AP41">
        <f t="shared" si="27"/>
        <v>-0.54938190610774984</v>
      </c>
      <c r="AQ41">
        <f t="shared" si="27"/>
        <v>-176.29133828237147</v>
      </c>
      <c r="AR41">
        <f t="shared" si="27"/>
        <v>-176.8407201884792</v>
      </c>
      <c r="AS41">
        <f t="shared" si="27"/>
        <v>3.1705318699359504</v>
      </c>
      <c r="AT41">
        <f t="shared" si="27"/>
        <v>2.6214308953544707</v>
      </c>
      <c r="AU41">
        <f t="shared" si="23"/>
        <v>-171.04875742318876</v>
      </c>
      <c r="AW41">
        <v>38</v>
      </c>
      <c r="AX41">
        <f>IF(Z41&gt;0, (R41*SUMPRODUCT(K41:$K$98, X41:$X$98)-K41*$AZ$3)/Z41, 0)</f>
        <v>3119.7315146122769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500000</v>
      </c>
      <c r="S42">
        <f t="shared" si="1"/>
        <v>2970.3273035165994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1620.4289252849221</v>
      </c>
      <c r="AC42">
        <f t="shared" si="2"/>
        <v>1474.7358512386345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-8864.7349836135345</v>
      </c>
      <c r="AI42">
        <f t="shared" si="25"/>
        <v>-8889.5594507605165</v>
      </c>
      <c r="AJ42">
        <f t="shared" si="7"/>
        <v>145.69307404628762</v>
      </c>
      <c r="AK42">
        <f t="shared" si="22"/>
        <v>113.43002476994455</v>
      </c>
      <c r="AL42">
        <f t="shared" si="26"/>
        <v>-8630.4363519442832</v>
      </c>
      <c r="AN42">
        <f t="shared" si="27"/>
        <v>0</v>
      </c>
      <c r="AO42">
        <f t="shared" si="27"/>
        <v>0</v>
      </c>
      <c r="AP42">
        <f t="shared" si="27"/>
        <v>-0.46887113067823166</v>
      </c>
      <c r="AQ42">
        <f t="shared" si="27"/>
        <v>-167.43232756297243</v>
      </c>
      <c r="AR42">
        <f t="shared" si="27"/>
        <v>-167.90119869365066</v>
      </c>
      <c r="AS42">
        <f t="shared" si="27"/>
        <v>2.7517721107812299</v>
      </c>
      <c r="AT42">
        <f t="shared" si="27"/>
        <v>2.1424050575526374</v>
      </c>
      <c r="AU42">
        <f t="shared" si="23"/>
        <v>-163.00702152531676</v>
      </c>
      <c r="AW42">
        <v>39</v>
      </c>
      <c r="AX42">
        <f>IF(Z42&gt;0, (R42*SUMPRODUCT(K42:$K$98, X42:$X$98)-K42*$AZ$3)/Z42, 0)</f>
        <v>2970.3273035165994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500000</v>
      </c>
      <c r="S43">
        <f t="shared" si="1"/>
        <v>2823.2624778135773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1474.7358512386345</v>
      </c>
      <c r="AC43">
        <f t="shared" si="2"/>
        <v>1334.6234024578796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-9400.3184594931008</v>
      </c>
      <c r="AI43">
        <f t="shared" si="25"/>
        <v>-9423.9546501226632</v>
      </c>
      <c r="AJ43">
        <f t="shared" si="7"/>
        <v>140.1124487807549</v>
      </c>
      <c r="AK43">
        <f t="shared" si="22"/>
        <v>103.23150958670442</v>
      </c>
      <c r="AL43">
        <f t="shared" si="26"/>
        <v>-9180.6106917552024</v>
      </c>
      <c r="AN43">
        <f t="shared" si="27"/>
        <v>0</v>
      </c>
      <c r="AO43">
        <f t="shared" si="27"/>
        <v>0</v>
      </c>
      <c r="AP43">
        <f t="shared" si="27"/>
        <v>-0.3985960763093892</v>
      </c>
      <c r="AQ43">
        <f t="shared" si="27"/>
        <v>-158.52512415119043</v>
      </c>
      <c r="AR43">
        <f t="shared" si="27"/>
        <v>-158.92372022749981</v>
      </c>
      <c r="AS43">
        <f t="shared" si="27"/>
        <v>2.3628288162584439</v>
      </c>
      <c r="AT43">
        <f t="shared" si="27"/>
        <v>1.7408759016053135</v>
      </c>
      <c r="AU43">
        <f t="shared" si="23"/>
        <v>-154.82001550963602</v>
      </c>
      <c r="AW43">
        <v>40</v>
      </c>
      <c r="AX43">
        <f>IF(Z43&gt;0, (R43*SUMPRODUCT(K43:$K$98, X43:$X$98)-K43*$AZ$3)/Z43, 0)</f>
        <v>2823.2624778135773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500000</v>
      </c>
      <c r="S44">
        <f t="shared" si="1"/>
        <v>2679.3059850962391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1334.6234024578796</v>
      </c>
      <c r="AC44">
        <f t="shared" si="2"/>
        <v>1200.4910272193833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-9968.0656198435208</v>
      </c>
      <c r="AI44">
        <f t="shared" si="25"/>
        <v>-9990.4686420048038</v>
      </c>
      <c r="AJ44">
        <f t="shared" si="7"/>
        <v>134.13237523849625</v>
      </c>
      <c r="AK44">
        <f t="shared" si="22"/>
        <v>93.423638172051582</v>
      </c>
      <c r="AL44">
        <f t="shared" si="26"/>
        <v>-9762.9126285942566</v>
      </c>
      <c r="AN44">
        <f t="shared" si="27"/>
        <v>0</v>
      </c>
      <c r="AO44">
        <f t="shared" si="27"/>
        <v>0</v>
      </c>
      <c r="AP44">
        <f t="shared" si="27"/>
        <v>-0.33732157631364601</v>
      </c>
      <c r="AQ44">
        <f t="shared" si="27"/>
        <v>-150.08883995546236</v>
      </c>
      <c r="AR44">
        <f t="shared" si="27"/>
        <v>-150.42616153177599</v>
      </c>
      <c r="AS44">
        <f t="shared" si="27"/>
        <v>2.0196268130438648</v>
      </c>
      <c r="AT44">
        <f t="shared" si="27"/>
        <v>1.4066766825600201</v>
      </c>
      <c r="AU44">
        <f t="shared" si="23"/>
        <v>-146.99985803617213</v>
      </c>
      <c r="AW44">
        <v>41</v>
      </c>
      <c r="AX44">
        <f>IF(Z44&gt;0, (R44*SUMPRODUCT(K44:$K$98, X44:$X$98)-K44*$AZ$3)/Z44, 0)</f>
        <v>2679.3059850962391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500000</v>
      </c>
      <c r="S45">
        <f t="shared" si="1"/>
        <v>2536.9830744881856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1200.4910272193833</v>
      </c>
      <c r="AC45">
        <f t="shared" si="2"/>
        <v>1072.1814273645405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-10479.596094516308</v>
      </c>
      <c r="AI45">
        <f t="shared" si="25"/>
        <v>-10500.727126846527</v>
      </c>
      <c r="AJ45">
        <f t="shared" si="7"/>
        <v>128.30959985484287</v>
      </c>
      <c r="AK45">
        <f t="shared" si="22"/>
        <v>84.034371905356835</v>
      </c>
      <c r="AL45">
        <f t="shared" si="26"/>
        <v>-10288.383155086327</v>
      </c>
      <c r="AN45">
        <f t="shared" si="27"/>
        <v>0</v>
      </c>
      <c r="AO45">
        <f t="shared" si="27"/>
        <v>0</v>
      </c>
      <c r="AP45">
        <f t="shared" si="27"/>
        <v>-0.28407970248423237</v>
      </c>
      <c r="AQ45">
        <f t="shared" si="27"/>
        <v>-140.88476578722506</v>
      </c>
      <c r="AR45">
        <f t="shared" si="27"/>
        <v>-141.1688454897093</v>
      </c>
      <c r="AS45">
        <f t="shared" si="27"/>
        <v>1.7249584583952855</v>
      </c>
      <c r="AT45">
        <f t="shared" si="27"/>
        <v>1.1297346478990618</v>
      </c>
      <c r="AU45">
        <f t="shared" si="23"/>
        <v>-138.31415238341495</v>
      </c>
      <c r="AW45">
        <v>42</v>
      </c>
      <c r="AX45">
        <f>IF(Z45&gt;0, (R45*SUMPRODUCT(K45:$K$98, X45:$X$98)-K45*$AZ$3)/Z45, 0)</f>
        <v>2536.9830744881856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500000</v>
      </c>
      <c r="S46">
        <f t="shared" si="1"/>
        <v>2397.4846349812938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1072.1814273645405</v>
      </c>
      <c r="AC46">
        <f t="shared" si="2"/>
        <v>950.7424116671549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-10918.074126988586</v>
      </c>
      <c r="AI46">
        <f t="shared" si="25"/>
        <v>-10937.902041582804</v>
      </c>
      <c r="AJ46">
        <f t="shared" si="7"/>
        <v>121.43901569738557</v>
      </c>
      <c r="AK46">
        <f t="shared" si="22"/>
        <v>75.052699915517834</v>
      </c>
      <c r="AL46">
        <f t="shared" si="26"/>
        <v>-10741.4103259699</v>
      </c>
      <c r="AN46">
        <f t="shared" si="27"/>
        <v>0</v>
      </c>
      <c r="AO46">
        <f t="shared" si="27"/>
        <v>0</v>
      </c>
      <c r="AP46">
        <f t="shared" si="27"/>
        <v>-0.23800084932911136</v>
      </c>
      <c r="AQ46">
        <f t="shared" si="27"/>
        <v>-131.05316259629734</v>
      </c>
      <c r="AR46">
        <f t="shared" si="27"/>
        <v>-131.29116344562647</v>
      </c>
      <c r="AS46">
        <f t="shared" si="27"/>
        <v>1.4576716447073097</v>
      </c>
      <c r="AT46">
        <f t="shared" si="27"/>
        <v>0.90088174626017115</v>
      </c>
      <c r="AU46">
        <f t="shared" si="23"/>
        <v>-128.93261005465899</v>
      </c>
      <c r="AW46">
        <v>43</v>
      </c>
      <c r="AX46">
        <f>IF(Z46&gt;0, (R46*SUMPRODUCT(K46:$K$98, X46:$X$98)-K46*$AZ$3)/Z46, 0)</f>
        <v>2397.4846349812938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500000</v>
      </c>
      <c r="S47">
        <f t="shared" si="1"/>
        <v>2262.7990508675903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950.7424116671549</v>
      </c>
      <c r="AC47">
        <f t="shared" si="2"/>
        <v>837.0515259367852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-11337.039245315658</v>
      </c>
      <c r="AI47">
        <f t="shared" si="25"/>
        <v>-11355.535176839401</v>
      </c>
      <c r="AJ47">
        <f t="shared" si="7"/>
        <v>113.6908857303697</v>
      </c>
      <c r="AK47">
        <f t="shared" si="22"/>
        <v>66.55196881670085</v>
      </c>
      <c r="AL47">
        <f t="shared" si="26"/>
        <v>-11175.292322292331</v>
      </c>
      <c r="AN47">
        <f t="shared" si="27"/>
        <v>0</v>
      </c>
      <c r="AO47">
        <f t="shared" si="27"/>
        <v>0</v>
      </c>
      <c r="AP47">
        <f t="shared" si="27"/>
        <v>-0.19822556003713424</v>
      </c>
      <c r="AQ47">
        <f t="shared" si="27"/>
        <v>-121.5019070913383</v>
      </c>
      <c r="AR47">
        <f t="shared" si="27"/>
        <v>-121.70013265137543</v>
      </c>
      <c r="AS47">
        <f t="shared" si="27"/>
        <v>1.2184538781455656</v>
      </c>
      <c r="AT47">
        <f t="shared" si="27"/>
        <v>0.71325422422380313</v>
      </c>
      <c r="AU47">
        <f t="shared" si="23"/>
        <v>-119.76842454900606</v>
      </c>
      <c r="AW47">
        <v>44</v>
      </c>
      <c r="AX47">
        <f>IF(Z47&gt;0, (R47*SUMPRODUCT(K47:$K$98, X47:$X$98)-K47*$AZ$3)/Z47, 0)</f>
        <v>2262.7990508675903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500000</v>
      </c>
      <c r="S48">
        <f t="shared" si="1"/>
        <v>2132.7715607145224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837.0515259367852</v>
      </c>
      <c r="AC48">
        <f t="shared" si="2"/>
        <v>731.05165176145408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-11724.360139281784</v>
      </c>
      <c r="AI48">
        <f t="shared" si="25"/>
        <v>-11741.498675476361</v>
      </c>
      <c r="AJ48">
        <f t="shared" si="7"/>
        <v>105.99987417533112</v>
      </c>
      <c r="AK48">
        <f t="shared" si="22"/>
        <v>58.593606815574972</v>
      </c>
      <c r="AL48">
        <f t="shared" si="26"/>
        <v>-11576.905194485455</v>
      </c>
      <c r="AN48">
        <f t="shared" si="27"/>
        <v>0</v>
      </c>
      <c r="AO48">
        <f t="shared" si="27"/>
        <v>0</v>
      </c>
      <c r="AP48">
        <f t="shared" si="27"/>
        <v>-0.16399822514566734</v>
      </c>
      <c r="AQ48">
        <f t="shared" si="27"/>
        <v>-112.19010958585268</v>
      </c>
      <c r="AR48">
        <f t="shared" si="27"/>
        <v>-112.35410781099834</v>
      </c>
      <c r="AS48">
        <f t="shared" si="27"/>
        <v>1.0143101507069099</v>
      </c>
      <c r="AT48">
        <f t="shared" si="27"/>
        <v>0.56068076138715495</v>
      </c>
      <c r="AU48">
        <f t="shared" si="23"/>
        <v>-110.77911689890428</v>
      </c>
      <c r="AW48">
        <v>45</v>
      </c>
      <c r="AX48">
        <f>IF(Z48&gt;0, (R48*SUMPRODUCT(K48:$K$98, X48:$X$98)-K48*$AZ$3)/Z48, 0)</f>
        <v>2132.7715607145224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500000</v>
      </c>
      <c r="S49">
        <f t="shared" si="1"/>
        <v>2007.4439875918681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731.05165176145408</v>
      </c>
      <c r="AC49">
        <f t="shared" si="2"/>
        <v>632.70264299346479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-12082.393286442375</v>
      </c>
      <c r="AI49">
        <f t="shared" si="25"/>
        <v>-12098.152197946363</v>
      </c>
      <c r="AJ49">
        <f t="shared" si="7"/>
        <v>98.349008767989289</v>
      </c>
      <c r="AK49">
        <f t="shared" si="22"/>
        <v>51.173615623301792</v>
      </c>
      <c r="AL49">
        <f t="shared" si="26"/>
        <v>-11948.629573555072</v>
      </c>
      <c r="AN49">
        <f t="shared" si="27"/>
        <v>0</v>
      </c>
      <c r="AO49">
        <f t="shared" si="27"/>
        <v>0</v>
      </c>
      <c r="AP49">
        <f t="shared" si="27"/>
        <v>-0.1346398490273179</v>
      </c>
      <c r="AQ49">
        <f t="shared" si="27"/>
        <v>-103.22867842513071</v>
      </c>
      <c r="AR49">
        <f t="shared" si="27"/>
        <v>-103.36331827415803</v>
      </c>
      <c r="AS49">
        <f t="shared" si="27"/>
        <v>0.84026715228125826</v>
      </c>
      <c r="AT49">
        <f t="shared" si="27"/>
        <v>0.43721343824792075</v>
      </c>
      <c r="AU49">
        <f t="shared" si="23"/>
        <v>-102.08583768362885</v>
      </c>
      <c r="AW49">
        <v>46</v>
      </c>
      <c r="AX49">
        <f>IF(Z49&gt;0, (R49*SUMPRODUCT(K49:$K$98, X49:$X$98)-K49*$AZ$3)/Z49, 0)</f>
        <v>2007.4439875918681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500000</v>
      </c>
      <c r="S50">
        <f t="shared" si="1"/>
        <v>1886.461310443618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632.70264299346479</v>
      </c>
      <c r="AC50">
        <f t="shared" si="2"/>
        <v>541.83209029856926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-12402.515496222699</v>
      </c>
      <c r="AI50">
        <f t="shared" si="25"/>
        <v>-12416.876567062025</v>
      </c>
      <c r="AJ50">
        <f t="shared" si="7"/>
        <v>90.870552694895537</v>
      </c>
      <c r="AK50">
        <f t="shared" si="22"/>
        <v>44.289185009542543</v>
      </c>
      <c r="AL50">
        <f t="shared" si="26"/>
        <v>-12281.716829357587</v>
      </c>
      <c r="AN50">
        <f t="shared" si="27"/>
        <v>0</v>
      </c>
      <c r="AO50">
        <f t="shared" si="27"/>
        <v>0</v>
      </c>
      <c r="AP50">
        <f t="shared" si="27"/>
        <v>-0.10955096338824674</v>
      </c>
      <c r="AQ50">
        <f t="shared" si="27"/>
        <v>-94.610460198288933</v>
      </c>
      <c r="AR50">
        <f t="shared" si="27"/>
        <v>-94.720011161677178</v>
      </c>
      <c r="AS50">
        <f t="shared" si="27"/>
        <v>0.69319041057076847</v>
      </c>
      <c r="AT50">
        <f t="shared" si="27"/>
        <v>0.33785244427520772</v>
      </c>
      <c r="AU50">
        <f t="shared" si="23"/>
        <v>-93.6889683068312</v>
      </c>
      <c r="AW50">
        <v>47</v>
      </c>
      <c r="AX50">
        <f>IF(Z50&gt;0, (R50*SUMPRODUCT(K50:$K$98, X50:$X$98)-K50*$AZ$3)/Z50, 0)</f>
        <v>1886.461310443618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500000</v>
      </c>
      <c r="S51">
        <f t="shared" si="1"/>
        <v>1769.1355506305092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541.83209029856926</v>
      </c>
      <c r="AC51">
        <f t="shared" si="2"/>
        <v>458.25567093084726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-12660.593530915663</v>
      </c>
      <c r="AI51">
        <f t="shared" si="25"/>
        <v>-12673.544931693505</v>
      </c>
      <c r="AJ51">
        <f t="shared" si="7"/>
        <v>83.576419367721996</v>
      </c>
      <c r="AK51">
        <f t="shared" si="22"/>
        <v>37.928246320899852</v>
      </c>
      <c r="AL51">
        <f t="shared" si="26"/>
        <v>-12552.040266004882</v>
      </c>
      <c r="AN51">
        <f t="shared" si="27"/>
        <v>0</v>
      </c>
      <c r="AO51">
        <f t="shared" si="27"/>
        <v>0</v>
      </c>
      <c r="AP51">
        <f t="shared" si="27"/>
        <v>-8.8212086907549253E-2</v>
      </c>
      <c r="AQ51">
        <f t="shared" si="27"/>
        <v>-86.231396588473984</v>
      </c>
      <c r="AR51">
        <f t="shared" si="27"/>
        <v>-86.319608675381531</v>
      </c>
      <c r="AS51">
        <f t="shared" si="27"/>
        <v>0.56923961316222915</v>
      </c>
      <c r="AT51">
        <f t="shared" si="27"/>
        <v>0.25832956744219093</v>
      </c>
      <c r="AU51">
        <f t="shared" si="23"/>
        <v>-85.492039494777103</v>
      </c>
      <c r="AW51">
        <v>48</v>
      </c>
      <c r="AX51">
        <f>IF(Z51&gt;0, (R51*SUMPRODUCT(K51:$K$98, X51:$X$98)-K51*$AZ$3)/Z51, 0)</f>
        <v>1769.1355506305092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500000</v>
      </c>
      <c r="S52">
        <f t="shared" si="1"/>
        <v>1655.4107686900295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458.25567093084726</v>
      </c>
      <c r="AC52">
        <f t="shared" si="2"/>
        <v>381.87609651252234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-12877.07346586114</v>
      </c>
      <c r="AI52">
        <f t="shared" si="25"/>
        <v>-12888.607645284617</v>
      </c>
      <c r="AJ52">
        <f t="shared" si="7"/>
        <v>76.379574418324921</v>
      </c>
      <c r="AK52">
        <f t="shared" si="22"/>
        <v>32.077896965159312</v>
      </c>
      <c r="AL52">
        <f t="shared" si="26"/>
        <v>-12780.150173901133</v>
      </c>
      <c r="AN52">
        <f t="shared" si="27"/>
        <v>0</v>
      </c>
      <c r="AO52">
        <f t="shared" si="27"/>
        <v>0</v>
      </c>
      <c r="AP52">
        <f t="shared" si="27"/>
        <v>-7.0142305120645135E-2</v>
      </c>
      <c r="AQ52">
        <f t="shared" si="27"/>
        <v>-78.308788422778605</v>
      </c>
      <c r="AR52">
        <f t="shared" si="27"/>
        <v>-78.37893072789926</v>
      </c>
      <c r="AS52">
        <f t="shared" si="27"/>
        <v>0.46448379352679992</v>
      </c>
      <c r="AT52">
        <f t="shared" si="27"/>
        <v>0.19507392367931686</v>
      </c>
      <c r="AU52">
        <f t="shared" si="23"/>
        <v>-77.719373010693133</v>
      </c>
      <c r="AW52">
        <v>49</v>
      </c>
      <c r="AX52">
        <f>IF(Z52&gt;0, (R52*SUMPRODUCT(K52:$K$98, X52:$X$98)-K52*$AZ$3)/Z52, 0)</f>
        <v>1655.4107686900295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50</v>
      </c>
      <c r="R53">
        <f t="shared" si="0"/>
        <v>500000</v>
      </c>
      <c r="S53">
        <f t="shared" si="1"/>
        <v>1542.9671044106965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381.87609651252234</v>
      </c>
      <c r="AC53">
        <f t="shared" si="2"/>
        <v>312.36357788451977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-12966.653226643555</v>
      </c>
      <c r="AI53">
        <f t="shared" si="25"/>
        <v>-12976.775398950133</v>
      </c>
      <c r="AJ53">
        <f t="shared" si="7"/>
        <v>69.512518628002567</v>
      </c>
      <c r="AK53">
        <f t="shared" si="22"/>
        <v>26.731326755876566</v>
      </c>
      <c r="AL53">
        <f t="shared" si="26"/>
        <v>-12880.531553566254</v>
      </c>
      <c r="AN53">
        <f t="shared" si="27"/>
        <v>0</v>
      </c>
      <c r="AO53">
        <f t="shared" si="27"/>
        <v>0</v>
      </c>
      <c r="AP53">
        <f t="shared" si="27"/>
        <v>-5.4960292389035992E-2</v>
      </c>
      <c r="AQ53">
        <f t="shared" si="27"/>
        <v>-70.404951729628223</v>
      </c>
      <c r="AR53">
        <f t="shared" si="27"/>
        <v>-70.459912022017264</v>
      </c>
      <c r="AS53">
        <f t="shared" si="27"/>
        <v>0.37743166513879484</v>
      </c>
      <c r="AT53">
        <f t="shared" si="27"/>
        <v>0.1451429090468222</v>
      </c>
      <c r="AU53">
        <f t="shared" si="23"/>
        <v>-69.937337447831652</v>
      </c>
      <c r="AW53">
        <v>50</v>
      </c>
      <c r="AX53">
        <f>IF(Z53&gt;0, (R53*SUMPRODUCT(K53:$K$98, X53:$X$98)-K53*$AZ$3)/Z53, 0)</f>
        <v>1542.9671044106965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500000</v>
      </c>
      <c r="S54">
        <f t="shared" si="1"/>
        <v>1430.4457555964693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312.36357788451977</v>
      </c>
      <c r="AC54">
        <f t="shared" si="2"/>
        <v>249.81243847165578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-12889.718456151128</v>
      </c>
      <c r="AI54">
        <f t="shared" si="25"/>
        <v>-12898.450434889024</v>
      </c>
      <c r="AJ54">
        <f t="shared" si="7"/>
        <v>62.551139412863989</v>
      </c>
      <c r="AK54">
        <f t="shared" si="22"/>
        <v>21.865450451916384</v>
      </c>
      <c r="AL54">
        <f t="shared" si="26"/>
        <v>-12814.033845024243</v>
      </c>
      <c r="AN54">
        <f t="shared" si="27"/>
        <v>0</v>
      </c>
      <c r="AO54">
        <f t="shared" si="27"/>
        <v>0</v>
      </c>
      <c r="AP54">
        <f t="shared" si="27"/>
        <v>-4.2332113851704586E-2</v>
      </c>
      <c r="AQ54">
        <f t="shared" si="27"/>
        <v>-62.488588850325883</v>
      </c>
      <c r="AR54">
        <f t="shared" si="27"/>
        <v>-62.530920964177582</v>
      </c>
      <c r="AS54">
        <f t="shared" si="27"/>
        <v>0.3032442055415554</v>
      </c>
      <c r="AT54">
        <f t="shared" si="27"/>
        <v>0.10600240400634514</v>
      </c>
      <c r="AU54">
        <f t="shared" si="23"/>
        <v>-62.121674354629683</v>
      </c>
      <c r="AW54">
        <v>51</v>
      </c>
      <c r="AX54">
        <f>IF(Z54&gt;0, (R54*SUMPRODUCT(K54:$K$98, X54:$X$98)-K54*$AZ$3)/Z54, 0)</f>
        <v>1430.4457555964693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50</v>
      </c>
      <c r="R55">
        <f t="shared" si="0"/>
        <v>500000</v>
      </c>
      <c r="S55">
        <f t="shared" si="1"/>
        <v>1316.2474670808569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249.81243847165578</v>
      </c>
      <c r="AC55">
        <f t="shared" si="2"/>
        <v>194.33618204701241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-12624.535937237857</v>
      </c>
      <c r="AI55">
        <f t="shared" si="25"/>
        <v>-12631.918142594652</v>
      </c>
      <c r="AJ55">
        <f t="shared" si="7"/>
        <v>55.476256424643367</v>
      </c>
      <c r="AK55">
        <f t="shared" si="22"/>
        <v>17.486870693015906</v>
      </c>
      <c r="AL55">
        <f t="shared" si="26"/>
        <v>-12558.955015476993</v>
      </c>
      <c r="AN55">
        <f t="shared" si="27"/>
        <v>0</v>
      </c>
      <c r="AO55">
        <f t="shared" si="27"/>
        <v>0</v>
      </c>
      <c r="AP55">
        <f t="shared" si="27"/>
        <v>-3.1954011372281509E-2</v>
      </c>
      <c r="AQ55">
        <f t="shared" si="27"/>
        <v>-54.64553550207355</v>
      </c>
      <c r="AR55">
        <f t="shared" si="27"/>
        <v>-54.677489513445835</v>
      </c>
      <c r="AS55">
        <f t="shared" si="27"/>
        <v>0.24012999408818336</v>
      </c>
      <c r="AT55">
        <f t="shared" si="27"/>
        <v>7.5692240730746652E-2</v>
      </c>
      <c r="AU55">
        <f t="shared" si="23"/>
        <v>-54.361667278626911</v>
      </c>
      <c r="AW55">
        <v>52</v>
      </c>
      <c r="AX55">
        <f>IF(Z55&gt;0, (R55*SUMPRODUCT(K55:$K$98, X55:$X$98)-K55*$AZ$3)/Z55, 0)</f>
        <v>1316.2474670808569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500000</v>
      </c>
      <c r="S56">
        <f t="shared" si="1"/>
        <v>1196.5603166844683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194.33618204701241</v>
      </c>
      <c r="AC56">
        <f t="shared" si="2"/>
        <v>145.9516576392983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-12095.826157806696</v>
      </c>
      <c r="AI56">
        <f t="shared" si="25"/>
        <v>-12101.924958494141</v>
      </c>
      <c r="AJ56">
        <f t="shared" si="7"/>
        <v>48.38452440771411</v>
      </c>
      <c r="AK56">
        <f t="shared" si="22"/>
        <v>13.60353274329087</v>
      </c>
      <c r="AL56">
        <f t="shared" si="26"/>
        <v>-12039.936901343135</v>
      </c>
      <c r="AN56">
        <f t="shared" si="27"/>
        <v>0</v>
      </c>
      <c r="AO56">
        <f t="shared" si="27"/>
        <v>0</v>
      </c>
      <c r="AP56">
        <f t="shared" si="27"/>
        <v>-2.3570330988140747E-2</v>
      </c>
      <c r="AQ56">
        <f t="shared" si="27"/>
        <v>-46.747326355723771</v>
      </c>
      <c r="AR56">
        <f t="shared" si="27"/>
        <v>-46.770896686711907</v>
      </c>
      <c r="AS56">
        <f t="shared" si="27"/>
        <v>0.1869940195522807</v>
      </c>
      <c r="AT56">
        <f t="shared" si="27"/>
        <v>5.2574233164798048E-2</v>
      </c>
      <c r="AU56">
        <f t="shared" si="23"/>
        <v>-46.53132843399483</v>
      </c>
      <c r="AW56">
        <v>53</v>
      </c>
      <c r="AX56">
        <f>IF(Z56&gt;0, (R56*SUMPRODUCT(K56:$K$98, X56:$X$98)-K56*$AZ$3)/Z56, 0)</f>
        <v>1196.5603166844683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50</v>
      </c>
      <c r="R57">
        <f t="shared" si="0"/>
        <v>500000</v>
      </c>
      <c r="S57">
        <f t="shared" si="1"/>
        <v>1067.6542611803623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145.9516576392983</v>
      </c>
      <c r="AC57">
        <f t="shared" si="2"/>
        <v>104.79451976068103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-11301.134575646422</v>
      </c>
      <c r="AI57">
        <f t="shared" si="25"/>
        <v>-11306.042274869427</v>
      </c>
      <c r="AJ57">
        <f t="shared" si="7"/>
        <v>41.157137878617277</v>
      </c>
      <c r="AK57">
        <f t="shared" si="22"/>
        <v>10.216616034750881</v>
      </c>
      <c r="AL57">
        <f t="shared" si="26"/>
        <v>-11254.668520956058</v>
      </c>
      <c r="AN57">
        <f t="shared" si="27"/>
        <v>0</v>
      </c>
      <c r="AO57">
        <f t="shared" si="27"/>
        <v>0</v>
      </c>
      <c r="AP57">
        <f t="shared" si="27"/>
        <v>-1.6934842281283967E-2</v>
      </c>
      <c r="AQ57">
        <f t="shared" si="27"/>
        <v>-38.996467171618676</v>
      </c>
      <c r="AR57">
        <f t="shared" si="27"/>
        <v>-39.013402013899956</v>
      </c>
      <c r="AS57">
        <f t="shared" si="27"/>
        <v>0.14201963222524297</v>
      </c>
      <c r="AT57">
        <f t="shared" si="27"/>
        <v>3.5254153389409279E-2</v>
      </c>
      <c r="AU57">
        <f t="shared" si="23"/>
        <v>-38.836128228285297</v>
      </c>
      <c r="AW57">
        <v>54</v>
      </c>
      <c r="AX57">
        <f>IF(Z57&gt;0, (R57*SUMPRODUCT(K57:$K$98, X57:$X$98)-K57*$AZ$3)/Z57, 0)</f>
        <v>1067.6542611803623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500000</v>
      </c>
      <c r="S58">
        <f t="shared" si="1"/>
        <v>923.10035715260312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104.79451976068103</v>
      </c>
      <c r="AC58">
        <f t="shared" si="2"/>
        <v>70.7892923007647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-10242.995727759464</v>
      </c>
      <c r="AI58">
        <f t="shared" si="25"/>
        <v>-10246.830050417464</v>
      </c>
      <c r="AJ58">
        <f t="shared" si="7"/>
        <v>34.005227459916327</v>
      </c>
      <c r="AK58">
        <f t="shared" si="22"/>
        <v>7.3356163832476726</v>
      </c>
      <c r="AL58">
        <f t="shared" si="26"/>
        <v>-10205.489206574301</v>
      </c>
      <c r="AN58">
        <f t="shared" si="27"/>
        <v>0</v>
      </c>
      <c r="AO58">
        <f t="shared" si="27"/>
        <v>0</v>
      </c>
      <c r="AP58">
        <f t="shared" si="27"/>
        <v>-1.1813371216436247E-2</v>
      </c>
      <c r="AQ58">
        <f t="shared" si="27"/>
        <v>-31.558197286272591</v>
      </c>
      <c r="AR58">
        <f t="shared" si="27"/>
        <v>-31.570010657489028</v>
      </c>
      <c r="AS58">
        <f t="shared" si="27"/>
        <v>0.10476853700488181</v>
      </c>
      <c r="AT58">
        <f t="shared" si="27"/>
        <v>2.2600695655037743E-2</v>
      </c>
      <c r="AU58">
        <f t="shared" si="23"/>
        <v>-31.442641424829109</v>
      </c>
      <c r="AW58">
        <v>55</v>
      </c>
      <c r="AX58">
        <f>IF(Z58&gt;0, (R58*SUMPRODUCT(K58:$K$98, X58:$X$98)-K58*$AZ$3)/Z58, 0)</f>
        <v>923.10035715260312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500000</v>
      </c>
      <c r="S59">
        <f t="shared" si="1"/>
        <v>754.0048980766129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70.7892923007647</v>
      </c>
      <c r="AC59">
        <f t="shared" si="2"/>
        <v>43.687559042797709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-8989.4526398699072</v>
      </c>
      <c r="AI59">
        <f t="shared" si="25"/>
        <v>-8992.3496740373412</v>
      </c>
      <c r="AJ59">
        <f t="shared" si="7"/>
        <v>27.101733257966991</v>
      </c>
      <c r="AK59">
        <f t="shared" si="22"/>
        <v>4.9552504610535291</v>
      </c>
      <c r="AL59">
        <f t="shared" si="26"/>
        <v>-8960.2926903183215</v>
      </c>
      <c r="AN59">
        <f t="shared" si="27"/>
        <v>0</v>
      </c>
      <c r="AO59">
        <f t="shared" si="27"/>
        <v>0</v>
      </c>
      <c r="AP59">
        <f t="shared" si="27"/>
        <v>-7.9693112660004471E-3</v>
      </c>
      <c r="AQ59">
        <f t="shared" si="27"/>
        <v>-24.728650770994477</v>
      </c>
      <c r="AR59">
        <f t="shared" si="27"/>
        <v>-24.73662008226048</v>
      </c>
      <c r="AS59">
        <f t="shared" si="27"/>
        <v>7.4552848084709508E-2</v>
      </c>
      <c r="AT59">
        <f t="shared" si="27"/>
        <v>1.3631158986335724E-2</v>
      </c>
      <c r="AU59">
        <f t="shared" si="23"/>
        <v>-24.648436075189437</v>
      </c>
      <c r="AW59">
        <v>56</v>
      </c>
      <c r="AX59">
        <f>IF(Z59&gt;0, (R59*SUMPRODUCT(K59:$K$98, X59:$X$98)-K59*$AZ$3)/Z59, 0)</f>
        <v>754.0048980766129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500000</v>
      </c>
      <c r="S60">
        <f t="shared" si="1"/>
        <v>544.84471511591948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43.687559042797709</v>
      </c>
      <c r="AC60">
        <f t="shared" si="2"/>
        <v>22.937894011361792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-7630.7011149641949</v>
      </c>
      <c r="AI60">
        <f t="shared" si="25"/>
        <v>-7632.8061086784573</v>
      </c>
      <c r="AJ60">
        <f t="shared" si="7"/>
        <v>20.749665031435917</v>
      </c>
      <c r="AK60">
        <f t="shared" si="22"/>
        <v>3.0581291329958398</v>
      </c>
      <c r="AL60">
        <f t="shared" si="26"/>
        <v>-7608.9983145140259</v>
      </c>
      <c r="AN60">
        <f t="shared" si="27"/>
        <v>0</v>
      </c>
      <c r="AO60">
        <f t="shared" si="27"/>
        <v>0</v>
      </c>
      <c r="AP60">
        <f t="shared" si="27"/>
        <v>-5.1701120230717955E-3</v>
      </c>
      <c r="AQ60">
        <f t="shared" si="27"/>
        <v>-18.741898995535994</v>
      </c>
      <c r="AR60">
        <f t="shared" si="27"/>
        <v>-18.747069107559064</v>
      </c>
      <c r="AS60">
        <f t="shared" si="27"/>
        <v>5.0963616625967385E-2</v>
      </c>
      <c r="AT60">
        <f t="shared" si="27"/>
        <v>7.5111246610768375E-3</v>
      </c>
      <c r="AU60">
        <f t="shared" si="23"/>
        <v>-18.688594366272021</v>
      </c>
      <c r="AW60">
        <v>57</v>
      </c>
      <c r="AX60">
        <f>IF(Z60&gt;0, (R60*SUMPRODUCT(K60:$K$98, X60:$X$98)-K60*$AZ$3)/Z60, 0)</f>
        <v>544.84471511591948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500000</v>
      </c>
      <c r="S61">
        <f t="shared" si="1"/>
        <v>265.18159931991704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22.937894011361792</v>
      </c>
      <c r="AC61">
        <f t="shared" si="2"/>
        <v>7.7486608547173859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-6229.3349688358367</v>
      </c>
      <c r="AI61">
        <f t="shared" si="25"/>
        <v>-6230.7959791160729</v>
      </c>
      <c r="AJ61">
        <f t="shared" si="7"/>
        <v>15.189233156644406</v>
      </c>
      <c r="AK61">
        <f t="shared" si="22"/>
        <v>1.6056525807953255</v>
      </c>
      <c r="AL61">
        <f t="shared" si="26"/>
        <v>-6214.0010933786334</v>
      </c>
      <c r="AN61">
        <f t="shared" si="27"/>
        <v>0</v>
      </c>
      <c r="AO61">
        <f t="shared" si="27"/>
        <v>0</v>
      </c>
      <c r="AP61">
        <f t="shared" si="27"/>
        <v>-3.2039401813298029E-3</v>
      </c>
      <c r="AQ61">
        <f t="shared" si="27"/>
        <v>-13.660695533497305</v>
      </c>
      <c r="AR61">
        <f t="shared" si="27"/>
        <v>-13.663899473678637</v>
      </c>
      <c r="AS61">
        <f t="shared" si="27"/>
        <v>3.3309412734791335E-2</v>
      </c>
      <c r="AT61">
        <f t="shared" si="27"/>
        <v>3.5211352654099287E-3</v>
      </c>
      <c r="AU61">
        <f t="shared" si="23"/>
        <v>-13.627068925678435</v>
      </c>
      <c r="AW61">
        <v>58</v>
      </c>
      <c r="AX61">
        <f>IF(Z61&gt;0, (R61*SUMPRODUCT(K61:$K$98, X61:$X$98)-K61*$AZ$3)/Z61, 0)</f>
        <v>265.18159931991704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500000</v>
      </c>
      <c r="S62">
        <f t="shared" si="1"/>
        <v>-142.64447573823398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7.7486608547173859</v>
      </c>
      <c r="AC62">
        <f t="shared" si="2"/>
        <v>-2.7400116083410317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-4859.6634564308624</v>
      </c>
      <c r="AI62">
        <f t="shared" si="25"/>
        <v>-4860.6238902626528</v>
      </c>
      <c r="AJ62">
        <f t="shared" si="7"/>
        <v>10.488672463058418</v>
      </c>
      <c r="AK62">
        <f t="shared" si="22"/>
        <v>0.54240625983021706</v>
      </c>
      <c r="AL62">
        <f t="shared" si="26"/>
        <v>-4849.5928115397637</v>
      </c>
      <c r="AN62">
        <f t="shared" si="27"/>
        <v>0</v>
      </c>
      <c r="AO62">
        <f t="shared" si="27"/>
        <v>0</v>
      </c>
      <c r="AP62">
        <f t="shared" si="27"/>
        <v>-1.8805312487782612E-3</v>
      </c>
      <c r="AQ62">
        <f t="shared" si="27"/>
        <v>-9.5152301864719</v>
      </c>
      <c r="AR62">
        <f t="shared" si="27"/>
        <v>-9.5171107177206782</v>
      </c>
      <c r="AS62">
        <f t="shared" si="27"/>
        <v>2.0536840407012227E-2</v>
      </c>
      <c r="AT62">
        <f t="shared" si="27"/>
        <v>1.0620324767629779E-3</v>
      </c>
      <c r="AU62">
        <f t="shared" si="23"/>
        <v>-9.4955118448369014</v>
      </c>
      <c r="AW62">
        <v>59</v>
      </c>
      <c r="AX62">
        <f>IF(Z62&gt;0, (R62*SUMPRODUCT(K62:$K$98, X62:$X$98)-K62*$AZ$3)/Z62, 0)</f>
        <v>-142.64447573823398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500000</v>
      </c>
      <c r="S63">
        <f t="shared" si="1"/>
        <v>-794.12602802989647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-2.7400116083410317</v>
      </c>
      <c r="AC63">
        <f t="shared" si="2"/>
        <v>-9.4230783390638955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-3575.3082257790666</v>
      </c>
      <c r="AI63">
        <f t="shared" si="25"/>
        <v>-3575.9015244499615</v>
      </c>
      <c r="AJ63">
        <f t="shared" si="7"/>
        <v>6.6830667307228637</v>
      </c>
      <c r="AK63">
        <f t="shared" si="22"/>
        <v>-0.19180081258387224</v>
      </c>
      <c r="AL63">
        <f t="shared" si="26"/>
        <v>-3569.4102585318228</v>
      </c>
      <c r="AN63">
        <f t="shared" si="27"/>
        <v>0</v>
      </c>
      <c r="AO63">
        <f t="shared" si="27"/>
        <v>0</v>
      </c>
      <c r="AP63">
        <f t="shared" si="27"/>
        <v>-1.0372142083328135E-3</v>
      </c>
      <c r="AQ63">
        <f t="shared" si="27"/>
        <v>-6.2504109192654198</v>
      </c>
      <c r="AR63">
        <f t="shared" si="27"/>
        <v>-6.2514481334737528</v>
      </c>
      <c r="AS63">
        <f t="shared" si="27"/>
        <v>1.1683443952244833E-2</v>
      </c>
      <c r="AT63">
        <f t="shared" si="27"/>
        <v>-3.353092426141769E-4</v>
      </c>
      <c r="AU63">
        <f t="shared" si="23"/>
        <v>-6.2400999987641228</v>
      </c>
      <c r="AW63">
        <v>60</v>
      </c>
      <c r="AX63">
        <f>IF(Z63&gt;0, (R63*SUMPRODUCT(K63:$K$98, X63:$X$98)-K63*$AZ$3)/Z63, 0)</f>
        <v>-794.12602802989647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500000</v>
      </c>
      <c r="S64">
        <f t="shared" si="1"/>
        <v>-1922.1259819858274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-9.4230783390638955</v>
      </c>
      <c r="AC64">
        <f t="shared" si="2"/>
        <v>-13.144771887124829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-2454.3253281301409</v>
      </c>
      <c r="AI64">
        <f t="shared" si="25"/>
        <v>-2454.6672612815137</v>
      </c>
      <c r="AJ64">
        <f t="shared" si="7"/>
        <v>3.7216935480609337</v>
      </c>
      <c r="AK64">
        <f t="shared" si="22"/>
        <v>-0.65961548373447276</v>
      </c>
      <c r="AL64">
        <f t="shared" si="26"/>
        <v>-2451.605183217187</v>
      </c>
      <c r="AN64">
        <f t="shared" si="27"/>
        <v>0</v>
      </c>
      <c r="AO64">
        <f t="shared" si="27"/>
        <v>0</v>
      </c>
      <c r="AP64">
        <f t="shared" si="27"/>
        <v>-5.3372588760077703E-4</v>
      </c>
      <c r="AQ64">
        <f t="shared" si="27"/>
        <v>-3.8309738583626349</v>
      </c>
      <c r="AR64">
        <f t="shared" si="27"/>
        <v>-3.8315075842502355</v>
      </c>
      <c r="AS64">
        <f t="shared" si="27"/>
        <v>5.8092179256124688E-3</v>
      </c>
      <c r="AT64">
        <f t="shared" si="27"/>
        <v>-1.0295984993493887E-3</v>
      </c>
      <c r="AU64">
        <f t="shared" si="23"/>
        <v>-3.8267279648239723</v>
      </c>
      <c r="AW64">
        <v>61</v>
      </c>
      <c r="AX64">
        <f>IF(Z64&gt;0, (R64*SUMPRODUCT(K64:$K$98, X64:$X$98)-K64*$AZ$3)/Z64, 0)</f>
        <v>-1922.1259819858274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500000</v>
      </c>
      <c r="S65">
        <f t="shared" si="1"/>
        <v>-3782.5410021838907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-13.144771887124829</v>
      </c>
      <c r="AC65">
        <f t="shared" si="2"/>
        <v>-14.717962378340609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-1439.62559610581</v>
      </c>
      <c r="AI65">
        <f t="shared" si="25"/>
        <v>-1439.8201473660586</v>
      </c>
      <c r="AJ65">
        <f t="shared" si="7"/>
        <v>1.5731904912157795</v>
      </c>
      <c r="AK65">
        <f t="shared" si="22"/>
        <v>-0.92013403209873812</v>
      </c>
      <c r="AL65">
        <f t="shared" si="26"/>
        <v>-1439.1670909069414</v>
      </c>
      <c r="AN65">
        <f t="shared" si="27"/>
        <v>0</v>
      </c>
      <c r="AO65">
        <f t="shared" si="27"/>
        <v>0</v>
      </c>
      <c r="AP65">
        <f t="shared" si="27"/>
        <v>-2.7113968361924188E-4</v>
      </c>
      <c r="AQ65">
        <f t="shared" si="27"/>
        <v>-2.0063587774215925</v>
      </c>
      <c r="AR65">
        <f t="shared" si="27"/>
        <v>-2.0066299171052115</v>
      </c>
      <c r="AS65">
        <f t="shared" si="27"/>
        <v>2.1925037726093452E-3</v>
      </c>
      <c r="AT65">
        <f t="shared" si="27"/>
        <v>-1.2823604947698763E-3</v>
      </c>
      <c r="AU65">
        <f t="shared" si="23"/>
        <v>-2.005719773827372</v>
      </c>
      <c r="AW65">
        <v>62</v>
      </c>
      <c r="AX65">
        <f>IF(Z65&gt;0, (R65*SUMPRODUCT(K65:$K$98, X65:$X$98)-K65*$AZ$3)/Z65, 0)</f>
        <v>-3782.5410021838907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500000</v>
      </c>
      <c r="S66">
        <f t="shared" si="1"/>
        <v>-6737.726090013165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-14.717962378340609</v>
      </c>
      <c r="AC66">
        <f t="shared" si="2"/>
        <v>-14.70844314938107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-834.55843413757736</v>
      </c>
      <c r="AI66">
        <f t="shared" si="25"/>
        <v>-834.66758404180973</v>
      </c>
      <c r="AJ66">
        <f t="shared" si="7"/>
        <v>-9.5192289595384949E-3</v>
      </c>
      <c r="AK66">
        <f t="shared" si="22"/>
        <v>-1.0302573664838428</v>
      </c>
      <c r="AL66">
        <f t="shared" si="26"/>
        <v>-835.70736063725315</v>
      </c>
      <c r="AN66">
        <f t="shared" si="27"/>
        <v>0</v>
      </c>
      <c r="AO66">
        <f t="shared" si="27"/>
        <v>0</v>
      </c>
      <c r="AP66">
        <f t="shared" si="27"/>
        <v>-1.3582020226782582E-4</v>
      </c>
      <c r="AQ66">
        <f t="shared" si="27"/>
        <v>-1.0384791093132548</v>
      </c>
      <c r="AR66">
        <f t="shared" si="27"/>
        <v>-1.0386149295155227</v>
      </c>
      <c r="AS66">
        <f t="shared" si="27"/>
        <v>-1.1845210601060016E-5</v>
      </c>
      <c r="AT66">
        <f t="shared" si="27"/>
        <v>-1.2819962132611879E-3</v>
      </c>
      <c r="AU66">
        <f t="shared" si="23"/>
        <v>-1.0399087709393851</v>
      </c>
      <c r="AW66">
        <v>63</v>
      </c>
      <c r="AX66">
        <f>IF(Z66&gt;0, (R66*SUMPRODUCT(K66:$K$98, X66:$X$98)-K66*$AZ$3)/Z66, 0)</f>
        <v>-6737.726090013165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8">$C$6</f>
        <v>500000</v>
      </c>
      <c r="S67">
        <f t="shared" ref="S67:S98" si="29">AX67</f>
        <v>-11568.190208530455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-14.70844314938107</v>
      </c>
      <c r="AC67">
        <f t="shared" ref="AC67:AC98" si="30">S67*Z67</f>
        <v>-13.94703118156832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-6.0281819931019519E-2</v>
      </c>
      <c r="AH67">
        <f t="shared" ref="AH67:AH98" si="33">-X67*R67</f>
        <v>-477.76585259052609</v>
      </c>
      <c r="AI67">
        <f t="shared" ref="AI67:AI98" si="34">SUM(AE67:AH67)</f>
        <v>-477.82613441045709</v>
      </c>
      <c r="AJ67">
        <f t="shared" ref="AJ67:AJ98" si="35">AB67-AC67</f>
        <v>-0.76141196781274978</v>
      </c>
      <c r="AK67">
        <f t="shared" si="22"/>
        <v>-1.0295910204566749</v>
      </c>
      <c r="AL67">
        <f t="shared" si="26"/>
        <v>-479.61713739872653</v>
      </c>
      <c r="AN67">
        <f t="shared" ref="AN67:AU98" si="36">AE67*$K67</f>
        <v>0</v>
      </c>
      <c r="AO67">
        <f t="shared" si="36"/>
        <v>0</v>
      </c>
      <c r="AP67">
        <f t="shared" si="36"/>
        <v>-6.6974479416983447E-5</v>
      </c>
      <c r="AQ67">
        <f t="shared" si="36"/>
        <v>-0.53080877944755456</v>
      </c>
      <c r="AR67">
        <f t="shared" si="36"/>
        <v>-0.53087575392697151</v>
      </c>
      <c r="AS67">
        <f t="shared" si="36"/>
        <v>-8.459460949333255E-4</v>
      </c>
      <c r="AT67">
        <f t="shared" si="36"/>
        <v>-1.1438991504634942E-3</v>
      </c>
      <c r="AU67">
        <f t="shared" si="23"/>
        <v>-0.53286559917236831</v>
      </c>
      <c r="AW67">
        <v>64</v>
      </c>
      <c r="AX67">
        <f>IF(Z67&gt;0, (R67*SUMPRODUCT(K67:$K$98, X67:$X$98)-K67*$AZ$3)/Z67, 0)</f>
        <v>-11568.190208530455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50</v>
      </c>
      <c r="R68">
        <f t="shared" si="28"/>
        <v>500000</v>
      </c>
      <c r="S68">
        <f t="shared" si="29"/>
        <v>-19674.434592967202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-13.94703118156832</v>
      </c>
      <c r="AC68">
        <f t="shared" si="30"/>
        <v>-12.870794356439083</v>
      </c>
      <c r="AE68">
        <f t="shared" si="31"/>
        <v>0</v>
      </c>
      <c r="AF68">
        <f t="shared" si="32"/>
        <v>0</v>
      </c>
      <c r="AG68">
        <f t="shared" si="32"/>
        <v>-3.2709438981895475E-2</v>
      </c>
      <c r="AH68">
        <f t="shared" si="33"/>
        <v>-269.69562749813849</v>
      </c>
      <c r="AI68">
        <f t="shared" si="34"/>
        <v>-269.72833693712039</v>
      </c>
      <c r="AJ68">
        <f t="shared" si="35"/>
        <v>-1.0762368251292376</v>
      </c>
      <c r="AK68">
        <f t="shared" si="22"/>
        <v>-0.97629218270978246</v>
      </c>
      <c r="AL68">
        <f t="shared" si="26"/>
        <v>-271.78086594495937</v>
      </c>
      <c r="AN68">
        <f t="shared" si="36"/>
        <v>0</v>
      </c>
      <c r="AO68">
        <f t="shared" si="36"/>
        <v>0</v>
      </c>
      <c r="AP68">
        <f t="shared" si="36"/>
        <v>-3.2447262623245067E-5</v>
      </c>
      <c r="AQ68">
        <f t="shared" si="36"/>
        <v>-0.26753393289981364</v>
      </c>
      <c r="AR68">
        <f t="shared" si="36"/>
        <v>-0.26756638016243689</v>
      </c>
      <c r="AS68">
        <f t="shared" si="36"/>
        <v>-1.067610451194361E-3</v>
      </c>
      <c r="AT68">
        <f t="shared" si="36"/>
        <v>-9.684668962662154E-4</v>
      </c>
      <c r="AU68">
        <f t="shared" si="23"/>
        <v>-0.26960245750989742</v>
      </c>
      <c r="AW68">
        <v>65</v>
      </c>
      <c r="AX68">
        <f>IF(Z68&gt;0, (R68*SUMPRODUCT(K68:$K$98, X68:$X$98)-K68*$AZ$3)/Z68, 0)</f>
        <v>-19674.434592967202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8"/>
        <v>500000</v>
      </c>
      <c r="S69">
        <f t="shared" si="29"/>
        <v>-33564.895717035695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-12.870794356439083</v>
      </c>
      <c r="AC69">
        <f t="shared" si="30"/>
        <v>-11.703466142395332</v>
      </c>
      <c r="AE69">
        <f t="shared" si="31"/>
        <v>0</v>
      </c>
      <c r="AF69">
        <f t="shared" si="32"/>
        <v>0</v>
      </c>
      <c r="AG69">
        <f t="shared" si="32"/>
        <v>-1.74340868523171E-2</v>
      </c>
      <c r="AH69">
        <f t="shared" si="33"/>
        <v>-149.48257739759416</v>
      </c>
      <c r="AI69">
        <f t="shared" si="34"/>
        <v>-149.50001148444647</v>
      </c>
      <c r="AJ69">
        <f t="shared" si="35"/>
        <v>-1.1673282140437511</v>
      </c>
      <c r="AK69">
        <f t="shared" si="22"/>
        <v>-0.9009556049507359</v>
      </c>
      <c r="AL69">
        <f t="shared" si="26"/>
        <v>-151.56829530344095</v>
      </c>
      <c r="AN69">
        <f t="shared" si="36"/>
        <v>0</v>
      </c>
      <c r="AO69">
        <f t="shared" si="36"/>
        <v>0</v>
      </c>
      <c r="AP69">
        <f t="shared" si="36"/>
        <v>-1.544138143467173E-5</v>
      </c>
      <c r="AQ69">
        <f t="shared" si="36"/>
        <v>-0.13239681062660955</v>
      </c>
      <c r="AR69">
        <f t="shared" si="36"/>
        <v>-0.13241225200804421</v>
      </c>
      <c r="AS69">
        <f t="shared" si="36"/>
        <v>-1.0339033162558801E-3</v>
      </c>
      <c r="AT69">
        <f t="shared" si="36"/>
        <v>-7.979769327523305E-4</v>
      </c>
      <c r="AU69">
        <f t="shared" si="23"/>
        <v>-0.13424413225705242</v>
      </c>
      <c r="AW69">
        <v>66</v>
      </c>
      <c r="AX69">
        <f>IF(Z69&gt;0, (R69*SUMPRODUCT(K69:$K$98, X69:$X$98)-K69*$AZ$3)/Z69, 0)</f>
        <v>-33564.895717035695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50</v>
      </c>
      <c r="R70">
        <f t="shared" si="28"/>
        <v>500000</v>
      </c>
      <c r="S70">
        <f t="shared" si="29"/>
        <v>-57920.473378390721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-11.703466142395332</v>
      </c>
      <c r="AC70">
        <f t="shared" si="30"/>
        <v>-10.554736036108045</v>
      </c>
      <c r="AE70">
        <f t="shared" si="31"/>
        <v>0</v>
      </c>
      <c r="AF70">
        <f t="shared" si="32"/>
        <v>0</v>
      </c>
      <c r="AG70">
        <f t="shared" si="32"/>
        <v>-9.111403464500914E-3</v>
      </c>
      <c r="AH70">
        <f t="shared" si="33"/>
        <v>-81.483425192930156</v>
      </c>
      <c r="AI70">
        <f t="shared" si="34"/>
        <v>-81.492536596394658</v>
      </c>
      <c r="AJ70">
        <f t="shared" si="35"/>
        <v>-1.148730106287287</v>
      </c>
      <c r="AK70">
        <f t="shared" si="22"/>
        <v>-0.81924262996767327</v>
      </c>
      <c r="AL70">
        <f t="shared" si="26"/>
        <v>-83.460509332649622</v>
      </c>
      <c r="AN70">
        <f t="shared" si="36"/>
        <v>0</v>
      </c>
      <c r="AO70">
        <f t="shared" si="36"/>
        <v>0</v>
      </c>
      <c r="AP70">
        <f t="shared" si="36"/>
        <v>-7.205335397809715E-6</v>
      </c>
      <c r="AQ70">
        <f t="shared" si="36"/>
        <v>-6.4437428346233311E-2</v>
      </c>
      <c r="AR70">
        <f t="shared" si="36"/>
        <v>-6.4444633681631128E-2</v>
      </c>
      <c r="AS70">
        <f t="shared" si="36"/>
        <v>-9.0842050070657099E-4</v>
      </c>
      <c r="AT70">
        <f t="shared" si="36"/>
        <v>-6.478604469771596E-4</v>
      </c>
      <c r="AU70">
        <f t="shared" si="23"/>
        <v>-6.6000914629314858E-2</v>
      </c>
      <c r="AW70">
        <v>67</v>
      </c>
      <c r="AX70">
        <f>IF(Z70&gt;0, (R70*SUMPRODUCT(K70:$K$98, X70:$X$98)-K70*$AZ$3)/Z70, 0)</f>
        <v>-57920.473378390721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50</v>
      </c>
      <c r="R71">
        <f t="shared" si="28"/>
        <v>500000</v>
      </c>
      <c r="S71">
        <f t="shared" si="29"/>
        <v>-101607.17078987772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-10.554736036108045</v>
      </c>
      <c r="AC71">
        <f t="shared" si="30"/>
        <v>-9.4753101457811582</v>
      </c>
      <c r="AE71">
        <f t="shared" si="31"/>
        <v>0</v>
      </c>
      <c r="AF71">
        <f t="shared" si="32"/>
        <v>0</v>
      </c>
      <c r="AG71">
        <f t="shared" si="32"/>
        <v>-4.6627172433410108E-3</v>
      </c>
      <c r="AH71">
        <f t="shared" si="33"/>
        <v>-43.57572186514895</v>
      </c>
      <c r="AI71">
        <f t="shared" si="34"/>
        <v>-43.580384582392291</v>
      </c>
      <c r="AJ71">
        <f t="shared" si="35"/>
        <v>-1.0794258903268865</v>
      </c>
      <c r="AK71">
        <f t="shared" si="22"/>
        <v>-0.73883152252756323</v>
      </c>
      <c r="AL71">
        <f t="shared" si="26"/>
        <v>-45.398641995246741</v>
      </c>
      <c r="AN71">
        <f t="shared" si="36"/>
        <v>0</v>
      </c>
      <c r="AO71">
        <f t="shared" si="36"/>
        <v>0</v>
      </c>
      <c r="AP71">
        <f t="shared" si="36"/>
        <v>-3.2922285767576819E-6</v>
      </c>
      <c r="AQ71">
        <f t="shared" si="36"/>
        <v>-3.0767732480919775E-2</v>
      </c>
      <c r="AR71">
        <f t="shared" si="36"/>
        <v>-3.0771024709496532E-2</v>
      </c>
      <c r="AS71">
        <f t="shared" si="36"/>
        <v>-7.6215575107014394E-4</v>
      </c>
      <c r="AT71">
        <f t="shared" si="36"/>
        <v>-5.2167054636401752E-4</v>
      </c>
      <c r="AU71">
        <f t="shared" si="23"/>
        <v>-3.2054851006930694E-2</v>
      </c>
      <c r="AW71">
        <v>68</v>
      </c>
      <c r="AX71">
        <f>IF(Z71&gt;0, (R71*SUMPRODUCT(K71:$K$98, X71:$X$98)-K71*$AZ$3)/Z71, 0)</f>
        <v>-101607.17078987772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50</v>
      </c>
      <c r="R72">
        <f t="shared" si="28"/>
        <v>500000</v>
      </c>
      <c r="S72">
        <f t="shared" si="29"/>
        <v>-181785.43234730695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-9.4753101457811582</v>
      </c>
      <c r="AC72">
        <f t="shared" si="30"/>
        <v>-8.4847713437325059</v>
      </c>
      <c r="AE72">
        <f t="shared" si="31"/>
        <v>0</v>
      </c>
      <c r="AF72">
        <f t="shared" si="32"/>
        <v>0</v>
      </c>
      <c r="AG72">
        <f t="shared" si="32"/>
        <v>-2.3337324762971313E-3</v>
      </c>
      <c r="AH72">
        <f t="shared" si="33"/>
        <v>-22.82357594610469</v>
      </c>
      <c r="AI72">
        <f t="shared" si="34"/>
        <v>-22.825909678580988</v>
      </c>
      <c r="AJ72">
        <f t="shared" si="35"/>
        <v>-0.9905388020486523</v>
      </c>
      <c r="AK72">
        <f t="shared" ref="AK72:AK98" si="49">G72*SUM(AB72:AB72, AE72:AF72)</f>
        <v>-0.66327171020468112</v>
      </c>
      <c r="AL72">
        <f t="shared" si="26"/>
        <v>-24.479720190834321</v>
      </c>
      <c r="AN72">
        <f t="shared" si="36"/>
        <v>0</v>
      </c>
      <c r="AO72">
        <f t="shared" si="36"/>
        <v>0</v>
      </c>
      <c r="AP72">
        <f t="shared" si="36"/>
        <v>-1.4712414357486323E-6</v>
      </c>
      <c r="AQ72">
        <f t="shared" si="36"/>
        <v>-1.4388534669211042E-2</v>
      </c>
      <c r="AR72">
        <f t="shared" si="36"/>
        <v>-1.4390005910646791E-2</v>
      </c>
      <c r="AS72">
        <f t="shared" si="36"/>
        <v>-6.2445963455206373E-4</v>
      </c>
      <c r="AT72">
        <f t="shared" si="36"/>
        <v>-4.181425390974173E-4</v>
      </c>
      <c r="AU72">
        <f t="shared" si="23"/>
        <v>-1.5432608084296272E-2</v>
      </c>
      <c r="AW72">
        <v>69</v>
      </c>
      <c r="AX72">
        <f>IF(Z72&gt;0, (R72*SUMPRODUCT(K72:$K$98, X72:$X$98)-K72*$AZ$3)/Z72, 0)</f>
        <v>-181785.43234730695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50</v>
      </c>
      <c r="R73">
        <f t="shared" si="28"/>
        <v>500000</v>
      </c>
      <c r="S73">
        <f t="shared" si="29"/>
        <v>-332799.15047505952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-8.4847713437325059</v>
      </c>
      <c r="AC73">
        <f t="shared" si="30"/>
        <v>-7.5872790440003115</v>
      </c>
      <c r="AE73">
        <f t="shared" si="31"/>
        <v>0</v>
      </c>
      <c r="AF73">
        <f t="shared" si="32"/>
        <v>0</v>
      </c>
      <c r="AG73">
        <f t="shared" si="32"/>
        <v>-1.1399186315784952E-3</v>
      </c>
      <c r="AH73">
        <f t="shared" si="33"/>
        <v>-11.704765199556649</v>
      </c>
      <c r="AI73">
        <f t="shared" si="34"/>
        <v>-11.705905118188227</v>
      </c>
      <c r="AJ73">
        <f t="shared" si="35"/>
        <v>-0.89749229973219435</v>
      </c>
      <c r="AK73">
        <f t="shared" si="49"/>
        <v>-0.59393399406127545</v>
      </c>
      <c r="AL73">
        <f t="shared" si="26"/>
        <v>-13.197331411981697</v>
      </c>
      <c r="AN73">
        <f t="shared" si="36"/>
        <v>0</v>
      </c>
      <c r="AO73">
        <f t="shared" si="36"/>
        <v>0</v>
      </c>
      <c r="AP73">
        <f t="shared" si="36"/>
        <v>-6.4163597722050723E-7</v>
      </c>
      <c r="AQ73">
        <f t="shared" si="36"/>
        <v>-6.5883636330730157E-3</v>
      </c>
      <c r="AR73">
        <f t="shared" si="36"/>
        <v>-6.5890052690502363E-3</v>
      </c>
      <c r="AS73">
        <f t="shared" si="36"/>
        <v>-5.051793459934274E-4</v>
      </c>
      <c r="AT73">
        <f t="shared" si="36"/>
        <v>-3.3431282560604714E-4</v>
      </c>
      <c r="AU73">
        <f t="shared" si="23"/>
        <v>-7.4284974406497112E-3</v>
      </c>
      <c r="AW73">
        <v>70</v>
      </c>
      <c r="AX73">
        <f>IF(Z73&gt;0, (R73*SUMPRODUCT(K73:$K$98, X73:$X$98)-K73*$AZ$3)/Z73, 0)</f>
        <v>-332799.15047505952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50</v>
      </c>
      <c r="R74">
        <f t="shared" si="28"/>
        <v>500000</v>
      </c>
      <c r="S74">
        <f t="shared" si="29"/>
        <v>-624668.08158959681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-7.5872790440003115</v>
      </c>
      <c r="AC74">
        <f t="shared" si="30"/>
        <v>-6.7796880912035595</v>
      </c>
      <c r="AE74">
        <f t="shared" si="31"/>
        <v>0</v>
      </c>
      <c r="AF74">
        <f t="shared" si="32"/>
        <v>0</v>
      </c>
      <c r="AG74">
        <f t="shared" si="32"/>
        <v>-5.4266323916785087E-4</v>
      </c>
      <c r="AH74">
        <f t="shared" si="33"/>
        <v>-5.8585620609485938</v>
      </c>
      <c r="AI74">
        <f t="shared" si="34"/>
        <v>-5.8591047241877616</v>
      </c>
      <c r="AJ74">
        <f t="shared" si="35"/>
        <v>-0.80759095279675197</v>
      </c>
      <c r="AK74">
        <f t="shared" si="49"/>
        <v>-0.53110953308002185</v>
      </c>
      <c r="AL74">
        <f t="shared" si="26"/>
        <v>-7.1978052100645353</v>
      </c>
      <c r="AN74">
        <f t="shared" si="36"/>
        <v>0</v>
      </c>
      <c r="AO74">
        <f t="shared" si="36"/>
        <v>0</v>
      </c>
      <c r="AP74">
        <f t="shared" si="36"/>
        <v>-2.7272643487073845E-7</v>
      </c>
      <c r="AQ74">
        <f t="shared" si="36"/>
        <v>-2.9443393785095989E-3</v>
      </c>
      <c r="AR74">
        <f t="shared" si="36"/>
        <v>-2.9446121049444694E-3</v>
      </c>
      <c r="AS74">
        <f t="shared" si="36"/>
        <v>-4.0587123927514671E-4</v>
      </c>
      <c r="AT74">
        <f t="shared" si="36"/>
        <v>-2.6691988516652434E-4</v>
      </c>
      <c r="AU74">
        <f t="shared" si="23"/>
        <v>-3.6174032293861407E-3</v>
      </c>
      <c r="AW74">
        <v>71</v>
      </c>
      <c r="AX74">
        <f>IF(Z74&gt;0, (R74*SUMPRODUCT(K74:$K$98, X74:$X$98)-K74*$AZ$3)/Z74, 0)</f>
        <v>-624668.08158959681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50</v>
      </c>
      <c r="R75">
        <f t="shared" si="28"/>
        <v>500000</v>
      </c>
      <c r="S75">
        <f t="shared" si="29"/>
        <v>-1205299.352121345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-6.7796880912035595</v>
      </c>
      <c r="AC75">
        <f t="shared" si="30"/>
        <v>-6.0556866123411535</v>
      </c>
      <c r="AE75">
        <f t="shared" si="31"/>
        <v>0</v>
      </c>
      <c r="AF75">
        <f t="shared" si="32"/>
        <v>0</v>
      </c>
      <c r="AG75">
        <f t="shared" si="32"/>
        <v>-2.512108963504815E-4</v>
      </c>
      <c r="AH75">
        <f t="shared" si="33"/>
        <v>-2.8602571042569092</v>
      </c>
      <c r="AI75">
        <f t="shared" si="34"/>
        <v>-2.8605083151532598</v>
      </c>
      <c r="AJ75">
        <f t="shared" si="35"/>
        <v>-0.72400147886240607</v>
      </c>
      <c r="AK75">
        <f t="shared" si="49"/>
        <v>-0.47457816638424921</v>
      </c>
      <c r="AL75">
        <f t="shared" si="26"/>
        <v>-4.059087960399915</v>
      </c>
      <c r="AN75">
        <f t="shared" si="36"/>
        <v>0</v>
      </c>
      <c r="AO75">
        <f t="shared" si="36"/>
        <v>0</v>
      </c>
      <c r="AP75">
        <f t="shared" si="36"/>
        <v>-1.127242314539854E-7</v>
      </c>
      <c r="AQ75">
        <f t="shared" si="36"/>
        <v>-1.2834645651211376E-3</v>
      </c>
      <c r="AR75">
        <f t="shared" si="36"/>
        <v>-1.2835772893525915E-3</v>
      </c>
      <c r="AS75">
        <f t="shared" si="36"/>
        <v>-3.2487647415759539E-4</v>
      </c>
      <c r="AT75">
        <f t="shared" si="36"/>
        <v>-2.1295437358684289E-4</v>
      </c>
      <c r="AU75">
        <f t="shared" si="23"/>
        <v>-1.8214081370970297E-3</v>
      </c>
      <c r="AW75">
        <v>72</v>
      </c>
      <c r="AX75">
        <f>IF(Z75&gt;0, (R75*SUMPRODUCT(K75:$K$98, X75:$X$98)-K75*$AZ$3)/Z75, 0)</f>
        <v>-1205299.352121345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50</v>
      </c>
      <c r="R76">
        <f t="shared" si="28"/>
        <v>500000</v>
      </c>
      <c r="S76">
        <f t="shared" si="29"/>
        <v>-2397148.9607489356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-6.0556866123411535</v>
      </c>
      <c r="AC76">
        <f t="shared" si="30"/>
        <v>-5.4079113106197427</v>
      </c>
      <c r="AE76">
        <f t="shared" si="31"/>
        <v>0</v>
      </c>
      <c r="AF76">
        <f t="shared" si="32"/>
        <v>0</v>
      </c>
      <c r="AG76">
        <f t="shared" si="32"/>
        <v>-1.1279881641001906E-4</v>
      </c>
      <c r="AH76">
        <f t="shared" si="33"/>
        <v>-1.3589997097695761</v>
      </c>
      <c r="AI76">
        <f t="shared" si="34"/>
        <v>-1.3591125085859861</v>
      </c>
      <c r="AJ76">
        <f t="shared" si="35"/>
        <v>-0.64777530172141073</v>
      </c>
      <c r="AK76">
        <f t="shared" si="49"/>
        <v>-0.42389806286388076</v>
      </c>
      <c r="AL76">
        <f t="shared" si="26"/>
        <v>-2.4307858731712777</v>
      </c>
      <c r="AN76">
        <f t="shared" si="36"/>
        <v>0</v>
      </c>
      <c r="AO76">
        <f t="shared" si="36"/>
        <v>0</v>
      </c>
      <c r="AP76">
        <f t="shared" si="36"/>
        <v>-4.5192392106239655E-8</v>
      </c>
      <c r="AQ76">
        <f t="shared" si="36"/>
        <v>-5.4447776768265282E-4</v>
      </c>
      <c r="AR76">
        <f t="shared" si="36"/>
        <v>-5.4452296007475914E-4</v>
      </c>
      <c r="AS76">
        <f t="shared" si="36"/>
        <v>-2.5952856921583319E-4</v>
      </c>
      <c r="AT76">
        <f t="shared" si="36"/>
        <v>-1.6983305392483141E-4</v>
      </c>
      <c r="AU76">
        <f t="shared" si="23"/>
        <v>-9.7388458321542382E-4</v>
      </c>
      <c r="AW76">
        <v>73</v>
      </c>
      <c r="AX76">
        <f>IF(Z76&gt;0, (R76*SUMPRODUCT(K76:$K$98, X76:$X$98)-K76*$AZ$3)/Z76, 0)</f>
        <v>-2397148.9607489356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50</v>
      </c>
      <c r="R77">
        <f t="shared" si="28"/>
        <v>500000</v>
      </c>
      <c r="S77">
        <f t="shared" si="29"/>
        <v>-4922274.031764064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-5.4079113106197427</v>
      </c>
      <c r="AC77">
        <f t="shared" si="30"/>
        <v>-4.8289390327744526</v>
      </c>
      <c r="AE77">
        <f t="shared" si="31"/>
        <v>0</v>
      </c>
      <c r="AF77">
        <f t="shared" si="32"/>
        <v>0</v>
      </c>
      <c r="AG77">
        <f t="shared" si="32"/>
        <v>-4.9051911795368275E-5</v>
      </c>
      <c r="AH77">
        <f t="shared" si="33"/>
        <v>-0.62618916450550588</v>
      </c>
      <c r="AI77">
        <f t="shared" si="34"/>
        <v>-0.62623821641730126</v>
      </c>
      <c r="AJ77">
        <f t="shared" si="35"/>
        <v>-0.57897227784529015</v>
      </c>
      <c r="AK77">
        <f t="shared" si="49"/>
        <v>-0.37855379174338205</v>
      </c>
      <c r="AL77">
        <f t="shared" si="26"/>
        <v>-1.5837642860059735</v>
      </c>
      <c r="AN77">
        <f t="shared" si="36"/>
        <v>0</v>
      </c>
      <c r="AO77">
        <f t="shared" si="36"/>
        <v>0</v>
      </c>
      <c r="AP77">
        <f t="shared" si="36"/>
        <v>-1.7546831400877577E-8</v>
      </c>
      <c r="AQ77">
        <f t="shared" si="36"/>
        <v>-2.2400015193030685E-4</v>
      </c>
      <c r="AR77">
        <f t="shared" si="36"/>
        <v>-2.2401769876170772E-4</v>
      </c>
      <c r="AS77">
        <f t="shared" si="36"/>
        <v>-2.0710974502919638E-4</v>
      </c>
      <c r="AT77">
        <f t="shared" si="36"/>
        <v>-1.3541611971403848E-4</v>
      </c>
      <c r="AU77">
        <f t="shared" si="23"/>
        <v>-5.6654356350494266E-4</v>
      </c>
      <c r="AW77">
        <v>74</v>
      </c>
      <c r="AX77">
        <f>IF(Z77&gt;0, (R77*SUMPRODUCT(K77:$K$98, X77:$X$98)-K77*$AZ$3)/Z77, 0)</f>
        <v>-4922274.031764064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50</v>
      </c>
      <c r="R78">
        <f t="shared" si="28"/>
        <v>500000</v>
      </c>
      <c r="S78">
        <f t="shared" si="29"/>
        <v>-10462831.049476555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-4.8289390327744526</v>
      </c>
      <c r="AC78">
        <f t="shared" si="30"/>
        <v>-4.3117373582719418</v>
      </c>
      <c r="AE78">
        <f t="shared" si="31"/>
        <v>0</v>
      </c>
      <c r="AF78">
        <f t="shared" si="32"/>
        <v>0</v>
      </c>
      <c r="AG78">
        <f t="shared" si="32"/>
        <v>-2.0605022378181543E-5</v>
      </c>
      <c r="AH78">
        <f t="shared" si="33"/>
        <v>-0.27956370299233052</v>
      </c>
      <c r="AI78">
        <f t="shared" si="34"/>
        <v>-0.27958430801470868</v>
      </c>
      <c r="AJ78">
        <f t="shared" si="35"/>
        <v>-0.51720167450251076</v>
      </c>
      <c r="AK78">
        <f t="shared" si="49"/>
        <v>-0.33802573229421173</v>
      </c>
      <c r="AL78">
        <f t="shared" si="26"/>
        <v>-1.1348117148114312</v>
      </c>
      <c r="AN78">
        <f t="shared" si="36"/>
        <v>0</v>
      </c>
      <c r="AO78">
        <f t="shared" si="36"/>
        <v>0</v>
      </c>
      <c r="AP78">
        <f t="shared" si="36"/>
        <v>-6.5810900353159966E-9</v>
      </c>
      <c r="AQ78">
        <f t="shared" si="36"/>
        <v>-8.9290555779597184E-5</v>
      </c>
      <c r="AR78">
        <f t="shared" si="36"/>
        <v>-8.9297136869632485E-5</v>
      </c>
      <c r="AS78">
        <f t="shared" si="36"/>
        <v>-1.6519034650122095E-4</v>
      </c>
      <c r="AT78">
        <f t="shared" si="36"/>
        <v>-1.0796289068035244E-4</v>
      </c>
      <c r="AU78">
        <f t="shared" si="23"/>
        <v>-3.6245037405120586E-4</v>
      </c>
      <c r="AW78">
        <v>75</v>
      </c>
      <c r="AX78">
        <f>IF(Z78&gt;0, (R78*SUMPRODUCT(K78:$K$98, X78:$X$98)-K78*$AZ$3)/Z78, 0)</f>
        <v>-10462831.049476555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50</v>
      </c>
      <c r="R79">
        <f t="shared" si="28"/>
        <v>500000</v>
      </c>
      <c r="S79">
        <f t="shared" si="29"/>
        <v>-23057000.56815837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-4.3117373582719418</v>
      </c>
      <c r="AC79">
        <f t="shared" si="30"/>
        <v>-3.8498394393148274</v>
      </c>
      <c r="AE79">
        <f t="shared" si="31"/>
        <v>0</v>
      </c>
      <c r="AF79">
        <f t="shared" si="32"/>
        <v>0</v>
      </c>
      <c r="AG79">
        <f t="shared" si="32"/>
        <v>-8.3485261405411102E-6</v>
      </c>
      <c r="AH79">
        <f t="shared" si="33"/>
        <v>-0.12050446013858616</v>
      </c>
      <c r="AI79">
        <f t="shared" si="34"/>
        <v>-0.1205128086647267</v>
      </c>
      <c r="AJ79">
        <f t="shared" si="35"/>
        <v>-0.46189791895711441</v>
      </c>
      <c r="AK79">
        <f t="shared" si="49"/>
        <v>-0.30182161507903593</v>
      </c>
      <c r="AL79">
        <f t="shared" si="26"/>
        <v>-0.88423234270087703</v>
      </c>
      <c r="AN79">
        <f t="shared" si="36"/>
        <v>0</v>
      </c>
      <c r="AO79">
        <f t="shared" si="36"/>
        <v>0</v>
      </c>
      <c r="AP79">
        <f t="shared" si="36"/>
        <v>-2.3807650068740118E-9</v>
      </c>
      <c r="AQ79">
        <f t="shared" si="36"/>
        <v>-3.4364485064856633E-5</v>
      </c>
      <c r="AR79">
        <f t="shared" si="36"/>
        <v>-3.436686582986351E-5</v>
      </c>
      <c r="AS79">
        <f t="shared" si="36"/>
        <v>-1.3172030412181846E-4</v>
      </c>
      <c r="AT79">
        <f t="shared" si="36"/>
        <v>-8.6071041451131207E-5</v>
      </c>
      <c r="AU79">
        <f t="shared" si="23"/>
        <v>-2.5215821140281316E-4</v>
      </c>
      <c r="AW79">
        <v>76</v>
      </c>
      <c r="AX79">
        <f>IF(Z79&gt;0, (R79*SUMPRODUCT(K79:$K$98, X79:$X$98)-K79*$AZ$3)/Z79, 0)</f>
        <v>-23057000.56815837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50</v>
      </c>
      <c r="R80">
        <f t="shared" si="28"/>
        <v>500000</v>
      </c>
      <c r="S80">
        <f t="shared" si="29"/>
        <v>-52716701.652120069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-3.8498394393148274</v>
      </c>
      <c r="AC80">
        <f t="shared" si="30"/>
        <v>-3.4373852238776652</v>
      </c>
      <c r="AE80">
        <f t="shared" si="31"/>
        <v>0</v>
      </c>
      <c r="AF80">
        <f t="shared" si="32"/>
        <v>0</v>
      </c>
      <c r="AG80">
        <f t="shared" si="32"/>
        <v>-3.2602430692279726E-6</v>
      </c>
      <c r="AH80">
        <f t="shared" si="33"/>
        <v>-5.004797809907726E-2</v>
      </c>
      <c r="AI80">
        <f t="shared" si="34"/>
        <v>-5.005123834214649E-2</v>
      </c>
      <c r="AJ80">
        <f t="shared" si="35"/>
        <v>-0.41245421543716221</v>
      </c>
      <c r="AK80">
        <f t="shared" si="49"/>
        <v>-0.26948876075203793</v>
      </c>
      <c r="AL80">
        <f t="shared" si="26"/>
        <v>-0.73199421453134661</v>
      </c>
      <c r="AN80">
        <f t="shared" si="36"/>
        <v>0</v>
      </c>
      <c r="AO80">
        <f t="shared" si="36"/>
        <v>0</v>
      </c>
      <c r="AP80">
        <f t="shared" si="36"/>
        <v>-8.3011579384281207E-10</v>
      </c>
      <c r="AQ80">
        <f t="shared" si="36"/>
        <v>-1.2743104175904658E-5</v>
      </c>
      <c r="AR80">
        <f t="shared" si="36"/>
        <v>-1.2743934291698501E-5</v>
      </c>
      <c r="AS80">
        <f t="shared" si="36"/>
        <v>-1.0501816925954268E-4</v>
      </c>
      <c r="AT80">
        <f t="shared" si="36"/>
        <v>-6.8616625145182062E-5</v>
      </c>
      <c r="AU80">
        <f t="shared" si="23"/>
        <v>-1.8637872869642323E-4</v>
      </c>
      <c r="AW80">
        <v>77</v>
      </c>
      <c r="AX80">
        <f>IF(Z80&gt;0, (R80*SUMPRODUCT(K80:$K$98, X80:$X$98)-K80*$AZ$3)/Z80, 0)</f>
        <v>-52716701.652120069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50</v>
      </c>
      <c r="R81">
        <f t="shared" si="28"/>
        <v>500000</v>
      </c>
      <c r="S81">
        <f t="shared" si="29"/>
        <v>-125344406.65106882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-3.4373852238776652</v>
      </c>
      <c r="AC81">
        <f t="shared" si="30"/>
        <v>-3.0691045920512816</v>
      </c>
      <c r="AE81">
        <f t="shared" si="31"/>
        <v>0</v>
      </c>
      <c r="AF81">
        <f t="shared" si="32"/>
        <v>0</v>
      </c>
      <c r="AG81">
        <f t="shared" si="32"/>
        <v>-1.2242686666486012E-6</v>
      </c>
      <c r="AH81">
        <f t="shared" si="33"/>
        <v>-2.0033719718870916E-2</v>
      </c>
      <c r="AI81">
        <f t="shared" si="34"/>
        <v>-2.0034943987537565E-2</v>
      </c>
      <c r="AJ81">
        <f t="shared" si="35"/>
        <v>-0.3682806318263836</v>
      </c>
      <c r="AK81">
        <f t="shared" si="49"/>
        <v>-0.24061696567143659</v>
      </c>
      <c r="AL81">
        <f t="shared" si="26"/>
        <v>-0.62893254148535771</v>
      </c>
      <c r="AN81">
        <f t="shared" si="36"/>
        <v>0</v>
      </c>
      <c r="AO81">
        <f t="shared" si="36"/>
        <v>0</v>
      </c>
      <c r="AP81">
        <f t="shared" si="36"/>
        <v>-2.7832191784042058E-10</v>
      </c>
      <c r="AQ81">
        <f t="shared" si="36"/>
        <v>-4.5544114993135075E-6</v>
      </c>
      <c r="AR81">
        <f t="shared" si="36"/>
        <v>-4.5546898212313484E-6</v>
      </c>
      <c r="AS81">
        <f t="shared" si="36"/>
        <v>-8.372391987617649E-5</v>
      </c>
      <c r="AT81">
        <f t="shared" si="36"/>
        <v>-5.4701208300905418E-5</v>
      </c>
      <c r="AU81">
        <f t="shared" si="23"/>
        <v>-1.4297981799831326E-4</v>
      </c>
      <c r="AW81">
        <v>78</v>
      </c>
      <c r="AX81">
        <f>IF(Z81&gt;0, (R81*SUMPRODUCT(K81:$K$98, X81:$X$98)-K81*$AZ$3)/Z81, 0)</f>
        <v>-125344406.65106882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50</v>
      </c>
      <c r="R82">
        <f t="shared" si="28"/>
        <v>500000</v>
      </c>
      <c r="S82">
        <f t="shared" si="29"/>
        <v>-310659387.3046509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-3.0691045920512816</v>
      </c>
      <c r="AC82">
        <f t="shared" si="30"/>
        <v>-2.7402757759890672</v>
      </c>
      <c r="AE82">
        <f t="shared" si="31"/>
        <v>0</v>
      </c>
      <c r="AF82">
        <f t="shared" si="32"/>
        <v>0</v>
      </c>
      <c r="AG82">
        <f t="shared" si="32"/>
        <v>-4.4104184324901652E-7</v>
      </c>
      <c r="AH82">
        <f t="shared" si="33"/>
        <v>-7.7098413673309862E-3</v>
      </c>
      <c r="AI82">
        <f t="shared" si="34"/>
        <v>-7.710282409174235E-3</v>
      </c>
      <c r="AJ82">
        <f t="shared" si="35"/>
        <v>-0.32882881606221437</v>
      </c>
      <c r="AK82">
        <f t="shared" si="49"/>
        <v>-0.21483732144358975</v>
      </c>
      <c r="AL82">
        <f t="shared" si="26"/>
        <v>-0.55137641991497843</v>
      </c>
      <c r="AN82">
        <f t="shared" si="36"/>
        <v>0</v>
      </c>
      <c r="AO82">
        <f t="shared" si="36"/>
        <v>0</v>
      </c>
      <c r="AP82">
        <f t="shared" si="36"/>
        <v>-8.9522550281975741E-11</v>
      </c>
      <c r="AQ82">
        <f t="shared" si="36"/>
        <v>-1.5649414495196741E-6</v>
      </c>
      <c r="AR82">
        <f t="shared" si="36"/>
        <v>-1.5650309720699562E-6</v>
      </c>
      <c r="AS82">
        <f t="shared" si="36"/>
        <v>-6.6745581333586506E-5</v>
      </c>
      <c r="AT82">
        <f t="shared" si="36"/>
        <v>-4.360761956211881E-5</v>
      </c>
      <c r="AU82">
        <f t="shared" si="23"/>
        <v>-1.1191823186777529E-4</v>
      </c>
      <c r="AW82">
        <v>79</v>
      </c>
      <c r="AX82">
        <f>IF(Z82&gt;0, (R82*SUMPRODUCT(K82:$K$98, X82:$X$98)-K82*$AZ$3)/Z82, 0)</f>
        <v>-310659387.3046509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50</v>
      </c>
      <c r="R83">
        <f t="shared" si="28"/>
        <v>500000</v>
      </c>
      <c r="S83">
        <f t="shared" si="29"/>
        <v>-804404225.49163735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-2.7402757759890672</v>
      </c>
      <c r="AC83">
        <f t="shared" si="30"/>
        <v>-2.4466761172932716</v>
      </c>
      <c r="AE83">
        <f t="shared" si="31"/>
        <v>0</v>
      </c>
      <c r="AF83">
        <f t="shared" si="32"/>
        <v>0</v>
      </c>
      <c r="AG83">
        <f t="shared" si="32"/>
        <v>-1.5208001398786209E-7</v>
      </c>
      <c r="AH83">
        <f t="shared" si="33"/>
        <v>-2.8455141082866426E-3</v>
      </c>
      <c r="AI83">
        <f t="shared" si="34"/>
        <v>-2.8456661883006305E-3</v>
      </c>
      <c r="AJ83">
        <f t="shared" si="35"/>
        <v>-0.29359965869579563</v>
      </c>
      <c r="AK83">
        <f t="shared" si="49"/>
        <v>-0.19181930431923472</v>
      </c>
      <c r="AL83">
        <f t="shared" si="26"/>
        <v>-0.48826462920333097</v>
      </c>
      <c r="AN83">
        <f t="shared" si="36"/>
        <v>0</v>
      </c>
      <c r="AO83">
        <f t="shared" si="36"/>
        <v>0</v>
      </c>
      <c r="AP83">
        <f t="shared" si="36"/>
        <v>-2.7561748933457098E-11</v>
      </c>
      <c r="AQ83">
        <f t="shared" si="36"/>
        <v>-5.1569791047932169E-7</v>
      </c>
      <c r="AR83">
        <f t="shared" si="36"/>
        <v>-5.1572547222825522E-7</v>
      </c>
      <c r="AS83">
        <f t="shared" si="36"/>
        <v>-5.3209622143827963E-5</v>
      </c>
      <c r="AT83">
        <f t="shared" si="36"/>
        <v>-3.4763775775685484E-5</v>
      </c>
      <c r="AU83">
        <f t="shared" si="23"/>
        <v>-8.8489123391741702E-5</v>
      </c>
      <c r="AW83">
        <v>80</v>
      </c>
      <c r="AX83">
        <f>IF(Z83&gt;0, (R83*SUMPRODUCT(K83:$K$98, X83:$X$98)-K83*$AZ$3)/Z83, 0)</f>
        <v>-804404225.49163735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50</v>
      </c>
      <c r="R84">
        <f t="shared" si="28"/>
        <v>500000</v>
      </c>
      <c r="S84">
        <f t="shared" si="29"/>
        <v>-2180886001.0546908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-2.4466761172932716</v>
      </c>
      <c r="AC84">
        <f t="shared" si="30"/>
        <v>-2.1845326833150711</v>
      </c>
      <c r="AE84">
        <f t="shared" si="31"/>
        <v>0</v>
      </c>
      <c r="AF84">
        <f t="shared" si="32"/>
        <v>0</v>
      </c>
      <c r="AG84">
        <f t="shared" si="32"/>
        <v>-5.0083605522219334E-8</v>
      </c>
      <c r="AH84">
        <f t="shared" si="33"/>
        <v>-1.0047560832576413E-3</v>
      </c>
      <c r="AI84">
        <f t="shared" si="34"/>
        <v>-1.0048061668631635E-3</v>
      </c>
      <c r="AJ84">
        <f t="shared" si="35"/>
        <v>-0.2621434339782005</v>
      </c>
      <c r="AK84">
        <f t="shared" si="49"/>
        <v>-0.17126732821052904</v>
      </c>
      <c r="AL84">
        <f t="shared" si="26"/>
        <v>-0.4344155683555927</v>
      </c>
      <c r="AN84">
        <f t="shared" si="36"/>
        <v>0</v>
      </c>
      <c r="AO84">
        <f t="shared" si="36"/>
        <v>0</v>
      </c>
      <c r="AP84">
        <f t="shared" si="36"/>
        <v>-8.1042381014306027E-12</v>
      </c>
      <c r="AQ84">
        <f t="shared" si="36"/>
        <v>-1.625837925939308E-7</v>
      </c>
      <c r="AR84">
        <f t="shared" si="36"/>
        <v>-1.6259189683203223E-7</v>
      </c>
      <c r="AS84">
        <f t="shared" si="36"/>
        <v>-4.2418527650599733E-5</v>
      </c>
      <c r="AT84">
        <f t="shared" si="36"/>
        <v>-2.7713484130015652E-5</v>
      </c>
      <c r="AU84">
        <f t="shared" si="23"/>
        <v>-7.0294603677447415E-5</v>
      </c>
      <c r="AW84">
        <v>81</v>
      </c>
      <c r="AX84">
        <f>IF(Z84&gt;0, (R84*SUMPRODUCT(K84:$K$98, X84:$X$98)-K84*$AZ$3)/Z84, 0)</f>
        <v>-2180886001.0546908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50</v>
      </c>
      <c r="R85">
        <f t="shared" si="28"/>
        <v>500000</v>
      </c>
      <c r="S85">
        <f t="shared" si="29"/>
        <v>-6206359923.8849649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-2.1845326833150711</v>
      </c>
      <c r="AC85">
        <f t="shared" si="30"/>
        <v>-1.9504757479737644</v>
      </c>
      <c r="AE85">
        <f t="shared" si="31"/>
        <v>0</v>
      </c>
      <c r="AF85">
        <f t="shared" si="32"/>
        <v>0</v>
      </c>
      <c r="AG85">
        <f t="shared" si="32"/>
        <v>-1.5713524287138301E-8</v>
      </c>
      <c r="AH85">
        <f t="shared" si="33"/>
        <v>-3.3869245179858837E-4</v>
      </c>
      <c r="AI85">
        <f t="shared" si="34"/>
        <v>-3.3870816532287552E-4</v>
      </c>
      <c r="AJ85">
        <f t="shared" si="35"/>
        <v>-0.23405693534130667</v>
      </c>
      <c r="AK85">
        <f t="shared" si="49"/>
        <v>-0.15291728783205499</v>
      </c>
      <c r="AL85">
        <f t="shared" si="26"/>
        <v>-0.38731293133868455</v>
      </c>
      <c r="AN85">
        <f t="shared" si="36"/>
        <v>0</v>
      </c>
      <c r="AO85">
        <f t="shared" si="36"/>
        <v>0</v>
      </c>
      <c r="AP85">
        <f t="shared" si="36"/>
        <v>-2.2702421585821578E-12</v>
      </c>
      <c r="AQ85">
        <f t="shared" si="36"/>
        <v>-4.8933254489323926E-8</v>
      </c>
      <c r="AR85">
        <f t="shared" si="36"/>
        <v>-4.8935524731482509E-8</v>
      </c>
      <c r="AS85">
        <f t="shared" si="36"/>
        <v>-3.3815833571804241E-5</v>
      </c>
      <c r="AT85">
        <f t="shared" si="36"/>
        <v>-2.2093024280780061E-5</v>
      </c>
      <c r="AU85">
        <f t="shared" si="23"/>
        <v>-5.5957793377315789E-5</v>
      </c>
      <c r="AW85">
        <v>82</v>
      </c>
      <c r="AX85">
        <f>IF(Z85&gt;0, (R85*SUMPRODUCT(K85:$K$98, X85:$X$98)-K85*$AZ$3)/Z85, 0)</f>
        <v>-6206359923.8849649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50</v>
      </c>
      <c r="R86">
        <f t="shared" si="28"/>
        <v>500000</v>
      </c>
      <c r="S86">
        <f t="shared" si="29"/>
        <v>-18591725618.984051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-1.9504757479737644</v>
      </c>
      <c r="AC86">
        <f t="shared" si="30"/>
        <v>-1.7414962451881808</v>
      </c>
      <c r="AE86">
        <f t="shared" si="31"/>
        <v>0</v>
      </c>
      <c r="AF86">
        <f t="shared" si="32"/>
        <v>0</v>
      </c>
      <c r="AG86">
        <f t="shared" si="32"/>
        <v>-4.6835250284942222E-9</v>
      </c>
      <c r="AH86">
        <f t="shared" si="33"/>
        <v>-1.0872864015772696E-4</v>
      </c>
      <c r="AI86">
        <f t="shared" si="34"/>
        <v>-1.0873332368275546E-4</v>
      </c>
      <c r="AJ86">
        <f t="shared" si="35"/>
        <v>-0.20897950278558364</v>
      </c>
      <c r="AK86">
        <f t="shared" si="49"/>
        <v>-0.13653330235816352</v>
      </c>
      <c r="AL86">
        <f t="shared" si="26"/>
        <v>-0.34562153846742993</v>
      </c>
      <c r="AN86">
        <f t="shared" si="36"/>
        <v>0</v>
      </c>
      <c r="AO86">
        <f t="shared" si="36"/>
        <v>0</v>
      </c>
      <c r="AP86">
        <f t="shared" si="36"/>
        <v>-6.0416199993478719E-13</v>
      </c>
      <c r="AQ86">
        <f t="shared" si="36"/>
        <v>-1.4025699080976563E-8</v>
      </c>
      <c r="AR86">
        <f t="shared" si="36"/>
        <v>-1.4026303242976496E-8</v>
      </c>
      <c r="AS86">
        <f t="shared" si="36"/>
        <v>-2.6957787901244136E-5</v>
      </c>
      <c r="AT86">
        <f t="shared" si="36"/>
        <v>-1.7612424938173005E-5</v>
      </c>
      <c r="AU86">
        <f t="shared" si="23"/>
        <v>-4.4584239142660121E-5</v>
      </c>
      <c r="AW86">
        <v>83</v>
      </c>
      <c r="AX86">
        <f>IF(Z86&gt;0, (R86*SUMPRODUCT(K86:$K$98, X86:$X$98)-K86*$AZ$3)/Z86, 0)</f>
        <v>-18591725618.984051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50</v>
      </c>
      <c r="R87">
        <f t="shared" si="28"/>
        <v>500000</v>
      </c>
      <c r="S87">
        <f t="shared" si="29"/>
        <v>-58792195847.048576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-1.7414962451881808</v>
      </c>
      <c r="AC87">
        <f t="shared" si="30"/>
        <v>-1.5549073737506309</v>
      </c>
      <c r="AE87">
        <f t="shared" si="31"/>
        <v>0</v>
      </c>
      <c r="AF87">
        <f t="shared" si="32"/>
        <v>0</v>
      </c>
      <c r="AG87">
        <f t="shared" si="32"/>
        <v>-1.3223756583236114E-9</v>
      </c>
      <c r="AH87">
        <f t="shared" si="33"/>
        <v>-3.3143141198856688E-5</v>
      </c>
      <c r="AI87">
        <f t="shared" si="34"/>
        <v>-3.3144463574515011E-5</v>
      </c>
      <c r="AJ87">
        <f t="shared" si="35"/>
        <v>-0.18658887143754987</v>
      </c>
      <c r="AK87">
        <f t="shared" si="49"/>
        <v>-0.12190473716317267</v>
      </c>
      <c r="AL87">
        <f t="shared" si="26"/>
        <v>-0.30852675306429705</v>
      </c>
      <c r="AN87">
        <f t="shared" si="36"/>
        <v>0</v>
      </c>
      <c r="AO87">
        <f t="shared" si="36"/>
        <v>0</v>
      </c>
      <c r="AP87">
        <f t="shared" si="36"/>
        <v>-1.5230613036755126E-13</v>
      </c>
      <c r="AQ87">
        <f t="shared" si="36"/>
        <v>-3.817299231462338E-9</v>
      </c>
      <c r="AR87">
        <f t="shared" si="36"/>
        <v>-3.8174515375927056E-9</v>
      </c>
      <c r="AS87">
        <f t="shared" si="36"/>
        <v>-2.1490586883857426E-5</v>
      </c>
      <c r="AT87">
        <f t="shared" si="36"/>
        <v>-1.4040517665255279E-5</v>
      </c>
      <c r="AU87">
        <f t="shared" si="23"/>
        <v>-3.5534922000650295E-5</v>
      </c>
      <c r="AW87">
        <v>84</v>
      </c>
      <c r="AX87">
        <f>IF(Z87&gt;0, (R87*SUMPRODUCT(K87:$K$98, X87:$X$98)-K87*$AZ$3)/Z87, 0)</f>
        <v>-58792195847.048576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50</v>
      </c>
      <c r="R88">
        <f t="shared" si="28"/>
        <v>500000</v>
      </c>
      <c r="S88">
        <f t="shared" si="29"/>
        <v>-196820489710.68979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-1.5549073737506309</v>
      </c>
      <c r="AC88">
        <f t="shared" si="30"/>
        <v>-1.3883101584043152</v>
      </c>
      <c r="AE88">
        <f t="shared" si="31"/>
        <v>0</v>
      </c>
      <c r="AF88">
        <f t="shared" si="32"/>
        <v>0</v>
      </c>
      <c r="AG88">
        <f t="shared" si="32"/>
        <v>-3.5268435731590216E-10</v>
      </c>
      <c r="AH88">
        <f t="shared" si="33"/>
        <v>-9.5646754442447302E-6</v>
      </c>
      <c r="AI88">
        <f t="shared" si="34"/>
        <v>-9.5650281286020467E-6</v>
      </c>
      <c r="AJ88">
        <f t="shared" si="35"/>
        <v>-0.16659721534631577</v>
      </c>
      <c r="AK88">
        <f t="shared" si="49"/>
        <v>-0.10884351616254417</v>
      </c>
      <c r="AL88">
        <f t="shared" si="26"/>
        <v>-0.27545029653698855</v>
      </c>
      <c r="AN88">
        <f t="shared" si="36"/>
        <v>0</v>
      </c>
      <c r="AO88">
        <f t="shared" si="36"/>
        <v>0</v>
      </c>
      <c r="AP88">
        <f t="shared" si="36"/>
        <v>-3.626859341438149E-14</v>
      </c>
      <c r="AQ88">
        <f t="shared" si="36"/>
        <v>-9.8359146821221831E-10</v>
      </c>
      <c r="AR88">
        <f t="shared" si="36"/>
        <v>-9.8362773680563269E-10</v>
      </c>
      <c r="AS88">
        <f t="shared" si="36"/>
        <v>-1.7132165184041875E-5</v>
      </c>
      <c r="AT88">
        <f t="shared" si="36"/>
        <v>-1.1193014806593981E-5</v>
      </c>
      <c r="AU88">
        <f t="shared" si="23"/>
        <v>-2.8326163618372665E-5</v>
      </c>
      <c r="AW88">
        <v>85</v>
      </c>
      <c r="AX88">
        <f>IF(Z88&gt;0, (R88*SUMPRODUCT(K88:$K$98, X88:$X$98)-K88*$AZ$3)/Z88, 0)</f>
        <v>-196820489710.68979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50</v>
      </c>
      <c r="R89">
        <f t="shared" si="28"/>
        <v>500000</v>
      </c>
      <c r="S89">
        <f t="shared" si="29"/>
        <v>-707042738807.0249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-1.3883101584043152</v>
      </c>
      <c r="AC89">
        <f t="shared" si="30"/>
        <v>-1.2395626422775363</v>
      </c>
      <c r="AE89">
        <f t="shared" si="31"/>
        <v>0</v>
      </c>
      <c r="AF89">
        <f t="shared" si="32"/>
        <v>0</v>
      </c>
      <c r="AG89">
        <f t="shared" si="32"/>
        <v>-8.7658254179161696E-11</v>
      </c>
      <c r="AH89">
        <f t="shared" si="33"/>
        <v>-2.6149925956358141E-6</v>
      </c>
      <c r="AI89">
        <f t="shared" si="34"/>
        <v>-2.6150802538899932E-6</v>
      </c>
      <c r="AJ89">
        <f t="shared" si="35"/>
        <v>-0.14874751612677883</v>
      </c>
      <c r="AK89">
        <f t="shared" si="49"/>
        <v>-9.7181711088302064E-2</v>
      </c>
      <c r="AL89">
        <f t="shared" si="26"/>
        <v>-0.2459318422953348</v>
      </c>
      <c r="AN89">
        <f t="shared" si="36"/>
        <v>0</v>
      </c>
      <c r="AO89">
        <f t="shared" si="36"/>
        <v>0</v>
      </c>
      <c r="AP89">
        <f t="shared" si="36"/>
        <v>-8.0485808199364835E-15</v>
      </c>
      <c r="AQ89">
        <f t="shared" si="36"/>
        <v>-2.4010265144561444E-10</v>
      </c>
      <c r="AR89">
        <f t="shared" si="36"/>
        <v>-2.4011070002643434E-10</v>
      </c>
      <c r="AS89">
        <f t="shared" si="36"/>
        <v>-1.3657657416542381E-5</v>
      </c>
      <c r="AT89">
        <f t="shared" si="36"/>
        <v>-8.92300289617058E-6</v>
      </c>
      <c r="AU89">
        <f t="shared" si="23"/>
        <v>-2.2580900423412989E-5</v>
      </c>
      <c r="AW89">
        <v>86</v>
      </c>
      <c r="AX89">
        <f>IF(Z89&gt;0, (R89*SUMPRODUCT(K89:$K$98, X89:$X$98)-K89*$AZ$3)/Z89, 0)</f>
        <v>-707042738807.0249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50</v>
      </c>
      <c r="R90">
        <f t="shared" si="28"/>
        <v>500000</v>
      </c>
      <c r="S90">
        <f t="shared" si="29"/>
        <v>-2738951465491.0635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-1.2395626422775363</v>
      </c>
      <c r="AC90">
        <f t="shared" si="30"/>
        <v>-1.1067523593833795</v>
      </c>
      <c r="AE90">
        <f t="shared" si="31"/>
        <v>0</v>
      </c>
      <c r="AF90">
        <f t="shared" si="32"/>
        <v>0</v>
      </c>
      <c r="AG90">
        <f t="shared" si="32"/>
        <v>-2.0203942518290501E-11</v>
      </c>
      <c r="AH90">
        <f t="shared" si="33"/>
        <v>-6.657772911907957E-7</v>
      </c>
      <c r="AI90">
        <f t="shared" si="34"/>
        <v>-6.6579749513331394E-7</v>
      </c>
      <c r="AJ90">
        <f t="shared" si="35"/>
        <v>-0.13281028289415686</v>
      </c>
      <c r="AK90">
        <f t="shared" si="49"/>
        <v>-8.6769384959427556E-2</v>
      </c>
      <c r="AL90">
        <f t="shared" si="26"/>
        <v>-0.21958033365107954</v>
      </c>
      <c r="AN90">
        <f t="shared" si="36"/>
        <v>0</v>
      </c>
      <c r="AO90">
        <f t="shared" si="36"/>
        <v>0</v>
      </c>
      <c r="AP90">
        <f t="shared" si="36"/>
        <v>-1.6563213275004808E-15</v>
      </c>
      <c r="AQ90">
        <f t="shared" si="36"/>
        <v>-5.4580492186933733E-11</v>
      </c>
      <c r="AR90">
        <f t="shared" si="36"/>
        <v>-5.458214850826123E-11</v>
      </c>
      <c r="AS90">
        <f t="shared" si="36"/>
        <v>-1.0887800926468731E-5</v>
      </c>
      <c r="AT90">
        <f t="shared" si="36"/>
        <v>-7.1133632830469759E-6</v>
      </c>
      <c r="AU90">
        <f t="shared" si="23"/>
        <v>-1.8001218791664215E-5</v>
      </c>
      <c r="AW90">
        <v>87</v>
      </c>
      <c r="AX90">
        <f>IF(Z90&gt;0, (R90*SUMPRODUCT(K90:$K$98, X90:$X$98)-K90*$AZ$3)/Z90, 0)</f>
        <v>-2738951465491.0635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50</v>
      </c>
      <c r="R91">
        <f t="shared" si="28"/>
        <v>500000</v>
      </c>
      <c r="S91">
        <f t="shared" si="29"/>
        <v>-11505719343741.326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-1.1067523593833795</v>
      </c>
      <c r="AC91">
        <f t="shared" si="30"/>
        <v>-0.98817174949665698</v>
      </c>
      <c r="AE91">
        <f t="shared" si="31"/>
        <v>0</v>
      </c>
      <c r="AF91">
        <f t="shared" si="32"/>
        <v>0</v>
      </c>
      <c r="AG91">
        <f t="shared" si="32"/>
        <v>-4.2942632267237807E-12</v>
      </c>
      <c r="AH91">
        <f t="shared" si="33"/>
        <v>-1.5707639866383815E-7</v>
      </c>
      <c r="AI91">
        <f t="shared" si="34"/>
        <v>-1.5708069292706488E-7</v>
      </c>
      <c r="AJ91">
        <f t="shared" si="35"/>
        <v>-0.11858060988672248</v>
      </c>
      <c r="AK91">
        <f t="shared" si="49"/>
        <v>-7.7472665156836568E-2</v>
      </c>
      <c r="AL91">
        <f t="shared" si="26"/>
        <v>-0.19605343212425197</v>
      </c>
      <c r="AN91">
        <f t="shared" si="36"/>
        <v>0</v>
      </c>
      <c r="AO91">
        <f t="shared" si="36"/>
        <v>0</v>
      </c>
      <c r="AP91">
        <f t="shared" si="36"/>
        <v>-3.1432513383237346E-16</v>
      </c>
      <c r="AQ91">
        <f t="shared" si="36"/>
        <v>-1.1497446110118015E-11</v>
      </c>
      <c r="AR91">
        <f t="shared" si="36"/>
        <v>-1.1497760435251848E-11</v>
      </c>
      <c r="AS91">
        <f t="shared" si="36"/>
        <v>-8.6796882502717625E-6</v>
      </c>
      <c r="AT91">
        <f t="shared" si="36"/>
        <v>-5.6707296591019318E-6</v>
      </c>
      <c r="AU91">
        <f t="shared" si="23"/>
        <v>-1.435042940713413E-5</v>
      </c>
      <c r="AW91">
        <v>88</v>
      </c>
      <c r="AX91">
        <f>IF(Z91&gt;0, (R91*SUMPRODUCT(K91:$K$98, X91:$X$98)-K91*$AZ$3)/Z91, 0)</f>
        <v>-11505719343741.326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50</v>
      </c>
      <c r="R92">
        <f t="shared" si="28"/>
        <v>500000</v>
      </c>
      <c r="S92">
        <f t="shared" si="29"/>
        <v>-52749575564854.008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-0.98817174949665698</v>
      </c>
      <c r="AC92">
        <f t="shared" si="30"/>
        <v>-0.88229620491770533</v>
      </c>
      <c r="AE92">
        <f t="shared" si="31"/>
        <v>0</v>
      </c>
      <c r="AF92">
        <f t="shared" si="32"/>
        <v>0</v>
      </c>
      <c r="AG92">
        <f t="shared" si="32"/>
        <v>-8.3630644935990889E-13</v>
      </c>
      <c r="AH92">
        <f t="shared" si="33"/>
        <v>-3.4150141450966337E-8</v>
      </c>
      <c r="AI92">
        <f t="shared" si="34"/>
        <v>-3.4150977757415699E-8</v>
      </c>
      <c r="AJ92">
        <f t="shared" si="35"/>
        <v>-0.10587554457895165</v>
      </c>
      <c r="AK92">
        <f t="shared" si="49"/>
        <v>-6.9172022464765989E-2</v>
      </c>
      <c r="AL92">
        <f t="shared" si="26"/>
        <v>-0.1750476011946954</v>
      </c>
      <c r="AN92">
        <f t="shared" si="36"/>
        <v>0</v>
      </c>
      <c r="AO92">
        <f t="shared" si="36"/>
        <v>0</v>
      </c>
      <c r="AP92">
        <f t="shared" si="36"/>
        <v>-5.4656003241396213E-17</v>
      </c>
      <c r="AQ92">
        <f t="shared" si="36"/>
        <v>-2.2318496327114807E-12</v>
      </c>
      <c r="AR92">
        <f t="shared" si="36"/>
        <v>-2.2319042887147223E-12</v>
      </c>
      <c r="AS92">
        <f t="shared" si="36"/>
        <v>-6.9193943346016451E-6</v>
      </c>
      <c r="AT92">
        <f t="shared" si="36"/>
        <v>-4.5206709656990243E-6</v>
      </c>
      <c r="AU92">
        <f t="shared" si="23"/>
        <v>-1.1440067532204959E-5</v>
      </c>
      <c r="AW92">
        <v>89</v>
      </c>
      <c r="AX92">
        <f>IF(Z92&gt;0, (R92*SUMPRODUCT(K92:$K$98, X92:$X$98)-K92*$AZ$3)/Z92, 0)</f>
        <v>-52749575564854.008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50</v>
      </c>
      <c r="R93">
        <f t="shared" si="28"/>
        <v>500000</v>
      </c>
      <c r="S93">
        <f t="shared" si="29"/>
        <v>-265910999776735.25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-0.88229620491770533</v>
      </c>
      <c r="AC93">
        <f t="shared" si="30"/>
        <v>-0.78776446867846472</v>
      </c>
      <c r="AE93">
        <f t="shared" si="31"/>
        <v>0</v>
      </c>
      <c r="AF93">
        <f t="shared" si="32"/>
        <v>0</v>
      </c>
      <c r="AG93">
        <f t="shared" si="32"/>
        <v>-1.4812558888874269E-13</v>
      </c>
      <c r="AH93">
        <f t="shared" si="33"/>
        <v>-6.7981779597756705E-9</v>
      </c>
      <c r="AI93">
        <f t="shared" si="34"/>
        <v>-6.798326085364559E-9</v>
      </c>
      <c r="AJ93">
        <f t="shared" si="35"/>
        <v>-9.4531736239240605E-2</v>
      </c>
      <c r="AK93">
        <f t="shared" si="49"/>
        <v>-6.1760734344239378E-2</v>
      </c>
      <c r="AL93">
        <f t="shared" si="26"/>
        <v>-0.15629247738180607</v>
      </c>
      <c r="AN93">
        <f t="shared" si="36"/>
        <v>0</v>
      </c>
      <c r="AO93">
        <f t="shared" si="36"/>
        <v>0</v>
      </c>
      <c r="AP93">
        <f t="shared" si="36"/>
        <v>-8.6433976110001652E-18</v>
      </c>
      <c r="AQ93">
        <f t="shared" si="36"/>
        <v>-3.9668605254162551E-13</v>
      </c>
      <c r="AR93">
        <f t="shared" si="36"/>
        <v>-3.9669469593923652E-13</v>
      </c>
      <c r="AS93">
        <f t="shared" si="36"/>
        <v>-5.5160988003744329E-6</v>
      </c>
      <c r="AT93">
        <f t="shared" si="36"/>
        <v>-3.603851216318669E-6</v>
      </c>
      <c r="AU93">
        <f t="shared" si="23"/>
        <v>-9.1199504133877983E-6</v>
      </c>
      <c r="AW93">
        <v>90</v>
      </c>
      <c r="AX93">
        <f>IF(Z93&gt;0, (R93*SUMPRODUCT(K93:$K$98, X93:$X$98)-K93*$AZ$3)/Z93, 0)</f>
        <v>-265910999776735.25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50</v>
      </c>
      <c r="R94">
        <f t="shared" si="28"/>
        <v>500000</v>
      </c>
      <c r="S94">
        <f t="shared" si="29"/>
        <v>-1487807488466613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-0.78776446867846472</v>
      </c>
      <c r="AC94">
        <f t="shared" si="30"/>
        <v>-0.70336113274897538</v>
      </c>
      <c r="AE94">
        <f t="shared" si="31"/>
        <v>0</v>
      </c>
      <c r="AF94">
        <f t="shared" si="32"/>
        <v>0</v>
      </c>
      <c r="AG94">
        <f t="shared" si="32"/>
        <v>-2.3637504791493024E-14</v>
      </c>
      <c r="AH94">
        <f t="shared" si="33"/>
        <v>-1.2300682820836225E-9</v>
      </c>
      <c r="AI94">
        <f t="shared" si="34"/>
        <v>-1.2300919195884141E-9</v>
      </c>
      <c r="AJ94">
        <f t="shared" si="35"/>
        <v>-8.4403335929489343E-2</v>
      </c>
      <c r="AK94">
        <f t="shared" si="49"/>
        <v>-5.5143512807492537E-2</v>
      </c>
      <c r="AL94">
        <f t="shared" si="26"/>
        <v>-0.13954684996707378</v>
      </c>
      <c r="AN94">
        <f t="shared" si="36"/>
        <v>0</v>
      </c>
      <c r="AO94">
        <f t="shared" si="36"/>
        <v>0</v>
      </c>
      <c r="AP94">
        <f t="shared" si="36"/>
        <v>-1.2315101880386448E-18</v>
      </c>
      <c r="AQ94">
        <f t="shared" si="36"/>
        <v>-6.4086359145418582E-14</v>
      </c>
      <c r="AR94">
        <f t="shared" si="36"/>
        <v>-6.4087590655606634E-14</v>
      </c>
      <c r="AS94">
        <f t="shared" si="36"/>
        <v>-4.3974001917081746E-6</v>
      </c>
      <c r="AT94">
        <f t="shared" si="36"/>
        <v>-2.8729681252611239E-6</v>
      </c>
      <c r="AU94">
        <f t="shared" si="23"/>
        <v>-7.2703683810568887E-6</v>
      </c>
      <c r="AW94">
        <v>91</v>
      </c>
      <c r="AX94">
        <f>IF(Z94&gt;0, (R94*SUMPRODUCT(K94:$K$98, X94:$X$98)-K94*$AZ$3)/Z94, 0)</f>
        <v>-1487807488466613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50</v>
      </c>
      <c r="R95">
        <f t="shared" si="28"/>
        <v>500000</v>
      </c>
      <c r="S95">
        <f t="shared" si="29"/>
        <v>-9352507486506556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-0.70336113274897538</v>
      </c>
      <c r="AC95">
        <f t="shared" si="30"/>
        <v>-0.62800101138306974</v>
      </c>
      <c r="AE95">
        <f t="shared" si="31"/>
        <v>0</v>
      </c>
      <c r="AF95">
        <f t="shared" si="32"/>
        <v>0</v>
      </c>
      <c r="AG95">
        <f t="shared" si="32"/>
        <v>-3.3573937913929816E-15</v>
      </c>
      <c r="AH95">
        <f t="shared" si="33"/>
        <v>-2.0043735952185113E-10</v>
      </c>
      <c r="AI95">
        <f t="shared" si="34"/>
        <v>-2.0044071691564252E-10</v>
      </c>
      <c r="AJ95">
        <f t="shared" si="35"/>
        <v>-7.5360121365905641E-2</v>
      </c>
      <c r="AK95">
        <f t="shared" si="49"/>
        <v>-4.9235279292428283E-2</v>
      </c>
      <c r="AL95">
        <f t="shared" si="26"/>
        <v>-0.12459540085877464</v>
      </c>
      <c r="AN95">
        <f t="shared" si="36"/>
        <v>0</v>
      </c>
      <c r="AO95">
        <f t="shared" si="36"/>
        <v>0</v>
      </c>
      <c r="AP95">
        <f t="shared" si="36"/>
        <v>-1.5617828137915486E-19</v>
      </c>
      <c r="AQ95">
        <f t="shared" si="36"/>
        <v>-9.3238875983357565E-15</v>
      </c>
      <c r="AR95">
        <f t="shared" si="36"/>
        <v>-9.3240437766171365E-15</v>
      </c>
      <c r="AS95">
        <f t="shared" si="36"/>
        <v>-3.5055805099849374E-6</v>
      </c>
      <c r="AT95">
        <f t="shared" si="36"/>
        <v>-2.290312599858528E-6</v>
      </c>
      <c r="AU95">
        <f t="shared" si="23"/>
        <v>-5.7958931191675092E-6</v>
      </c>
      <c r="AW95">
        <v>92</v>
      </c>
      <c r="AX95">
        <f>IF(Z95&gt;0, (R95*SUMPRODUCT(K95:$K$98, X95:$X$98)-K95*$AZ$3)/Z95, 0)</f>
        <v>-9352507486506556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50</v>
      </c>
      <c r="R96">
        <f t="shared" si="28"/>
        <v>500000</v>
      </c>
      <c r="S96">
        <f t="shared" si="29"/>
        <v>-6.7074396192119312E+16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-0.62800101138306974</v>
      </c>
      <c r="AC96">
        <f t="shared" si="30"/>
        <v>-0.56071518873489179</v>
      </c>
      <c r="AE96">
        <f t="shared" si="31"/>
        <v>0</v>
      </c>
      <c r="AF96">
        <f t="shared" si="32"/>
        <v>0</v>
      </c>
      <c r="AG96">
        <f t="shared" si="32"/>
        <v>-4.1798004944304752E-16</v>
      </c>
      <c r="AH96">
        <f t="shared" si="33"/>
        <v>-2.9058398040360042E-11</v>
      </c>
      <c r="AI96">
        <f t="shared" si="34"/>
        <v>-2.9058816020409485E-11</v>
      </c>
      <c r="AJ96">
        <f t="shared" si="35"/>
        <v>-6.7285822648177951E-2</v>
      </c>
      <c r="AK96">
        <f t="shared" si="49"/>
        <v>-4.3960070796814889E-2</v>
      </c>
      <c r="AL96">
        <f t="shared" si="26"/>
        <v>-0.11124589347405164</v>
      </c>
      <c r="AN96">
        <f t="shared" si="36"/>
        <v>0</v>
      </c>
      <c r="AO96">
        <f t="shared" si="36"/>
        <v>0</v>
      </c>
      <c r="AP96">
        <f t="shared" si="36"/>
        <v>-1.7360246473060359E-20</v>
      </c>
      <c r="AQ96">
        <f t="shared" si="36"/>
        <v>-1.2069019867458543E-15</v>
      </c>
      <c r="AR96">
        <f t="shared" si="36"/>
        <v>-1.2069193469923274E-15</v>
      </c>
      <c r="AS96">
        <f t="shared" si="36"/>
        <v>-2.7946273198241656E-6</v>
      </c>
      <c r="AT96">
        <f t="shared" si="36"/>
        <v>-1.8258231822853414E-6</v>
      </c>
      <c r="AU96">
        <f t="shared" si="23"/>
        <v>-4.6204505033164259E-6</v>
      </c>
      <c r="AW96">
        <v>93</v>
      </c>
      <c r="AX96">
        <f>IF(Z96&gt;0, (R96*SUMPRODUCT(K96:$K$98, X96:$X$98)-K96*$AZ$3)/Z96, 0)</f>
        <v>-6.7074396192119312E+16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50</v>
      </c>
      <c r="R97">
        <f t="shared" si="28"/>
        <v>500000</v>
      </c>
      <c r="S97">
        <f t="shared" si="29"/>
        <v>-5.599400069768633E+17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-0.56071518873489179</v>
      </c>
      <c r="AC97">
        <f t="shared" si="30"/>
        <v>-0.50063856137044016</v>
      </c>
      <c r="AE97">
        <f t="shared" si="31"/>
        <v>0</v>
      </c>
      <c r="AF97">
        <f t="shared" si="32"/>
        <v>0</v>
      </c>
      <c r="AG97">
        <f t="shared" si="32"/>
        <v>-4.4704660779054363E-17</v>
      </c>
      <c r="AH97">
        <f t="shared" si="33"/>
        <v>-3.6909558816956271E-12</v>
      </c>
      <c r="AI97">
        <f t="shared" si="34"/>
        <v>-3.6910005863564061E-12</v>
      </c>
      <c r="AJ97">
        <f t="shared" si="35"/>
        <v>-6.0076627364451629E-2</v>
      </c>
      <c r="AK97">
        <f t="shared" si="49"/>
        <v>-3.9250063211442428E-2</v>
      </c>
      <c r="AL97">
        <f t="shared" si="26"/>
        <v>-9.9326690579585056E-2</v>
      </c>
      <c r="AN97">
        <f t="shared" si="36"/>
        <v>0</v>
      </c>
      <c r="AO97">
        <f t="shared" si="36"/>
        <v>0</v>
      </c>
      <c r="AP97">
        <f t="shared" si="36"/>
        <v>-1.6578113738687559E-21</v>
      </c>
      <c r="AQ97">
        <f t="shared" si="36"/>
        <v>-1.3687406490711382E-16</v>
      </c>
      <c r="AR97">
        <f t="shared" si="36"/>
        <v>-1.368757227184877E-16</v>
      </c>
      <c r="AS97">
        <f t="shared" si="36"/>
        <v>-2.2278597894009028E-6</v>
      </c>
      <c r="AT97">
        <f t="shared" si="36"/>
        <v>-1.4555350624086157E-6</v>
      </c>
      <c r="AU97">
        <f t="shared" si="23"/>
        <v>-3.683394851946394E-6</v>
      </c>
      <c r="AW97">
        <v>94</v>
      </c>
      <c r="AX97">
        <f>IF(Z97&gt;0, (R97*SUMPRODUCT(K97:$K$98, X97:$X$98)-K97*$AZ$3)/Z97, 0)</f>
        <v>-5.599400069768633E+17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-0.50063856137044016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-4.4704660779054368E-13</v>
      </c>
      <c r="AI98">
        <f t="shared" si="34"/>
        <v>-4.4704660779054368E-13</v>
      </c>
      <c r="AJ98">
        <f t="shared" si="35"/>
        <v>-0.50063856137044016</v>
      </c>
      <c r="AK98">
        <f t="shared" si="49"/>
        <v>-3.5044699295930813E-2</v>
      </c>
      <c r="AL98">
        <f t="shared" si="26"/>
        <v>-0.53568326066681804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-1.4801887266685322E-17</v>
      </c>
      <c r="AR98">
        <f t="shared" si="36"/>
        <v>-1.4801887266685322E-17</v>
      </c>
      <c r="AS98">
        <f t="shared" si="36"/>
        <v>-1.6576337718757045E-5</v>
      </c>
      <c r="AT98">
        <f t="shared" si="36"/>
        <v>-1.1603436403129931E-6</v>
      </c>
      <c r="AU98">
        <f t="shared" si="36"/>
        <v>-1.7736681359084839E-5</v>
      </c>
      <c r="AW98">
        <v>95</v>
      </c>
    </row>
    <row r="100" spans="5:50" x14ac:dyDescent="0.25">
      <c r="AN100" s="8">
        <f t="shared" ref="AN100:AU100" si="50">SUM(AN3:AN98)</f>
        <v>24300.397521346778</v>
      </c>
      <c r="AO100" s="8">
        <f t="shared" si="50"/>
        <v>-2430.0397521346781</v>
      </c>
      <c r="AP100" s="8">
        <f t="shared" si="50"/>
        <v>-2955.1234901320558</v>
      </c>
      <c r="AQ100" s="8">
        <f t="shared" si="50"/>
        <v>-13500.255464377793</v>
      </c>
      <c r="AR100" s="8">
        <f t="shared" si="50"/>
        <v>5414.9788147022491</v>
      </c>
      <c r="AS100" s="8">
        <f t="shared" si="50"/>
        <v>-1702.8538371957588</v>
      </c>
      <c r="AT100" s="8">
        <f t="shared" si="50"/>
        <v>825.43280997462239</v>
      </c>
      <c r="AU100" s="8">
        <f t="shared" si="50"/>
        <v>4537.5577874811224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50483.230366229516</v>
      </c>
      <c r="K3">
        <v>1</v>
      </c>
      <c r="L3" s="2">
        <v>0</v>
      </c>
      <c r="O3">
        <f>$C$3</f>
        <v>50483.230366229516</v>
      </c>
      <c r="P3">
        <f>O3*C5</f>
        <v>5048.3230366229518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50483.230366229516</v>
      </c>
      <c r="AF3">
        <f t="shared" ref="AF3:AG34" si="4">-$Z3*P3</f>
        <v>-5048.3230366229518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42914.999125606562</v>
      </c>
      <c r="AJ3">
        <f t="shared" ref="AJ3:AJ66" si="7">AB3-AC3</f>
        <v>0</v>
      </c>
      <c r="AL3">
        <f t="shared" ref="AL3:AL34" si="8">SUM(AI3:AK3)</f>
        <v>42914.999125606562</v>
      </c>
      <c r="AN3">
        <f t="shared" ref="AN3:AU34" si="9">AE3*$K3</f>
        <v>50483.230366229516</v>
      </c>
      <c r="AO3">
        <f t="shared" si="9"/>
        <v>-5048.3230366229518</v>
      </c>
      <c r="AP3">
        <f t="shared" si="9"/>
        <v>-2519.9082039999998</v>
      </c>
      <c r="AQ3">
        <f t="shared" si="9"/>
        <v>0</v>
      </c>
      <c r="AR3">
        <f t="shared" si="9"/>
        <v>42914.999125606562</v>
      </c>
      <c r="AS3">
        <f t="shared" si="9"/>
        <v>0</v>
      </c>
      <c r="AT3">
        <f t="shared" si="9"/>
        <v>0</v>
      </c>
      <c r="AU3">
        <f t="shared" si="9"/>
        <v>42914.999125606562</v>
      </c>
      <c r="AW3">
        <v>0</v>
      </c>
      <c r="AX3">
        <f>IF(Z3&gt;0, (R3*SUMPRODUCT(K3:$K$98, X3:$X$98)-K3*$AZ$3)/Z3, 0)</f>
        <v>0</v>
      </c>
      <c r="AZ3">
        <f>C6*SUMPRODUCT(X4:X89, K4:K89)/1</f>
        <v>22696.225362532146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500000</v>
      </c>
      <c r="S4">
        <f t="shared" si="1"/>
        <v>1540.8066338643612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1522.3981747980797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-1522.3981747980797</v>
      </c>
      <c r="AK4">
        <f>G4*SUM(AB4, AE4:AF4)</f>
        <v>0</v>
      </c>
      <c r="AL4">
        <f t="shared" si="8"/>
        <v>-2496.0416747980798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-908.33426625618063</v>
      </c>
      <c r="AR4">
        <f t="shared" si="9"/>
        <v>-908.33426625618063</v>
      </c>
      <c r="AS4">
        <f t="shared" si="9"/>
        <v>-1420.2800399273062</v>
      </c>
      <c r="AT4">
        <f t="shared" si="9"/>
        <v>0</v>
      </c>
      <c r="AU4">
        <f t="shared" si="9"/>
        <v>-2328.6143061834869</v>
      </c>
      <c r="AW4">
        <v>1</v>
      </c>
      <c r="AX4">
        <f>IF(Z4&gt;0, (R4*SUMPRODUCT(K4:$K$98, X4:$X$98)-K4*$AZ$3)/Z4, 0)</f>
        <v>1540.8066338643612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500000</v>
      </c>
      <c r="S5">
        <f t="shared" si="1"/>
        <v>2438.1611705847445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1522.3981747980797</v>
      </c>
      <c r="AC5">
        <f t="shared" si="2"/>
        <v>2380.1668178762666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-979.14442973959217</v>
      </c>
      <c r="AI5">
        <f t="shared" si="6"/>
        <v>-1027.9551245901182</v>
      </c>
      <c r="AJ5">
        <f t="shared" si="7"/>
        <v>-857.76864307818687</v>
      </c>
      <c r="AK5">
        <f>G5*SUM(AB5, AE5:AF5)</f>
        <v>62.418325166721267</v>
      </c>
      <c r="AL5">
        <f t="shared" si="8"/>
        <v>-1823.3054425015839</v>
      </c>
      <c r="AN5">
        <f t="shared" si="9"/>
        <v>0</v>
      </c>
      <c r="AO5">
        <f t="shared" si="9"/>
        <v>0</v>
      </c>
      <c r="AP5">
        <f t="shared" si="9"/>
        <v>-41.738416514843131</v>
      </c>
      <c r="AQ5">
        <f t="shared" si="9"/>
        <v>-837.27425232954272</v>
      </c>
      <c r="AR5">
        <f t="shared" si="9"/>
        <v>-879.01266884438587</v>
      </c>
      <c r="AS5">
        <f t="shared" si="9"/>
        <v>-733.48484400408688</v>
      </c>
      <c r="AT5">
        <f t="shared" si="9"/>
        <v>53.374410299742955</v>
      </c>
      <c r="AU5">
        <f t="shared" si="9"/>
        <v>-1559.1231025487298</v>
      </c>
      <c r="AW5">
        <v>2</v>
      </c>
      <c r="AX5">
        <f>IF(Z5&gt;0, (R5*SUMPRODUCT(K5:$K$98, X5:$X$98)-K5*$AZ$3)/Z5, 0)</f>
        <v>2438.1611705847445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500000</v>
      </c>
      <c r="S6">
        <f t="shared" si="1"/>
        <v>3569.3392649834791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2380.1668178762666</v>
      </c>
      <c r="AC6">
        <f t="shared" si="2"/>
        <v>3442.5209680784064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-990.83318822520187</v>
      </c>
      <c r="AI6">
        <f t="shared" si="6"/>
        <v>-1039.0566928084002</v>
      </c>
      <c r="AJ6">
        <f t="shared" si="7"/>
        <v>-1062.3541502021399</v>
      </c>
      <c r="AK6">
        <f>G6*SUM(AB6, AE6:AF6)</f>
        <v>139.2397588457616</v>
      </c>
      <c r="AL6">
        <f t="shared" si="8"/>
        <v>-1962.1710841647782</v>
      </c>
      <c r="AN6">
        <f t="shared" si="9"/>
        <v>0</v>
      </c>
      <c r="AO6">
        <f t="shared" si="9"/>
        <v>0</v>
      </c>
      <c r="AP6">
        <f t="shared" si="9"/>
        <v>-37.200095091882702</v>
      </c>
      <c r="AQ6">
        <f t="shared" si="9"/>
        <v>-764.33865893299344</v>
      </c>
      <c r="AR6">
        <f t="shared" si="9"/>
        <v>-801.5387540248762</v>
      </c>
      <c r="AS6">
        <f t="shared" si="9"/>
        <v>-819.51064631965892</v>
      </c>
      <c r="AT6">
        <f t="shared" si="9"/>
        <v>107.41094647521403</v>
      </c>
      <c r="AU6">
        <f t="shared" si="9"/>
        <v>-1513.638453869321</v>
      </c>
      <c r="AW6">
        <v>3</v>
      </c>
      <c r="AX6">
        <f>IF(Z6&gt;0, (R6*SUMPRODUCT(K6:$K$98, X6:$X$98)-K6*$AZ$3)/Z6, 0)</f>
        <v>3569.3392649834791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500000</v>
      </c>
      <c r="S7">
        <f t="shared" si="1"/>
        <v>4467.6026772726627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3442.5209680784064</v>
      </c>
      <c r="AC7">
        <f t="shared" si="2"/>
        <v>4256.7941745794196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-1005.7180663092039</v>
      </c>
      <c r="AI7">
        <f t="shared" si="6"/>
        <v>-1053.3587640399392</v>
      </c>
      <c r="AJ7">
        <f t="shared" si="7"/>
        <v>-814.27320650101319</v>
      </c>
      <c r="AK7">
        <f>G7*SUM(AB7, AE7:AF7)</f>
        <v>169.02777953264976</v>
      </c>
      <c r="AL7">
        <f t="shared" si="8"/>
        <v>-1698.6041910083027</v>
      </c>
      <c r="AN7">
        <f t="shared" si="9"/>
        <v>0</v>
      </c>
      <c r="AO7">
        <f t="shared" si="9"/>
        <v>0</v>
      </c>
      <c r="AP7">
        <f t="shared" si="9"/>
        <v>-33.436913875576771</v>
      </c>
      <c r="AQ7">
        <f t="shared" si="9"/>
        <v>-705.86935053634431</v>
      </c>
      <c r="AR7">
        <f t="shared" si="9"/>
        <v>-739.30626441192101</v>
      </c>
      <c r="AS7">
        <f t="shared" si="9"/>
        <v>-571.50260961435879</v>
      </c>
      <c r="AT7">
        <f t="shared" si="9"/>
        <v>118.63317659109252</v>
      </c>
      <c r="AU7">
        <f t="shared" si="9"/>
        <v>-1192.1756974351874</v>
      </c>
      <c r="AW7">
        <v>4</v>
      </c>
      <c r="AX7">
        <f>IF(Z7&gt;0, (R7*SUMPRODUCT(K7:$K$98, X7:$X$98)-K7*$AZ$3)/Z7, 0)</f>
        <v>4467.6026772726627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500000</v>
      </c>
      <c r="S8">
        <f t="shared" si="1"/>
        <v>4898.9444681316454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4256.7941745794196</v>
      </c>
      <c r="AC8">
        <f t="shared" si="2"/>
        <v>4611.1061084115499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-1020.4970938807627</v>
      </c>
      <c r="AI8">
        <f t="shared" si="6"/>
        <v>-1067.5593349248027</v>
      </c>
      <c r="AJ8">
        <f t="shared" si="7"/>
        <v>-354.31193383213031</v>
      </c>
      <c r="AK8">
        <f t="shared" ref="AK8:AK71" si="22">G8*SUM(AB8:AB8, AE8:AF8)</f>
        <v>90.669715918541641</v>
      </c>
      <c r="AL8">
        <f t="shared" si="8"/>
        <v>-1331.2015528383913</v>
      </c>
      <c r="AN8">
        <f t="shared" si="9"/>
        <v>0</v>
      </c>
      <c r="AO8">
        <f t="shared" si="9"/>
        <v>0</v>
      </c>
      <c r="AP8">
        <f t="shared" si="9"/>
        <v>-30.832559065355689</v>
      </c>
      <c r="AQ8">
        <f t="shared" si="9"/>
        <v>-668.57285639369672</v>
      </c>
      <c r="AR8">
        <f t="shared" si="9"/>
        <v>-699.40541545905239</v>
      </c>
      <c r="AS8">
        <f t="shared" si="9"/>
        <v>-232.12544462591075</v>
      </c>
      <c r="AT8">
        <f t="shared" si="9"/>
        <v>59.40174775955542</v>
      </c>
      <c r="AU8">
        <f t="shared" si="9"/>
        <v>-872.12911232540773</v>
      </c>
      <c r="AW8">
        <v>5</v>
      </c>
      <c r="AX8">
        <f>IF(Z8&gt;0, (R8*SUMPRODUCT(K8:$K$98, X8:$X$98)-K8*$AZ$3)/Z8, 0)</f>
        <v>4898.9444681316454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500000</v>
      </c>
      <c r="S9">
        <f t="shared" si="1"/>
        <v>5087.0353663715441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4611.1061084115499</v>
      </c>
      <c r="AC9">
        <f t="shared" si="2"/>
        <v>4729.7233480374271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-1036.0540585760693</v>
      </c>
      <c r="AI9">
        <f t="shared" si="6"/>
        <v>-1082.5420718038113</v>
      </c>
      <c r="AJ9">
        <f t="shared" si="7"/>
        <v>-118.61723962587712</v>
      </c>
      <c r="AK9">
        <f t="shared" si="22"/>
        <v>27.205526039628143</v>
      </c>
      <c r="AL9">
        <f t="shared" si="8"/>
        <v>-1173.9537853900601</v>
      </c>
      <c r="AN9">
        <f t="shared" si="9"/>
        <v>0</v>
      </c>
      <c r="AO9">
        <f t="shared" si="9"/>
        <v>0</v>
      </c>
      <c r="AP9">
        <f t="shared" si="9"/>
        <v>-28.843978580722517</v>
      </c>
      <c r="AQ9">
        <f t="shared" si="9"/>
        <v>-642.83067825762487</v>
      </c>
      <c r="AR9">
        <f t="shared" si="9"/>
        <v>-671.67465683834735</v>
      </c>
      <c r="AS9">
        <f t="shared" si="9"/>
        <v>-73.597318567090298</v>
      </c>
      <c r="AT9">
        <f t="shared" si="9"/>
        <v>16.879955839800022</v>
      </c>
      <c r="AU9">
        <f t="shared" si="9"/>
        <v>-728.39201956563761</v>
      </c>
      <c r="AW9">
        <v>6</v>
      </c>
      <c r="AX9">
        <f>IF(Z9&gt;0, (R9*SUMPRODUCT(K9:$K$98, X9:$X$98)-K9*$AZ$3)/Z9, 0)</f>
        <v>5087.0353663715441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500000</v>
      </c>
      <c r="S10">
        <f t="shared" si="1"/>
        <v>5237.2489480571039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4729.7233480374271</v>
      </c>
      <c r="AC10">
        <f t="shared" si="2"/>
        <v>4809.6346233757449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-1055.6577073378126</v>
      </c>
      <c r="AI10">
        <f t="shared" si="6"/>
        <v>-1101.5752746625433</v>
      </c>
      <c r="AJ10">
        <f t="shared" si="7"/>
        <v>-79.911275338317864</v>
      </c>
      <c r="AK10">
        <f t="shared" si="22"/>
        <v>19.391865726953451</v>
      </c>
      <c r="AL10">
        <f t="shared" si="8"/>
        <v>-1162.0946842739077</v>
      </c>
      <c r="AN10">
        <f t="shared" si="9"/>
        <v>0</v>
      </c>
      <c r="AO10">
        <f t="shared" si="9"/>
        <v>0</v>
      </c>
      <c r="AP10">
        <f t="shared" si="9"/>
        <v>-27.027833600233901</v>
      </c>
      <c r="AQ10">
        <f t="shared" si="9"/>
        <v>-621.37744909155276</v>
      </c>
      <c r="AR10">
        <f t="shared" si="9"/>
        <v>-648.40528269178674</v>
      </c>
      <c r="AS10">
        <f t="shared" si="9"/>
        <v>-47.037087948325798</v>
      </c>
      <c r="AT10">
        <f t="shared" si="9"/>
        <v>11.414370372881034</v>
      </c>
      <c r="AU10">
        <f t="shared" si="9"/>
        <v>-684.0280002672315</v>
      </c>
      <c r="AW10">
        <v>7</v>
      </c>
      <c r="AX10">
        <f>IF(Z10&gt;0, (R10*SUMPRODUCT(K10:$K$98, X10:$X$98)-K10*$AZ$3)/Z10, 0)</f>
        <v>5237.2489480571039</v>
      </c>
    </row>
    <row r="11" spans="1:52" x14ac:dyDescent="0.25">
      <c r="A11" t="s">
        <v>33</v>
      </c>
      <c r="C11" s="12">
        <f>AU91</f>
        <v>17418.761462335275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500000</v>
      </c>
      <c r="S11">
        <f t="shared" si="1"/>
        <v>5350.9681445249262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4809.6346233757449</v>
      </c>
      <c r="AC11">
        <f t="shared" si="2"/>
        <v>4853.4329852362825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-1074.1165917789522</v>
      </c>
      <c r="AI11">
        <f t="shared" si="6"/>
        <v>-1119.4675717712578</v>
      </c>
      <c r="AJ11">
        <f t="shared" si="7"/>
        <v>-43.798361860537625</v>
      </c>
      <c r="AK11">
        <f t="shared" si="22"/>
        <v>11.543123096101787</v>
      </c>
      <c r="AL11">
        <f t="shared" si="8"/>
        <v>-1151.7228105356937</v>
      </c>
      <c r="AN11">
        <f t="shared" si="9"/>
        <v>0</v>
      </c>
      <c r="AO11">
        <f t="shared" si="9"/>
        <v>0</v>
      </c>
      <c r="AP11">
        <f t="shared" si="9"/>
        <v>-25.365194791994067</v>
      </c>
      <c r="AQ11">
        <f t="shared" si="9"/>
        <v>-600.76268659262598</v>
      </c>
      <c r="AR11">
        <f t="shared" si="9"/>
        <v>-626.12788138462008</v>
      </c>
      <c r="AS11">
        <f t="shared" si="9"/>
        <v>-24.496802061416766</v>
      </c>
      <c r="AT11">
        <f t="shared" si="9"/>
        <v>6.4561684420108305</v>
      </c>
      <c r="AU11">
        <f t="shared" si="9"/>
        <v>-644.16851500402606</v>
      </c>
      <c r="AW11">
        <v>8</v>
      </c>
      <c r="AX11">
        <f>IF(Z11&gt;0, (R11*SUMPRODUCT(K11:$K$98, X11:$X$98)-K11*$AZ$3)/Z11, 0)</f>
        <v>5350.9681445249262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500000</v>
      </c>
      <c r="S12">
        <f t="shared" si="1"/>
        <v>5451.9053813496821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4853.4329852362825</v>
      </c>
      <c r="AC12">
        <f t="shared" si="2"/>
        <v>4883.5801071255974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-1096.413001960577</v>
      </c>
      <c r="AI12">
        <f t="shared" si="6"/>
        <v>-1141.2008308527634</v>
      </c>
      <c r="AJ12">
        <f t="shared" si="7"/>
        <v>-30.147121889314803</v>
      </c>
      <c r="AK12">
        <f t="shared" si="22"/>
        <v>11.162895866043449</v>
      </c>
      <c r="AL12">
        <f t="shared" si="8"/>
        <v>-1160.1850568760347</v>
      </c>
      <c r="AN12">
        <f t="shared" si="9"/>
        <v>0</v>
      </c>
      <c r="AO12">
        <f t="shared" si="9"/>
        <v>0</v>
      </c>
      <c r="AP12">
        <f t="shared" si="9"/>
        <v>-23.805207182302279</v>
      </c>
      <c r="AQ12">
        <f t="shared" si="9"/>
        <v>-582.75516618299264</v>
      </c>
      <c r="AR12">
        <f t="shared" si="9"/>
        <v>-606.56037336529482</v>
      </c>
      <c r="AS12">
        <f t="shared" si="9"/>
        <v>-16.023515769268741</v>
      </c>
      <c r="AT12">
        <f t="shared" si="9"/>
        <v>5.9331978222322252</v>
      </c>
      <c r="AU12">
        <f t="shared" si="9"/>
        <v>-616.65069131233133</v>
      </c>
      <c r="AW12">
        <v>9</v>
      </c>
      <c r="AX12">
        <f>IF(Z12&gt;0, (R12*SUMPRODUCT(K12:$K$98, X12:$X$98)-K12*$AZ$3)/Z12, 0)</f>
        <v>5451.9053813496821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50</v>
      </c>
      <c r="R13">
        <f t="shared" si="0"/>
        <v>500000</v>
      </c>
      <c r="S13">
        <f t="shared" si="1"/>
        <v>5536.2235567234193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4883.5801071255974</v>
      </c>
      <c r="AC13">
        <f t="shared" si="2"/>
        <v>4897.1089931905444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-1120.6725448527989</v>
      </c>
      <c r="AI13">
        <f t="shared" si="6"/>
        <v>-1164.9004282015781</v>
      </c>
      <c r="AJ13">
        <f t="shared" si="7"/>
        <v>-13.528886064947073</v>
      </c>
      <c r="AK13">
        <f t="shared" si="22"/>
        <v>9.7671602142511951</v>
      </c>
      <c r="AL13">
        <f t="shared" si="8"/>
        <v>-1168.662154052274</v>
      </c>
      <c r="AN13">
        <f t="shared" si="9"/>
        <v>0</v>
      </c>
      <c r="AO13">
        <f t="shared" si="9"/>
        <v>0</v>
      </c>
      <c r="AP13">
        <f t="shared" si="9"/>
        <v>-22.345618035519614</v>
      </c>
      <c r="AQ13">
        <f t="shared" si="9"/>
        <v>-566.20662654582031</v>
      </c>
      <c r="AR13">
        <f t="shared" si="9"/>
        <v>-588.55224458133989</v>
      </c>
      <c r="AS13">
        <f t="shared" si="9"/>
        <v>-6.8353106132020081</v>
      </c>
      <c r="AT13">
        <f t="shared" si="9"/>
        <v>4.9347428570850909</v>
      </c>
      <c r="AU13">
        <f t="shared" si="9"/>
        <v>-590.45281233745675</v>
      </c>
      <c r="AW13">
        <v>10</v>
      </c>
      <c r="AX13">
        <f>IF(Z13&gt;0, (R13*SUMPRODUCT(K13:$K$98, X13:$X$98)-K13*$AZ$3)/Z13, 0)</f>
        <v>5536.2235567234193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500000</v>
      </c>
      <c r="S14">
        <f t="shared" si="1"/>
        <v>6365.2391521548034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4897.1089931905444</v>
      </c>
      <c r="AC14">
        <f t="shared" si="2"/>
        <v>5559.509617155587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-1147.4247648225542</v>
      </c>
      <c r="AI14">
        <f t="shared" si="6"/>
        <v>-1191.0956268613634</v>
      </c>
      <c r="AJ14">
        <f t="shared" si="7"/>
        <v>-662.40062396504254</v>
      </c>
      <c r="AK14">
        <f t="shared" si="22"/>
        <v>342.79762952333812</v>
      </c>
      <c r="AL14">
        <f t="shared" si="8"/>
        <v>-1510.6986213030677</v>
      </c>
      <c r="AN14">
        <f t="shared" si="9"/>
        <v>0</v>
      </c>
      <c r="AO14">
        <f t="shared" si="9"/>
        <v>0</v>
      </c>
      <c r="AP14">
        <f t="shared" si="9"/>
        <v>-19.700169257188232</v>
      </c>
      <c r="AQ14">
        <f t="shared" si="9"/>
        <v>-517.60970637139451</v>
      </c>
      <c r="AR14">
        <f t="shared" si="9"/>
        <v>-537.30987562858274</v>
      </c>
      <c r="AS14">
        <f t="shared" si="9"/>
        <v>-298.81261323812998</v>
      </c>
      <c r="AT14">
        <f t="shared" si="9"/>
        <v>154.63792119723419</v>
      </c>
      <c r="AU14">
        <f t="shared" si="9"/>
        <v>-681.48456766947845</v>
      </c>
      <c r="AW14">
        <v>11</v>
      </c>
      <c r="AX14">
        <f>IF(Z14&gt;0, (R14*SUMPRODUCT(K14:$K$98, X14:$X$98)-K14*$AZ$3)/Z14, 0)</f>
        <v>6365.2391521548034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500000</v>
      </c>
      <c r="S15">
        <f t="shared" si="1"/>
        <v>7118.9207993914906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5559.509617155587</v>
      </c>
      <c r="AC15">
        <f t="shared" si="2"/>
        <v>6138.8706701688807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-1175.7126250208869</v>
      </c>
      <c r="AI15">
        <f t="shared" si="6"/>
        <v>-1218.829207176806</v>
      </c>
      <c r="AJ15">
        <f t="shared" si="7"/>
        <v>-579.36105301329371</v>
      </c>
      <c r="AK15">
        <f t="shared" si="22"/>
        <v>389.16567320089115</v>
      </c>
      <c r="AL15">
        <f t="shared" si="8"/>
        <v>-1409.0245869892085</v>
      </c>
      <c r="AN15">
        <f t="shared" si="9"/>
        <v>0</v>
      </c>
      <c r="AO15">
        <f t="shared" si="9"/>
        <v>0</v>
      </c>
      <c r="AP15">
        <f t="shared" si="9"/>
        <v>-17.366187957892809</v>
      </c>
      <c r="AQ15">
        <f t="shared" si="9"/>
        <v>-473.54510514645091</v>
      </c>
      <c r="AR15">
        <f t="shared" si="9"/>
        <v>-490.91129310434371</v>
      </c>
      <c r="AS15">
        <f t="shared" si="9"/>
        <v>-233.3508928357937</v>
      </c>
      <c r="AT15">
        <f t="shared" si="9"/>
        <v>156.74536082491369</v>
      </c>
      <c r="AU15">
        <f t="shared" si="9"/>
        <v>-567.5168251152237</v>
      </c>
      <c r="AW15">
        <v>12</v>
      </c>
      <c r="AX15">
        <f>IF(Z15&gt;0, (R15*SUMPRODUCT(K15:$K$98, X15:$X$98)-K15*$AZ$3)/Z15, 0)</f>
        <v>7118.9207993914906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50</v>
      </c>
      <c r="R16">
        <f t="shared" si="0"/>
        <v>500000</v>
      </c>
      <c r="S16">
        <f t="shared" si="1"/>
        <v>7805.5450498139608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6138.8706701688807</v>
      </c>
      <c r="AC16">
        <f t="shared" si="2"/>
        <v>6644.7637430444838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-1210.3613644619927</v>
      </c>
      <c r="AI16">
        <f t="shared" si="6"/>
        <v>-1252.9257446599063</v>
      </c>
      <c r="AJ16">
        <f t="shared" si="7"/>
        <v>-505.89307287560314</v>
      </c>
      <c r="AK16">
        <f t="shared" si="22"/>
        <v>429.72094691182167</v>
      </c>
      <c r="AL16">
        <f t="shared" si="8"/>
        <v>-1329.0978706236879</v>
      </c>
      <c r="AN16">
        <f t="shared" si="9"/>
        <v>0</v>
      </c>
      <c r="AO16">
        <f t="shared" si="9"/>
        <v>0</v>
      </c>
      <c r="AP16">
        <f t="shared" si="9"/>
        <v>-15.30694286669971</v>
      </c>
      <c r="AQ16">
        <f t="shared" si="9"/>
        <v>-435.26846080536967</v>
      </c>
      <c r="AR16">
        <f t="shared" si="9"/>
        <v>-450.57540367206934</v>
      </c>
      <c r="AS16">
        <f t="shared" si="9"/>
        <v>-181.92855921218319</v>
      </c>
      <c r="AT16">
        <f t="shared" si="9"/>
        <v>154.53564582448143</v>
      </c>
      <c r="AU16">
        <f t="shared" si="9"/>
        <v>-477.96831705977115</v>
      </c>
      <c r="AW16">
        <v>13</v>
      </c>
      <c r="AX16">
        <f>IF(Z16&gt;0, (R16*SUMPRODUCT(K16:$K$98, X16:$X$98)-K16*$AZ$3)/Z16, 0)</f>
        <v>7805.5450498139608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50</v>
      </c>
      <c r="R17">
        <f t="shared" si="0"/>
        <v>500000</v>
      </c>
      <c r="S17">
        <f t="shared" si="1"/>
        <v>8430.590088243116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6644.7637430444838</v>
      </c>
      <c r="AC17">
        <f t="shared" si="2"/>
        <v>7083.9936554730875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-1251.0756731861866</v>
      </c>
      <c r="AI17">
        <f t="shared" si="6"/>
        <v>-1293.0893020148026</v>
      </c>
      <c r="AJ17">
        <f t="shared" si="7"/>
        <v>-439.22991242860371</v>
      </c>
      <c r="AK17">
        <f t="shared" si="22"/>
        <v>465.1334620131139</v>
      </c>
      <c r="AL17">
        <f t="shared" si="8"/>
        <v>-1267.1857524302923</v>
      </c>
      <c r="AN17">
        <f t="shared" si="9"/>
        <v>0</v>
      </c>
      <c r="AO17">
        <f t="shared" si="9"/>
        <v>0</v>
      </c>
      <c r="AP17">
        <f t="shared" si="9"/>
        <v>-13.490073597925941</v>
      </c>
      <c r="AQ17">
        <f t="shared" si="9"/>
        <v>-401.7054317469773</v>
      </c>
      <c r="AR17">
        <f t="shared" si="9"/>
        <v>-415.19550534490327</v>
      </c>
      <c r="AS17">
        <f t="shared" si="9"/>
        <v>-141.03147026987321</v>
      </c>
      <c r="AT17">
        <f t="shared" si="9"/>
        <v>149.34879015119131</v>
      </c>
      <c r="AU17">
        <f t="shared" si="9"/>
        <v>-406.87818546358511</v>
      </c>
      <c r="AW17">
        <v>14</v>
      </c>
      <c r="AX17">
        <f>IF(Z17&gt;0, (R17*SUMPRODUCT(K17:$K$98, X17:$X$98)-K17*$AZ$3)/Z17, 0)</f>
        <v>8430.590088243116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500000</v>
      </c>
      <c r="S18">
        <f t="shared" si="1"/>
        <v>9005.7853288796432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7083.9936554730875</v>
      </c>
      <c r="AC18">
        <f t="shared" si="2"/>
        <v>7463.0903426850191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-1585.1452262997859</v>
      </c>
      <c r="AI18">
        <f t="shared" si="6"/>
        <v>-1626.5802043174856</v>
      </c>
      <c r="AJ18">
        <f t="shared" si="7"/>
        <v>-379.09668721193157</v>
      </c>
      <c r="AK18">
        <f t="shared" si="22"/>
        <v>495.87955588311615</v>
      </c>
      <c r="AL18">
        <f t="shared" si="8"/>
        <v>-1509.797335646301</v>
      </c>
      <c r="AN18">
        <f t="shared" si="9"/>
        <v>0</v>
      </c>
      <c r="AO18">
        <f t="shared" si="9"/>
        <v>0</v>
      </c>
      <c r="AP18">
        <f t="shared" si="9"/>
        <v>-11.878817629532842</v>
      </c>
      <c r="AQ18">
        <f t="shared" si="9"/>
        <v>-454.43854348121704</v>
      </c>
      <c r="AR18">
        <f t="shared" si="9"/>
        <v>-466.31736111074986</v>
      </c>
      <c r="AS18">
        <f t="shared" si="9"/>
        <v>-108.68161700066432</v>
      </c>
      <c r="AT18">
        <f t="shared" si="9"/>
        <v>142.16160095543071</v>
      </c>
      <c r="AU18">
        <f t="shared" si="9"/>
        <v>-432.83737715598346</v>
      </c>
      <c r="AW18">
        <v>15</v>
      </c>
      <c r="AX18">
        <f>IF(Z18&gt;0, (R18*SUMPRODUCT(K18:$K$98, X18:$X$98)-K18*$AZ$3)/Z18, 0)</f>
        <v>9005.7853288796432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500000</v>
      </c>
      <c r="S19">
        <f t="shared" si="1"/>
        <v>9437.279469445426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7463.0903426850191</v>
      </c>
      <c r="AC19">
        <f t="shared" si="2"/>
        <v>7705.796548274252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-1942.6205210408477</v>
      </c>
      <c r="AI19">
        <f t="shared" si="6"/>
        <v>-1983.4468872262664</v>
      </c>
      <c r="AJ19">
        <f t="shared" si="7"/>
        <v>-242.70620558923292</v>
      </c>
      <c r="AK19">
        <f t="shared" si="22"/>
        <v>522.41632398795139</v>
      </c>
      <c r="AL19">
        <f t="shared" si="8"/>
        <v>-1703.7367688275481</v>
      </c>
      <c r="AN19">
        <f t="shared" si="9"/>
        <v>0</v>
      </c>
      <c r="AO19">
        <f t="shared" si="9"/>
        <v>0</v>
      </c>
      <c r="AP19">
        <f t="shared" si="9"/>
        <v>-10.450301153298868</v>
      </c>
      <c r="AQ19">
        <f t="shared" si="9"/>
        <v>-497.25144234624065</v>
      </c>
      <c r="AR19">
        <f t="shared" si="9"/>
        <v>-507.70174349953953</v>
      </c>
      <c r="AS19">
        <f t="shared" si="9"/>
        <v>-62.125365962347722</v>
      </c>
      <c r="AT19">
        <f t="shared" si="9"/>
        <v>133.72260191560466</v>
      </c>
      <c r="AU19">
        <f t="shared" si="9"/>
        <v>-436.1045075462826</v>
      </c>
      <c r="AW19">
        <v>16</v>
      </c>
      <c r="AX19">
        <f>IF(Z19&gt;0, (R19*SUMPRODUCT(K19:$K$98, X19:$X$98)-K19*$AZ$3)/Z19, 0)</f>
        <v>9437.279469445426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500000</v>
      </c>
      <c r="S20">
        <f t="shared" si="1"/>
        <v>9743.300801709318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7705.796548274252</v>
      </c>
      <c r="AC20">
        <f t="shared" si="2"/>
        <v>7830.9957747409171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-2315.3775402004121</v>
      </c>
      <c r="AI20">
        <f t="shared" si="6"/>
        <v>-2355.5641049699566</v>
      </c>
      <c r="AJ20">
        <f t="shared" si="7"/>
        <v>-125.1992264666651</v>
      </c>
      <c r="AK20">
        <f t="shared" si="22"/>
        <v>539.40575837919766</v>
      </c>
      <c r="AL20">
        <f t="shared" si="8"/>
        <v>-1941.3575730574239</v>
      </c>
      <c r="AN20">
        <f t="shared" si="9"/>
        <v>0</v>
      </c>
      <c r="AO20">
        <f t="shared" si="9"/>
        <v>0</v>
      </c>
      <c r="AP20">
        <f t="shared" si="9"/>
        <v>-9.1844031766439294</v>
      </c>
      <c r="AQ20">
        <f t="shared" si="9"/>
        <v>-529.16592789893582</v>
      </c>
      <c r="AR20">
        <f t="shared" si="9"/>
        <v>-538.35033107557979</v>
      </c>
      <c r="AS20">
        <f t="shared" si="9"/>
        <v>-28.613547335233864</v>
      </c>
      <c r="AT20">
        <f t="shared" si="9"/>
        <v>123.2780156544366</v>
      </c>
      <c r="AU20">
        <f t="shared" si="9"/>
        <v>-443.68586275637699</v>
      </c>
      <c r="AW20">
        <v>17</v>
      </c>
      <c r="AX20">
        <f>IF(Z20&gt;0, (R20*SUMPRODUCT(K20:$K$98, X20:$X$98)-K20*$AZ$3)/Z20, 0)</f>
        <v>9743.300801709318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500000</v>
      </c>
      <c r="S21">
        <f t="shared" si="1"/>
        <v>9943.4634592567236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7830.9957747409171</v>
      </c>
      <c r="AC21">
        <f t="shared" si="2"/>
        <v>7857.5893725677861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-2733.6886572543749</v>
      </c>
      <c r="AI21">
        <f t="shared" si="6"/>
        <v>-2773.1999875104984</v>
      </c>
      <c r="AJ21">
        <f t="shared" si="7"/>
        <v>-26.593597826868972</v>
      </c>
      <c r="AK21">
        <f t="shared" si="22"/>
        <v>548.16970423186422</v>
      </c>
      <c r="AL21">
        <f t="shared" si="8"/>
        <v>-2251.6238811055032</v>
      </c>
      <c r="AN21">
        <f t="shared" si="9"/>
        <v>0</v>
      </c>
      <c r="AO21">
        <f t="shared" si="9"/>
        <v>0</v>
      </c>
      <c r="AP21">
        <f t="shared" si="9"/>
        <v>-8.0625734797989175</v>
      </c>
      <c r="AQ21">
        <f t="shared" si="9"/>
        <v>-557.82899555983272</v>
      </c>
      <c r="AR21">
        <f t="shared" si="9"/>
        <v>-565.89156903963158</v>
      </c>
      <c r="AS21">
        <f t="shared" si="9"/>
        <v>-5.4266164966217927</v>
      </c>
      <c r="AT21">
        <f t="shared" si="9"/>
        <v>111.85800354277049</v>
      </c>
      <c r="AU21">
        <f t="shared" si="9"/>
        <v>-459.46018199348288</v>
      </c>
      <c r="AW21">
        <v>18</v>
      </c>
      <c r="AX21">
        <f>IF(Z21&gt;0, (R21*SUMPRODUCT(K21:$K$98, X21:$X$98)-K21*$AZ$3)/Z21, 0)</f>
        <v>9943.4634592567236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50</v>
      </c>
      <c r="R22">
        <f t="shared" si="0"/>
        <v>500000</v>
      </c>
      <c r="S22">
        <f t="shared" si="1"/>
        <v>10047.252376936853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7857.5893725677861</v>
      </c>
      <c r="AC22">
        <f t="shared" si="2"/>
        <v>7795.974239263137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-3196.6866958299229</v>
      </c>
      <c r="AI22">
        <f t="shared" si="6"/>
        <v>-3235.4832441139024</v>
      </c>
      <c r="AJ22">
        <f t="shared" si="7"/>
        <v>61.615133304649135</v>
      </c>
      <c r="AK22">
        <f t="shared" si="22"/>
        <v>550.03125607974505</v>
      </c>
      <c r="AL22">
        <f t="shared" si="8"/>
        <v>-2623.8368547295081</v>
      </c>
      <c r="AN22">
        <f t="shared" si="9"/>
        <v>0</v>
      </c>
      <c r="AO22">
        <f t="shared" si="9"/>
        <v>0</v>
      </c>
      <c r="AP22">
        <f t="shared" si="9"/>
        <v>-7.0684973524070775</v>
      </c>
      <c r="AQ22">
        <f t="shared" si="9"/>
        <v>-582.41705629465605</v>
      </c>
      <c r="AR22">
        <f t="shared" si="9"/>
        <v>-589.48555364706317</v>
      </c>
      <c r="AS22">
        <f t="shared" si="9"/>
        <v>11.225906063709486</v>
      </c>
      <c r="AT22">
        <f t="shared" si="9"/>
        <v>100.21238097994109</v>
      </c>
      <c r="AU22">
        <f t="shared" si="9"/>
        <v>-478.0472666034126</v>
      </c>
      <c r="AW22">
        <v>19</v>
      </c>
      <c r="AX22">
        <f>IF(Z22&gt;0, (R22*SUMPRODUCT(K22:$K$98, X22:$X$98)-K22*$AZ$3)/Z22, 0)</f>
        <v>10047.252376936853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500000</v>
      </c>
      <c r="S23">
        <f t="shared" si="1"/>
        <v>10064.046965728468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7795.974239263137</v>
      </c>
      <c r="AC23">
        <f t="shared" si="2"/>
        <v>7656.6052742677557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-3691.8721633593</v>
      </c>
      <c r="AI23">
        <f t="shared" si="6"/>
        <v>-3729.9115589441035</v>
      </c>
      <c r="AJ23">
        <f t="shared" si="7"/>
        <v>139.36896499538125</v>
      </c>
      <c r="AK23">
        <f t="shared" si="22"/>
        <v>545.71819674841959</v>
      </c>
      <c r="AL23">
        <f t="shared" si="8"/>
        <v>-3044.8243972003029</v>
      </c>
      <c r="AN23">
        <f t="shared" si="9"/>
        <v>0</v>
      </c>
      <c r="AO23">
        <f t="shared" si="9"/>
        <v>0</v>
      </c>
      <c r="AP23">
        <f t="shared" si="9"/>
        <v>-6.1879899039097781</v>
      </c>
      <c r="AQ23">
        <f t="shared" si="9"/>
        <v>-600.56862950050038</v>
      </c>
      <c r="AR23">
        <f t="shared" si="9"/>
        <v>-606.75661940441023</v>
      </c>
      <c r="AS23">
        <f t="shared" si="9"/>
        <v>22.67159441025137</v>
      </c>
      <c r="AT23">
        <f t="shared" si="9"/>
        <v>88.773721031679827</v>
      </c>
      <c r="AU23">
        <f t="shared" si="9"/>
        <v>-495.31130396247903</v>
      </c>
      <c r="AW23">
        <v>20</v>
      </c>
      <c r="AX23">
        <f>IF(Z23&gt;0, (R23*SUMPRODUCT(K23:$K$98, X23:$X$98)-K23*$AZ$3)/Z23, 0)</f>
        <v>10064.046965728468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50</v>
      </c>
      <c r="R24">
        <f t="shared" si="0"/>
        <v>500000</v>
      </c>
      <c r="S24">
        <f t="shared" si="1"/>
        <v>10006.084530824341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7656.6052742677557</v>
      </c>
      <c r="AC24">
        <f t="shared" si="2"/>
        <v>7451.6152977130332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-4235.8114675854013</v>
      </c>
      <c r="AI24">
        <f t="shared" si="6"/>
        <v>-4273.046888067598</v>
      </c>
      <c r="AJ24">
        <f t="shared" si="7"/>
        <v>204.98997655472249</v>
      </c>
      <c r="AK24">
        <f t="shared" si="22"/>
        <v>535.96236919874298</v>
      </c>
      <c r="AL24">
        <f t="shared" si="8"/>
        <v>-3532.0945423141325</v>
      </c>
      <c r="AN24">
        <f t="shared" si="9"/>
        <v>0</v>
      </c>
      <c r="AO24">
        <f t="shared" si="9"/>
        <v>0</v>
      </c>
      <c r="AP24">
        <f t="shared" si="9"/>
        <v>-5.4082184889553169</v>
      </c>
      <c r="AQ24">
        <f t="shared" si="9"/>
        <v>-615.22586822074857</v>
      </c>
      <c r="AR24">
        <f t="shared" si="9"/>
        <v>-620.63408670970387</v>
      </c>
      <c r="AS24">
        <f t="shared" si="9"/>
        <v>29.773548059805698</v>
      </c>
      <c r="AT24">
        <f t="shared" si="9"/>
        <v>77.845276270501998</v>
      </c>
      <c r="AU24">
        <f t="shared" si="9"/>
        <v>-513.01526237939618</v>
      </c>
      <c r="AW24">
        <v>21</v>
      </c>
      <c r="AX24">
        <f>IF(Z24&gt;0, (R24*SUMPRODUCT(K24:$K$98, X24:$X$98)-K24*$AZ$3)/Z24, 0)</f>
        <v>10006.084530824341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500000</v>
      </c>
      <c r="S25">
        <f t="shared" si="1"/>
        <v>9881.1988311198475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7451.6152977130332</v>
      </c>
      <c r="AC25">
        <f t="shared" si="2"/>
        <v>7189.5846553367282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-4829.4288235820886</v>
      </c>
      <c r="AI25">
        <f t="shared" si="6"/>
        <v>-4865.8089469771057</v>
      </c>
      <c r="AJ25">
        <f t="shared" si="7"/>
        <v>262.03064237630497</v>
      </c>
      <c r="AK25">
        <f t="shared" si="22"/>
        <v>521.61307083991233</v>
      </c>
      <c r="AL25">
        <f t="shared" si="8"/>
        <v>-4082.1652337608884</v>
      </c>
      <c r="AN25">
        <f t="shared" si="9"/>
        <v>0</v>
      </c>
      <c r="AO25">
        <f t="shared" si="9"/>
        <v>0</v>
      </c>
      <c r="AP25">
        <f t="shared" si="9"/>
        <v>-4.717849808909885</v>
      </c>
      <c r="AQ25">
        <f t="shared" si="9"/>
        <v>-626.29034005974654</v>
      </c>
      <c r="AR25">
        <f t="shared" si="9"/>
        <v>-631.00818986865636</v>
      </c>
      <c r="AS25">
        <f t="shared" si="9"/>
        <v>33.980676828405571</v>
      </c>
      <c r="AT25">
        <f t="shared" si="9"/>
        <v>67.643864202067491</v>
      </c>
      <c r="AU25">
        <f t="shared" si="9"/>
        <v>-529.38364883818338</v>
      </c>
      <c r="AW25">
        <v>22</v>
      </c>
      <c r="AX25">
        <f>IF(Z25&gt;0, (R25*SUMPRODUCT(K25:$K$98, X25:$X$98)-K25*$AZ$3)/Z25, 0)</f>
        <v>9881.1988311198475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500000</v>
      </c>
      <c r="S26">
        <f t="shared" si="1"/>
        <v>9695.0973558048554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7189.5846553367282</v>
      </c>
      <c r="AC26">
        <f t="shared" si="2"/>
        <v>6878.6471954952349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-5414.4788671655024</v>
      </c>
      <c r="AI26">
        <f t="shared" si="6"/>
        <v>-5449.9537414398528</v>
      </c>
      <c r="AJ26">
        <f t="shared" si="7"/>
        <v>310.93745984149336</v>
      </c>
      <c r="AK26">
        <f t="shared" si="22"/>
        <v>503.270925873571</v>
      </c>
      <c r="AL26">
        <f t="shared" si="8"/>
        <v>-4635.7453557247882</v>
      </c>
      <c r="AN26">
        <f t="shared" si="9"/>
        <v>0</v>
      </c>
      <c r="AO26">
        <f t="shared" si="9"/>
        <v>0</v>
      </c>
      <c r="AP26">
        <f t="shared" si="9"/>
        <v>-4.1075493094492357</v>
      </c>
      <c r="AQ26">
        <f t="shared" si="9"/>
        <v>-626.92932355038067</v>
      </c>
      <c r="AR26">
        <f t="shared" si="9"/>
        <v>-631.03687285982994</v>
      </c>
      <c r="AS26">
        <f t="shared" si="9"/>
        <v>36.002691329544454</v>
      </c>
      <c r="AT26">
        <f t="shared" si="9"/>
        <v>58.272515021499188</v>
      </c>
      <c r="AU26">
        <f t="shared" si="9"/>
        <v>-536.76166650878633</v>
      </c>
      <c r="AW26">
        <v>23</v>
      </c>
      <c r="AX26">
        <f>IF(Z26&gt;0, (R26*SUMPRODUCT(K26:$K$98, X26:$X$98)-K26*$AZ$3)/Z26, 0)</f>
        <v>9695.0973558048554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50</v>
      </c>
      <c r="R27">
        <f t="shared" si="0"/>
        <v>500000</v>
      </c>
      <c r="S27">
        <f t="shared" si="1"/>
        <v>9463.173836684764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6878.6471954952349</v>
      </c>
      <c r="AC27">
        <f t="shared" si="2"/>
        <v>6533.2829435682943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-6006.1307035664331</v>
      </c>
      <c r="AI27">
        <f t="shared" si="6"/>
        <v>-6040.6502160276832</v>
      </c>
      <c r="AJ27">
        <f t="shared" si="7"/>
        <v>345.3642519269406</v>
      </c>
      <c r="AK27">
        <f t="shared" si="22"/>
        <v>481.5053036846665</v>
      </c>
      <c r="AL27">
        <f t="shared" si="8"/>
        <v>-5213.780660416076</v>
      </c>
      <c r="AN27">
        <f t="shared" si="9"/>
        <v>0</v>
      </c>
      <c r="AO27">
        <f t="shared" si="9"/>
        <v>0</v>
      </c>
      <c r="AP27">
        <f t="shared" si="9"/>
        <v>-3.5686877602282805</v>
      </c>
      <c r="AQ27">
        <f t="shared" si="9"/>
        <v>-620.92432945597409</v>
      </c>
      <c r="AR27">
        <f t="shared" si="9"/>
        <v>-624.49301721620236</v>
      </c>
      <c r="AS27">
        <f t="shared" si="9"/>
        <v>35.704362280771292</v>
      </c>
      <c r="AT27">
        <f t="shared" si="9"/>
        <v>49.77886306109918</v>
      </c>
      <c r="AU27">
        <f t="shared" si="9"/>
        <v>-539.00979187433188</v>
      </c>
      <c r="AW27">
        <v>24</v>
      </c>
      <c r="AX27">
        <f>IF(Z27&gt;0, (R27*SUMPRODUCT(K27:$K$98, X27:$X$98)-K27*$AZ$3)/Z27, 0)</f>
        <v>9463.173836684764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500000</v>
      </c>
      <c r="S28">
        <f t="shared" si="1"/>
        <v>9196.3341024854235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6533.2829435682943</v>
      </c>
      <c r="AC28">
        <f t="shared" si="2"/>
        <v>6163.7559994903941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-6622.89985301044</v>
      </c>
      <c r="AI28">
        <f t="shared" si="6"/>
        <v>-6656.4118803617766</v>
      </c>
      <c r="AJ28">
        <f t="shared" si="7"/>
        <v>369.52694407790023</v>
      </c>
      <c r="AK28">
        <f t="shared" si="22"/>
        <v>457.32980604978064</v>
      </c>
      <c r="AL28">
        <f t="shared" si="8"/>
        <v>-5829.5551302340955</v>
      </c>
      <c r="AN28">
        <f t="shared" si="9"/>
        <v>0</v>
      </c>
      <c r="AO28">
        <f t="shared" si="9"/>
        <v>0</v>
      </c>
      <c r="AP28">
        <f t="shared" si="9"/>
        <v>-3.0933323053622925</v>
      </c>
      <c r="AQ28">
        <f t="shared" si="9"/>
        <v>-611.32768410919073</v>
      </c>
      <c r="AR28">
        <f t="shared" si="9"/>
        <v>-614.42101641455304</v>
      </c>
      <c r="AS28">
        <f t="shared" si="9"/>
        <v>34.109235524134547</v>
      </c>
      <c r="AT28">
        <f t="shared" si="9"/>
        <v>42.213890804861769</v>
      </c>
      <c r="AU28">
        <f t="shared" si="9"/>
        <v>-538.09789008555674</v>
      </c>
      <c r="AW28">
        <v>25</v>
      </c>
      <c r="AX28">
        <f>IF(Z28&gt;0, (R28*SUMPRODUCT(K28:$K$98, X28:$X$98)-K28*$AZ$3)/Z28, 0)</f>
        <v>9196.3341024854235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50</v>
      </c>
      <c r="R29">
        <f t="shared" si="0"/>
        <v>500000</v>
      </c>
      <c r="S29">
        <f t="shared" si="1"/>
        <v>8902.9950034955982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6163.7559994903941</v>
      </c>
      <c r="AC29">
        <f t="shared" si="2"/>
        <v>5776.8902666116255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-7333.8518241915663</v>
      </c>
      <c r="AI29">
        <f t="shared" si="6"/>
        <v>-7366.2953460869703</v>
      </c>
      <c r="AJ29">
        <f t="shared" si="7"/>
        <v>386.86573287876854</v>
      </c>
      <c r="AK29">
        <f t="shared" si="22"/>
        <v>431.46291996432763</v>
      </c>
      <c r="AL29">
        <f t="shared" si="8"/>
        <v>-6547.966693243874</v>
      </c>
      <c r="AN29">
        <f t="shared" si="9"/>
        <v>0</v>
      </c>
      <c r="AO29">
        <f t="shared" si="9"/>
        <v>0</v>
      </c>
      <c r="AP29">
        <f t="shared" si="9"/>
        <v>-2.6738426445759225</v>
      </c>
      <c r="AQ29">
        <f t="shared" si="9"/>
        <v>-604.42161056818827</v>
      </c>
      <c r="AR29">
        <f t="shared" si="9"/>
        <v>-607.09545321276426</v>
      </c>
      <c r="AS29">
        <f t="shared" si="9"/>
        <v>31.883656084911916</v>
      </c>
      <c r="AT29">
        <f t="shared" si="9"/>
        <v>35.559146712653884</v>
      </c>
      <c r="AU29">
        <f t="shared" si="9"/>
        <v>-539.65265041519842</v>
      </c>
      <c r="AW29">
        <v>26</v>
      </c>
      <c r="AX29">
        <f>IF(Z29&gt;0, (R29*SUMPRODUCT(K29:$K$98, X29:$X$98)-K29*$AZ$3)/Z29, 0)</f>
        <v>8902.9950034955982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500000</v>
      </c>
      <c r="S30">
        <f t="shared" si="1"/>
        <v>8578.5660248593067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5776.8902666116255</v>
      </c>
      <c r="AC30">
        <f t="shared" si="2"/>
        <v>5372.8811124991726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-8033.5688589151123</v>
      </c>
      <c r="AI30">
        <f t="shared" si="6"/>
        <v>-8064.8845887056705</v>
      </c>
      <c r="AJ30">
        <f t="shared" si="7"/>
        <v>404.00915411245296</v>
      </c>
      <c r="AK30">
        <f t="shared" si="22"/>
        <v>404.38231866281382</v>
      </c>
      <c r="AL30">
        <f t="shared" si="8"/>
        <v>-7256.4931159304033</v>
      </c>
      <c r="AN30">
        <f t="shared" si="9"/>
        <v>0</v>
      </c>
      <c r="AO30">
        <f t="shared" si="9"/>
        <v>0</v>
      </c>
      <c r="AP30">
        <f t="shared" si="9"/>
        <v>-2.3043708196630326</v>
      </c>
      <c r="AQ30">
        <f t="shared" si="9"/>
        <v>-591.15089381755524</v>
      </c>
      <c r="AR30">
        <f t="shared" si="9"/>
        <v>-593.45526463721819</v>
      </c>
      <c r="AS30">
        <f t="shared" si="9"/>
        <v>29.729050283674752</v>
      </c>
      <c r="AT30">
        <f t="shared" si="9"/>
        <v>29.756509630991111</v>
      </c>
      <c r="AU30">
        <f t="shared" si="9"/>
        <v>-533.96970472255236</v>
      </c>
      <c r="AW30">
        <v>27</v>
      </c>
      <c r="AX30">
        <f>IF(Z30&gt;0, (R30*SUMPRODUCT(K30:$K$98, X30:$X$98)-K30*$AZ$3)/Z30, 0)</f>
        <v>8578.5660248593067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50</v>
      </c>
      <c r="R31">
        <f t="shared" si="0"/>
        <v>500000</v>
      </c>
      <c r="S31">
        <f t="shared" si="1"/>
        <v>8230.0883376466572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5372.8811124991726</v>
      </c>
      <c r="AC31">
        <f t="shared" si="2"/>
        <v>4960.6699119456671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-8651.686858539364</v>
      </c>
      <c r="AI31">
        <f t="shared" si="6"/>
        <v>-8681.8242623461629</v>
      </c>
      <c r="AJ31">
        <f t="shared" si="7"/>
        <v>412.21120055350548</v>
      </c>
      <c r="AK31">
        <f t="shared" si="22"/>
        <v>376.10167787494214</v>
      </c>
      <c r="AL31">
        <f t="shared" si="8"/>
        <v>-7893.5113839177156</v>
      </c>
      <c r="AN31">
        <f t="shared" si="9"/>
        <v>0</v>
      </c>
      <c r="AO31">
        <f t="shared" si="9"/>
        <v>0</v>
      </c>
      <c r="AP31">
        <f t="shared" si="9"/>
        <v>-1.980056781404264</v>
      </c>
      <c r="AQ31">
        <f t="shared" si="9"/>
        <v>-568.42425262166671</v>
      </c>
      <c r="AR31">
        <f t="shared" si="9"/>
        <v>-570.40430940307101</v>
      </c>
      <c r="AS31">
        <f t="shared" si="9"/>
        <v>27.082677335418985</v>
      </c>
      <c r="AT31">
        <f t="shared" si="9"/>
        <v>24.710246527798109</v>
      </c>
      <c r="AU31">
        <f t="shared" si="9"/>
        <v>-518.61138553985393</v>
      </c>
      <c r="AW31">
        <v>28</v>
      </c>
      <c r="AX31">
        <f>IF(Z31&gt;0, (R31*SUMPRODUCT(K31:$K$98, X31:$X$98)-K31*$AZ$3)/Z31, 0)</f>
        <v>8230.0883376466572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500000</v>
      </c>
      <c r="S32">
        <f t="shared" si="1"/>
        <v>7873.1704248126844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4960.6699119456671</v>
      </c>
      <c r="AC32">
        <f t="shared" si="2"/>
        <v>4552.0132425954725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-9276.421879820984</v>
      </c>
      <c r="AI32">
        <f t="shared" si="6"/>
        <v>-9305.3302674017323</v>
      </c>
      <c r="AJ32">
        <f t="shared" si="7"/>
        <v>408.65666935019453</v>
      </c>
      <c r="AK32">
        <f t="shared" si="22"/>
        <v>347.2468938361967</v>
      </c>
      <c r="AL32">
        <f t="shared" si="8"/>
        <v>-8549.4267042153406</v>
      </c>
      <c r="AN32">
        <f t="shared" si="9"/>
        <v>0</v>
      </c>
      <c r="AO32">
        <f t="shared" si="9"/>
        <v>0</v>
      </c>
      <c r="AP32">
        <f t="shared" si="9"/>
        <v>-1.6958118021377639</v>
      </c>
      <c r="AQ32">
        <f t="shared" si="9"/>
        <v>-544.16959996362209</v>
      </c>
      <c r="AR32">
        <f t="shared" si="9"/>
        <v>-545.86541176575986</v>
      </c>
      <c r="AS32">
        <f t="shared" si="9"/>
        <v>23.972447476381163</v>
      </c>
      <c r="AT32">
        <f t="shared" si="9"/>
        <v>20.370052780641764</v>
      </c>
      <c r="AU32">
        <f t="shared" si="9"/>
        <v>-501.52291150873691</v>
      </c>
      <c r="AW32">
        <v>29</v>
      </c>
      <c r="AX32">
        <f>IF(Z32&gt;0, (R32*SUMPRODUCT(K32:$K$98, X32:$X$98)-K32*$AZ$3)/Z32, 0)</f>
        <v>7873.1704248126844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500000</v>
      </c>
      <c r="S33">
        <f t="shared" si="1"/>
        <v>7510.1512857424877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4552.0132425954725</v>
      </c>
      <c r="AC33">
        <f t="shared" si="2"/>
        <v>4150.4932705528063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-9867.4936191337729</v>
      </c>
      <c r="AI33">
        <f t="shared" si="6"/>
        <v>-9895.1261734768013</v>
      </c>
      <c r="AJ33">
        <f t="shared" si="7"/>
        <v>401.51997204266627</v>
      </c>
      <c r="AK33">
        <f t="shared" si="22"/>
        <v>318.64092698168309</v>
      </c>
      <c r="AL33">
        <f t="shared" si="8"/>
        <v>-9174.9652744524519</v>
      </c>
      <c r="AN33">
        <f t="shared" si="9"/>
        <v>0</v>
      </c>
      <c r="AO33">
        <f t="shared" si="9"/>
        <v>0</v>
      </c>
      <c r="AP33">
        <f t="shared" si="9"/>
        <v>-1.4472941104286703</v>
      </c>
      <c r="AQ33">
        <f t="shared" si="9"/>
        <v>-516.82393246674758</v>
      </c>
      <c r="AR33">
        <f t="shared" si="9"/>
        <v>-518.27122657717621</v>
      </c>
      <c r="AS33">
        <f t="shared" si="9"/>
        <v>21.030176347177228</v>
      </c>
      <c r="AT33">
        <f t="shared" si="9"/>
        <v>16.689269158299179</v>
      </c>
      <c r="AU33">
        <f t="shared" si="9"/>
        <v>-480.55178107169985</v>
      </c>
      <c r="AW33">
        <v>30</v>
      </c>
      <c r="AX33">
        <f>IF(Z33&gt;0, (R33*SUMPRODUCT(K33:$K$98, X33:$X$98)-K33*$AZ$3)/Z33, 0)</f>
        <v>7510.1512857424877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500000</v>
      </c>
      <c r="S34">
        <f t="shared" si="1"/>
        <v>7147.5764076812284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4150.4932705528063</v>
      </c>
      <c r="AC34">
        <f t="shared" si="2"/>
        <v>3761.0350773011992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-10463.661078231442</v>
      </c>
      <c r="AI34">
        <f t="shared" si="6"/>
        <v>-10489.970940923216</v>
      </c>
      <c r="AJ34">
        <f t="shared" si="7"/>
        <v>389.4581932516071</v>
      </c>
      <c r="AK34">
        <f t="shared" si="22"/>
        <v>290.53452893869644</v>
      </c>
      <c r="AL34">
        <f t="shared" si="8"/>
        <v>-9809.9782187329129</v>
      </c>
      <c r="AN34">
        <f t="shared" si="9"/>
        <v>0</v>
      </c>
      <c r="AO34">
        <f t="shared" si="9"/>
        <v>0</v>
      </c>
      <c r="AP34">
        <f t="shared" si="9"/>
        <v>-1.2303716649137235</v>
      </c>
      <c r="AQ34">
        <f t="shared" si="9"/>
        <v>-489.32950554476014</v>
      </c>
      <c r="AR34">
        <f t="shared" si="9"/>
        <v>-490.55987720967386</v>
      </c>
      <c r="AS34">
        <f t="shared" si="9"/>
        <v>18.212878237296184</v>
      </c>
      <c r="AT34">
        <f t="shared" si="9"/>
        <v>13.58674715535426</v>
      </c>
      <c r="AU34">
        <f t="shared" ref="AU34:AU89" si="23">AL34*$K34</f>
        <v>-458.7602518170234</v>
      </c>
      <c r="AW34">
        <v>31</v>
      </c>
      <c r="AX34">
        <f>IF(Z34&gt;0, (R34*SUMPRODUCT(K34:$K$98, X34:$X$98)-K34*$AZ$3)/Z34, 0)</f>
        <v>7147.5764076812284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500000</v>
      </c>
      <c r="S35">
        <f t="shared" si="1"/>
        <v>6787.9008951621545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3761.0350773011992</v>
      </c>
      <c r="AC35">
        <f t="shared" si="2"/>
        <v>3385.4249817699574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-11095.630504547607</v>
      </c>
      <c r="AI35">
        <f t="shared" ref="AI35:AI66" si="25">SUM(AE35:AH35)</f>
        <v>-11120.567705562009</v>
      </c>
      <c r="AJ35">
        <f t="shared" si="7"/>
        <v>375.61009553124177</v>
      </c>
      <c r="AK35">
        <f t="shared" si="22"/>
        <v>263.27245541108397</v>
      </c>
      <c r="AL35">
        <f t="shared" ref="AL35:AL89" si="26">SUM(AI35:AK35)</f>
        <v>-10481.685154619683</v>
      </c>
      <c r="AN35">
        <f t="shared" ref="AN35:AT66" si="27">AE35*$K35</f>
        <v>0</v>
      </c>
      <c r="AO35">
        <f t="shared" si="27"/>
        <v>0</v>
      </c>
      <c r="AP35">
        <f t="shared" si="27"/>
        <v>-1.0412317986246218</v>
      </c>
      <c r="AQ35">
        <f t="shared" si="27"/>
        <v>-463.28869468758921</v>
      </c>
      <c r="AR35">
        <f t="shared" si="27"/>
        <v>-464.32992648621382</v>
      </c>
      <c r="AS35">
        <f t="shared" si="27"/>
        <v>15.683282784049835</v>
      </c>
      <c r="AT35">
        <f t="shared" si="27"/>
        <v>10.992719356021007</v>
      </c>
      <c r="AU35">
        <f t="shared" si="23"/>
        <v>-437.65392434614296</v>
      </c>
      <c r="AW35">
        <v>32</v>
      </c>
      <c r="AX35">
        <f>IF(Z35&gt;0, (R35*SUMPRODUCT(K35:$K$98, X35:$X$98)-K35*$AZ$3)/Z35, 0)</f>
        <v>6787.9008951621545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500000</v>
      </c>
      <c r="S36">
        <f t="shared" si="1"/>
        <v>6427.5105041668876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3385.4249817699574</v>
      </c>
      <c r="AC36">
        <f t="shared" si="2"/>
        <v>3023.6714745944414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-11665.024141712909</v>
      </c>
      <c r="AI36">
        <f t="shared" si="25"/>
        <v>-11688.545468302997</v>
      </c>
      <c r="AJ36">
        <f t="shared" si="7"/>
        <v>361.75350717551601</v>
      </c>
      <c r="AK36">
        <f t="shared" si="22"/>
        <v>236.97974872389705</v>
      </c>
      <c r="AL36">
        <f t="shared" si="26"/>
        <v>-11089.812212403584</v>
      </c>
      <c r="AN36">
        <f t="shared" si="27"/>
        <v>0</v>
      </c>
      <c r="AO36">
        <f t="shared" si="27"/>
        <v>0</v>
      </c>
      <c r="AP36">
        <f t="shared" si="27"/>
        <v>-0.87688674647770759</v>
      </c>
      <c r="AQ36">
        <f t="shared" si="27"/>
        <v>-434.87789806556356</v>
      </c>
      <c r="AR36">
        <f t="shared" si="27"/>
        <v>-435.75478481204129</v>
      </c>
      <c r="AS36">
        <f t="shared" si="27"/>
        <v>13.486350555913489</v>
      </c>
      <c r="AT36">
        <f t="shared" si="27"/>
        <v>8.8347228224442134</v>
      </c>
      <c r="AU36">
        <f t="shared" si="23"/>
        <v>-413.43371143368358</v>
      </c>
      <c r="AW36">
        <v>33</v>
      </c>
      <c r="AX36">
        <f>IF(Z36&gt;0, (R36*SUMPRODUCT(K36:$K$98, X36:$X$98)-K36*$AZ$3)/Z36, 0)</f>
        <v>6427.5105041668876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500000</v>
      </c>
      <c r="S37">
        <f t="shared" si="1"/>
        <v>6070.1234490120778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3023.6714745944414</v>
      </c>
      <c r="AC37">
        <f t="shared" si="2"/>
        <v>2679.4499939503689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-12153.101810763184</v>
      </c>
      <c r="AI37">
        <f t="shared" si="25"/>
        <v>-12175.172613906294</v>
      </c>
      <c r="AJ37">
        <f t="shared" si="7"/>
        <v>344.22148064407247</v>
      </c>
      <c r="AK37">
        <f t="shared" si="22"/>
        <v>211.65700322161092</v>
      </c>
      <c r="AL37">
        <f t="shared" si="26"/>
        <v>-11619.294130040609</v>
      </c>
      <c r="AN37">
        <f t="shared" si="27"/>
        <v>0</v>
      </c>
      <c r="AO37">
        <f t="shared" si="27"/>
        <v>0</v>
      </c>
      <c r="AP37">
        <f t="shared" si="27"/>
        <v>-0.73465224231822523</v>
      </c>
      <c r="AQ37">
        <f t="shared" si="27"/>
        <v>-404.53006800462856</v>
      </c>
      <c r="AR37">
        <f t="shared" si="27"/>
        <v>-405.26472024694681</v>
      </c>
      <c r="AS37">
        <f t="shared" si="27"/>
        <v>11.457810618378762</v>
      </c>
      <c r="AT37">
        <f t="shared" si="27"/>
        <v>7.0452484674377409</v>
      </c>
      <c r="AU37">
        <f t="shared" si="23"/>
        <v>-386.76166116113023</v>
      </c>
      <c r="AW37">
        <v>34</v>
      </c>
      <c r="AX37">
        <f>IF(Z37&gt;0, (R37*SUMPRODUCT(K37:$K$98, X37:$X$98)-K37*$AZ$3)/Z37, 0)</f>
        <v>6070.1234490120778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500000</v>
      </c>
      <c r="S38">
        <f t="shared" si="1"/>
        <v>5721.4058804002179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2679.4499939503689</v>
      </c>
      <c r="AC38">
        <f t="shared" si="2"/>
        <v>2355.8631557863564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-12619.459309252872</v>
      </c>
      <c r="AI38">
        <f t="shared" si="25"/>
        <v>-12640.047458433624</v>
      </c>
      <c r="AJ38">
        <f t="shared" si="7"/>
        <v>323.58683816401253</v>
      </c>
      <c r="AK38">
        <f t="shared" si="22"/>
        <v>187.56149957652585</v>
      </c>
      <c r="AL38">
        <f t="shared" si="26"/>
        <v>-12128.899120693086</v>
      </c>
      <c r="AN38">
        <f t="shared" si="27"/>
        <v>0</v>
      </c>
      <c r="AO38">
        <f t="shared" si="27"/>
        <v>0</v>
      </c>
      <c r="AP38">
        <f t="shared" si="27"/>
        <v>-0.61187534656521958</v>
      </c>
      <c r="AQ38">
        <f t="shared" si="27"/>
        <v>-375.04760483925799</v>
      </c>
      <c r="AR38">
        <f t="shared" si="27"/>
        <v>-375.65948018582316</v>
      </c>
      <c r="AS38">
        <f t="shared" si="27"/>
        <v>9.616930934745934</v>
      </c>
      <c r="AT38">
        <f t="shared" si="27"/>
        <v>5.5742872537064523</v>
      </c>
      <c r="AU38">
        <f t="shared" si="23"/>
        <v>-360.4682619973708</v>
      </c>
      <c r="AW38">
        <v>35</v>
      </c>
      <c r="AX38">
        <f>IF(Z38&gt;0, (R38*SUMPRODUCT(K38:$K$98, X38:$X$98)-K38*$AZ$3)/Z38, 0)</f>
        <v>5721.4058804002179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500000</v>
      </c>
      <c r="S39">
        <f t="shared" si="1"/>
        <v>5380.9924666965289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2355.8631557863564</v>
      </c>
      <c r="AC39">
        <f t="shared" si="2"/>
        <v>2053.0862918762209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-13050.593060778743</v>
      </c>
      <c r="AI39">
        <f t="shared" si="25"/>
        <v>-13069.67026916161</v>
      </c>
      <c r="AJ39">
        <f t="shared" si="7"/>
        <v>302.77686391013549</v>
      </c>
      <c r="AK39">
        <f t="shared" si="22"/>
        <v>164.91042090504496</v>
      </c>
      <c r="AL39">
        <f t="shared" si="26"/>
        <v>-12601.982984346429</v>
      </c>
      <c r="AN39">
        <f t="shared" si="27"/>
        <v>0</v>
      </c>
      <c r="AO39">
        <f t="shared" si="27"/>
        <v>0</v>
      </c>
      <c r="AP39">
        <f t="shared" si="27"/>
        <v>-0.50622367180240468</v>
      </c>
      <c r="AQ39">
        <f t="shared" si="27"/>
        <v>-346.30429179351955</v>
      </c>
      <c r="AR39">
        <f t="shared" si="27"/>
        <v>-346.81051546532194</v>
      </c>
      <c r="AS39">
        <f t="shared" si="27"/>
        <v>8.0343419597519521</v>
      </c>
      <c r="AT39">
        <f t="shared" si="27"/>
        <v>4.3759840073877108</v>
      </c>
      <c r="AU39">
        <f t="shared" si="23"/>
        <v>-334.40018949818227</v>
      </c>
      <c r="AW39">
        <v>36</v>
      </c>
      <c r="AX39">
        <f>IF(Z39&gt;0, (R39*SUMPRODUCT(K39:$K$98, X39:$X$98)-K39*$AZ$3)/Z39, 0)</f>
        <v>5380.9924666965289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500000</v>
      </c>
      <c r="S40">
        <f t="shared" si="1"/>
        <v>5048.9041851894526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2053.0862918762209</v>
      </c>
      <c r="AC40">
        <f t="shared" si="2"/>
        <v>1771.3094473408464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-13449.126102271362</v>
      </c>
      <c r="AI40">
        <f t="shared" si="25"/>
        <v>-13466.667625960174</v>
      </c>
      <c r="AJ40">
        <f t="shared" si="7"/>
        <v>281.77684453537449</v>
      </c>
      <c r="AK40">
        <f t="shared" si="22"/>
        <v>143.71604043133547</v>
      </c>
      <c r="AL40">
        <f t="shared" si="26"/>
        <v>-13041.174740993463</v>
      </c>
      <c r="AN40">
        <f t="shared" si="27"/>
        <v>0</v>
      </c>
      <c r="AO40">
        <f t="shared" si="27"/>
        <v>0</v>
      </c>
      <c r="AP40">
        <f t="shared" si="27"/>
        <v>-0.41560131937397937</v>
      </c>
      <c r="AQ40">
        <f t="shared" si="27"/>
        <v>-318.64247665646099</v>
      </c>
      <c r="AR40">
        <f t="shared" si="27"/>
        <v>-319.05807797583492</v>
      </c>
      <c r="AS40">
        <f t="shared" si="27"/>
        <v>6.6759781211383489</v>
      </c>
      <c r="AT40">
        <f t="shared" si="27"/>
        <v>3.4049822055402443</v>
      </c>
      <c r="AU40">
        <f t="shared" si="23"/>
        <v>-308.97711764915636</v>
      </c>
      <c r="AW40">
        <v>37</v>
      </c>
      <c r="AX40">
        <f>IF(Z40&gt;0, (R40*SUMPRODUCT(K40:$K$98, X40:$X$98)-K40*$AZ$3)/Z40, 0)</f>
        <v>5048.9041851894526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500000</v>
      </c>
      <c r="S41">
        <f t="shared" si="1"/>
        <v>4723.8899650930298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1771.3094473408464</v>
      </c>
      <c r="AC41">
        <f t="shared" si="2"/>
        <v>1510.2807628791568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-13805.459807473986</v>
      </c>
      <c r="AI41">
        <f t="shared" si="25"/>
        <v>-13821.445369945162</v>
      </c>
      <c r="AJ41">
        <f t="shared" si="7"/>
        <v>261.02868446168964</v>
      </c>
      <c r="AK41">
        <f t="shared" si="22"/>
        <v>123.99166131385927</v>
      </c>
      <c r="AL41">
        <f t="shared" si="26"/>
        <v>-13436.425024169614</v>
      </c>
      <c r="AN41">
        <f t="shared" si="27"/>
        <v>0</v>
      </c>
      <c r="AO41">
        <f t="shared" si="27"/>
        <v>0</v>
      </c>
      <c r="AP41">
        <f t="shared" si="27"/>
        <v>-0.33815787266374675</v>
      </c>
      <c r="AQ41">
        <f t="shared" si="27"/>
        <v>-292.0400785432426</v>
      </c>
      <c r="AR41">
        <f t="shared" si="27"/>
        <v>-292.37823641590637</v>
      </c>
      <c r="AS41">
        <f t="shared" si="27"/>
        <v>5.5217891019436642</v>
      </c>
      <c r="AT41">
        <f t="shared" si="27"/>
        <v>2.6229140509469286</v>
      </c>
      <c r="AU41">
        <f t="shared" si="23"/>
        <v>-284.23353326301577</v>
      </c>
      <c r="AW41">
        <v>38</v>
      </c>
      <c r="AX41">
        <f>IF(Z41&gt;0, (R41*SUMPRODUCT(K41:$K$98, X41:$X$98)-K41*$AZ$3)/Z41, 0)</f>
        <v>4723.8899650930298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500000</v>
      </c>
      <c r="S42">
        <f t="shared" si="1"/>
        <v>4403.5910438095279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1510.2807628791568</v>
      </c>
      <c r="AC42">
        <f t="shared" si="2"/>
        <v>1269.6815702241036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-14092.731041783727</v>
      </c>
      <c r="AI42">
        <f t="shared" si="25"/>
        <v>-14107.147475526013</v>
      </c>
      <c r="AJ42">
        <f t="shared" si="7"/>
        <v>240.59919265505323</v>
      </c>
      <c r="AK42">
        <f t="shared" si="22"/>
        <v>105.71965340154098</v>
      </c>
      <c r="AL42">
        <f t="shared" si="26"/>
        <v>-13760.828629469421</v>
      </c>
      <c r="AN42">
        <f t="shared" si="27"/>
        <v>0</v>
      </c>
      <c r="AO42">
        <f t="shared" si="27"/>
        <v>0</v>
      </c>
      <c r="AP42">
        <f t="shared" si="27"/>
        <v>-0.27228981589299922</v>
      </c>
      <c r="AQ42">
        <f t="shared" si="27"/>
        <v>-266.17589407991159</v>
      </c>
      <c r="AR42">
        <f t="shared" si="27"/>
        <v>-266.44818389580456</v>
      </c>
      <c r="AS42">
        <f t="shared" si="27"/>
        <v>4.5443076313587181</v>
      </c>
      <c r="AT42">
        <f t="shared" si="27"/>
        <v>1.9967757266168498</v>
      </c>
      <c r="AU42">
        <f t="shared" si="23"/>
        <v>-259.90710053782902</v>
      </c>
      <c r="AW42">
        <v>39</v>
      </c>
      <c r="AX42">
        <f>IF(Z42&gt;0, (R42*SUMPRODUCT(K42:$K$98, X42:$X$98)-K42*$AZ$3)/Z42, 0)</f>
        <v>4403.5910438095279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500000</v>
      </c>
      <c r="S43">
        <f t="shared" si="1"/>
        <v>4086.935315779348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1269.6815702241036</v>
      </c>
      <c r="AC43">
        <f t="shared" si="2"/>
        <v>1049.4350385443606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-14333.698694025288</v>
      </c>
      <c r="AI43">
        <f t="shared" si="25"/>
        <v>-14346.53759356075</v>
      </c>
      <c r="AJ43">
        <f t="shared" si="7"/>
        <v>220.24653167974293</v>
      </c>
      <c r="AK43">
        <f t="shared" si="22"/>
        <v>88.877709915687262</v>
      </c>
      <c r="AL43">
        <f t="shared" si="26"/>
        <v>-14037.413351965321</v>
      </c>
      <c r="AN43">
        <f t="shared" si="27"/>
        <v>0</v>
      </c>
      <c r="AO43">
        <f t="shared" si="27"/>
        <v>0</v>
      </c>
      <c r="AP43">
        <f t="shared" si="27"/>
        <v>-0.21651268003247448</v>
      </c>
      <c r="AQ43">
        <f t="shared" si="27"/>
        <v>-241.72067944373057</v>
      </c>
      <c r="AR43">
        <f t="shared" si="27"/>
        <v>-241.93719212376305</v>
      </c>
      <c r="AS43">
        <f t="shared" si="27"/>
        <v>3.7141942508491428</v>
      </c>
      <c r="AT43">
        <f t="shared" si="27"/>
        <v>1.4988162432336958</v>
      </c>
      <c r="AU43">
        <f t="shared" si="23"/>
        <v>-236.72418162968023</v>
      </c>
      <c r="AW43">
        <v>40</v>
      </c>
      <c r="AX43">
        <f>IF(Z43&gt;0, (R43*SUMPRODUCT(K43:$K$98, X43:$X$98)-K43*$AZ$3)/Z43, 0)</f>
        <v>4086.935315779348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50</v>
      </c>
      <c r="R44">
        <f t="shared" si="0"/>
        <v>500000</v>
      </c>
      <c r="S44">
        <f t="shared" si="1"/>
        <v>3766.3528837706335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1049.4350385443606</v>
      </c>
      <c r="AC44">
        <f t="shared" si="2"/>
        <v>848.72271838649544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-14433.411513365963</v>
      </c>
      <c r="AI44">
        <f t="shared" si="25"/>
        <v>-14444.678682754733</v>
      </c>
      <c r="AJ44">
        <f t="shared" si="7"/>
        <v>200.71232015786518</v>
      </c>
      <c r="AK44">
        <f t="shared" si="22"/>
        <v>73.460452698105257</v>
      </c>
      <c r="AL44">
        <f t="shared" si="26"/>
        <v>-14170.505909898762</v>
      </c>
      <c r="AN44">
        <f t="shared" si="27"/>
        <v>0</v>
      </c>
      <c r="AO44">
        <f t="shared" si="27"/>
        <v>0</v>
      </c>
      <c r="AP44">
        <f t="shared" si="27"/>
        <v>-0.1696494031676207</v>
      </c>
      <c r="AQ44">
        <f t="shared" si="27"/>
        <v>-217.32340789655819</v>
      </c>
      <c r="AR44">
        <f t="shared" si="27"/>
        <v>-217.49305729972582</v>
      </c>
      <c r="AS44">
        <f t="shared" si="27"/>
        <v>3.022118879042476</v>
      </c>
      <c r="AT44">
        <f t="shared" si="27"/>
        <v>1.1060916479234426</v>
      </c>
      <c r="AU44">
        <f t="shared" si="23"/>
        <v>-213.3648467727599</v>
      </c>
      <c r="AW44">
        <v>41</v>
      </c>
      <c r="AX44">
        <f>IF(Z44&gt;0, (R44*SUMPRODUCT(K44:$K$98, X44:$X$98)-K44*$AZ$3)/Z44, 0)</f>
        <v>3766.3528837706335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500000</v>
      </c>
      <c r="S45">
        <f t="shared" si="1"/>
        <v>3436.3844695070975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848.72271838649544</v>
      </c>
      <c r="AC45">
        <f t="shared" si="2"/>
        <v>668.01391699517399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-14347.774056823062</v>
      </c>
      <c r="AI45">
        <f t="shared" si="25"/>
        <v>-14357.493777112262</v>
      </c>
      <c r="AJ45">
        <f t="shared" si="7"/>
        <v>180.70880139132146</v>
      </c>
      <c r="AK45">
        <f t="shared" si="22"/>
        <v>59.410590287054688</v>
      </c>
      <c r="AL45">
        <f t="shared" si="26"/>
        <v>-14117.374385433886</v>
      </c>
      <c r="AN45">
        <f t="shared" si="27"/>
        <v>0</v>
      </c>
      <c r="AO45">
        <f t="shared" si="27"/>
        <v>0</v>
      </c>
      <c r="AP45">
        <f t="shared" si="27"/>
        <v>-0.13066920748766084</v>
      </c>
      <c r="AQ45">
        <f t="shared" si="27"/>
        <v>-192.8874709800387</v>
      </c>
      <c r="AR45">
        <f t="shared" si="27"/>
        <v>-193.01814018752634</v>
      </c>
      <c r="AS45">
        <f t="shared" si="27"/>
        <v>2.4293987029737307</v>
      </c>
      <c r="AT45">
        <f t="shared" si="27"/>
        <v>0.79869939856291883</v>
      </c>
      <c r="AU45">
        <f t="shared" si="23"/>
        <v>-189.79004208598971</v>
      </c>
      <c r="AW45">
        <v>42</v>
      </c>
      <c r="AX45">
        <f>IF(Z45&gt;0, (R45*SUMPRODUCT(K45:$K$98, X45:$X$98)-K45*$AZ$3)/Z45, 0)</f>
        <v>3436.3844695070975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50</v>
      </c>
      <c r="R46">
        <f t="shared" si="0"/>
        <v>500000</v>
      </c>
      <c r="S46">
        <f t="shared" si="1"/>
        <v>3089.9462561288478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668.01391699517399</v>
      </c>
      <c r="AC46">
        <f t="shared" si="2"/>
        <v>507.81805896623956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-14052.594695215585</v>
      </c>
      <c r="AI46">
        <f t="shared" si="25"/>
        <v>-14060.81195883237</v>
      </c>
      <c r="AJ46">
        <f t="shared" si="7"/>
        <v>160.19585802893442</v>
      </c>
      <c r="AK46">
        <f t="shared" si="22"/>
        <v>46.760974189662186</v>
      </c>
      <c r="AL46">
        <f t="shared" si="26"/>
        <v>-13853.855126613775</v>
      </c>
      <c r="AN46">
        <f t="shared" si="27"/>
        <v>0</v>
      </c>
      <c r="AO46">
        <f t="shared" si="27"/>
        <v>0</v>
      </c>
      <c r="AP46">
        <f t="shared" si="27"/>
        <v>-9.8634463582299867E-2</v>
      </c>
      <c r="AQ46">
        <f t="shared" si="27"/>
        <v>-168.67782321971762</v>
      </c>
      <c r="AR46">
        <f t="shared" si="27"/>
        <v>-168.77645768329992</v>
      </c>
      <c r="AS46">
        <f t="shared" si="27"/>
        <v>1.9228825143825896</v>
      </c>
      <c r="AT46">
        <f t="shared" si="27"/>
        <v>0.5612870440667479</v>
      </c>
      <c r="AU46">
        <f t="shared" si="23"/>
        <v>-166.29228812485059</v>
      </c>
      <c r="AW46">
        <v>43</v>
      </c>
      <c r="AX46">
        <f>IF(Z46&gt;0, (R46*SUMPRODUCT(K46:$K$98, X46:$X$98)-K46*$AZ$3)/Z46, 0)</f>
        <v>3089.9462561288478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500000</v>
      </c>
      <c r="S47">
        <f t="shared" si="1"/>
        <v>2712.817557019896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507.81805896623956</v>
      </c>
      <c r="AC47">
        <f t="shared" si="2"/>
        <v>368.3291758814363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-13464.078469456517</v>
      </c>
      <c r="AI47">
        <f t="shared" si="25"/>
        <v>-13470.86715259019</v>
      </c>
      <c r="AJ47">
        <f t="shared" si="7"/>
        <v>139.48888308480326</v>
      </c>
      <c r="AK47">
        <f t="shared" si="22"/>
        <v>35.547264127636772</v>
      </c>
      <c r="AL47">
        <f t="shared" si="26"/>
        <v>-13295.83100537775</v>
      </c>
      <c r="AN47">
        <f t="shared" si="27"/>
        <v>0</v>
      </c>
      <c r="AO47">
        <f t="shared" si="27"/>
        <v>0</v>
      </c>
      <c r="AP47">
        <f t="shared" si="27"/>
        <v>-7.2756028230283751E-2</v>
      </c>
      <c r="AQ47">
        <f t="shared" si="27"/>
        <v>-144.29792257642004</v>
      </c>
      <c r="AR47">
        <f t="shared" si="27"/>
        <v>-144.37067860465032</v>
      </c>
      <c r="AS47">
        <f t="shared" si="27"/>
        <v>1.4949375181749605</v>
      </c>
      <c r="AT47">
        <f t="shared" si="27"/>
        <v>0.38096898933925583</v>
      </c>
      <c r="AU47">
        <f t="shared" si="23"/>
        <v>-142.49477209713609</v>
      </c>
      <c r="AW47">
        <v>44</v>
      </c>
      <c r="AX47">
        <f>IF(Z47&gt;0, (R47*SUMPRODUCT(K47:$K$98, X47:$X$98)-K47*$AZ$3)/Z47, 0)</f>
        <v>2712.817557019896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50</v>
      </c>
      <c r="R48">
        <f t="shared" si="0"/>
        <v>500000</v>
      </c>
      <c r="S48">
        <f t="shared" si="1"/>
        <v>2289.0336095575099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368.3291758814363</v>
      </c>
      <c r="AC48">
        <f t="shared" si="2"/>
        <v>250.09280699690407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-12579.493185108924</v>
      </c>
      <c r="AI48">
        <f t="shared" si="25"/>
        <v>-12584.956032092749</v>
      </c>
      <c r="AJ48">
        <f t="shared" si="7"/>
        <v>118.23636888453223</v>
      </c>
      <c r="AK48">
        <f t="shared" si="22"/>
        <v>25.783042311700545</v>
      </c>
      <c r="AL48">
        <f t="shared" si="26"/>
        <v>-12440.936620896515</v>
      </c>
      <c r="AN48">
        <f t="shared" si="27"/>
        <v>0</v>
      </c>
      <c r="AO48">
        <f t="shared" si="27"/>
        <v>0</v>
      </c>
      <c r="AP48">
        <f t="shared" si="27"/>
        <v>-5.227384646029911E-2</v>
      </c>
      <c r="AQ48">
        <f t="shared" si="27"/>
        <v>-120.37285636112428</v>
      </c>
      <c r="AR48">
        <f t="shared" si="27"/>
        <v>-120.42513020758457</v>
      </c>
      <c r="AS48">
        <f t="shared" si="27"/>
        <v>1.1314008632117609</v>
      </c>
      <c r="AT48">
        <f t="shared" si="27"/>
        <v>0.24671728845268623</v>
      </c>
      <c r="AU48">
        <f t="shared" si="23"/>
        <v>-119.04701205592011</v>
      </c>
      <c r="AW48">
        <v>45</v>
      </c>
      <c r="AX48">
        <f>IF(Z48&gt;0, (R48*SUMPRODUCT(K48:$K$98, X48:$X$98)-K48*$AZ$3)/Z48, 0)</f>
        <v>2289.0336095575099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500000</v>
      </c>
      <c r="S49">
        <f t="shared" si="1"/>
        <v>1792.2599919959396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250.09280699690407</v>
      </c>
      <c r="AC49">
        <f t="shared" si="2"/>
        <v>152.98919500353691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-11401.660080229574</v>
      </c>
      <c r="AI49">
        <f t="shared" si="25"/>
        <v>-11405.928132735538</v>
      </c>
      <c r="AJ49">
        <f t="shared" si="7"/>
        <v>97.103611993367167</v>
      </c>
      <c r="AK49">
        <f t="shared" si="22"/>
        <v>17.506496489783288</v>
      </c>
      <c r="AL49">
        <f t="shared" si="26"/>
        <v>-11291.318024252389</v>
      </c>
      <c r="AN49">
        <f t="shared" si="27"/>
        <v>0</v>
      </c>
      <c r="AO49">
        <f t="shared" si="27"/>
        <v>0</v>
      </c>
      <c r="AP49">
        <f t="shared" si="27"/>
        <v>-3.6465078498486334E-2</v>
      </c>
      <c r="AQ49">
        <f t="shared" si="27"/>
        <v>-97.412679262423396</v>
      </c>
      <c r="AR49">
        <f t="shared" si="27"/>
        <v>-97.449144340921876</v>
      </c>
      <c r="AS49">
        <f t="shared" si="27"/>
        <v>0.82962682133760157</v>
      </c>
      <c r="AT49">
        <f t="shared" si="27"/>
        <v>0.14957073931059195</v>
      </c>
      <c r="AU49">
        <f t="shared" si="23"/>
        <v>-96.469946780273688</v>
      </c>
      <c r="AW49">
        <v>46</v>
      </c>
      <c r="AX49">
        <f>IF(Z49&gt;0, (R49*SUMPRODUCT(K49:$K$98, X49:$X$98)-K49*$AZ$3)/Z49, 0)</f>
        <v>1792.2599919959396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500000</v>
      </c>
      <c r="S50">
        <f t="shared" si="1"/>
        <v>1183.8570705372883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152.98919500353691</v>
      </c>
      <c r="AC50">
        <f t="shared" si="2"/>
        <v>76.352626783753863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-10006.319052672163</v>
      </c>
      <c r="AI50">
        <f t="shared" si="25"/>
        <v>-10009.5437927478</v>
      </c>
      <c r="AJ50">
        <f t="shared" si="7"/>
        <v>76.636568219783044</v>
      </c>
      <c r="AK50">
        <f t="shared" si="22"/>
        <v>10.709243650247585</v>
      </c>
      <c r="AL50">
        <f t="shared" si="26"/>
        <v>-9922.1979808777687</v>
      </c>
      <c r="AN50">
        <f t="shared" si="27"/>
        <v>0</v>
      </c>
      <c r="AO50">
        <f t="shared" si="27"/>
        <v>0</v>
      </c>
      <c r="AP50">
        <f t="shared" si="27"/>
        <v>-2.4599376043415656E-2</v>
      </c>
      <c r="AQ50">
        <f t="shared" si="27"/>
        <v>-76.331487007820868</v>
      </c>
      <c r="AR50">
        <f t="shared" si="27"/>
        <v>-76.35608638386428</v>
      </c>
      <c r="AS50">
        <f t="shared" si="27"/>
        <v>0.58460890369372909</v>
      </c>
      <c r="AT50">
        <f t="shared" si="27"/>
        <v>8.1693626622285534E-2</v>
      </c>
      <c r="AU50">
        <f t="shared" si="23"/>
        <v>-75.689783853548263</v>
      </c>
      <c r="AW50">
        <v>47</v>
      </c>
      <c r="AX50">
        <f>IF(Z50&gt;0, (R50*SUMPRODUCT(K50:$K$98, X50:$X$98)-K50*$AZ$3)/Z50, 0)</f>
        <v>1183.8570705372883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500000</v>
      </c>
      <c r="S51">
        <f t="shared" si="1"/>
        <v>396.29535384741911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76.352626783753863</v>
      </c>
      <c r="AC51">
        <f t="shared" si="2"/>
        <v>18.571238921147398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-8493.8686492727247</v>
      </c>
      <c r="AI51">
        <f t="shared" si="25"/>
        <v>-8496.2117550826788</v>
      </c>
      <c r="AJ51">
        <f t="shared" si="7"/>
        <v>57.781387862606465</v>
      </c>
      <c r="AK51">
        <f t="shared" si="22"/>
        <v>5.3446838748627705</v>
      </c>
      <c r="AL51">
        <f t="shared" si="26"/>
        <v>-8433.0856833452108</v>
      </c>
      <c r="AN51">
        <f t="shared" si="27"/>
        <v>0</v>
      </c>
      <c r="AO51">
        <f t="shared" si="27"/>
        <v>0</v>
      </c>
      <c r="AP51">
        <f t="shared" si="27"/>
        <v>-1.5958911077388008E-2</v>
      </c>
      <c r="AQ51">
        <f t="shared" si="27"/>
        <v>-57.851802467026154</v>
      </c>
      <c r="AR51">
        <f t="shared" si="27"/>
        <v>-57.867761378103545</v>
      </c>
      <c r="AS51">
        <f t="shared" si="27"/>
        <v>0.39354946196211199</v>
      </c>
      <c r="AT51">
        <f t="shared" si="27"/>
        <v>3.6402681574754008E-2</v>
      </c>
      <c r="AU51">
        <f t="shared" si="23"/>
        <v>-57.437809234566693</v>
      </c>
      <c r="AW51">
        <v>48</v>
      </c>
      <c r="AX51">
        <f>IF(Z51&gt;0, (R51*SUMPRODUCT(K51:$K$98, X51:$X$98)-K51*$AZ$3)/Z51, 0)</f>
        <v>396.29535384741911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500000</v>
      </c>
      <c r="S52">
        <f t="shared" si="1"/>
        <v>-698.46597160717226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18.571238921147398</v>
      </c>
      <c r="AC52">
        <f t="shared" si="2"/>
        <v>-22.717975023365796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-6933.9831557353918</v>
      </c>
      <c r="AI52">
        <f t="shared" si="25"/>
        <v>-6935.6094321716719</v>
      </c>
      <c r="AJ52">
        <f t="shared" si="7"/>
        <v>41.289213944513193</v>
      </c>
      <c r="AK52">
        <f t="shared" si="22"/>
        <v>1.299986724480318</v>
      </c>
      <c r="AL52">
        <f t="shared" si="26"/>
        <v>-6893.0202315026781</v>
      </c>
      <c r="AN52">
        <f t="shared" si="27"/>
        <v>0</v>
      </c>
      <c r="AO52">
        <f t="shared" si="27"/>
        <v>0</v>
      </c>
      <c r="AP52">
        <f t="shared" si="27"/>
        <v>-9.889804364574149E-3</v>
      </c>
      <c r="AQ52">
        <f t="shared" si="27"/>
        <v>-42.16733105617034</v>
      </c>
      <c r="AR52">
        <f t="shared" si="27"/>
        <v>-42.177220860534916</v>
      </c>
      <c r="AS52">
        <f t="shared" si="27"/>
        <v>0.25109030615501732</v>
      </c>
      <c r="AT52">
        <f t="shared" si="27"/>
        <v>7.9055528905412221E-3</v>
      </c>
      <c r="AU52">
        <f t="shared" si="23"/>
        <v>-41.918225001489354</v>
      </c>
      <c r="AW52">
        <v>49</v>
      </c>
      <c r="AX52">
        <f>IF(Z52&gt;0, (R52*SUMPRODUCT(K52:$K$98, X52:$X$98)-K52*$AZ$3)/Z52, 0)</f>
        <v>-698.46597160717226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500000</v>
      </c>
      <c r="S53">
        <f t="shared" si="1"/>
        <v>-2343.017913088725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-22.717975023365796</v>
      </c>
      <c r="AC53">
        <f t="shared" si="2"/>
        <v>-50.097280613006745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-5409.3775207166027</v>
      </c>
      <c r="AI53">
        <f t="shared" si="25"/>
        <v>-5410.4465966364487</v>
      </c>
      <c r="AJ53">
        <f t="shared" si="7"/>
        <v>27.37930558964095</v>
      </c>
      <c r="AK53">
        <f t="shared" si="22"/>
        <v>-1.5902582516356059</v>
      </c>
      <c r="AL53">
        <f t="shared" si="26"/>
        <v>-5384.657549298443</v>
      </c>
      <c r="AN53">
        <f t="shared" si="27"/>
        <v>0</v>
      </c>
      <c r="AO53">
        <f t="shared" si="27"/>
        <v>0</v>
      </c>
      <c r="AP53">
        <f t="shared" si="27"/>
        <v>-5.8047544895691973E-3</v>
      </c>
      <c r="AQ53">
        <f t="shared" si="27"/>
        <v>-29.37126154116882</v>
      </c>
      <c r="AR53">
        <f t="shared" si="27"/>
        <v>-29.377066295658391</v>
      </c>
      <c r="AS53">
        <f t="shared" si="27"/>
        <v>0.14866123545808627</v>
      </c>
      <c r="AT53">
        <f t="shared" si="27"/>
        <v>-8.6346147681339216E-3</v>
      </c>
      <c r="AU53">
        <f t="shared" si="23"/>
        <v>-29.237039674968436</v>
      </c>
      <c r="AW53">
        <v>50</v>
      </c>
      <c r="AX53">
        <f>IF(Z53&gt;0, (R53*SUMPRODUCT(K53:$K$98, X53:$X$98)-K53*$AZ$3)/Z53, 0)</f>
        <v>-2343.017913088725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500000</v>
      </c>
      <c r="S54">
        <f t="shared" si="1"/>
        <v>-5016.9456098251321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-50.097280613006745</v>
      </c>
      <c r="AC54">
        <f t="shared" si="2"/>
        <v>-66.264947987631388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-3979.7389509698019</v>
      </c>
      <c r="AI54">
        <f t="shared" si="25"/>
        <v>-3980.3993622353523</v>
      </c>
      <c r="AJ54">
        <f t="shared" si="7"/>
        <v>16.167667374624642</v>
      </c>
      <c r="AK54">
        <f t="shared" si="22"/>
        <v>-3.5068096429104725</v>
      </c>
      <c r="AL54">
        <f t="shared" si="26"/>
        <v>-3967.7385045036381</v>
      </c>
      <c r="AN54">
        <f t="shared" si="27"/>
        <v>0</v>
      </c>
      <c r="AO54">
        <f t="shared" si="27"/>
        <v>0</v>
      </c>
      <c r="AP54">
        <f t="shared" si="27"/>
        <v>-3.2016345574562627E-3</v>
      </c>
      <c r="AQ54">
        <f t="shared" si="27"/>
        <v>-19.293537860022237</v>
      </c>
      <c r="AR54">
        <f t="shared" si="27"/>
        <v>-19.296739494579697</v>
      </c>
      <c r="AS54">
        <f t="shared" si="27"/>
        <v>7.8379890350484899E-2</v>
      </c>
      <c r="AT54">
        <f t="shared" si="27"/>
        <v>-1.7000804687678537E-2</v>
      </c>
      <c r="AU54">
        <f t="shared" si="23"/>
        <v>-19.23536040891689</v>
      </c>
      <c r="AW54">
        <v>51</v>
      </c>
      <c r="AX54">
        <f>IF(Z54&gt;0, (R54*SUMPRODUCT(K54:$K$98, X54:$X$98)-K54*$AZ$3)/Z54, 0)</f>
        <v>-5016.9456098251321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500000</v>
      </c>
      <c r="S55">
        <f t="shared" si="1"/>
        <v>-9690.9177054449738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-66.264947987631388</v>
      </c>
      <c r="AC55">
        <f t="shared" si="2"/>
        <v>-73.769562484667816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-2731.9530205211581</v>
      </c>
      <c r="AI55">
        <f t="shared" si="25"/>
        <v>-2732.3336323720009</v>
      </c>
      <c r="AJ55">
        <f t="shared" si="7"/>
        <v>7.5046144970364281</v>
      </c>
      <c r="AK55">
        <f t="shared" si="22"/>
        <v>-4.6385463591341978</v>
      </c>
      <c r="AL55">
        <f t="shared" si="26"/>
        <v>-2729.4675642340985</v>
      </c>
      <c r="AN55">
        <f t="shared" si="27"/>
        <v>0</v>
      </c>
      <c r="AO55">
        <f t="shared" si="27"/>
        <v>0</v>
      </c>
      <c r="AP55">
        <f t="shared" si="27"/>
        <v>-1.6474853817306742E-3</v>
      </c>
      <c r="AQ55">
        <f t="shared" si="27"/>
        <v>-11.825308788779861</v>
      </c>
      <c r="AR55">
        <f t="shared" si="27"/>
        <v>-11.826956274161592</v>
      </c>
      <c r="AS55">
        <f t="shared" si="27"/>
        <v>3.2483861582392949E-2</v>
      </c>
      <c r="AT55">
        <f t="shared" si="27"/>
        <v>-2.0078033046618284E-2</v>
      </c>
      <c r="AU55">
        <f t="shared" si="23"/>
        <v>-11.814550445625816</v>
      </c>
      <c r="AW55">
        <v>52</v>
      </c>
      <c r="AX55">
        <f>IF(Z55&gt;0, (R55*SUMPRODUCT(K55:$K$98, X55:$X$98)-K55*$AZ$3)/Z55, 0)</f>
        <v>-9690.9177054449738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500000</v>
      </c>
      <c r="S56">
        <f t="shared" si="1"/>
        <v>-17332.282539154374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-73.769562484667816</v>
      </c>
      <c r="AC56">
        <f t="shared" si="2"/>
        <v>-75.069046842210327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-1602.472765375908</v>
      </c>
      <c r="AI56">
        <f t="shared" si="25"/>
        <v>-1602.6893238317048</v>
      </c>
      <c r="AJ56">
        <f t="shared" si="7"/>
        <v>1.2994843575425108</v>
      </c>
      <c r="AK56">
        <f t="shared" si="22"/>
        <v>-5.1638693739267474</v>
      </c>
      <c r="AL56">
        <f t="shared" si="26"/>
        <v>-1606.5537088480889</v>
      </c>
      <c r="AN56">
        <f t="shared" si="27"/>
        <v>0</v>
      </c>
      <c r="AO56">
        <f t="shared" si="27"/>
        <v>0</v>
      </c>
      <c r="AP56">
        <f t="shared" si="27"/>
        <v>-8.3694397357751585E-4</v>
      </c>
      <c r="AQ56">
        <f t="shared" si="27"/>
        <v>-6.1931542634513361</v>
      </c>
      <c r="AR56">
        <f t="shared" si="27"/>
        <v>-6.1939912074249142</v>
      </c>
      <c r="AS56">
        <f t="shared" si="27"/>
        <v>5.0221802598403873E-3</v>
      </c>
      <c r="AT56">
        <f t="shared" si="27"/>
        <v>-1.9957056569094453E-2</v>
      </c>
      <c r="AU56">
        <f t="shared" si="23"/>
        <v>-6.208926083734168</v>
      </c>
      <c r="AW56">
        <v>53</v>
      </c>
      <c r="AX56">
        <f>IF(Z56&gt;0, (R56*SUMPRODUCT(K56:$K$98, X56:$X$98)-K56*$AZ$3)/Z56, 0)</f>
        <v>-17332.282539154374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500000</v>
      </c>
      <c r="S57">
        <f t="shared" si="1"/>
        <v>-29574.52663494576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-75.069046842210327</v>
      </c>
      <c r="AC57">
        <f t="shared" si="2"/>
        <v>-71.864143577771173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-928.96178384003781</v>
      </c>
      <c r="AI57">
        <f t="shared" si="25"/>
        <v>-929.08328053289245</v>
      </c>
      <c r="AJ57">
        <f t="shared" si="7"/>
        <v>-3.2049032644391531</v>
      </c>
      <c r="AK57">
        <f t="shared" si="22"/>
        <v>-5.254833278954723</v>
      </c>
      <c r="AL57">
        <f t="shared" si="26"/>
        <v>-937.54301707628633</v>
      </c>
      <c r="AN57">
        <f t="shared" si="27"/>
        <v>0</v>
      </c>
      <c r="AO57">
        <f t="shared" si="27"/>
        <v>0</v>
      </c>
      <c r="AP57">
        <f t="shared" si="27"/>
        <v>-4.1924479021583172E-4</v>
      </c>
      <c r="AQ57">
        <f t="shared" si="27"/>
        <v>-3.2055390071429377</v>
      </c>
      <c r="AR57">
        <f t="shared" si="27"/>
        <v>-3.2059582519331533</v>
      </c>
      <c r="AS57">
        <f t="shared" si="27"/>
        <v>-1.1059058194850859E-2</v>
      </c>
      <c r="AT57">
        <f t="shared" si="27"/>
        <v>-1.8132686774360068E-2</v>
      </c>
      <c r="AU57">
        <f t="shared" si="23"/>
        <v>-3.2351499969023645</v>
      </c>
      <c r="AW57">
        <v>54</v>
      </c>
      <c r="AX57">
        <f>IF(Z57&gt;0, (R57*SUMPRODUCT(K57:$K$98, X57:$X$98)-K57*$AZ$3)/Z57, 0)</f>
        <v>-29574.52663494576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500000</v>
      </c>
      <c r="S58">
        <f t="shared" si="1"/>
        <v>-49685.396760989497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-71.864143577771173</v>
      </c>
      <c r="AC58">
        <f t="shared" si="2"/>
        <v>-66.678559792154729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-531.8096379182798</v>
      </c>
      <c r="AI58">
        <f t="shared" si="25"/>
        <v>-531.87673868041406</v>
      </c>
      <c r="AJ58">
        <f t="shared" si="7"/>
        <v>-5.1855837856164442</v>
      </c>
      <c r="AK58">
        <f t="shared" si="22"/>
        <v>-5.0304900504439827</v>
      </c>
      <c r="AL58">
        <f t="shared" si="26"/>
        <v>-542.09281251647451</v>
      </c>
      <c r="AN58">
        <f t="shared" si="27"/>
        <v>0</v>
      </c>
      <c r="AO58">
        <f t="shared" si="27"/>
        <v>0</v>
      </c>
      <c r="AP58">
        <f t="shared" si="27"/>
        <v>-2.0673435250537296E-4</v>
      </c>
      <c r="AQ58">
        <f t="shared" si="27"/>
        <v>-1.6384809598897825</v>
      </c>
      <c r="AR58">
        <f t="shared" si="27"/>
        <v>-1.6386876942422877</v>
      </c>
      <c r="AS58">
        <f t="shared" si="27"/>
        <v>-1.5976544411463504E-2</v>
      </c>
      <c r="AT58">
        <f t="shared" si="27"/>
        <v>-1.5498707768500455E-2</v>
      </c>
      <c r="AU58">
        <f t="shared" si="23"/>
        <v>-1.6701629464222516</v>
      </c>
      <c r="AW58">
        <v>55</v>
      </c>
      <c r="AX58">
        <f>IF(Z58&gt;0, (R58*SUMPRODUCT(K58:$K$98, X58:$X$98)-K58*$AZ$3)/Z58, 0)</f>
        <v>-49685.396760989497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500000</v>
      </c>
      <c r="S59">
        <f t="shared" si="1"/>
        <v>-83529.078866017328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-66.678559792154729</v>
      </c>
      <c r="AC59">
        <f t="shared" si="2"/>
        <v>-60.824966829937949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-300.20298275869794</v>
      </c>
      <c r="AI59">
        <f t="shared" si="25"/>
        <v>-300.23939221493504</v>
      </c>
      <c r="AJ59">
        <f t="shared" si="7"/>
        <v>-5.8535929622167799</v>
      </c>
      <c r="AK59">
        <f t="shared" si="22"/>
        <v>-4.6674991854508319</v>
      </c>
      <c r="AL59">
        <f t="shared" si="26"/>
        <v>-310.76048436260265</v>
      </c>
      <c r="AN59">
        <f t="shared" si="27"/>
        <v>0</v>
      </c>
      <c r="AO59">
        <f t="shared" si="27"/>
        <v>0</v>
      </c>
      <c r="AP59">
        <f t="shared" si="27"/>
        <v>-1.0015701334868976E-4</v>
      </c>
      <c r="AQ59">
        <f t="shared" si="27"/>
        <v>-0.82581387526595273</v>
      </c>
      <c r="AR59">
        <f t="shared" si="27"/>
        <v>-0.82591403227930149</v>
      </c>
      <c r="AS59">
        <f t="shared" si="27"/>
        <v>-1.6102365952317274E-2</v>
      </c>
      <c r="AT59">
        <f t="shared" si="27"/>
        <v>-1.283959791044465E-2</v>
      </c>
      <c r="AU59">
        <f t="shared" si="23"/>
        <v>-0.85485599614206342</v>
      </c>
      <c r="AW59">
        <v>56</v>
      </c>
      <c r="AX59">
        <f>IF(Z59&gt;0, (R59*SUMPRODUCT(K59:$K$98, X59:$X$98)-K59*$AZ$3)/Z59, 0)</f>
        <v>-83529.078866017328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50</v>
      </c>
      <c r="R60">
        <f t="shared" si="0"/>
        <v>500000</v>
      </c>
      <c r="S60">
        <f t="shared" si="1"/>
        <v>-141607.9766110027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-60.824966829937949</v>
      </c>
      <c r="AC60">
        <f t="shared" si="2"/>
        <v>-54.961428989037316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-166.3917061670769</v>
      </c>
      <c r="AI60">
        <f t="shared" si="25"/>
        <v>-166.41111235813491</v>
      </c>
      <c r="AJ60">
        <f t="shared" si="7"/>
        <v>-5.8635378409006336</v>
      </c>
      <c r="AK60">
        <f t="shared" si="22"/>
        <v>-4.2577476780956571</v>
      </c>
      <c r="AL60">
        <f t="shared" si="26"/>
        <v>-176.53239787713119</v>
      </c>
      <c r="AN60">
        <f t="shared" si="27"/>
        <v>0</v>
      </c>
      <c r="AO60">
        <f t="shared" si="27"/>
        <v>0</v>
      </c>
      <c r="AP60">
        <f t="shared" si="27"/>
        <v>-4.7663886609857703E-5</v>
      </c>
      <c r="AQ60">
        <f t="shared" si="27"/>
        <v>-0.40867759118001984</v>
      </c>
      <c r="AR60">
        <f t="shared" si="27"/>
        <v>-0.40872525506662966</v>
      </c>
      <c r="AS60">
        <f t="shared" si="27"/>
        <v>-1.440153824858314E-2</v>
      </c>
      <c r="AT60">
        <f t="shared" si="27"/>
        <v>-1.0457528833734322E-2</v>
      </c>
      <c r="AU60">
        <f t="shared" si="23"/>
        <v>-0.4335843221489471</v>
      </c>
      <c r="AW60">
        <v>57</v>
      </c>
      <c r="AX60">
        <f>IF(Z60&gt;0, (R60*SUMPRODUCT(K60:$K$98, X60:$X$98)-K60*$AZ$3)/Z60, 0)</f>
        <v>-141607.9766110027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500000</v>
      </c>
      <c r="S61">
        <f t="shared" si="1"/>
        <v>-243527.68737465655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-54.961428989037316</v>
      </c>
      <c r="AC61">
        <f t="shared" si="2"/>
        <v>-49.397471119354314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-90.700644705415939</v>
      </c>
      <c r="AI61">
        <f t="shared" si="25"/>
        <v>-90.710786770092838</v>
      </c>
      <c r="AJ61">
        <f t="shared" si="7"/>
        <v>-5.5639578696830014</v>
      </c>
      <c r="AK61">
        <f t="shared" si="22"/>
        <v>-3.8473000292326125</v>
      </c>
      <c r="AL61">
        <f t="shared" si="26"/>
        <v>-100.12204466900845</v>
      </c>
      <c r="AN61">
        <f t="shared" si="27"/>
        <v>0</v>
      </c>
      <c r="AO61">
        <f t="shared" si="27"/>
        <v>0</v>
      </c>
      <c r="AP61">
        <f t="shared" si="27"/>
        <v>-2.2241163515076224E-5</v>
      </c>
      <c r="AQ61">
        <f t="shared" si="27"/>
        <v>-0.19890307684708713</v>
      </c>
      <c r="AR61">
        <f t="shared" si="27"/>
        <v>-0.19892531801060223</v>
      </c>
      <c r="AS61">
        <f t="shared" si="27"/>
        <v>-1.2201548768720389E-2</v>
      </c>
      <c r="AT61">
        <f t="shared" si="27"/>
        <v>-8.436983175297768E-3</v>
      </c>
      <c r="AU61">
        <f t="shared" si="23"/>
        <v>-0.21956384995462036</v>
      </c>
      <c r="AW61">
        <v>58</v>
      </c>
      <c r="AX61">
        <f>IF(Z61&gt;0, (R61*SUMPRODUCT(K61:$K$98, X61:$X$98)-K61*$AZ$3)/Z61, 0)</f>
        <v>-243527.68737465655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500000</v>
      </c>
      <c r="S62">
        <f t="shared" si="1"/>
        <v>-426419.6282231739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-49.397471119354314</v>
      </c>
      <c r="AC62">
        <f t="shared" si="2"/>
        <v>-44.263663963287989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-48.504908296562633</v>
      </c>
      <c r="AI62">
        <f t="shared" si="25"/>
        <v>-48.510098449763099</v>
      </c>
      <c r="AJ62">
        <f t="shared" si="7"/>
        <v>-5.1338071560663252</v>
      </c>
      <c r="AK62">
        <f t="shared" si="22"/>
        <v>-3.4578229783548022</v>
      </c>
      <c r="AL62">
        <f t="shared" si="26"/>
        <v>-57.101728584184229</v>
      </c>
      <c r="AN62">
        <f t="shared" si="27"/>
        <v>0</v>
      </c>
      <c r="AO62">
        <f t="shared" si="27"/>
        <v>0</v>
      </c>
      <c r="AP62">
        <f t="shared" si="27"/>
        <v>-1.0162329726792826E-5</v>
      </c>
      <c r="AQ62">
        <f t="shared" si="27"/>
        <v>-9.4972701659977649E-2</v>
      </c>
      <c r="AR62">
        <f t="shared" si="27"/>
        <v>-9.4982863989704444E-2</v>
      </c>
      <c r="AS62">
        <f t="shared" si="27"/>
        <v>-1.0052004065895695E-2</v>
      </c>
      <c r="AT62">
        <f t="shared" si="27"/>
        <v>-6.7704238941851255E-3</v>
      </c>
      <c r="AU62">
        <f t="shared" si="23"/>
        <v>-0.11180529194978527</v>
      </c>
      <c r="AW62">
        <v>59</v>
      </c>
      <c r="AX62">
        <f>IF(Z62&gt;0, (R62*SUMPRODUCT(K62:$K$98, X62:$X$98)-K62*$AZ$3)/Z62, 0)</f>
        <v>-426419.6282231739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500000</v>
      </c>
      <c r="S63">
        <f t="shared" si="1"/>
        <v>-762154.96266616054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-44.263663963287989</v>
      </c>
      <c r="AC63">
        <f t="shared" si="2"/>
        <v>-39.597288242703847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-25.405326885722648</v>
      </c>
      <c r="AI63">
        <f t="shared" si="25"/>
        <v>-25.407924604702536</v>
      </c>
      <c r="AJ63">
        <f t="shared" si="7"/>
        <v>-4.6663757205841421</v>
      </c>
      <c r="AK63">
        <f t="shared" si="22"/>
        <v>-3.0984564774301595</v>
      </c>
      <c r="AL63">
        <f t="shared" si="26"/>
        <v>-33.17275680271684</v>
      </c>
      <c r="AN63">
        <f t="shared" si="27"/>
        <v>0</v>
      </c>
      <c r="AO63">
        <f t="shared" si="27"/>
        <v>0</v>
      </c>
      <c r="AP63">
        <f t="shared" si="27"/>
        <v>-4.5413737926186949E-6</v>
      </c>
      <c r="AQ63">
        <f t="shared" si="27"/>
        <v>-4.4413998051713914E-2</v>
      </c>
      <c r="AR63">
        <f t="shared" si="27"/>
        <v>-4.4418539425506526E-2</v>
      </c>
      <c r="AS63">
        <f t="shared" si="27"/>
        <v>-8.1578325323206705E-3</v>
      </c>
      <c r="AT63">
        <f t="shared" si="27"/>
        <v>-5.4167710799753813E-3</v>
      </c>
      <c r="AU63">
        <f t="shared" si="23"/>
        <v>-5.7993143037802584E-2</v>
      </c>
      <c r="AW63">
        <v>60</v>
      </c>
      <c r="AX63">
        <f>IF(Z63&gt;0, (R63*SUMPRODUCT(K63:$K$98, X63:$X$98)-K63*$AZ$3)/Z63, 0)</f>
        <v>-762154.96266616054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500000</v>
      </c>
      <c r="S64">
        <f t="shared" si="1"/>
        <v>-1394574.5395425572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-39.597288242703847</v>
      </c>
      <c r="AC64">
        <f t="shared" si="2"/>
        <v>-35.390498292323322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-13.028781586091398</v>
      </c>
      <c r="AI64">
        <f t="shared" si="25"/>
        <v>-13.03005044972288</v>
      </c>
      <c r="AJ64">
        <f t="shared" si="7"/>
        <v>-4.2067899503805251</v>
      </c>
      <c r="AK64">
        <f t="shared" si="22"/>
        <v>-2.7718101769892693</v>
      </c>
      <c r="AL64">
        <f t="shared" si="26"/>
        <v>-20.008650577092673</v>
      </c>
      <c r="AN64">
        <f t="shared" si="27"/>
        <v>0</v>
      </c>
      <c r="AO64">
        <f t="shared" si="27"/>
        <v>0</v>
      </c>
      <c r="AP64">
        <f t="shared" si="27"/>
        <v>-1.9805782657744227E-6</v>
      </c>
      <c r="AQ64">
        <f t="shared" si="27"/>
        <v>-2.0336717830581739E-2</v>
      </c>
      <c r="AR64">
        <f t="shared" si="27"/>
        <v>-2.0338698408847514E-2</v>
      </c>
      <c r="AS64">
        <f t="shared" si="27"/>
        <v>-6.5664083497067177E-3</v>
      </c>
      <c r="AT64">
        <f t="shared" si="27"/>
        <v>-4.3265382167079766E-3</v>
      </c>
      <c r="AU64">
        <f t="shared" si="23"/>
        <v>-3.1231644975262207E-2</v>
      </c>
      <c r="AW64">
        <v>61</v>
      </c>
      <c r="AX64">
        <f>IF(Z64&gt;0, (R64*SUMPRODUCT(K64:$K$98, X64:$X$98)-K64*$AZ$3)/Z64, 0)</f>
        <v>-1394574.5395425572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500000</v>
      </c>
      <c r="S65">
        <f t="shared" si="1"/>
        <v>-2616937.1956436089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-35.390498292323322</v>
      </c>
      <c r="AC65">
        <f t="shared" si="2"/>
        <v>-31.615117199053682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-6.5212692607923417</v>
      </c>
      <c r="AI65">
        <f t="shared" si="25"/>
        <v>-6.5218733088614291</v>
      </c>
      <c r="AJ65">
        <f t="shared" si="7"/>
        <v>-3.7753810932696403</v>
      </c>
      <c r="AK65">
        <f t="shared" si="22"/>
        <v>-2.4773348804626329</v>
      </c>
      <c r="AL65">
        <f t="shared" si="26"/>
        <v>-12.774589282593704</v>
      </c>
      <c r="AN65">
        <f t="shared" si="27"/>
        <v>0</v>
      </c>
      <c r="AO65">
        <f t="shared" si="27"/>
        <v>0</v>
      </c>
      <c r="AP65">
        <f t="shared" si="27"/>
        <v>-8.4184189880845153E-7</v>
      </c>
      <c r="AQ65">
        <f t="shared" si="27"/>
        <v>-9.0884781826001126E-3</v>
      </c>
      <c r="AR65">
        <f t="shared" si="27"/>
        <v>-9.0893200244989199E-3</v>
      </c>
      <c r="AS65">
        <f t="shared" si="27"/>
        <v>-5.2616242827877163E-3</v>
      </c>
      <c r="AT65">
        <f t="shared" si="27"/>
        <v>-3.4525800287754523E-3</v>
      </c>
      <c r="AU65">
        <f t="shared" si="23"/>
        <v>-1.7803524336062089E-2</v>
      </c>
      <c r="AW65">
        <v>62</v>
      </c>
      <c r="AX65">
        <f>IF(Z65&gt;0, (R65*SUMPRODUCT(K65:$K$98, X65:$X$98)-K65*$AZ$3)/Z65, 0)</f>
        <v>-2616937.1956436089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500000</v>
      </c>
      <c r="S66">
        <f t="shared" si="1"/>
        <v>-5048715.1692497134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-31.615117199053682</v>
      </c>
      <c r="AC66">
        <f t="shared" si="2"/>
        <v>-28.235171917325371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-3.1838028748189724</v>
      </c>
      <c r="AI66">
        <f t="shared" si="25"/>
        <v>-3.1840825021198875</v>
      </c>
      <c r="AJ66">
        <f t="shared" si="7"/>
        <v>-3.3799452817283111</v>
      </c>
      <c r="AK66">
        <f t="shared" si="22"/>
        <v>-2.2130582039337581</v>
      </c>
      <c r="AL66">
        <f t="shared" si="26"/>
        <v>-8.7770859877819554</v>
      </c>
      <c r="AN66">
        <f t="shared" si="27"/>
        <v>0</v>
      </c>
      <c r="AO66">
        <f t="shared" si="27"/>
        <v>0</v>
      </c>
      <c r="AP66">
        <f t="shared" si="27"/>
        <v>-3.4795299947334903E-7</v>
      </c>
      <c r="AQ66">
        <f t="shared" si="27"/>
        <v>-3.9617510750912131E-3</v>
      </c>
      <c r="AR66">
        <f t="shared" si="27"/>
        <v>-3.9620990280906871E-3</v>
      </c>
      <c r="AS66">
        <f t="shared" si="27"/>
        <v>-4.2058200146571512E-3</v>
      </c>
      <c r="AT66">
        <f t="shared" si="27"/>
        <v>-2.7538092223038501E-3</v>
      </c>
      <c r="AU66">
        <f t="shared" si="23"/>
        <v>-1.0921728265051686E-2</v>
      </c>
      <c r="AW66">
        <v>63</v>
      </c>
      <c r="AX66">
        <f>IF(Z66&gt;0, (R66*SUMPRODUCT(K66:$K$98, X66:$X$98)-K66*$AZ$3)/Z66, 0)</f>
        <v>-5048715.1692497134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8">$C$6</f>
        <v>500000</v>
      </c>
      <c r="S67">
        <f t="shared" ref="S67:S89" si="29">AX67</f>
        <v>-10040434.716312684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-28.235171917325371</v>
      </c>
      <c r="AC67">
        <f t="shared" ref="AC67:AC89" si="30">S67*Z67</f>
        <v>-25.213210668480009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-1.2555836166892322E-4</v>
      </c>
      <c r="AH67">
        <f t="shared" ref="AH67:AH89" si="33">-X67*R67</f>
        <v>-1.5127266623699616</v>
      </c>
      <c r="AI67">
        <f t="shared" ref="AI67:AI89" si="34">SUM(AE67:AH67)</f>
        <v>-1.5128522207316304</v>
      </c>
      <c r="AJ67">
        <f t="shared" ref="AJ67:AJ89" si="35">AB67-AC67</f>
        <v>-3.0219612488453613</v>
      </c>
      <c r="AK67">
        <f t="shared" si="22"/>
        <v>-1.9764620342127761</v>
      </c>
      <c r="AL67">
        <f t="shared" si="26"/>
        <v>-6.5112755037897685</v>
      </c>
      <c r="AN67">
        <f t="shared" ref="AN67:AT89" si="36">AE67*$K67</f>
        <v>0</v>
      </c>
      <c r="AO67">
        <f t="shared" si="36"/>
        <v>0</v>
      </c>
      <c r="AP67">
        <f t="shared" si="36"/>
        <v>-1.3949820889362856E-7</v>
      </c>
      <c r="AQ67">
        <f t="shared" si="36"/>
        <v>-1.6806738885513535E-3</v>
      </c>
      <c r="AR67">
        <f t="shared" si="36"/>
        <v>-1.6808133867602471E-3</v>
      </c>
      <c r="AS67">
        <f t="shared" si="36"/>
        <v>-3.357468000987943E-3</v>
      </c>
      <c r="AT67">
        <f t="shared" si="36"/>
        <v>-2.1958944832837939E-3</v>
      </c>
      <c r="AU67">
        <f t="shared" si="23"/>
        <v>-7.2341758710319842E-3</v>
      </c>
      <c r="AW67">
        <v>64</v>
      </c>
      <c r="AX67">
        <f>IF(Z67&gt;0, (R67*SUMPRODUCT(K67:$K$98, X67:$X$98)-K67*$AZ$3)/Z67, 0)</f>
        <v>-10040434.716312684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50</v>
      </c>
      <c r="R68">
        <f t="shared" si="28"/>
        <v>500000</v>
      </c>
      <c r="S68">
        <f t="shared" si="29"/>
        <v>-20616251.488570761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-25.213210668480009</v>
      </c>
      <c r="AC68">
        <f t="shared" si="30"/>
        <v>-22.513174378153863</v>
      </c>
      <c r="AE68">
        <f t="shared" si="31"/>
        <v>0</v>
      </c>
      <c r="AF68">
        <f t="shared" si="32"/>
        <v>0</v>
      </c>
      <c r="AG68">
        <f t="shared" si="32"/>
        <v>-5.460055236189449E-5</v>
      </c>
      <c r="AH68">
        <f t="shared" si="33"/>
        <v>-0.69702225690339481</v>
      </c>
      <c r="AI68">
        <f t="shared" si="34"/>
        <v>-0.69707685745575676</v>
      </c>
      <c r="AJ68">
        <f t="shared" si="35"/>
        <v>-2.7000362903261461</v>
      </c>
      <c r="AK68">
        <f t="shared" si="22"/>
        <v>-1.7649247467936009</v>
      </c>
      <c r="AL68">
        <f t="shared" si="26"/>
        <v>-5.1620378945755032</v>
      </c>
      <c r="AN68">
        <f t="shared" si="36"/>
        <v>0</v>
      </c>
      <c r="AO68">
        <f t="shared" si="36"/>
        <v>0</v>
      </c>
      <c r="AP68">
        <f t="shared" si="36"/>
        <v>-5.4162911899565992E-8</v>
      </c>
      <c r="AQ68">
        <f t="shared" si="36"/>
        <v>-6.9143540604623495E-4</v>
      </c>
      <c r="AR68">
        <f t="shared" si="36"/>
        <v>-6.914895689581345E-4</v>
      </c>
      <c r="AS68">
        <f t="shared" si="36"/>
        <v>-2.6783946570589573E-3</v>
      </c>
      <c r="AT68">
        <f t="shared" si="36"/>
        <v>-1.7507783242987835E-3</v>
      </c>
      <c r="AU68">
        <f t="shared" si="23"/>
        <v>-5.1206625503158751E-3</v>
      </c>
      <c r="AW68">
        <v>65</v>
      </c>
      <c r="AX68">
        <f>IF(Z68&gt;0, (R68*SUMPRODUCT(K68:$K$98, X68:$X$98)-K68*$AZ$3)/Z68, 0)</f>
        <v>-20616251.488570761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8"/>
        <v>500000</v>
      </c>
      <c r="S69">
        <f t="shared" si="29"/>
        <v>-43821460.033023603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-22.513174378153863</v>
      </c>
      <c r="AC69">
        <f t="shared" si="30"/>
        <v>-20.101618524082507</v>
      </c>
      <c r="AE69">
        <f t="shared" si="31"/>
        <v>0</v>
      </c>
      <c r="AF69">
        <f t="shared" si="32"/>
        <v>0</v>
      </c>
      <c r="AG69">
        <f t="shared" si="32"/>
        <v>-2.2935815590048852E-5</v>
      </c>
      <c r="AH69">
        <f t="shared" si="33"/>
        <v>-0.31118731248226694</v>
      </c>
      <c r="AI69">
        <f t="shared" si="34"/>
        <v>-0.31121024829785698</v>
      </c>
      <c r="AJ69">
        <f t="shared" si="35"/>
        <v>-2.4115558540713558</v>
      </c>
      <c r="AK69">
        <f t="shared" si="22"/>
        <v>-1.5759222064707705</v>
      </c>
      <c r="AL69">
        <f t="shared" si="26"/>
        <v>-4.2986883088399832</v>
      </c>
      <c r="AN69">
        <f t="shared" si="36"/>
        <v>0</v>
      </c>
      <c r="AO69">
        <f t="shared" si="36"/>
        <v>0</v>
      </c>
      <c r="AP69">
        <f t="shared" si="36"/>
        <v>-2.0314265957334303E-8</v>
      </c>
      <c r="AQ69">
        <f t="shared" si="36"/>
        <v>-2.7561879382460635E-4</v>
      </c>
      <c r="AR69">
        <f t="shared" si="36"/>
        <v>-2.7563910809056368E-4</v>
      </c>
      <c r="AS69">
        <f t="shared" si="36"/>
        <v>-2.1359165013441601E-3</v>
      </c>
      <c r="AT69">
        <f t="shared" si="36"/>
        <v>-1.3957952663434432E-3</v>
      </c>
      <c r="AU69">
        <f t="shared" si="23"/>
        <v>-3.8073508757781667E-3</v>
      </c>
      <c r="AW69">
        <v>66</v>
      </c>
      <c r="AX69">
        <f>IF(Z69&gt;0, (R69*SUMPRODUCT(K69:$K$98, X69:$X$98)-K69*$AZ$3)/Z69, 0)</f>
        <v>-43821460.033023603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50</v>
      </c>
      <c r="R70">
        <f t="shared" si="28"/>
        <v>500000</v>
      </c>
      <c r="S70">
        <f t="shared" si="29"/>
        <v>-96568975.156996623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-20.101618524082507</v>
      </c>
      <c r="AC70">
        <f t="shared" si="30"/>
        <v>-17.94810192012865</v>
      </c>
      <c r="AE70">
        <f t="shared" si="31"/>
        <v>0</v>
      </c>
      <c r="AF70">
        <f t="shared" si="32"/>
        <v>0</v>
      </c>
      <c r="AG70">
        <f t="shared" si="32"/>
        <v>-9.2928924071885382E-6</v>
      </c>
      <c r="AH70">
        <f t="shared" si="33"/>
        <v>-0.13413565026959826</v>
      </c>
      <c r="AI70">
        <f t="shared" si="34"/>
        <v>-0.13414494316200545</v>
      </c>
      <c r="AJ70">
        <f t="shared" si="35"/>
        <v>-2.1535166039538574</v>
      </c>
      <c r="AK70">
        <f t="shared" si="22"/>
        <v>-1.4071132966857756</v>
      </c>
      <c r="AL70">
        <f t="shared" si="26"/>
        <v>-3.6947748438016381</v>
      </c>
      <c r="AN70">
        <f t="shared" si="36"/>
        <v>0</v>
      </c>
      <c r="AO70">
        <f t="shared" si="36"/>
        <v>0</v>
      </c>
      <c r="AP70">
        <f t="shared" si="36"/>
        <v>-7.3488576014036083E-9</v>
      </c>
      <c r="AQ70">
        <f t="shared" si="36"/>
        <v>-1.060750248588296E-4</v>
      </c>
      <c r="AR70">
        <f t="shared" si="36"/>
        <v>-1.0608237371643102E-4</v>
      </c>
      <c r="AS70">
        <f t="shared" si="36"/>
        <v>-1.7030098026824282E-3</v>
      </c>
      <c r="AT70">
        <f t="shared" si="36"/>
        <v>-1.1127509921869212E-3</v>
      </c>
      <c r="AU70">
        <f t="shared" si="23"/>
        <v>-2.9218431685857802E-3</v>
      </c>
      <c r="AW70">
        <v>67</v>
      </c>
      <c r="AX70">
        <f>IF(Z70&gt;0, (R70*SUMPRODUCT(K70:$K$98, X70:$X$98)-K70*$AZ$3)/Z70, 0)</f>
        <v>-96568975.156996623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50</v>
      </c>
      <c r="R71">
        <f t="shared" si="28"/>
        <v>500000</v>
      </c>
      <c r="S71">
        <f t="shared" si="29"/>
        <v>-220791231.46180615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-17.94810192012865</v>
      </c>
      <c r="AC71">
        <f t="shared" si="30"/>
        <v>-16.025179224843075</v>
      </c>
      <c r="AE71">
        <f t="shared" si="31"/>
        <v>0</v>
      </c>
      <c r="AF71">
        <f t="shared" si="32"/>
        <v>0</v>
      </c>
      <c r="AG71">
        <f t="shared" si="32"/>
        <v>-3.6290343413423125E-6</v>
      </c>
      <c r="AH71">
        <f t="shared" si="33"/>
        <v>-5.5709291417743403E-2</v>
      </c>
      <c r="AI71">
        <f t="shared" si="34"/>
        <v>-5.5712920452084744E-2</v>
      </c>
      <c r="AJ71">
        <f t="shared" si="35"/>
        <v>-1.9229226952855747</v>
      </c>
      <c r="AK71">
        <f t="shared" si="22"/>
        <v>-1.2563671344090057</v>
      </c>
      <c r="AL71">
        <f t="shared" si="26"/>
        <v>-3.2350027501466654</v>
      </c>
      <c r="AN71">
        <f t="shared" si="36"/>
        <v>0</v>
      </c>
      <c r="AO71">
        <f t="shared" si="36"/>
        <v>0</v>
      </c>
      <c r="AP71">
        <f t="shared" si="36"/>
        <v>-2.5623708110683644E-9</v>
      </c>
      <c r="AQ71">
        <f t="shared" si="36"/>
        <v>-3.9334943901723242E-5</v>
      </c>
      <c r="AR71">
        <f t="shared" si="36"/>
        <v>-3.9337506272534312E-5</v>
      </c>
      <c r="AS71">
        <f t="shared" si="36"/>
        <v>-1.3577278479316257E-3</v>
      </c>
      <c r="AT71">
        <f t="shared" si="36"/>
        <v>-8.8708955892781362E-4</v>
      </c>
      <c r="AU71">
        <f t="shared" si="23"/>
        <v>-2.2841549131319737E-3</v>
      </c>
      <c r="AW71">
        <v>68</v>
      </c>
      <c r="AX71">
        <f>IF(Z71&gt;0, (R71*SUMPRODUCT(K71:$K$98, X71:$X$98)-K71*$AZ$3)/Z71, 0)</f>
        <v>-220791231.46180615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50</v>
      </c>
      <c r="R72">
        <f t="shared" si="28"/>
        <v>500000</v>
      </c>
      <c r="S72">
        <f t="shared" si="29"/>
        <v>-524974298.63354534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-16.025179224843075</v>
      </c>
      <c r="AC72">
        <f t="shared" si="30"/>
        <v>-14.308228586295524</v>
      </c>
      <c r="AE72">
        <f t="shared" si="31"/>
        <v>0</v>
      </c>
      <c r="AF72">
        <f t="shared" si="32"/>
        <v>0</v>
      </c>
      <c r="AG72">
        <f t="shared" si="32"/>
        <v>-1.3627551504462587E-6</v>
      </c>
      <c r="AH72">
        <f t="shared" si="33"/>
        <v>-2.2299888474826307E-2</v>
      </c>
      <c r="AI72">
        <f t="shared" si="34"/>
        <v>-2.2301251229976754E-2</v>
      </c>
      <c r="AJ72">
        <f t="shared" si="35"/>
        <v>-1.7169506385475515</v>
      </c>
      <c r="AK72">
        <f t="shared" ref="AK72:AK89" si="49">G72*SUM(AB72:AB72, AE72:AF72)</f>
        <v>-1.1217625457390155</v>
      </c>
      <c r="AL72">
        <f t="shared" si="26"/>
        <v>-2.8610144355165437</v>
      </c>
      <c r="AN72">
        <f t="shared" si="36"/>
        <v>0</v>
      </c>
      <c r="AO72">
        <f t="shared" si="36"/>
        <v>0</v>
      </c>
      <c r="AP72">
        <f t="shared" si="36"/>
        <v>-8.5911382923272447E-10</v>
      </c>
      <c r="AQ72">
        <f t="shared" si="36"/>
        <v>-1.4058389412652045E-5</v>
      </c>
      <c r="AR72">
        <f t="shared" si="36"/>
        <v>-1.4059248526481279E-5</v>
      </c>
      <c r="AS72">
        <f t="shared" si="36"/>
        <v>-1.08240723742862E-3</v>
      </c>
      <c r="AT72">
        <f t="shared" si="36"/>
        <v>-7.0718625854696406E-4</v>
      </c>
      <c r="AU72">
        <f t="shared" si="23"/>
        <v>-1.8036527445020655E-3</v>
      </c>
      <c r="AW72">
        <v>69</v>
      </c>
      <c r="AX72">
        <f>IF(Z72&gt;0, (R72*SUMPRODUCT(K72:$K$98, X72:$X$98)-K72*$AZ$3)/Z72, 0)</f>
        <v>-524974298.63354534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50</v>
      </c>
      <c r="R73">
        <f t="shared" si="28"/>
        <v>500000</v>
      </c>
      <c r="S73">
        <f t="shared" si="29"/>
        <v>-1301120022.2380462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-14.308228586295524</v>
      </c>
      <c r="AC73">
        <f t="shared" si="30"/>
        <v>-12.775215882638994</v>
      </c>
      <c r="AE73">
        <f t="shared" si="31"/>
        <v>0</v>
      </c>
      <c r="AF73">
        <f t="shared" si="32"/>
        <v>0</v>
      </c>
      <c r="AG73">
        <f t="shared" si="32"/>
        <v>-4.909314922640437E-7</v>
      </c>
      <c r="AH73">
        <f t="shared" si="33"/>
        <v>-8.5819610667775235E-3</v>
      </c>
      <c r="AI73">
        <f t="shared" si="34"/>
        <v>-8.5824519982697876E-3</v>
      </c>
      <c r="AJ73">
        <f t="shared" si="35"/>
        <v>-1.5330127036565298</v>
      </c>
      <c r="AK73">
        <f t="shared" si="49"/>
        <v>-1.0015760010406867</v>
      </c>
      <c r="AL73">
        <f t="shared" si="26"/>
        <v>-2.543171156695486</v>
      </c>
      <c r="AN73">
        <f t="shared" si="36"/>
        <v>0</v>
      </c>
      <c r="AO73">
        <f t="shared" si="36"/>
        <v>0</v>
      </c>
      <c r="AP73">
        <f t="shared" si="36"/>
        <v>-2.7633490589672024E-10</v>
      </c>
      <c r="AQ73">
        <f t="shared" si="36"/>
        <v>-4.8306035387149152E-6</v>
      </c>
      <c r="AR73">
        <f t="shared" si="36"/>
        <v>-4.8308798736208124E-6</v>
      </c>
      <c r="AS73">
        <f t="shared" si="36"/>
        <v>-8.6290027810145126E-4</v>
      </c>
      <c r="AT73">
        <f t="shared" si="36"/>
        <v>-5.6376584993478621E-4</v>
      </c>
      <c r="AU73">
        <f t="shared" si="23"/>
        <v>-1.4314970079098582E-3</v>
      </c>
      <c r="AW73">
        <v>70</v>
      </c>
      <c r="AX73">
        <f>IF(Z73&gt;0, (R73*SUMPRODUCT(K73:$K$98, X73:$X$98)-K73*$AZ$3)/Z73, 0)</f>
        <v>-1301120022.2380462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50</v>
      </c>
      <c r="R74">
        <f t="shared" si="28"/>
        <v>500000</v>
      </c>
      <c r="S74">
        <f t="shared" si="29"/>
        <v>-3369047568.2580538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-12.775215882638994</v>
      </c>
      <c r="AC74">
        <f t="shared" si="30"/>
        <v>-11.406446818558654</v>
      </c>
      <c r="AE74">
        <f t="shared" si="31"/>
        <v>0</v>
      </c>
      <c r="AF74">
        <f t="shared" si="32"/>
        <v>0</v>
      </c>
      <c r="AG74">
        <f t="shared" si="32"/>
        <v>-1.6928295886983113E-7</v>
      </c>
      <c r="AH74">
        <f t="shared" si="33"/>
        <v>-3.1673921847157212E-3</v>
      </c>
      <c r="AI74">
        <f t="shared" si="34"/>
        <v>-3.1675614676745911E-3</v>
      </c>
      <c r="AJ74">
        <f t="shared" si="35"/>
        <v>-1.3687690640803396</v>
      </c>
      <c r="AK74">
        <f t="shared" si="49"/>
        <v>-0.89426511178472967</v>
      </c>
      <c r="AL74">
        <f t="shared" si="26"/>
        <v>-2.2662017373327439</v>
      </c>
      <c r="AN74">
        <f t="shared" si="36"/>
        <v>0</v>
      </c>
      <c r="AO74">
        <f t="shared" si="36"/>
        <v>0</v>
      </c>
      <c r="AP74">
        <f t="shared" si="36"/>
        <v>-8.507658990820035E-11</v>
      </c>
      <c r="AQ74">
        <f t="shared" si="36"/>
        <v>-1.5918372869693626E-6</v>
      </c>
      <c r="AR74">
        <f t="shared" si="36"/>
        <v>-1.5919223635592707E-6</v>
      </c>
      <c r="AS74">
        <f t="shared" si="36"/>
        <v>-6.8790269925124458E-4</v>
      </c>
      <c r="AT74">
        <f t="shared" si="36"/>
        <v>-4.4943109863186128E-4</v>
      </c>
      <c r="AU74">
        <f t="shared" si="23"/>
        <v>-1.1389257202466651E-3</v>
      </c>
      <c r="AW74">
        <v>71</v>
      </c>
      <c r="AX74">
        <f>IF(Z74&gt;0, (R74*SUMPRODUCT(K74:$K$98, X74:$X$98)-K74*$AZ$3)/Z74, 0)</f>
        <v>-3369047568.2580538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50</v>
      </c>
      <c r="R75">
        <f t="shared" si="28"/>
        <v>500000</v>
      </c>
      <c r="S75">
        <f t="shared" si="29"/>
        <v>-9134099437.1506786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-11.406446818558654</v>
      </c>
      <c r="AC75">
        <f t="shared" si="30"/>
        <v>-10.18432886157105</v>
      </c>
      <c r="AE75">
        <f t="shared" si="31"/>
        <v>0</v>
      </c>
      <c r="AF75">
        <f t="shared" si="32"/>
        <v>0</v>
      </c>
      <c r="AG75">
        <f t="shared" si="32"/>
        <v>-5.5748948933864374E-8</v>
      </c>
      <c r="AH75">
        <f t="shared" si="33"/>
        <v>-1.1184118034726846E-3</v>
      </c>
      <c r="AI75">
        <f t="shared" si="34"/>
        <v>-1.1184675524216184E-3</v>
      </c>
      <c r="AJ75">
        <f t="shared" si="35"/>
        <v>-1.2221179569876046</v>
      </c>
      <c r="AK75">
        <f t="shared" si="49"/>
        <v>-0.79845127729910592</v>
      </c>
      <c r="AL75">
        <f t="shared" si="26"/>
        <v>-2.0216877018391322</v>
      </c>
      <c r="AN75">
        <f t="shared" si="36"/>
        <v>0</v>
      </c>
      <c r="AO75">
        <f t="shared" si="36"/>
        <v>0</v>
      </c>
      <c r="AP75">
        <f t="shared" si="36"/>
        <v>-2.501586322183152E-11</v>
      </c>
      <c r="AQ75">
        <f t="shared" si="36"/>
        <v>-5.0185765357738428E-7</v>
      </c>
      <c r="AR75">
        <f t="shared" si="36"/>
        <v>-5.0188266944060604E-7</v>
      </c>
      <c r="AS75">
        <f t="shared" si="36"/>
        <v>-5.4839304126100047E-4</v>
      </c>
      <c r="AT75">
        <f t="shared" si="36"/>
        <v>-3.5828384793238759E-4</v>
      </c>
      <c r="AU75">
        <f t="shared" si="23"/>
        <v>-9.0717877186282866E-4</v>
      </c>
      <c r="AW75">
        <v>72</v>
      </c>
      <c r="AX75">
        <f>IF(Z75&gt;0, (R75*SUMPRODUCT(K75:$K$98, X75:$X$98)-K75*$AZ$3)/Z75, 0)</f>
        <v>-9134099437.1506786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50</v>
      </c>
      <c r="R76">
        <f t="shared" si="28"/>
        <v>500000</v>
      </c>
      <c r="S76">
        <f t="shared" si="29"/>
        <v>-25993796698.276737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-10.18432886157105</v>
      </c>
      <c r="AC76">
        <f t="shared" si="30"/>
        <v>-9.0931511948350536</v>
      </c>
      <c r="AE76">
        <f t="shared" si="31"/>
        <v>0</v>
      </c>
      <c r="AF76">
        <f t="shared" si="32"/>
        <v>0</v>
      </c>
      <c r="AG76">
        <f t="shared" si="32"/>
        <v>-1.7491002373342955E-8</v>
      </c>
      <c r="AH76">
        <f t="shared" si="33"/>
        <v>-3.770045707118278E-4</v>
      </c>
      <c r="AI76">
        <f t="shared" si="34"/>
        <v>-3.7702206171420116E-4</v>
      </c>
      <c r="AJ76">
        <f t="shared" si="35"/>
        <v>-1.0911776667359963</v>
      </c>
      <c r="AK76">
        <f t="shared" si="49"/>
        <v>-0.71290302030997355</v>
      </c>
      <c r="AL76">
        <f t="shared" si="26"/>
        <v>-1.8044577091076841</v>
      </c>
      <c r="AN76">
        <f t="shared" si="36"/>
        <v>0</v>
      </c>
      <c r="AO76">
        <f t="shared" si="36"/>
        <v>0</v>
      </c>
      <c r="AP76">
        <f t="shared" si="36"/>
        <v>-7.007699750270364E-12</v>
      </c>
      <c r="AQ76">
        <f t="shared" si="36"/>
        <v>-1.5104536490455714E-7</v>
      </c>
      <c r="AR76">
        <f t="shared" si="36"/>
        <v>-1.5105237260430742E-7</v>
      </c>
      <c r="AS76">
        <f t="shared" si="36"/>
        <v>-4.371759433490363E-4</v>
      </c>
      <c r="AT76">
        <f t="shared" si="36"/>
        <v>-2.8562172771796207E-4</v>
      </c>
      <c r="AU76">
        <f t="shared" si="23"/>
        <v>-7.2294872343960277E-4</v>
      </c>
      <c r="AW76">
        <v>73</v>
      </c>
      <c r="AX76">
        <f>IF(Z76&gt;0, (R76*SUMPRODUCT(K76:$K$98, X76:$X$98)-K76*$AZ$3)/Z76, 0)</f>
        <v>-25993796698.276737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50</v>
      </c>
      <c r="R77">
        <f t="shared" si="28"/>
        <v>500000</v>
      </c>
      <c r="S77">
        <f t="shared" si="29"/>
        <v>-77866823392.847626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-9.0931511948350536</v>
      </c>
      <c r="AC77">
        <f t="shared" si="30"/>
        <v>-8.1188851239217996</v>
      </c>
      <c r="AE77">
        <f t="shared" si="31"/>
        <v>0</v>
      </c>
      <c r="AF77">
        <f t="shared" si="32"/>
        <v>0</v>
      </c>
      <c r="AG77">
        <f t="shared" si="32"/>
        <v>-5.2133147148953501E-9</v>
      </c>
      <c r="AH77">
        <f t="shared" si="33"/>
        <v>-1.2102777634714176E-4</v>
      </c>
      <c r="AI77">
        <f t="shared" si="34"/>
        <v>-1.2103298966185666E-4</v>
      </c>
      <c r="AJ77">
        <f t="shared" si="35"/>
        <v>-0.97426607091325401</v>
      </c>
      <c r="AK77">
        <f t="shared" si="49"/>
        <v>-0.63652058363845376</v>
      </c>
      <c r="AL77">
        <f t="shared" si="26"/>
        <v>-1.6109076875413697</v>
      </c>
      <c r="AN77">
        <f t="shared" si="36"/>
        <v>0</v>
      </c>
      <c r="AO77">
        <f t="shared" si="36"/>
        <v>0</v>
      </c>
      <c r="AP77">
        <f t="shared" si="36"/>
        <v>-1.8649049750313827E-12</v>
      </c>
      <c r="AQ77">
        <f t="shared" si="36"/>
        <v>-4.3294010542254572E-8</v>
      </c>
      <c r="AR77">
        <f t="shared" si="36"/>
        <v>-4.32958754472296E-8</v>
      </c>
      <c r="AS77">
        <f t="shared" si="36"/>
        <v>-3.4851409170813454E-4</v>
      </c>
      <c r="AT77">
        <f t="shared" si="36"/>
        <v>-2.2769590328886562E-4</v>
      </c>
      <c r="AU77">
        <f t="shared" si="23"/>
        <v>-5.7625329087244743E-4</v>
      </c>
      <c r="AW77">
        <v>74</v>
      </c>
      <c r="AX77">
        <f>IF(Z77&gt;0, (R77*SUMPRODUCT(K77:$K$98, X77:$X$98)-K77*$AZ$3)/Z77, 0)</f>
        <v>-77866823392.847626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50</v>
      </c>
      <c r="R78">
        <f t="shared" si="28"/>
        <v>500000</v>
      </c>
      <c r="S78">
        <f t="shared" si="29"/>
        <v>-246236503959.15063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-8.1188851239217996</v>
      </c>
      <c r="AC78">
        <f t="shared" si="30"/>
        <v>-7.2490046118956171</v>
      </c>
      <c r="AE78">
        <f t="shared" si="31"/>
        <v>0</v>
      </c>
      <c r="AF78">
        <f t="shared" si="32"/>
        <v>0</v>
      </c>
      <c r="AG78">
        <f t="shared" si="32"/>
        <v>-1.4719597816208009E-9</v>
      </c>
      <c r="AH78">
        <f t="shared" si="33"/>
        <v>-3.6892217861255957E-5</v>
      </c>
      <c r="AI78">
        <f t="shared" si="34"/>
        <v>-3.6893689821037579E-5</v>
      </c>
      <c r="AJ78">
        <f t="shared" si="35"/>
        <v>-0.86988051202618255</v>
      </c>
      <c r="AK78">
        <f t="shared" si="49"/>
        <v>-0.56832195867452606</v>
      </c>
      <c r="AL78">
        <f t="shared" si="26"/>
        <v>-1.4382393643905296</v>
      </c>
      <c r="AN78">
        <f t="shared" si="36"/>
        <v>0</v>
      </c>
      <c r="AO78">
        <f t="shared" si="36"/>
        <v>0</v>
      </c>
      <c r="AP78">
        <f t="shared" si="36"/>
        <v>-4.7013294494007139E-13</v>
      </c>
      <c r="AQ78">
        <f t="shared" si="36"/>
        <v>-1.1783098454894543E-8</v>
      </c>
      <c r="AR78">
        <f t="shared" si="36"/>
        <v>-1.1783568587839483E-8</v>
      </c>
      <c r="AS78">
        <f t="shared" si="36"/>
        <v>-2.7783332939608848E-4</v>
      </c>
      <c r="AT78">
        <f t="shared" si="36"/>
        <v>-1.8151778291901449E-4</v>
      </c>
      <c r="AU78">
        <f t="shared" si="23"/>
        <v>-4.593628958836908E-4</v>
      </c>
      <c r="AW78">
        <v>75</v>
      </c>
      <c r="AX78">
        <f>IF(Z78&gt;0, (R78*SUMPRODUCT(K78:$K$98, X78:$X$98)-K78*$AZ$3)/Z78, 0)</f>
        <v>-246236503959.15063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50</v>
      </c>
      <c r="R79">
        <f t="shared" si="28"/>
        <v>500000</v>
      </c>
      <c r="S79">
        <f t="shared" si="29"/>
        <v>-824333715675.50134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-7.2490046118956171</v>
      </c>
      <c r="AC79">
        <f t="shared" si="30"/>
        <v>-6.4723255564285429</v>
      </c>
      <c r="AE79">
        <f t="shared" si="31"/>
        <v>0</v>
      </c>
      <c r="AF79">
        <f t="shared" si="32"/>
        <v>0</v>
      </c>
      <c r="AG79">
        <f t="shared" si="32"/>
        <v>-3.9257920872038985E-10</v>
      </c>
      <c r="AH79">
        <f t="shared" si="33"/>
        <v>-1.0646609750842031E-5</v>
      </c>
      <c r="AI79">
        <f t="shared" si="34"/>
        <v>-1.0647002330050752E-5</v>
      </c>
      <c r="AJ79">
        <f t="shared" si="35"/>
        <v>-0.77667905546707416</v>
      </c>
      <c r="AK79">
        <f t="shared" si="49"/>
        <v>-0.50743032283269329</v>
      </c>
      <c r="AL79">
        <f t="shared" si="26"/>
        <v>-1.2841200253020975</v>
      </c>
      <c r="AN79">
        <f t="shared" si="36"/>
        <v>0</v>
      </c>
      <c r="AO79">
        <f t="shared" si="36"/>
        <v>0</v>
      </c>
      <c r="AP79">
        <f t="shared" si="36"/>
        <v>-1.1195255627326986E-13</v>
      </c>
      <c r="AQ79">
        <f t="shared" si="36"/>
        <v>-3.0361138612911475E-9</v>
      </c>
      <c r="AR79">
        <f t="shared" si="36"/>
        <v>-3.0362258138474206E-9</v>
      </c>
      <c r="AS79">
        <f t="shared" si="36"/>
        <v>-2.214870368373933E-4</v>
      </c>
      <c r="AT79">
        <f t="shared" si="36"/>
        <v>-1.4470486594757884E-4</v>
      </c>
      <c r="AU79">
        <f t="shared" si="23"/>
        <v>-3.6619493901078598E-4</v>
      </c>
      <c r="AW79">
        <v>76</v>
      </c>
      <c r="AX79">
        <f>IF(Z79&gt;0, (R79*SUMPRODUCT(K79:$K$98, X79:$X$98)-K79*$AZ$3)/Z79, 0)</f>
        <v>-824333715675.50134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50</v>
      </c>
      <c r="R80">
        <f t="shared" si="28"/>
        <v>500000</v>
      </c>
      <c r="S80">
        <f t="shared" si="29"/>
        <v>-2961272826546.8521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-6.4723255564285429</v>
      </c>
      <c r="AC80">
        <f t="shared" si="30"/>
        <v>-5.7788621065627144</v>
      </c>
      <c r="AE80">
        <f t="shared" si="31"/>
        <v>0</v>
      </c>
      <c r="AF80">
        <f t="shared" si="32"/>
        <v>0</v>
      </c>
      <c r="AG80">
        <f t="shared" si="32"/>
        <v>-9.7573956285910017E-11</v>
      </c>
      <c r="AH80">
        <f t="shared" si="33"/>
        <v>-2.9107946034727593E-6</v>
      </c>
      <c r="AI80">
        <f t="shared" si="34"/>
        <v>-2.9108921774290453E-6</v>
      </c>
      <c r="AJ80">
        <f t="shared" si="35"/>
        <v>-0.69346344986582853</v>
      </c>
      <c r="AK80">
        <f t="shared" si="49"/>
        <v>-0.45306278894999802</v>
      </c>
      <c r="AL80">
        <f t="shared" si="26"/>
        <v>-1.1465291497080039</v>
      </c>
      <c r="AN80">
        <f t="shared" si="36"/>
        <v>0</v>
      </c>
      <c r="AO80">
        <f t="shared" si="36"/>
        <v>0</v>
      </c>
      <c r="AP80">
        <f t="shared" si="36"/>
        <v>-2.4844062378404913E-14</v>
      </c>
      <c r="AQ80">
        <f t="shared" si="36"/>
        <v>-7.411400075600325E-10</v>
      </c>
      <c r="AR80">
        <f t="shared" si="36"/>
        <v>-7.4116485162241091E-10</v>
      </c>
      <c r="AS80">
        <f t="shared" si="36"/>
        <v>-1.7656811162937701E-4</v>
      </c>
      <c r="AT80">
        <f t="shared" si="36"/>
        <v>-1.1535783336514398E-4</v>
      </c>
      <c r="AU80">
        <f t="shared" si="23"/>
        <v>-2.9192668615937262E-4</v>
      </c>
      <c r="AW80">
        <v>77</v>
      </c>
      <c r="AX80">
        <f>IF(Z80&gt;0, (R80*SUMPRODUCT(K80:$K$98, X80:$X$98)-K80*$AZ$3)/Z80, 0)</f>
        <v>-2961272826546.8521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50</v>
      </c>
      <c r="R81">
        <f t="shared" si="28"/>
        <v>500000</v>
      </c>
      <c r="S81">
        <f t="shared" si="29"/>
        <v>-11471417641827.26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-5.7788621065627144</v>
      </c>
      <c r="AC81">
        <f t="shared" si="30"/>
        <v>-5.1596983100699809</v>
      </c>
      <c r="AE81">
        <f t="shared" si="31"/>
        <v>0</v>
      </c>
      <c r="AF81">
        <f t="shared" si="32"/>
        <v>0</v>
      </c>
      <c r="AG81">
        <f t="shared" si="32"/>
        <v>-2.2489366489703108E-11</v>
      </c>
      <c r="AH81">
        <f t="shared" si="33"/>
        <v>-7.4108850233347813E-7</v>
      </c>
      <c r="AI81">
        <f t="shared" si="34"/>
        <v>-7.4111099169996785E-7</v>
      </c>
      <c r="AJ81">
        <f t="shared" si="35"/>
        <v>-0.61916379649273345</v>
      </c>
      <c r="AK81">
        <f t="shared" si="49"/>
        <v>-0.40452034745939003</v>
      </c>
      <c r="AL81">
        <f t="shared" si="26"/>
        <v>-1.0236848850631151</v>
      </c>
      <c r="AN81">
        <f t="shared" si="36"/>
        <v>0</v>
      </c>
      <c r="AO81">
        <f t="shared" si="36"/>
        <v>0</v>
      </c>
      <c r="AP81">
        <f t="shared" si="36"/>
        <v>-5.1126715752391653E-15</v>
      </c>
      <c r="AQ81">
        <f t="shared" si="36"/>
        <v>-1.6847704991386606E-10</v>
      </c>
      <c r="AR81">
        <f t="shared" si="36"/>
        <v>-1.6848216258544131E-10</v>
      </c>
      <c r="AS81">
        <f t="shared" si="36"/>
        <v>-1.4075901800946443E-4</v>
      </c>
      <c r="AT81">
        <f t="shared" si="36"/>
        <v>-9.1962558527756771E-5</v>
      </c>
      <c r="AU81">
        <f t="shared" si="23"/>
        <v>-2.3272174501938375E-4</v>
      </c>
      <c r="AW81">
        <v>78</v>
      </c>
      <c r="AX81">
        <f>IF(Z81&gt;0, (R81*SUMPRODUCT(K81:$K$98, X81:$X$98)-K81*$AZ$3)/Z81, 0)</f>
        <v>-11471417641827.26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50</v>
      </c>
      <c r="R82">
        <f t="shared" si="28"/>
        <v>500000</v>
      </c>
      <c r="S82">
        <f t="shared" si="29"/>
        <v>-48188846543110.594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-5.1596983100699809</v>
      </c>
      <c r="AC82">
        <f t="shared" si="30"/>
        <v>-4.6068734912796403</v>
      </c>
      <c r="AE82">
        <f t="shared" si="31"/>
        <v>0</v>
      </c>
      <c r="AF82">
        <f t="shared" si="32"/>
        <v>0</v>
      </c>
      <c r="AG82">
        <f t="shared" si="32"/>
        <v>-4.7800205044939704E-12</v>
      </c>
      <c r="AH82">
        <f t="shared" si="33"/>
        <v>-1.7484452320312106E-7</v>
      </c>
      <c r="AI82">
        <f t="shared" si="34"/>
        <v>-1.7484930322362556E-7</v>
      </c>
      <c r="AJ82">
        <f t="shared" si="35"/>
        <v>-0.55282481879034062</v>
      </c>
      <c r="AK82">
        <f t="shared" si="49"/>
        <v>-0.3611788817048987</v>
      </c>
      <c r="AL82">
        <f t="shared" si="26"/>
        <v>-0.91400387534454253</v>
      </c>
      <c r="AN82">
        <f t="shared" si="36"/>
        <v>0</v>
      </c>
      <c r="AO82">
        <f t="shared" si="36"/>
        <v>0</v>
      </c>
      <c r="AP82">
        <f t="shared" si="36"/>
        <v>-9.7024722826770192E-16</v>
      </c>
      <c r="AQ82">
        <f t="shared" si="36"/>
        <v>-3.5489892534169168E-11</v>
      </c>
      <c r="AR82">
        <f t="shared" si="36"/>
        <v>-3.5490862781397437E-11</v>
      </c>
      <c r="AS82">
        <f t="shared" si="36"/>
        <v>-1.1221222746736005E-4</v>
      </c>
      <c r="AT82">
        <f t="shared" si="36"/>
        <v>-7.3311988631334163E-5</v>
      </c>
      <c r="AU82">
        <f t="shared" si="23"/>
        <v>-1.85524251589557E-4</v>
      </c>
      <c r="AW82">
        <v>79</v>
      </c>
      <c r="AX82">
        <f>IF(Z82&gt;0, (R82*SUMPRODUCT(K82:$K$98, X82:$X$98)-K82*$AZ$3)/Z82, 0)</f>
        <v>-48188846543110.594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50</v>
      </c>
      <c r="R83">
        <f t="shared" si="28"/>
        <v>500000</v>
      </c>
      <c r="S83">
        <f t="shared" si="29"/>
        <v>-220928490097576.84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-4.6068734912796403</v>
      </c>
      <c r="AC83">
        <f t="shared" si="30"/>
        <v>-4.113279902959043</v>
      </c>
      <c r="AE83">
        <f t="shared" si="31"/>
        <v>0</v>
      </c>
      <c r="AF83">
        <f t="shared" si="32"/>
        <v>0</v>
      </c>
      <c r="AG83">
        <f t="shared" si="32"/>
        <v>-9.3090753056392649E-13</v>
      </c>
      <c r="AH83">
        <f t="shared" si="33"/>
        <v>-3.8013127688851042E-8</v>
      </c>
      <c r="AI83">
        <f t="shared" si="34"/>
        <v>-3.8014058596381609E-8</v>
      </c>
      <c r="AJ83">
        <f t="shared" si="35"/>
        <v>-0.4935935883205973</v>
      </c>
      <c r="AK83">
        <f t="shared" si="49"/>
        <v>-0.32248114438957487</v>
      </c>
      <c r="AL83">
        <f t="shared" si="26"/>
        <v>-0.81607477072423085</v>
      </c>
      <c r="AN83">
        <f t="shared" si="36"/>
        <v>0</v>
      </c>
      <c r="AO83">
        <f t="shared" si="36"/>
        <v>0</v>
      </c>
      <c r="AP83">
        <f t="shared" si="36"/>
        <v>-1.687101346513242E-16</v>
      </c>
      <c r="AQ83">
        <f t="shared" si="36"/>
        <v>-6.8891911176387653E-12</v>
      </c>
      <c r="AR83">
        <f t="shared" si="36"/>
        <v>-6.8893598277734174E-12</v>
      </c>
      <c r="AS83">
        <f t="shared" si="36"/>
        <v>-8.9454900744171946E-5</v>
      </c>
      <c r="AT83">
        <f t="shared" si="36"/>
        <v>-5.8443868489838358E-5</v>
      </c>
      <c r="AU83">
        <f t="shared" si="23"/>
        <v>-1.4789877612337015E-4</v>
      </c>
      <c r="AW83">
        <v>80</v>
      </c>
      <c r="AX83">
        <f>IF(Z83&gt;0, (R83*SUMPRODUCT(K83:$K$98, X83:$X$98)-K83*$AZ$3)/Z83, 0)</f>
        <v>-220928490097576.84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50</v>
      </c>
      <c r="R84">
        <f t="shared" si="28"/>
        <v>500000</v>
      </c>
      <c r="S84">
        <f t="shared" si="29"/>
        <v>-1113702149294721.9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-4.113279902959043</v>
      </c>
      <c r="AC84">
        <f t="shared" si="30"/>
        <v>-3.672571341933712</v>
      </c>
      <c r="AE84">
        <f t="shared" si="31"/>
        <v>0</v>
      </c>
      <c r="AF84">
        <f t="shared" si="32"/>
        <v>0</v>
      </c>
      <c r="AG84">
        <f t="shared" si="32"/>
        <v>-1.6488121820809335E-13</v>
      </c>
      <c r="AH84">
        <f t="shared" si="33"/>
        <v>-7.5671723705019382E-9</v>
      </c>
      <c r="AI84">
        <f t="shared" si="34"/>
        <v>-7.5673372517201469E-9</v>
      </c>
      <c r="AJ84">
        <f t="shared" si="35"/>
        <v>-0.44070856102533096</v>
      </c>
      <c r="AK84">
        <f t="shared" si="49"/>
        <v>-0.28792959320713302</v>
      </c>
      <c r="AL84">
        <f t="shared" si="26"/>
        <v>-0.72863816179980123</v>
      </c>
      <c r="AN84">
        <f t="shared" si="36"/>
        <v>0</v>
      </c>
      <c r="AO84">
        <f t="shared" si="36"/>
        <v>0</v>
      </c>
      <c r="AP84">
        <f t="shared" si="36"/>
        <v>-2.6680120907419673E-17</v>
      </c>
      <c r="AQ84">
        <f t="shared" si="36"/>
        <v>-1.2244758740044725E-12</v>
      </c>
      <c r="AR84">
        <f t="shared" si="36"/>
        <v>-1.2245025541253799E-12</v>
      </c>
      <c r="AS84">
        <f t="shared" si="36"/>
        <v>-7.1312899194200704E-5</v>
      </c>
      <c r="AT84">
        <f t="shared" si="36"/>
        <v>-4.6591094140844922E-5</v>
      </c>
      <c r="AU84">
        <f t="shared" si="23"/>
        <v>-1.1790399455954817E-4</v>
      </c>
      <c r="AW84">
        <v>81</v>
      </c>
      <c r="AX84">
        <f>IF(Z84&gt;0, (R84*SUMPRODUCT(K84:$K$98, X84:$X$98)-K84*$AZ$3)/Z84, 0)</f>
        <v>-1113702149294721.9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50</v>
      </c>
      <c r="R85">
        <f t="shared" si="28"/>
        <v>500000</v>
      </c>
      <c r="S85">
        <f t="shared" si="29"/>
        <v>-6231311976687714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-3.672571341933712</v>
      </c>
      <c r="AC85">
        <f t="shared" si="30"/>
        <v>-3.2790815552990256</v>
      </c>
      <c r="AE85">
        <f t="shared" si="31"/>
        <v>0</v>
      </c>
      <c r="AF85">
        <f t="shared" si="32"/>
        <v>0</v>
      </c>
      <c r="AG85">
        <f t="shared" si="32"/>
        <v>-2.6311325508709632E-14</v>
      </c>
      <c r="AH85">
        <f t="shared" si="33"/>
        <v>-1.3692108051730278E-9</v>
      </c>
      <c r="AI85">
        <f t="shared" si="34"/>
        <v>-1.3692371164985365E-9</v>
      </c>
      <c r="AJ85">
        <f t="shared" si="35"/>
        <v>-0.39348978663468648</v>
      </c>
      <c r="AK85">
        <f t="shared" si="49"/>
        <v>-0.25707999393535985</v>
      </c>
      <c r="AL85">
        <f t="shared" si="26"/>
        <v>-0.6505697819392835</v>
      </c>
      <c r="AN85">
        <f t="shared" si="36"/>
        <v>0</v>
      </c>
      <c r="AO85">
        <f t="shared" si="36"/>
        <v>0</v>
      </c>
      <c r="AP85">
        <f t="shared" si="36"/>
        <v>-3.8013802204094319E-18</v>
      </c>
      <c r="AQ85">
        <f t="shared" si="36"/>
        <v>-1.9781940938827598E-13</v>
      </c>
      <c r="AR85">
        <f t="shared" si="36"/>
        <v>-1.978232107684964E-13</v>
      </c>
      <c r="AS85">
        <f t="shared" si="36"/>
        <v>-5.6850206628741691E-5</v>
      </c>
      <c r="AT85">
        <f t="shared" si="36"/>
        <v>-3.7142134997545421E-5</v>
      </c>
      <c r="AU85">
        <f t="shared" si="23"/>
        <v>-9.3992341824110335E-5</v>
      </c>
      <c r="AW85">
        <v>82</v>
      </c>
      <c r="AX85">
        <f>IF(Z85&gt;0, (R85*SUMPRODUCT(K85:$K$98, X85:$X$98)-K85*$AZ$3)/Z85, 0)</f>
        <v>-6231311976687714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50</v>
      </c>
      <c r="R86">
        <f t="shared" si="28"/>
        <v>500000</v>
      </c>
      <c r="S86">
        <f t="shared" si="29"/>
        <v>-3.9170653706543616E+16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-3.2790815552990256</v>
      </c>
      <c r="AC86">
        <f t="shared" si="30"/>
        <v>-2.9277513886600177</v>
      </c>
      <c r="AE86">
        <f t="shared" si="31"/>
        <v>0</v>
      </c>
      <c r="AF86">
        <f t="shared" si="32"/>
        <v>0</v>
      </c>
      <c r="AG86">
        <f t="shared" si="32"/>
        <v>-3.7371745319773989E-15</v>
      </c>
      <c r="AH86">
        <f t="shared" si="33"/>
        <v>-2.2311037721645137E-10</v>
      </c>
      <c r="AI86">
        <f t="shared" si="34"/>
        <v>-2.2311411439098336E-10</v>
      </c>
      <c r="AJ86">
        <f t="shared" si="35"/>
        <v>-0.35133016663900785</v>
      </c>
      <c r="AK86">
        <f t="shared" si="49"/>
        <v>-0.2295357088709318</v>
      </c>
      <c r="AL86">
        <f t="shared" si="26"/>
        <v>-0.58086587573305382</v>
      </c>
      <c r="AN86">
        <f t="shared" si="36"/>
        <v>0</v>
      </c>
      <c r="AO86">
        <f t="shared" si="36"/>
        <v>0</v>
      </c>
      <c r="AP86">
        <f t="shared" si="36"/>
        <v>-4.8208535784653021E-19</v>
      </c>
      <c r="AQ86">
        <f t="shared" si="36"/>
        <v>-2.8780632298368069E-14</v>
      </c>
      <c r="AR86">
        <f t="shared" si="36"/>
        <v>-2.8781114383725919E-14</v>
      </c>
      <c r="AS86">
        <f t="shared" si="36"/>
        <v>-4.5320636662058759E-5</v>
      </c>
      <c r="AT86">
        <f t="shared" si="36"/>
        <v>-2.9609482619226342E-5</v>
      </c>
      <c r="AU86">
        <f t="shared" si="23"/>
        <v>-7.4930119310066224E-5</v>
      </c>
      <c r="AW86">
        <v>83</v>
      </c>
      <c r="AX86">
        <f>IF(Z86&gt;0, (R86*SUMPRODUCT(K86:$K$98, X86:$X$98)-K86*$AZ$3)/Z86, 0)</f>
        <v>-3.9170653706543616E+16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50</v>
      </c>
      <c r="R87">
        <f t="shared" si="28"/>
        <v>500000</v>
      </c>
      <c r="S87">
        <f t="shared" si="29"/>
        <v>-2.8092444187910419E+17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-2.9277513886600177</v>
      </c>
      <c r="AC87">
        <f t="shared" si="30"/>
        <v>-2.614063739875041</v>
      </c>
      <c r="AE87">
        <f t="shared" si="31"/>
        <v>0</v>
      </c>
      <c r="AF87">
        <f t="shared" si="32"/>
        <v>0</v>
      </c>
      <c r="AG87">
        <f t="shared" si="32"/>
        <v>-4.6526100085659389E-16</v>
      </c>
      <c r="AH87">
        <f t="shared" si="33"/>
        <v>-3.2345417858010307E-11</v>
      </c>
      <c r="AI87">
        <f t="shared" si="34"/>
        <v>-3.2345883119011165E-11</v>
      </c>
      <c r="AJ87">
        <f t="shared" si="35"/>
        <v>-0.31368764878497668</v>
      </c>
      <c r="AK87">
        <f t="shared" si="49"/>
        <v>-0.20494259720620125</v>
      </c>
      <c r="AL87">
        <f t="shared" si="26"/>
        <v>-0.51863024602352381</v>
      </c>
      <c r="AN87">
        <f t="shared" si="36"/>
        <v>0</v>
      </c>
      <c r="AO87">
        <f t="shared" si="36"/>
        <v>0</v>
      </c>
      <c r="AP87">
        <f t="shared" si="36"/>
        <v>-5.3586968427136916E-20</v>
      </c>
      <c r="AQ87">
        <f t="shared" si="36"/>
        <v>-3.7254205324077806E-15</v>
      </c>
      <c r="AR87">
        <f t="shared" si="36"/>
        <v>-3.7254741193762085E-15</v>
      </c>
      <c r="AS87">
        <f t="shared" si="36"/>
        <v>-3.6129334073724622E-5</v>
      </c>
      <c r="AT87">
        <f t="shared" si="36"/>
        <v>-2.3604498261501987E-5</v>
      </c>
      <c r="AU87">
        <f t="shared" si="23"/>
        <v>-5.9733832338952087E-5</v>
      </c>
      <c r="AW87">
        <v>84</v>
      </c>
      <c r="AX87">
        <f>IF(Z87&gt;0, (R87*SUMPRODUCT(K87:$K$98, X87:$X$98)-K87*$AZ$3)/Z87, 0)</f>
        <v>-2.8092444187910419E+17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50</v>
      </c>
      <c r="R88">
        <f t="shared" si="28"/>
        <v>500000</v>
      </c>
      <c r="S88">
        <f t="shared" si="29"/>
        <v>-2.3451695859505679E+18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-2.614063739875041</v>
      </c>
      <c r="AC88">
        <f t="shared" si="30"/>
        <v>-2.3339854820312897</v>
      </c>
      <c r="AE88">
        <f t="shared" si="31"/>
        <v>0</v>
      </c>
      <c r="AF88">
        <f t="shared" si="32"/>
        <v>0</v>
      </c>
      <c r="AG88">
        <f t="shared" si="32"/>
        <v>-4.9761550209710208E-17</v>
      </c>
      <c r="AH88">
        <f t="shared" si="33"/>
        <v>-4.1084684063831771E-12</v>
      </c>
      <c r="AI88">
        <f t="shared" si="34"/>
        <v>-4.1085181679333872E-12</v>
      </c>
      <c r="AJ88">
        <f t="shared" si="35"/>
        <v>-0.28007825784375129</v>
      </c>
      <c r="AK88">
        <f t="shared" si="49"/>
        <v>-0.18298446179125288</v>
      </c>
      <c r="AL88">
        <f t="shared" si="26"/>
        <v>-0.46306271963911266</v>
      </c>
      <c r="AN88">
        <f t="shared" si="36"/>
        <v>0</v>
      </c>
      <c r="AO88">
        <f t="shared" si="36"/>
        <v>0</v>
      </c>
      <c r="AP88">
        <f t="shared" si="36"/>
        <v>-5.1172709954038387E-21</v>
      </c>
      <c r="AQ88">
        <f t="shared" si="36"/>
        <v>-4.2249781453583253E-16</v>
      </c>
      <c r="AR88">
        <f t="shared" si="36"/>
        <v>-4.22502931806828E-16</v>
      </c>
      <c r="AS88">
        <f t="shared" si="36"/>
        <v>-2.880208392357101E-5</v>
      </c>
      <c r="AT88">
        <f t="shared" si="36"/>
        <v>-1.881736149673327E-5</v>
      </c>
      <c r="AU88">
        <f t="shared" si="23"/>
        <v>-4.7619445420726784E-5</v>
      </c>
      <c r="AW88">
        <v>85</v>
      </c>
      <c r="AX88">
        <f>IF(Z88&gt;0, (R88*SUMPRODUCT(K88:$K$98, X88:$X$98)-K88*$AZ$3)/Z88, 0)</f>
        <v>-2.3451695859505679E+18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-2.3339854820312897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-4.9761550209710206E-13</v>
      </c>
      <c r="AI89">
        <f t="shared" si="34"/>
        <v>-4.9761550209710206E-13</v>
      </c>
      <c r="AJ89">
        <f t="shared" si="35"/>
        <v>-2.3339854820312897</v>
      </c>
      <c r="AK89">
        <f t="shared" si="49"/>
        <v>-0.16337898374219029</v>
      </c>
      <c r="AL89">
        <f t="shared" si="26"/>
        <v>-2.4973644657739777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-4.5689919601819985E-17</v>
      </c>
      <c r="AR89">
        <f t="shared" si="36"/>
        <v>-4.5689919601819985E-17</v>
      </c>
      <c r="AS89">
        <f t="shared" si="36"/>
        <v>-2.1430121966942983E-4</v>
      </c>
      <c r="AT89">
        <f t="shared" si="36"/>
        <v>-1.5001085376860088E-5</v>
      </c>
      <c r="AU89">
        <f t="shared" si="23"/>
        <v>-2.2930230504633562E-4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50483.230366229516</v>
      </c>
      <c r="AO91" s="8">
        <f t="shared" si="50"/>
        <v>-5048.3230366229518</v>
      </c>
      <c r="AP91" s="8">
        <f t="shared" si="50"/>
        <v>-2947.0639951812473</v>
      </c>
      <c r="AQ91" s="8">
        <f t="shared" si="50"/>
        <v>-22696.225362532135</v>
      </c>
      <c r="AR91" s="8">
        <f t="shared" si="50"/>
        <v>19791.617971893185</v>
      </c>
      <c r="AS91" s="8">
        <f t="shared" si="50"/>
        <v>-4558.5469100291994</v>
      </c>
      <c r="AT91" s="8">
        <f t="shared" si="50"/>
        <v>2185.6904004713015</v>
      </c>
      <c r="AU91" s="8">
        <f t="shared" si="50"/>
        <v>17418.761462335275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127747.96665441271</v>
      </c>
      <c r="K3">
        <v>1</v>
      </c>
      <c r="L3" s="2">
        <v>0</v>
      </c>
      <c r="O3">
        <f>$C$3</f>
        <v>127747.96665441271</v>
      </c>
      <c r="P3">
        <f>O3*C5</f>
        <v>12774.796665441272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127747.96665441271</v>
      </c>
      <c r="AF3">
        <f t="shared" ref="AF3:AG34" si="4">-$Z3*P3</f>
        <v>-12774.796665441272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112453.26178497143</v>
      </c>
      <c r="AJ3">
        <f t="shared" ref="AJ3:AJ66" si="7">AB3-AC3</f>
        <v>0</v>
      </c>
      <c r="AL3">
        <f t="shared" ref="AL3:AL34" si="8">SUM(AI3:AK3)</f>
        <v>112453.26178497143</v>
      </c>
      <c r="AN3">
        <f t="shared" ref="AN3:AU34" si="9">AE3*$K3</f>
        <v>127747.96665441271</v>
      </c>
      <c r="AO3">
        <f t="shared" si="9"/>
        <v>-12774.796665441272</v>
      </c>
      <c r="AP3">
        <f t="shared" si="9"/>
        <v>-2519.9082039999998</v>
      </c>
      <c r="AQ3">
        <f t="shared" si="9"/>
        <v>0</v>
      </c>
      <c r="AR3">
        <f t="shared" si="9"/>
        <v>112453.26178497143</v>
      </c>
      <c r="AS3">
        <f t="shared" si="9"/>
        <v>0</v>
      </c>
      <c r="AT3">
        <f t="shared" si="9"/>
        <v>0</v>
      </c>
      <c r="AU3">
        <f t="shared" si="9"/>
        <v>112453.26178497143</v>
      </c>
      <c r="AW3">
        <v>0</v>
      </c>
      <c r="AX3">
        <f>IF(Z3&gt;0, (R3*SUMPRODUCT(K3:$K$98, X3:$X$98)-K3*$AZ$3)/Z3, 0)</f>
        <v>0</v>
      </c>
      <c r="AZ3">
        <f>C6*ABS(SUMPRODUCT(X4:X79, K4:K79))/1</f>
        <v>51968.992714986911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500000</v>
      </c>
      <c r="S4">
        <f t="shared" si="1"/>
        <v>3530.3950817265627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3485.9320610202049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-3485.9320610202049</v>
      </c>
      <c r="AK4">
        <f>G4*SUM(AB4, AE4:AF4)</f>
        <v>0</v>
      </c>
      <c r="AL4">
        <f t="shared" si="8"/>
        <v>-4783.1055610202047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-1210.1627950368504</v>
      </c>
      <c r="AR4">
        <f t="shared" si="9"/>
        <v>-1210.1627950368504</v>
      </c>
      <c r="AS4">
        <f t="shared" si="9"/>
        <v>-3252.1056637934553</v>
      </c>
      <c r="AT4">
        <f t="shared" si="9"/>
        <v>0</v>
      </c>
      <c r="AU4">
        <f t="shared" si="9"/>
        <v>-4462.2684588303055</v>
      </c>
      <c r="AW4">
        <v>1</v>
      </c>
      <c r="AX4">
        <f>IF(Z4&gt;0, (R4*SUMPRODUCT(K4:$K$98, X4:$X$98)-K4*$AZ$3)/Z4, 0)</f>
        <v>3530.3950817265627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500000</v>
      </c>
      <c r="S5">
        <f t="shared" si="1"/>
        <v>6482.614348922878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3485.9320610202049</v>
      </c>
      <c r="AC5">
        <f t="shared" si="2"/>
        <v>6319.7275790089916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-1329.1531676400443</v>
      </c>
      <c r="AI5">
        <f t="shared" si="6"/>
        <v>-1377.8968321467803</v>
      </c>
      <c r="AJ5">
        <f t="shared" si="7"/>
        <v>-2833.7955179887867</v>
      </c>
      <c r="AK5">
        <f>G5*SUM(AB5, AE5:AF5)</f>
        <v>142.9232145018284</v>
      </c>
      <c r="AL5">
        <f t="shared" si="8"/>
        <v>-4068.7691356337382</v>
      </c>
      <c r="AN5">
        <f t="shared" si="9"/>
        <v>0</v>
      </c>
      <c r="AO5">
        <f t="shared" si="9"/>
        <v>0</v>
      </c>
      <c r="AP5">
        <f t="shared" si="9"/>
        <v>-41.681098330440932</v>
      </c>
      <c r="AQ5">
        <f t="shared" si="9"/>
        <v>-1136.5695303635982</v>
      </c>
      <c r="AR5">
        <f t="shared" si="9"/>
        <v>-1178.2506286940393</v>
      </c>
      <c r="AS5">
        <f t="shared" si="9"/>
        <v>-2423.2012678761716</v>
      </c>
      <c r="AT5">
        <f t="shared" si="9"/>
        <v>122.21478663201805</v>
      </c>
      <c r="AU5">
        <f t="shared" si="9"/>
        <v>-3479.2371099381926</v>
      </c>
      <c r="AW5">
        <v>2</v>
      </c>
      <c r="AX5">
        <f>IF(Z5&gt;0, (R5*SUMPRODUCT(K5:$K$98, X5:$X$98)-K5*$AZ$3)/Z5, 0)</f>
        <v>6482.614348922878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50</v>
      </c>
      <c r="R6">
        <f t="shared" si="0"/>
        <v>500000</v>
      </c>
      <c r="S6">
        <f t="shared" si="1"/>
        <v>9905.4218090255436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6319.7275790089916</v>
      </c>
      <c r="AC6">
        <f t="shared" si="2"/>
        <v>9532.8581875647433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-1368.3238636101266</v>
      </c>
      <c r="AI6">
        <f t="shared" si="6"/>
        <v>-1416.4432590854342</v>
      </c>
      <c r="AJ6">
        <f t="shared" si="7"/>
        <v>-3213.1306085557517</v>
      </c>
      <c r="AK6">
        <f>G6*SUM(AB6, AE6:AF6)</f>
        <v>369.70406337202604</v>
      </c>
      <c r="AL6">
        <f t="shared" si="8"/>
        <v>-4259.8698042691594</v>
      </c>
      <c r="AN6">
        <f t="shared" si="9"/>
        <v>0</v>
      </c>
      <c r="AO6">
        <f t="shared" si="9"/>
        <v>0</v>
      </c>
      <c r="AP6">
        <f t="shared" si="9"/>
        <v>-37.119784281896237</v>
      </c>
      <c r="AQ6">
        <f t="shared" si="9"/>
        <v>-1055.5387519579806</v>
      </c>
      <c r="AR6">
        <f t="shared" si="9"/>
        <v>-1092.6585362398766</v>
      </c>
      <c r="AS6">
        <f t="shared" si="9"/>
        <v>-2478.6411774510138</v>
      </c>
      <c r="AT6">
        <f t="shared" si="9"/>
        <v>285.19342242261138</v>
      </c>
      <c r="AU6">
        <f t="shared" si="9"/>
        <v>-3286.1062912682787</v>
      </c>
      <c r="AW6">
        <v>3</v>
      </c>
      <c r="AX6">
        <f>IF(Z6&gt;0, (R6*SUMPRODUCT(K6:$K$98, X6:$X$98)-K6*$AZ$3)/Z6, 0)</f>
        <v>9905.4218090255436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50</v>
      </c>
      <c r="R7">
        <f t="shared" si="0"/>
        <v>500000</v>
      </c>
      <c r="S7">
        <f t="shared" si="1"/>
        <v>12729.253477999075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9532.8581875647433</v>
      </c>
      <c r="AC7">
        <f t="shared" si="2"/>
        <v>12091.96756427599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-1414.351737477753</v>
      </c>
      <c r="AI7">
        <f t="shared" si="6"/>
        <v>-1461.8485038245597</v>
      </c>
      <c r="AJ7">
        <f t="shared" si="7"/>
        <v>-2559.109376711247</v>
      </c>
      <c r="AK7">
        <f>G7*SUM(AB7, AE7:AF7)</f>
        <v>468.06333700942889</v>
      </c>
      <c r="AL7">
        <f t="shared" si="8"/>
        <v>-3552.8945435263781</v>
      </c>
      <c r="AN7">
        <f t="shared" si="9"/>
        <v>0</v>
      </c>
      <c r="AO7">
        <f t="shared" si="9"/>
        <v>0</v>
      </c>
      <c r="AP7">
        <f t="shared" si="9"/>
        <v>-33.335894757099254</v>
      </c>
      <c r="AQ7">
        <f t="shared" si="9"/>
        <v>-992.6713815802467</v>
      </c>
      <c r="AR7">
        <f t="shared" si="9"/>
        <v>-1026.007276337346</v>
      </c>
      <c r="AS7">
        <f t="shared" si="9"/>
        <v>-1796.1265032453614</v>
      </c>
      <c r="AT7">
        <f t="shared" si="9"/>
        <v>328.5131039926473</v>
      </c>
      <c r="AU7">
        <f t="shared" si="9"/>
        <v>-2493.6206755900603</v>
      </c>
      <c r="AW7">
        <v>4</v>
      </c>
      <c r="AX7">
        <f>IF(Z7&gt;0, (R7*SUMPRODUCT(K7:$K$98, X7:$X$98)-K7*$AZ$3)/Z7, 0)</f>
        <v>12729.253477999075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500000</v>
      </c>
      <c r="S8">
        <f t="shared" si="1"/>
        <v>14438.632522185044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12091.96756427599</v>
      </c>
      <c r="AC8">
        <f t="shared" si="2"/>
        <v>13526.860791516825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-1792.0202214962403</v>
      </c>
      <c r="AI8">
        <f t="shared" si="6"/>
        <v>-1838.8628181574295</v>
      </c>
      <c r="AJ8">
        <f t="shared" si="7"/>
        <v>-1434.8932272408347</v>
      </c>
      <c r="AK8">
        <f t="shared" ref="AK8:AK71" si="22">G8*SUM(AB8:AB8, AE8:AF8)</f>
        <v>257.55890911907858</v>
      </c>
      <c r="AL8">
        <f t="shared" si="8"/>
        <v>-3016.1971362791855</v>
      </c>
      <c r="AN8">
        <f t="shared" si="9"/>
        <v>0</v>
      </c>
      <c r="AO8">
        <f t="shared" si="9"/>
        <v>0</v>
      </c>
      <c r="AP8">
        <f t="shared" si="9"/>
        <v>-30.688660299436638</v>
      </c>
      <c r="AQ8">
        <f t="shared" si="9"/>
        <v>-1174.0318374105971</v>
      </c>
      <c r="AR8">
        <f t="shared" si="9"/>
        <v>-1204.7204977100339</v>
      </c>
      <c r="AS8">
        <f t="shared" si="9"/>
        <v>-940.06212198823278</v>
      </c>
      <c r="AT8">
        <f t="shared" si="9"/>
        <v>168.73825177154967</v>
      </c>
      <c r="AU8">
        <f t="shared" si="9"/>
        <v>-1976.0443679267169</v>
      </c>
      <c r="AW8">
        <v>5</v>
      </c>
      <c r="AX8">
        <f>IF(Z8&gt;0, (R8*SUMPRODUCT(K8:$K$98, X8:$X$98)-K8*$AZ$3)/Z8, 0)</f>
        <v>14438.632522185044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500000</v>
      </c>
      <c r="S9">
        <f t="shared" si="1"/>
        <v>15334.681497485666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13526.860791516825</v>
      </c>
      <c r="AC9">
        <f t="shared" si="2"/>
        <v>14155.308252398972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-2196.1490963985575</v>
      </c>
      <c r="AI9">
        <f t="shared" si="6"/>
        <v>-2242.3036521834947</v>
      </c>
      <c r="AJ9">
        <f t="shared" si="7"/>
        <v>-628.44746088214742</v>
      </c>
      <c r="AK9">
        <f t="shared" si="22"/>
        <v>79.808478669949267</v>
      </c>
      <c r="AL9">
        <f t="shared" si="8"/>
        <v>-2790.9426343956929</v>
      </c>
      <c r="AN9">
        <f t="shared" si="9"/>
        <v>0</v>
      </c>
      <c r="AO9">
        <f t="shared" si="9"/>
        <v>0</v>
      </c>
      <c r="AP9">
        <f t="shared" si="9"/>
        <v>-28.637081390026957</v>
      </c>
      <c r="AQ9">
        <f t="shared" si="9"/>
        <v>-1362.6238915882793</v>
      </c>
      <c r="AR9">
        <f t="shared" si="9"/>
        <v>-1391.2609729783062</v>
      </c>
      <c r="AS9">
        <f t="shared" si="9"/>
        <v>-389.92686161896012</v>
      </c>
      <c r="AT9">
        <f t="shared" si="9"/>
        <v>49.518013128217355</v>
      </c>
      <c r="AU9">
        <f t="shared" si="9"/>
        <v>-1731.6698214690491</v>
      </c>
      <c r="AW9">
        <v>6</v>
      </c>
      <c r="AX9">
        <f>IF(Z9&gt;0, (R9*SUMPRODUCT(K9:$K$98, X9:$X$98)-K9*$AZ$3)/Z9, 0)</f>
        <v>15334.681497485666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500000</v>
      </c>
      <c r="S10">
        <f t="shared" si="1"/>
        <v>15900.499227506521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14155.308252398972</v>
      </c>
      <c r="AC10">
        <f t="shared" si="2"/>
        <v>14447.592642751217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-2617.5540913199943</v>
      </c>
      <c r="AI10">
        <f t="shared" si="6"/>
        <v>-2662.9853461379503</v>
      </c>
      <c r="AJ10">
        <f t="shared" si="7"/>
        <v>-292.28439035224437</v>
      </c>
      <c r="AK10">
        <f t="shared" si="22"/>
        <v>58.036763834835789</v>
      </c>
      <c r="AL10">
        <f t="shared" si="8"/>
        <v>-2897.2329726553589</v>
      </c>
      <c r="AN10">
        <f t="shared" si="9"/>
        <v>0</v>
      </c>
      <c r="AO10">
        <f t="shared" si="9"/>
        <v>0</v>
      </c>
      <c r="AP10">
        <f t="shared" si="9"/>
        <v>-26.741582078722185</v>
      </c>
      <c r="AQ10">
        <f t="shared" si="9"/>
        <v>-1540.7352902536009</v>
      </c>
      <c r="AR10">
        <f t="shared" si="9"/>
        <v>-1567.4768723323232</v>
      </c>
      <c r="AS10">
        <f t="shared" si="9"/>
        <v>-172.04338832931845</v>
      </c>
      <c r="AT10">
        <f t="shared" si="9"/>
        <v>34.161391533021792</v>
      </c>
      <c r="AU10">
        <f t="shared" si="9"/>
        <v>-1705.3588691286197</v>
      </c>
      <c r="AW10">
        <v>7</v>
      </c>
      <c r="AX10">
        <f>IF(Z10&gt;0, (R10*SUMPRODUCT(K10:$K$98, X10:$X$98)-K10*$AZ$3)/Z10, 0)</f>
        <v>15900.499227506521</v>
      </c>
    </row>
    <row r="11" spans="1:52" x14ac:dyDescent="0.25">
      <c r="A11" t="s">
        <v>33</v>
      </c>
      <c r="C11" s="12">
        <f>AU81</f>
        <v>54671.462955987008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500000</v>
      </c>
      <c r="S11">
        <f t="shared" si="1"/>
        <v>16152.487495611525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14447.592642751217</v>
      </c>
      <c r="AC11">
        <f t="shared" si="2"/>
        <v>14429.952771290114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-3090.4583831161658</v>
      </c>
      <c r="AI11">
        <f t="shared" si="6"/>
        <v>-3135.1262795476305</v>
      </c>
      <c r="AJ11">
        <f t="shared" si="7"/>
        <v>17.639871461102302</v>
      </c>
      <c r="AK11">
        <f t="shared" si="22"/>
        <v>34.674222342602917</v>
      </c>
      <c r="AL11">
        <f t="shared" si="8"/>
        <v>-3082.8121857439251</v>
      </c>
      <c r="AN11">
        <f t="shared" si="9"/>
        <v>0</v>
      </c>
      <c r="AO11">
        <f t="shared" si="9"/>
        <v>0</v>
      </c>
      <c r="AP11">
        <f t="shared" si="9"/>
        <v>-24.983140256835757</v>
      </c>
      <c r="AQ11">
        <f t="shared" si="9"/>
        <v>-1728.5200650039453</v>
      </c>
      <c r="AR11">
        <f t="shared" si="9"/>
        <v>-1753.5032052607812</v>
      </c>
      <c r="AS11">
        <f t="shared" si="9"/>
        <v>9.8661324582734835</v>
      </c>
      <c r="AT11">
        <f t="shared" si="9"/>
        <v>19.393592026682981</v>
      </c>
      <c r="AU11">
        <f t="shared" si="9"/>
        <v>-1724.2434807758245</v>
      </c>
      <c r="AW11">
        <v>8</v>
      </c>
      <c r="AX11">
        <f>IF(Z11&gt;0, (R11*SUMPRODUCT(K11:$K$98, X11:$X$98)-K11*$AZ$3)/Z11, 0)</f>
        <v>16152.487495611525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50</v>
      </c>
      <c r="R12">
        <f t="shared" si="0"/>
        <v>500000</v>
      </c>
      <c r="S12">
        <f t="shared" si="1"/>
        <v>16126.45021766932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14429.952771290114</v>
      </c>
      <c r="AC12">
        <f t="shared" si="2"/>
        <v>14146.067076851545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-3613.8816214886251</v>
      </c>
      <c r="AI12">
        <f t="shared" si="6"/>
        <v>-3657.7414507936264</v>
      </c>
      <c r="AJ12">
        <f t="shared" si="7"/>
        <v>283.88569443856977</v>
      </c>
      <c r="AK12">
        <f t="shared" si="22"/>
        <v>33.188891373967266</v>
      </c>
      <c r="AL12">
        <f t="shared" si="8"/>
        <v>-3340.6668649810895</v>
      </c>
      <c r="AN12">
        <f t="shared" si="9"/>
        <v>0</v>
      </c>
      <c r="AO12">
        <f t="shared" si="9"/>
        <v>0</v>
      </c>
      <c r="AP12">
        <f t="shared" si="9"/>
        <v>-23.311965536425426</v>
      </c>
      <c r="AQ12">
        <f t="shared" si="9"/>
        <v>-1920.816499923257</v>
      </c>
      <c r="AR12">
        <f t="shared" si="9"/>
        <v>-1944.1284654596823</v>
      </c>
      <c r="AS12">
        <f t="shared" si="9"/>
        <v>150.88826449859215</v>
      </c>
      <c r="AT12">
        <f t="shared" si="9"/>
        <v>17.64024858650939</v>
      </c>
      <c r="AU12">
        <f t="shared" si="9"/>
        <v>-1775.5999523745809</v>
      </c>
      <c r="AW12">
        <v>9</v>
      </c>
      <c r="AX12">
        <f>IF(Z12&gt;0, (R12*SUMPRODUCT(K12:$K$98, X12:$X$98)-K12*$AZ$3)/Z12, 0)</f>
        <v>16126.45021766932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500000</v>
      </c>
      <c r="S13">
        <f t="shared" si="1"/>
        <v>15801.604330245917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14146.067076851545</v>
      </c>
      <c r="AC13">
        <f t="shared" si="2"/>
        <v>13590.600148161077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-4173.6930232963541</v>
      </c>
      <c r="AI13">
        <f t="shared" si="6"/>
        <v>-4216.6968850059757</v>
      </c>
      <c r="AJ13">
        <f t="shared" si="7"/>
        <v>555.46692869046819</v>
      </c>
      <c r="AK13">
        <f t="shared" si="22"/>
        <v>28.292134153703088</v>
      </c>
      <c r="AL13">
        <f t="shared" si="8"/>
        <v>-3632.9378221618044</v>
      </c>
      <c r="AN13">
        <f t="shared" si="9"/>
        <v>0</v>
      </c>
      <c r="AO13">
        <f t="shared" si="9"/>
        <v>0</v>
      </c>
      <c r="AP13">
        <f t="shared" si="9"/>
        <v>-21.72719549424324</v>
      </c>
      <c r="AQ13">
        <f t="shared" si="9"/>
        <v>-2108.7093262098774</v>
      </c>
      <c r="AR13">
        <f t="shared" si="9"/>
        <v>-2130.4365217041209</v>
      </c>
      <c r="AS13">
        <f t="shared" si="9"/>
        <v>280.64313460352389</v>
      </c>
      <c r="AT13">
        <f t="shared" si="9"/>
        <v>14.29426812544439</v>
      </c>
      <c r="AU13">
        <f t="shared" si="9"/>
        <v>-1835.4991189751524</v>
      </c>
      <c r="AW13">
        <v>10</v>
      </c>
      <c r="AX13">
        <f>IF(Z13&gt;0, (R13*SUMPRODUCT(K13:$K$98, X13:$X$98)-K13*$AZ$3)/Z13, 0)</f>
        <v>15801.604330245917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50</v>
      </c>
      <c r="R14">
        <f t="shared" si="0"/>
        <v>500000</v>
      </c>
      <c r="S14">
        <f t="shared" si="1"/>
        <v>16979.598931950124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13590.600148161077</v>
      </c>
      <c r="AC14">
        <f t="shared" si="2"/>
        <v>14295.111092348425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-4788.6210540327775</v>
      </c>
      <c r="AI14">
        <f t="shared" si="6"/>
        <v>-4830.7160150198997</v>
      </c>
      <c r="AJ14">
        <f t="shared" si="7"/>
        <v>-704.51094418734829</v>
      </c>
      <c r="AK14">
        <f t="shared" si="22"/>
        <v>951.34201037127548</v>
      </c>
      <c r="AL14">
        <f t="shared" si="8"/>
        <v>-4583.8849488359729</v>
      </c>
      <c r="AN14">
        <f t="shared" si="9"/>
        <v>0</v>
      </c>
      <c r="AO14">
        <f t="shared" si="9"/>
        <v>0</v>
      </c>
      <c r="AP14">
        <f t="shared" si="9"/>
        <v>-18.989271509778828</v>
      </c>
      <c r="AQ14">
        <f t="shared" si="9"/>
        <v>-2160.1736459689341</v>
      </c>
      <c r="AR14">
        <f t="shared" si="9"/>
        <v>-2179.1629174787131</v>
      </c>
      <c r="AS14">
        <f t="shared" si="9"/>
        <v>-317.808813384502</v>
      </c>
      <c r="AT14">
        <f t="shared" si="9"/>
        <v>429.155683007417</v>
      </c>
      <c r="AU14">
        <f t="shared" si="9"/>
        <v>-2067.8160478557979</v>
      </c>
      <c r="AW14">
        <v>11</v>
      </c>
      <c r="AX14">
        <f>IF(Z14&gt;0, (R14*SUMPRODUCT(K14:$K$98, X14:$X$98)-K14*$AZ$3)/Z14, 0)</f>
        <v>16979.598931950124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500000</v>
      </c>
      <c r="S15">
        <f t="shared" si="1"/>
        <v>17806.271760526572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14295.111092348425</v>
      </c>
      <c r="AC15">
        <f t="shared" si="2"/>
        <v>14646.741259234161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-5459.7105467352039</v>
      </c>
      <c r="AI15">
        <f t="shared" si="6"/>
        <v>-5500.8385870577813</v>
      </c>
      <c r="AJ15">
        <f t="shared" si="7"/>
        <v>-351.63016688573589</v>
      </c>
      <c r="AK15">
        <f t="shared" si="22"/>
        <v>1000.6577764643898</v>
      </c>
      <c r="AL15">
        <f t="shared" si="8"/>
        <v>-4851.8109774791274</v>
      </c>
      <c r="AN15">
        <f t="shared" si="9"/>
        <v>0</v>
      </c>
      <c r="AO15">
        <f t="shared" si="9"/>
        <v>0</v>
      </c>
      <c r="AP15">
        <f t="shared" si="9"/>
        <v>-16.565257329508043</v>
      </c>
      <c r="AQ15">
        <f t="shared" si="9"/>
        <v>-2199.0230860002703</v>
      </c>
      <c r="AR15">
        <f t="shared" si="9"/>
        <v>-2215.5883433297781</v>
      </c>
      <c r="AS15">
        <f t="shared" si="9"/>
        <v>-141.62707859636339</v>
      </c>
      <c r="AT15">
        <f t="shared" si="9"/>
        <v>403.03776780743937</v>
      </c>
      <c r="AU15">
        <f t="shared" si="9"/>
        <v>-1954.1776541187021</v>
      </c>
      <c r="AW15">
        <v>12</v>
      </c>
      <c r="AX15">
        <f>IF(Z15&gt;0, (R15*SUMPRODUCT(K15:$K$98, X15:$X$98)-K15*$AZ$3)/Z15, 0)</f>
        <v>17806.271760526572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500000</v>
      </c>
      <c r="S16">
        <f t="shared" si="1"/>
        <v>18315.084053913259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14646.741259234161</v>
      </c>
      <c r="AC16">
        <f t="shared" si="2"/>
        <v>14690.400148996981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-6121.1146195570172</v>
      </c>
      <c r="AI16">
        <f t="shared" si="6"/>
        <v>-6161.2192680144135</v>
      </c>
      <c r="AJ16">
        <f t="shared" si="7"/>
        <v>-43.658889762820763</v>
      </c>
      <c r="AK16">
        <f t="shared" si="22"/>
        <v>1025.2718881463913</v>
      </c>
      <c r="AL16">
        <f t="shared" si="8"/>
        <v>-5179.6062696308427</v>
      </c>
      <c r="AN16">
        <f t="shared" si="9"/>
        <v>0</v>
      </c>
      <c r="AO16">
        <f t="shared" si="9"/>
        <v>0</v>
      </c>
      <c r="AP16">
        <f t="shared" si="9"/>
        <v>-14.422377578906373</v>
      </c>
      <c r="AQ16">
        <f t="shared" si="9"/>
        <v>-2201.2666771234281</v>
      </c>
      <c r="AR16">
        <f t="shared" si="9"/>
        <v>-2215.6890547023345</v>
      </c>
      <c r="AS16">
        <f t="shared" si="9"/>
        <v>-15.700548865405427</v>
      </c>
      <c r="AT16">
        <f t="shared" si="9"/>
        <v>368.70684224034352</v>
      </c>
      <c r="AU16">
        <f t="shared" si="9"/>
        <v>-1862.6827613273961</v>
      </c>
      <c r="AW16">
        <v>13</v>
      </c>
      <c r="AX16">
        <f>IF(Z16&gt;0, (R16*SUMPRODUCT(K16:$K$98, X16:$X$98)-K16*$AZ$3)/Z16, 0)</f>
        <v>18315.084053913259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50</v>
      </c>
      <c r="R17">
        <f t="shared" si="0"/>
        <v>500000</v>
      </c>
      <c r="S17">
        <f t="shared" si="1"/>
        <v>18567.168779288178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14690.400148996981</v>
      </c>
      <c r="AC17">
        <f t="shared" si="2"/>
        <v>14491.528093090636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-6789.9820755634328</v>
      </c>
      <c r="AI17">
        <f t="shared" si="6"/>
        <v>-6829.0066793286987</v>
      </c>
      <c r="AJ17">
        <f t="shared" si="7"/>
        <v>198.87205590634585</v>
      </c>
      <c r="AK17">
        <f t="shared" si="22"/>
        <v>1028.3280104297887</v>
      </c>
      <c r="AL17">
        <f t="shared" si="8"/>
        <v>-5601.8066129925646</v>
      </c>
      <c r="AN17">
        <f t="shared" si="9"/>
        <v>0</v>
      </c>
      <c r="AO17">
        <f t="shared" si="9"/>
        <v>0</v>
      </c>
      <c r="AP17">
        <f t="shared" si="9"/>
        <v>-12.530333408495396</v>
      </c>
      <c r="AQ17">
        <f t="shared" si="9"/>
        <v>-2180.1820143077189</v>
      </c>
      <c r="AR17">
        <f t="shared" si="9"/>
        <v>-2192.7123477162145</v>
      </c>
      <c r="AS17">
        <f t="shared" si="9"/>
        <v>63.855437998256591</v>
      </c>
      <c r="AT17">
        <f t="shared" si="9"/>
        <v>330.18382201868025</v>
      </c>
      <c r="AU17">
        <f t="shared" si="9"/>
        <v>-1798.6730876992776</v>
      </c>
      <c r="AW17">
        <v>14</v>
      </c>
      <c r="AX17">
        <f>IF(Z17&gt;0, (R17*SUMPRODUCT(K17:$K$98, X17:$X$98)-K17*$AZ$3)/Z17, 0)</f>
        <v>18567.168779288178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500000</v>
      </c>
      <c r="S18">
        <f t="shared" si="1"/>
        <v>18607.579197049821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14491.528093090636</v>
      </c>
      <c r="AC18">
        <f t="shared" si="2"/>
        <v>14099.198419155284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-7487.2448685623558</v>
      </c>
      <c r="AI18">
        <f t="shared" si="6"/>
        <v>-7525.1305018031126</v>
      </c>
      <c r="AJ18">
        <f t="shared" si="7"/>
        <v>392.32967393535182</v>
      </c>
      <c r="AK18">
        <f t="shared" si="22"/>
        <v>1014.4069665163446</v>
      </c>
      <c r="AL18">
        <f t="shared" si="8"/>
        <v>-6118.3938613514165</v>
      </c>
      <c r="AN18">
        <f t="shared" si="9"/>
        <v>0</v>
      </c>
      <c r="AO18">
        <f t="shared" si="9"/>
        <v>0</v>
      </c>
      <c r="AP18">
        <f t="shared" si="9"/>
        <v>-10.861271070400344</v>
      </c>
      <c r="AQ18">
        <f t="shared" si="9"/>
        <v>-2146.4863889469311</v>
      </c>
      <c r="AR18">
        <f t="shared" si="9"/>
        <v>-2157.3476600173317</v>
      </c>
      <c r="AS18">
        <f t="shared" si="9"/>
        <v>112.47532568597823</v>
      </c>
      <c r="AT18">
        <f t="shared" si="9"/>
        <v>290.81601907035918</v>
      </c>
      <c r="AU18">
        <f t="shared" si="9"/>
        <v>-1754.0563152609941</v>
      </c>
      <c r="AW18">
        <v>15</v>
      </c>
      <c r="AX18">
        <f>IF(Z18&gt;0, (R18*SUMPRODUCT(K18:$K$98, X18:$X$98)-K18*$AZ$3)/Z18, 0)</f>
        <v>18607.579197049821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50</v>
      </c>
      <c r="R19">
        <f t="shared" si="0"/>
        <v>500000</v>
      </c>
      <c r="S19">
        <f t="shared" si="1"/>
        <v>18470.373869381088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14099.198419155284</v>
      </c>
      <c r="AC19">
        <f t="shared" si="2"/>
        <v>13549.008762683685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-8290.9821462143173</v>
      </c>
      <c r="AI19">
        <f t="shared" si="6"/>
        <v>-8327.6598249080453</v>
      </c>
      <c r="AJ19">
        <f t="shared" si="7"/>
        <v>550.18965647159894</v>
      </c>
      <c r="AK19">
        <f t="shared" si="22"/>
        <v>986.94388934086999</v>
      </c>
      <c r="AL19">
        <f t="shared" si="8"/>
        <v>-6790.5262790955767</v>
      </c>
      <c r="AN19">
        <f t="shared" si="9"/>
        <v>0</v>
      </c>
      <c r="AO19">
        <f t="shared" si="9"/>
        <v>0</v>
      </c>
      <c r="AP19">
        <f t="shared" si="9"/>
        <v>-9.3883640344724864</v>
      </c>
      <c r="AQ19">
        <f t="shared" si="9"/>
        <v>-2122.2378668496062</v>
      </c>
      <c r="AR19">
        <f t="shared" si="9"/>
        <v>-2131.6262308840787</v>
      </c>
      <c r="AS19">
        <f t="shared" si="9"/>
        <v>140.83172564135214</v>
      </c>
      <c r="AT19">
        <f t="shared" si="9"/>
        <v>252.62745202887561</v>
      </c>
      <c r="AU19">
        <f t="shared" si="9"/>
        <v>-1738.167053213851</v>
      </c>
      <c r="AW19">
        <v>16</v>
      </c>
      <c r="AX19">
        <f>IF(Z19&gt;0, (R19*SUMPRODUCT(K19:$K$98, X19:$X$98)-K19*$AZ$3)/Z19, 0)</f>
        <v>18470.373869381088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500000</v>
      </c>
      <c r="S20">
        <f t="shared" si="1"/>
        <v>18151.208530996973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13549.008762683685</v>
      </c>
      <c r="AC20">
        <f t="shared" si="2"/>
        <v>12852.035835544193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-9082.0182322119272</v>
      </c>
      <c r="AI20">
        <f t="shared" si="6"/>
        <v>-9117.4209322954957</v>
      </c>
      <c r="AJ20">
        <f t="shared" si="7"/>
        <v>696.97292713949173</v>
      </c>
      <c r="AK20">
        <f t="shared" si="22"/>
        <v>948.43061338785799</v>
      </c>
      <c r="AL20">
        <f t="shared" si="8"/>
        <v>-7472.0173917681459</v>
      </c>
      <c r="AN20">
        <f t="shared" si="9"/>
        <v>0</v>
      </c>
      <c r="AO20">
        <f t="shared" si="9"/>
        <v>0</v>
      </c>
      <c r="AP20">
        <f t="shared" si="9"/>
        <v>-8.0910790204124154</v>
      </c>
      <c r="AQ20">
        <f t="shared" si="9"/>
        <v>-2075.6418863022632</v>
      </c>
      <c r="AR20">
        <f t="shared" si="9"/>
        <v>-2083.7329653226752</v>
      </c>
      <c r="AS20">
        <f t="shared" si="9"/>
        <v>159.28906595435103</v>
      </c>
      <c r="AT20">
        <f t="shared" si="9"/>
        <v>216.75824217319726</v>
      </c>
      <c r="AU20">
        <f t="shared" si="9"/>
        <v>-1707.6856571951269</v>
      </c>
      <c r="AW20">
        <v>17</v>
      </c>
      <c r="AX20">
        <f>IF(Z20&gt;0, (R20*SUMPRODUCT(K20:$K$98, X20:$X$98)-K20*$AZ$3)/Z20, 0)</f>
        <v>18151.208530996973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50</v>
      </c>
      <c r="R21">
        <f t="shared" si="0"/>
        <v>500000</v>
      </c>
      <c r="S21">
        <f t="shared" si="1"/>
        <v>17682.334015933644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12852.035835544193</v>
      </c>
      <c r="AC21">
        <f t="shared" si="2"/>
        <v>12048.951931125961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-9780.8059118639194</v>
      </c>
      <c r="AI21">
        <f t="shared" si="6"/>
        <v>-9814.8765043554667</v>
      </c>
      <c r="AJ21">
        <f t="shared" si="7"/>
        <v>803.08390441823212</v>
      </c>
      <c r="AK21">
        <f t="shared" si="22"/>
        <v>899.64250848809365</v>
      </c>
      <c r="AL21">
        <f t="shared" si="8"/>
        <v>-8112.1500914491407</v>
      </c>
      <c r="AN21">
        <f t="shared" si="9"/>
        <v>0</v>
      </c>
      <c r="AO21">
        <f t="shared" si="9"/>
        <v>0</v>
      </c>
      <c r="AP21">
        <f t="shared" si="9"/>
        <v>-6.9523514820362493</v>
      </c>
      <c r="AQ21">
        <f t="shared" si="9"/>
        <v>-1995.8443779258182</v>
      </c>
      <c r="AR21">
        <f t="shared" si="9"/>
        <v>-2002.7967294078546</v>
      </c>
      <c r="AS21">
        <f t="shared" si="9"/>
        <v>163.87509475999752</v>
      </c>
      <c r="AT21">
        <f t="shared" si="9"/>
        <v>183.57857817535063</v>
      </c>
      <c r="AU21">
        <f t="shared" si="9"/>
        <v>-1655.3430564725063</v>
      </c>
      <c r="AW21">
        <v>18</v>
      </c>
      <c r="AX21">
        <f>IF(Z21&gt;0, (R21*SUMPRODUCT(K21:$K$98, X21:$X$98)-K21*$AZ$3)/Z21, 0)</f>
        <v>17682.334015933644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500000</v>
      </c>
      <c r="S22">
        <f t="shared" si="1"/>
        <v>17118.905022543266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12048.951931125961</v>
      </c>
      <c r="AC22">
        <f t="shared" si="2"/>
        <v>11189.320037025167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-10487.074191034084</v>
      </c>
      <c r="AI22">
        <f t="shared" si="6"/>
        <v>-10519.755370181612</v>
      </c>
      <c r="AJ22">
        <f t="shared" si="7"/>
        <v>859.63189410079394</v>
      </c>
      <c r="AK22">
        <f t="shared" si="22"/>
        <v>843.42663517881738</v>
      </c>
      <c r="AL22">
        <f t="shared" si="8"/>
        <v>-8816.696840902001</v>
      </c>
      <c r="AN22">
        <f t="shared" si="9"/>
        <v>0</v>
      </c>
      <c r="AO22">
        <f t="shared" si="9"/>
        <v>0</v>
      </c>
      <c r="AP22">
        <f t="shared" si="9"/>
        <v>-5.9543139401717653</v>
      </c>
      <c r="AQ22">
        <f t="shared" si="9"/>
        <v>-1910.6817341384826</v>
      </c>
      <c r="AR22">
        <f t="shared" si="9"/>
        <v>-1916.6360480786543</v>
      </c>
      <c r="AS22">
        <f t="shared" si="9"/>
        <v>156.6197519176028</v>
      </c>
      <c r="AT22">
        <f t="shared" si="9"/>
        <v>153.66725137692035</v>
      </c>
      <c r="AU22">
        <f t="shared" si="9"/>
        <v>-1606.3490447841311</v>
      </c>
      <c r="AW22">
        <v>19</v>
      </c>
      <c r="AX22">
        <f>IF(Z22&gt;0, (R22*SUMPRODUCT(K22:$K$98, X22:$X$98)-K22*$AZ$3)/Z22, 0)</f>
        <v>17118.905022543266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500000</v>
      </c>
      <c r="S23">
        <f t="shared" si="1"/>
        <v>16474.866127479774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11189.320037025167</v>
      </c>
      <c r="AC23">
        <f t="shared" si="2"/>
        <v>10293.113734873315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-11155.28584232612</v>
      </c>
      <c r="AI23">
        <f t="shared" si="6"/>
        <v>-11186.524681097941</v>
      </c>
      <c r="AJ23">
        <f t="shared" si="7"/>
        <v>896.20630215185156</v>
      </c>
      <c r="AK23">
        <f t="shared" si="22"/>
        <v>783.25240259176178</v>
      </c>
      <c r="AL23">
        <f t="shared" si="8"/>
        <v>-9507.0659763543281</v>
      </c>
      <c r="AN23">
        <f t="shared" si="9"/>
        <v>0</v>
      </c>
      <c r="AO23">
        <f t="shared" si="9"/>
        <v>0</v>
      </c>
      <c r="AP23">
        <f t="shared" si="9"/>
        <v>-5.0817216193391284</v>
      </c>
      <c r="AQ23">
        <f t="shared" si="9"/>
        <v>-1814.6659563412743</v>
      </c>
      <c r="AR23">
        <f t="shared" si="9"/>
        <v>-1819.7476779606134</v>
      </c>
      <c r="AS23">
        <f t="shared" si="9"/>
        <v>145.78873991760884</v>
      </c>
      <c r="AT23">
        <f t="shared" si="9"/>
        <v>127.41416852025726</v>
      </c>
      <c r="AU23">
        <f t="shared" si="9"/>
        <v>-1546.5447695227476</v>
      </c>
      <c r="AW23">
        <v>20</v>
      </c>
      <c r="AX23">
        <f>IF(Z23&gt;0, (R23*SUMPRODUCT(K23:$K$98, X23:$X$98)-K23*$AZ$3)/Z23, 0)</f>
        <v>16474.866127479774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500000</v>
      </c>
      <c r="S24">
        <f t="shared" si="1"/>
        <v>15775.247811563129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10293.113734873315</v>
      </c>
      <c r="AC24">
        <f t="shared" si="2"/>
        <v>9384.2294142343926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-11829.258248371776</v>
      </c>
      <c r="AI24">
        <f t="shared" si="6"/>
        <v>-11859.00177293104</v>
      </c>
      <c r="AJ24">
        <f t="shared" si="7"/>
        <v>908.88432063892287</v>
      </c>
      <c r="AK24">
        <f t="shared" si="22"/>
        <v>720.51796144113212</v>
      </c>
      <c r="AL24">
        <f t="shared" si="8"/>
        <v>-10229.599490850986</v>
      </c>
      <c r="AN24">
        <f t="shared" si="9"/>
        <v>0</v>
      </c>
      <c r="AO24">
        <f t="shared" si="9"/>
        <v>0</v>
      </c>
      <c r="AP24">
        <f t="shared" si="9"/>
        <v>-4.320066145755586</v>
      </c>
      <c r="AQ24">
        <f t="shared" si="9"/>
        <v>-1718.1278562453506</v>
      </c>
      <c r="AR24">
        <f t="shared" si="9"/>
        <v>-1722.447922391106</v>
      </c>
      <c r="AS24">
        <f t="shared" si="9"/>
        <v>132.00992290529342</v>
      </c>
      <c r="AT24">
        <f t="shared" si="9"/>
        <v>104.65085421966484</v>
      </c>
      <c r="AU24">
        <f t="shared" si="9"/>
        <v>-1485.7871452661479</v>
      </c>
      <c r="AW24">
        <v>21</v>
      </c>
      <c r="AX24">
        <f>IF(Z24&gt;0, (R24*SUMPRODUCT(K24:$K$98, X24:$X$98)-K24*$AZ$3)/Z24, 0)</f>
        <v>15775.247811563129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500000</v>
      </c>
      <c r="S25">
        <f t="shared" si="1"/>
        <v>15030.717388747949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9384.2294142343926</v>
      </c>
      <c r="AC25">
        <f t="shared" si="2"/>
        <v>8474.8351612947008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-12543.705084242803</v>
      </c>
      <c r="AI25">
        <f t="shared" si="6"/>
        <v>-12571.896803048052</v>
      </c>
      <c r="AJ25">
        <f t="shared" si="7"/>
        <v>909.3942529396918</v>
      </c>
      <c r="AK25">
        <f t="shared" si="22"/>
        <v>656.89605899640753</v>
      </c>
      <c r="AL25">
        <f t="shared" si="8"/>
        <v>-11005.606491111952</v>
      </c>
      <c r="AN25">
        <f t="shared" si="9"/>
        <v>0</v>
      </c>
      <c r="AO25">
        <f t="shared" si="9"/>
        <v>0</v>
      </c>
      <c r="AP25">
        <f t="shared" si="9"/>
        <v>-3.6559605291607968</v>
      </c>
      <c r="AQ25">
        <f t="shared" si="9"/>
        <v>-1626.6936753387401</v>
      </c>
      <c r="AR25">
        <f t="shared" si="9"/>
        <v>-1630.349635867901</v>
      </c>
      <c r="AS25">
        <f t="shared" si="9"/>
        <v>117.93213167173988</v>
      </c>
      <c r="AT25">
        <f t="shared" si="9"/>
        <v>85.187642514548472</v>
      </c>
      <c r="AU25">
        <f t="shared" si="9"/>
        <v>-1427.2298616816126</v>
      </c>
      <c r="AW25">
        <v>22</v>
      </c>
      <c r="AX25">
        <f>IF(Z25&gt;0, (R25*SUMPRODUCT(K25:$K$98, X25:$X$98)-K25*$AZ$3)/Z25, 0)</f>
        <v>15030.717388747949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500000</v>
      </c>
      <c r="S26">
        <f t="shared" si="1"/>
        <v>14234.530081039675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8474.8351612947008</v>
      </c>
      <c r="AC26">
        <f t="shared" si="2"/>
        <v>7570.2250603360235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-13187.409455843732</v>
      </c>
      <c r="AI26">
        <f t="shared" si="6"/>
        <v>-13214.000516515343</v>
      </c>
      <c r="AJ26">
        <f t="shared" si="7"/>
        <v>904.61010095867732</v>
      </c>
      <c r="AK26">
        <f t="shared" si="22"/>
        <v>593.23846129062906</v>
      </c>
      <c r="AL26">
        <f t="shared" si="8"/>
        <v>-11716.151954266037</v>
      </c>
      <c r="AN26">
        <f t="shared" si="9"/>
        <v>0</v>
      </c>
      <c r="AO26">
        <f t="shared" si="9"/>
        <v>0</v>
      </c>
      <c r="AP26">
        <f t="shared" si="9"/>
        <v>-3.0789141648395679</v>
      </c>
      <c r="AQ26">
        <f t="shared" si="9"/>
        <v>-1526.9380290077866</v>
      </c>
      <c r="AR26">
        <f t="shared" si="9"/>
        <v>-1530.016943172626</v>
      </c>
      <c r="AS26">
        <f t="shared" si="9"/>
        <v>104.74260082720718</v>
      </c>
      <c r="AT26">
        <f t="shared" si="9"/>
        <v>68.689636872791681</v>
      </c>
      <c r="AU26">
        <f t="shared" si="9"/>
        <v>-1356.5847054726273</v>
      </c>
      <c r="AW26">
        <v>23</v>
      </c>
      <c r="AX26">
        <f>IF(Z26&gt;0, (R26*SUMPRODUCT(K26:$K$98, X26:$X$98)-K26*$AZ$3)/Z26, 0)</f>
        <v>14234.530081039675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500000</v>
      </c>
      <c r="S27">
        <f t="shared" si="1"/>
        <v>13402.153121388772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7570.2250603360235</v>
      </c>
      <c r="AC27">
        <f t="shared" si="2"/>
        <v>6688.0045084532912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-13739.185430743228</v>
      </c>
      <c r="AI27">
        <f t="shared" si="6"/>
        <v>-13764.136662265049</v>
      </c>
      <c r="AJ27">
        <f t="shared" si="7"/>
        <v>882.22055188273225</v>
      </c>
      <c r="AK27">
        <f t="shared" si="22"/>
        <v>529.91575422352173</v>
      </c>
      <c r="AL27">
        <f t="shared" si="8"/>
        <v>-12352.000356158795</v>
      </c>
      <c r="AN27">
        <f t="shared" si="9"/>
        <v>0</v>
      </c>
      <c r="AO27">
        <f t="shared" si="9"/>
        <v>0</v>
      </c>
      <c r="AP27">
        <f t="shared" si="9"/>
        <v>-2.579502089854242</v>
      </c>
      <c r="AQ27">
        <f t="shared" si="9"/>
        <v>-1420.3810942359003</v>
      </c>
      <c r="AR27">
        <f t="shared" si="9"/>
        <v>-1422.9605963257545</v>
      </c>
      <c r="AS27">
        <f t="shared" si="9"/>
        <v>91.205508445693098</v>
      </c>
      <c r="AT27">
        <f t="shared" si="9"/>
        <v>54.783620370434981</v>
      </c>
      <c r="AU27">
        <f t="shared" si="9"/>
        <v>-1276.9714675096263</v>
      </c>
      <c r="AW27">
        <v>24</v>
      </c>
      <c r="AX27">
        <f>IF(Z27&gt;0, (R27*SUMPRODUCT(K27:$K$98, X27:$X$98)-K27*$AZ$3)/Z27, 0)</f>
        <v>13402.153121388772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500000</v>
      </c>
      <c r="S28">
        <f t="shared" si="1"/>
        <v>12552.6193311689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6688.0045084532912</v>
      </c>
      <c r="AC28">
        <f t="shared" si="2"/>
        <v>5843.2640187933321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-14266.406567251175</v>
      </c>
      <c r="AI28">
        <f t="shared" si="6"/>
        <v>-14289.681645801053</v>
      </c>
      <c r="AJ28">
        <f t="shared" si="7"/>
        <v>844.74048965995917</v>
      </c>
      <c r="AK28">
        <f t="shared" si="22"/>
        <v>468.16031559173041</v>
      </c>
      <c r="AL28">
        <f t="shared" si="8"/>
        <v>-12976.780840549362</v>
      </c>
      <c r="AN28">
        <f t="shared" si="9"/>
        <v>0</v>
      </c>
      <c r="AO28">
        <f t="shared" si="9"/>
        <v>0</v>
      </c>
      <c r="AP28">
        <f t="shared" si="9"/>
        <v>-2.1484093347551436</v>
      </c>
      <c r="AQ28">
        <f t="shared" si="9"/>
        <v>-1316.8626252673102</v>
      </c>
      <c r="AR28">
        <f t="shared" si="9"/>
        <v>-1319.0110346020654</v>
      </c>
      <c r="AS28">
        <f t="shared" si="9"/>
        <v>77.973887372364672</v>
      </c>
      <c r="AT28">
        <f t="shared" si="9"/>
        <v>43.213602481461116</v>
      </c>
      <c r="AU28">
        <f t="shared" si="9"/>
        <v>-1197.8235447482393</v>
      </c>
      <c r="AW28">
        <v>25</v>
      </c>
      <c r="AX28">
        <f>IF(Z28&gt;0, (R28*SUMPRODUCT(K28:$K$98, X28:$X$98)-K28*$AZ$3)/Z28, 0)</f>
        <v>12552.6193311689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500000</v>
      </c>
      <c r="S29">
        <f t="shared" si="1"/>
        <v>11685.3957191681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5843.2640187933321</v>
      </c>
      <c r="AC29">
        <f t="shared" si="2"/>
        <v>5040.3662190402556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-14753.806956871862</v>
      </c>
      <c r="AI29">
        <f t="shared" si="6"/>
        <v>-14775.373903940554</v>
      </c>
      <c r="AJ29">
        <f t="shared" si="7"/>
        <v>802.89779975307647</v>
      </c>
      <c r="AK29">
        <f t="shared" si="22"/>
        <v>409.02848131553327</v>
      </c>
      <c r="AL29">
        <f t="shared" si="8"/>
        <v>-13563.447622871943</v>
      </c>
      <c r="AN29">
        <f t="shared" si="9"/>
        <v>0</v>
      </c>
      <c r="AO29">
        <f t="shared" si="9"/>
        <v>0</v>
      </c>
      <c r="AP29">
        <f t="shared" si="9"/>
        <v>-1.7774464489858082</v>
      </c>
      <c r="AQ29">
        <f t="shared" si="9"/>
        <v>-1215.9394512811334</v>
      </c>
      <c r="AR29">
        <f t="shared" si="9"/>
        <v>-1217.7168977301192</v>
      </c>
      <c r="AS29">
        <f t="shared" si="9"/>
        <v>66.171064384969924</v>
      </c>
      <c r="AT29">
        <f t="shared" si="9"/>
        <v>33.710205683388921</v>
      </c>
      <c r="AU29">
        <f t="shared" si="9"/>
        <v>-1117.8356276617603</v>
      </c>
      <c r="AW29">
        <v>26</v>
      </c>
      <c r="AX29">
        <f>IF(Z29&gt;0, (R29*SUMPRODUCT(K29:$K$98, X29:$X$98)-K29*$AZ$3)/Z29, 0)</f>
        <v>11685.3957191681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500000</v>
      </c>
      <c r="S30">
        <f t="shared" si="1"/>
        <v>10799.651993295032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5040.3662190402556</v>
      </c>
      <c r="AC30">
        <f t="shared" si="2"/>
        <v>4283.3239333968295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-15204.351965266005</v>
      </c>
      <c r="AI30">
        <f t="shared" si="6"/>
        <v>-15224.182807667483</v>
      </c>
      <c r="AJ30">
        <f t="shared" si="7"/>
        <v>757.04228564342611</v>
      </c>
      <c r="AK30">
        <f t="shared" si="22"/>
        <v>352.82563533281791</v>
      </c>
      <c r="AL30">
        <f t="shared" si="8"/>
        <v>-14114.314886691238</v>
      </c>
      <c r="AN30">
        <f t="shared" si="9"/>
        <v>0</v>
      </c>
      <c r="AO30">
        <f t="shared" si="9"/>
        <v>0</v>
      </c>
      <c r="AP30">
        <f t="shared" si="9"/>
        <v>-1.4592543384724179</v>
      </c>
      <c r="AQ30">
        <f t="shared" si="9"/>
        <v>-1118.8136197039441</v>
      </c>
      <c r="AR30">
        <f t="shared" si="9"/>
        <v>-1120.2728740424166</v>
      </c>
      <c r="AS30">
        <f t="shared" si="9"/>
        <v>55.707025317790347</v>
      </c>
      <c r="AT30">
        <f t="shared" si="9"/>
        <v>25.962706407536626</v>
      </c>
      <c r="AU30">
        <f t="shared" si="9"/>
        <v>-1038.6031423170896</v>
      </c>
      <c r="AW30">
        <v>27</v>
      </c>
      <c r="AX30">
        <f>IF(Z30&gt;0, (R30*SUMPRODUCT(K30:$K$98, X30:$X$98)-K30*$AZ$3)/Z30, 0)</f>
        <v>10799.651993295032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500000</v>
      </c>
      <c r="S31">
        <f t="shared" si="1"/>
        <v>9888.9899424520154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4283.3239333968295</v>
      </c>
      <c r="AC31">
        <f t="shared" si="2"/>
        <v>3574.2399258694059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-15607.190263441604</v>
      </c>
      <c r="AI31">
        <f t="shared" si="6"/>
        <v>-15625.262078392723</v>
      </c>
      <c r="AJ31">
        <f t="shared" si="7"/>
        <v>709.08400752742364</v>
      </c>
      <c r="AK31">
        <f t="shared" si="22"/>
        <v>299.83267533777808</v>
      </c>
      <c r="AL31">
        <f t="shared" si="8"/>
        <v>-14616.34539552752</v>
      </c>
      <c r="AN31">
        <f t="shared" si="9"/>
        <v>0</v>
      </c>
      <c r="AO31">
        <f t="shared" si="9"/>
        <v>0</v>
      </c>
      <c r="AP31">
        <f t="shared" si="9"/>
        <v>-1.18733584271694</v>
      </c>
      <c r="AQ31">
        <f t="shared" si="9"/>
        <v>-1025.4076003992932</v>
      </c>
      <c r="AR31">
        <f t="shared" si="9"/>
        <v>-1026.5949362420101</v>
      </c>
      <c r="AS31">
        <f t="shared" si="9"/>
        <v>46.587509882760536</v>
      </c>
      <c r="AT31">
        <f t="shared" si="9"/>
        <v>19.699298781510091</v>
      </c>
      <c r="AU31">
        <f t="shared" si="9"/>
        <v>-960.30812757773936</v>
      </c>
      <c r="AW31">
        <v>28</v>
      </c>
      <c r="AX31">
        <f>IF(Z31&gt;0, (R31*SUMPRODUCT(K31:$K$98, X31:$X$98)-K31*$AZ$3)/Z31, 0)</f>
        <v>9888.9899424520154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500000</v>
      </c>
      <c r="S32">
        <f t="shared" si="1"/>
        <v>8941.8331965622274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3574.2399258694059</v>
      </c>
      <c r="AC32">
        <f t="shared" si="2"/>
        <v>2914.6623363420113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-15931.952848216839</v>
      </c>
      <c r="AI32">
        <f t="shared" si="6"/>
        <v>-15948.250749733625</v>
      </c>
      <c r="AJ32">
        <f t="shared" si="7"/>
        <v>659.57758952739459</v>
      </c>
      <c r="AK32">
        <f t="shared" si="22"/>
        <v>250.19679481085842</v>
      </c>
      <c r="AL32">
        <f t="shared" si="8"/>
        <v>-15038.476365395372</v>
      </c>
      <c r="AN32">
        <f t="shared" si="9"/>
        <v>0</v>
      </c>
      <c r="AO32">
        <f t="shared" si="9"/>
        <v>0</v>
      </c>
      <c r="AP32">
        <f t="shared" si="9"/>
        <v>-0.95606071646314517</v>
      </c>
      <c r="AQ32">
        <f t="shared" si="9"/>
        <v>-934.59358795578567</v>
      </c>
      <c r="AR32">
        <f t="shared" si="9"/>
        <v>-935.54964867224874</v>
      </c>
      <c r="AS32">
        <f t="shared" si="9"/>
        <v>38.691866075955026</v>
      </c>
      <c r="AT32">
        <f t="shared" si="9"/>
        <v>14.67694025867576</v>
      </c>
      <c r="AU32">
        <f t="shared" si="9"/>
        <v>-882.18084233761806</v>
      </c>
      <c r="AW32">
        <v>29</v>
      </c>
      <c r="AX32">
        <f>IF(Z32&gt;0, (R32*SUMPRODUCT(K32:$K$98, X32:$X$98)-K32*$AZ$3)/Z32, 0)</f>
        <v>8941.8331965622274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500000</v>
      </c>
      <c r="S33">
        <f t="shared" si="1"/>
        <v>7946.2088681621854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2914.6623363420113</v>
      </c>
      <c r="AC33">
        <f t="shared" si="2"/>
        <v>2306.7026866647061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-16204.368837855438</v>
      </c>
      <c r="AI33">
        <f t="shared" si="6"/>
        <v>-16218.88332347327</v>
      </c>
      <c r="AJ33">
        <f t="shared" si="7"/>
        <v>607.95964967730515</v>
      </c>
      <c r="AK33">
        <f t="shared" si="22"/>
        <v>204.02636354394082</v>
      </c>
      <c r="AL33">
        <f t="shared" si="8"/>
        <v>-15406.897310252025</v>
      </c>
      <c r="AN33">
        <f t="shared" si="9"/>
        <v>0</v>
      </c>
      <c r="AO33">
        <f t="shared" si="9"/>
        <v>0</v>
      </c>
      <c r="AP33">
        <f t="shared" si="9"/>
        <v>-0.76021670996519031</v>
      </c>
      <c r="AQ33">
        <f t="shared" si="9"/>
        <v>-848.7267333705413</v>
      </c>
      <c r="AR33">
        <f t="shared" si="9"/>
        <v>-849.4869500805064</v>
      </c>
      <c r="AS33">
        <f t="shared" si="9"/>
        <v>31.842746400976555</v>
      </c>
      <c r="AT33">
        <f t="shared" si="9"/>
        <v>10.686169315499026</v>
      </c>
      <c r="AU33">
        <f t="shared" si="9"/>
        <v>-806.95803436403094</v>
      </c>
      <c r="AW33">
        <v>30</v>
      </c>
      <c r="AX33">
        <f>IF(Z33&gt;0, (R33*SUMPRODUCT(K33:$K$98, X33:$X$98)-K33*$AZ$3)/Z33, 0)</f>
        <v>7946.2088681621854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50</v>
      </c>
      <c r="R34">
        <f t="shared" si="0"/>
        <v>500000</v>
      </c>
      <c r="S34">
        <f t="shared" si="1"/>
        <v>6867.8915360539213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2306.7026866647061</v>
      </c>
      <c r="AC34">
        <f t="shared" si="2"/>
        <v>1749.6133981856647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-16317.095032046487</v>
      </c>
      <c r="AI34">
        <f t="shared" si="6"/>
        <v>-16329.832663304936</v>
      </c>
      <c r="AJ34">
        <f t="shared" si="7"/>
        <v>557.08928847904144</v>
      </c>
      <c r="AK34">
        <f t="shared" si="22"/>
        <v>161.46918806652945</v>
      </c>
      <c r="AL34">
        <f t="shared" si="8"/>
        <v>-15611.274186759367</v>
      </c>
      <c r="AN34">
        <f t="shared" si="9"/>
        <v>0</v>
      </c>
      <c r="AO34">
        <f t="shared" si="9"/>
        <v>0</v>
      </c>
      <c r="AP34">
        <f t="shared" si="9"/>
        <v>-0.59567093762962353</v>
      </c>
      <c r="AQ34">
        <f t="shared" si="9"/>
        <v>-763.06332786035648</v>
      </c>
      <c r="AR34">
        <f t="shared" si="9"/>
        <v>-763.6589987979861</v>
      </c>
      <c r="AS34">
        <f t="shared" si="9"/>
        <v>26.052088655934011</v>
      </c>
      <c r="AT34">
        <f t="shared" si="9"/>
        <v>7.5510509530630952</v>
      </c>
      <c r="AU34">
        <f t="shared" ref="AU34:AU79" si="23">AL34*$K34</f>
        <v>-730.05585918898896</v>
      </c>
      <c r="AW34">
        <v>31</v>
      </c>
      <c r="AX34">
        <f>IF(Z34&gt;0, (R34*SUMPRODUCT(K34:$K$98, X34:$X$98)-K34*$AZ$3)/Z34, 0)</f>
        <v>6867.8915360539213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500000</v>
      </c>
      <c r="S35">
        <f t="shared" si="1"/>
        <v>5673.9848265782957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1749.6133981856647</v>
      </c>
      <c r="AC35">
        <f t="shared" si="2"/>
        <v>1246.9406461212925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-16220.281155755409</v>
      </c>
      <c r="AI35">
        <f t="shared" ref="AI35:AI66" si="25">SUM(AE35:AH35)</f>
        <v>-16231.269382585699</v>
      </c>
      <c r="AJ35">
        <f t="shared" si="7"/>
        <v>502.67275206437216</v>
      </c>
      <c r="AK35">
        <f t="shared" si="22"/>
        <v>122.47293787299654</v>
      </c>
      <c r="AL35">
        <f t="shared" ref="AL35:AL79" si="26">SUM(AI35:AK35)</f>
        <v>-15606.123692648329</v>
      </c>
      <c r="AN35">
        <f t="shared" ref="AN35:AT66" si="27">AE35*$K35</f>
        <v>0</v>
      </c>
      <c r="AO35">
        <f t="shared" si="27"/>
        <v>0</v>
      </c>
      <c r="AP35">
        <f t="shared" si="27"/>
        <v>-0.45880414484329013</v>
      </c>
      <c r="AQ35">
        <f t="shared" si="27"/>
        <v>-677.26416097180709</v>
      </c>
      <c r="AR35">
        <f t="shared" si="27"/>
        <v>-677.72296511665036</v>
      </c>
      <c r="AS35">
        <f t="shared" si="27"/>
        <v>20.988676854683732</v>
      </c>
      <c r="AT35">
        <f t="shared" si="27"/>
        <v>5.1137542385247441</v>
      </c>
      <c r="AU35">
        <f t="shared" si="23"/>
        <v>-651.62053402344191</v>
      </c>
      <c r="AW35">
        <v>32</v>
      </c>
      <c r="AX35">
        <f>IF(Z35&gt;0, (R35*SUMPRODUCT(K35:$K$98, X35:$X$98)-K35*$AZ$3)/Z35, 0)</f>
        <v>5673.9848265782957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50</v>
      </c>
      <c r="R36">
        <f t="shared" si="0"/>
        <v>500000</v>
      </c>
      <c r="S36">
        <f t="shared" si="1"/>
        <v>4317.519494415078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1246.9406461212925</v>
      </c>
      <c r="AC36">
        <f t="shared" si="2"/>
        <v>802.16807068161256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-15886.578365504625</v>
      </c>
      <c r="AI36">
        <f t="shared" si="25"/>
        <v>-15895.868052230062</v>
      </c>
      <c r="AJ36">
        <f t="shared" si="7"/>
        <v>444.77257543967994</v>
      </c>
      <c r="AK36">
        <f t="shared" si="22"/>
        <v>87.285845228490487</v>
      </c>
      <c r="AL36">
        <f t="shared" si="26"/>
        <v>-15363.809631561891</v>
      </c>
      <c r="AN36">
        <f t="shared" si="27"/>
        <v>0</v>
      </c>
      <c r="AO36">
        <f t="shared" si="27"/>
        <v>0</v>
      </c>
      <c r="AP36">
        <f t="shared" si="27"/>
        <v>-0.3463241385329982</v>
      </c>
      <c r="AQ36">
        <f t="shared" si="27"/>
        <v>-592.25953783838645</v>
      </c>
      <c r="AR36">
        <f t="shared" si="27"/>
        <v>-592.60586197691941</v>
      </c>
      <c r="AS36">
        <f t="shared" si="27"/>
        <v>16.581342685160784</v>
      </c>
      <c r="AT36">
        <f t="shared" si="27"/>
        <v>3.2540596952650742</v>
      </c>
      <c r="AU36">
        <f t="shared" si="23"/>
        <v>-572.77045959649354</v>
      </c>
      <c r="AW36">
        <v>33</v>
      </c>
      <c r="AX36">
        <f>IF(Z36&gt;0, (R36*SUMPRODUCT(K36:$K$98, X36:$X$98)-K36*$AZ$3)/Z36, 0)</f>
        <v>4317.519494415078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500000</v>
      </c>
      <c r="S37">
        <f t="shared" si="1"/>
        <v>2719.9255250985207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802.16807068161256</v>
      </c>
      <c r="AC37">
        <f t="shared" si="2"/>
        <v>417.49030563976771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-15221.255744118866</v>
      </c>
      <c r="AI37">
        <f t="shared" si="25"/>
        <v>-15228.930408402635</v>
      </c>
      <c r="AJ37">
        <f t="shared" si="7"/>
        <v>384.67776504184485</v>
      </c>
      <c r="AK37">
        <f t="shared" si="22"/>
        <v>56.151764947712884</v>
      </c>
      <c r="AL37">
        <f t="shared" si="26"/>
        <v>-14788.100878413077</v>
      </c>
      <c r="AN37">
        <f t="shared" si="27"/>
        <v>0</v>
      </c>
      <c r="AO37">
        <f t="shared" si="27"/>
        <v>0</v>
      </c>
      <c r="AP37">
        <f t="shared" si="27"/>
        <v>-0.25546008854107261</v>
      </c>
      <c r="AQ37">
        <f t="shared" si="27"/>
        <v>-506.65712483631165</v>
      </c>
      <c r="AR37">
        <f t="shared" si="27"/>
        <v>-506.91258492485269</v>
      </c>
      <c r="AS37">
        <f t="shared" si="27"/>
        <v>12.804444896070024</v>
      </c>
      <c r="AT37">
        <f t="shared" si="27"/>
        <v>1.8690765243784098</v>
      </c>
      <c r="AU37">
        <f t="shared" si="23"/>
        <v>-492.23906350440427</v>
      </c>
      <c r="AW37">
        <v>34</v>
      </c>
      <c r="AX37">
        <f>IF(Z37&gt;0, (R37*SUMPRODUCT(K37:$K$98, X37:$X$98)-K37*$AZ$3)/Z37, 0)</f>
        <v>2719.9255250985207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50</v>
      </c>
      <c r="R38">
        <f t="shared" si="0"/>
        <v>500000</v>
      </c>
      <c r="S38">
        <f t="shared" si="1"/>
        <v>778.63697251452504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417.49030563976771</v>
      </c>
      <c r="AC38">
        <f t="shared" si="2"/>
        <v>96.174049371796855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-14221.224522443856</v>
      </c>
      <c r="AI38">
        <f t="shared" si="25"/>
        <v>-14227.400317632544</v>
      </c>
      <c r="AJ38">
        <f t="shared" si="7"/>
        <v>321.31625626797086</v>
      </c>
      <c r="AK38">
        <f t="shared" si="22"/>
        <v>29.224321394783743</v>
      </c>
      <c r="AL38">
        <f t="shared" si="26"/>
        <v>-13876.85973996979</v>
      </c>
      <c r="AN38">
        <f t="shared" si="27"/>
        <v>0</v>
      </c>
      <c r="AO38">
        <f t="shared" si="27"/>
        <v>0</v>
      </c>
      <c r="AP38">
        <f t="shared" si="27"/>
        <v>-0.18354329902208794</v>
      </c>
      <c r="AQ38">
        <f t="shared" si="27"/>
        <v>-422.65172099038716</v>
      </c>
      <c r="AR38">
        <f t="shared" si="27"/>
        <v>-422.83526428940922</v>
      </c>
      <c r="AS38">
        <f t="shared" si="27"/>
        <v>9.5494497312463977</v>
      </c>
      <c r="AT38">
        <f t="shared" si="27"/>
        <v>0.8685405193334893</v>
      </c>
      <c r="AU38">
        <f t="shared" si="23"/>
        <v>-412.41727403882936</v>
      </c>
      <c r="AW38">
        <v>35</v>
      </c>
      <c r="AX38">
        <f>IF(Z38&gt;0, (R38*SUMPRODUCT(K38:$K$98, X38:$X$98)-K38*$AZ$3)/Z38, 0)</f>
        <v>778.63697251452504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500000</v>
      </c>
      <c r="S39">
        <f t="shared" si="1"/>
        <v>-1668.3152694897749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96.174049371796855</v>
      </c>
      <c r="AC39">
        <f t="shared" si="2"/>
        <v>-160.99475325400022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-12889.674134206862</v>
      </c>
      <c r="AI39">
        <f t="shared" si="25"/>
        <v>-12894.499204030242</v>
      </c>
      <c r="AJ39">
        <f t="shared" si="7"/>
        <v>257.16880262579707</v>
      </c>
      <c r="AK39">
        <f t="shared" si="22"/>
        <v>6.7321834560257807</v>
      </c>
      <c r="AL39">
        <f t="shared" si="26"/>
        <v>-12630.598217948418</v>
      </c>
      <c r="AN39">
        <f t="shared" si="27"/>
        <v>0</v>
      </c>
      <c r="AO39">
        <f t="shared" si="27"/>
        <v>0</v>
      </c>
      <c r="AP39">
        <f t="shared" si="27"/>
        <v>-0.12803574368292789</v>
      </c>
      <c r="AQ39">
        <f t="shared" si="27"/>
        <v>-342.0342241695335</v>
      </c>
      <c r="AR39">
        <f t="shared" si="27"/>
        <v>-342.16225991321642</v>
      </c>
      <c r="AS39">
        <f t="shared" si="27"/>
        <v>6.8241082723178437</v>
      </c>
      <c r="AT39">
        <f t="shared" si="27"/>
        <v>0.17864199834485842</v>
      </c>
      <c r="AU39">
        <f t="shared" si="23"/>
        <v>-335.15950964255364</v>
      </c>
      <c r="AW39">
        <v>36</v>
      </c>
      <c r="AX39">
        <f>IF(Z39&gt;0, (R39*SUMPRODUCT(K39:$K$98, X39:$X$98)-K39*$AZ$3)/Z39, 0)</f>
        <v>-1668.3152694897749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500000</v>
      </c>
      <c r="S40">
        <f t="shared" si="1"/>
        <v>-4872.6785903291911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-160.99475325400022</v>
      </c>
      <c r="AC40">
        <f t="shared" si="2"/>
        <v>-355.27637174086334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-11312.229181038052</v>
      </c>
      <c r="AI40">
        <f t="shared" si="25"/>
        <v>-11315.874777245095</v>
      </c>
      <c r="AJ40">
        <f t="shared" si="7"/>
        <v>194.28161848686312</v>
      </c>
      <c r="AK40">
        <f t="shared" si="22"/>
        <v>-11.269632727780015</v>
      </c>
      <c r="AL40">
        <f t="shared" si="26"/>
        <v>-11132.862791486014</v>
      </c>
      <c r="AN40">
        <f t="shared" si="27"/>
        <v>0</v>
      </c>
      <c r="AO40">
        <f t="shared" si="27"/>
        <v>0</v>
      </c>
      <c r="AP40">
        <f t="shared" si="27"/>
        <v>-8.6373032379059966E-2</v>
      </c>
      <c r="AQ40">
        <f t="shared" si="27"/>
        <v>-268.01419626385217</v>
      </c>
      <c r="AR40">
        <f t="shared" si="27"/>
        <v>-268.10056929623124</v>
      </c>
      <c r="AS40">
        <f t="shared" si="27"/>
        <v>4.6030036161996168</v>
      </c>
      <c r="AT40">
        <f t="shared" si="27"/>
        <v>-0.26700498278338447</v>
      </c>
      <c r="AU40">
        <f t="shared" si="23"/>
        <v>-263.76457066281506</v>
      </c>
      <c r="AW40">
        <v>37</v>
      </c>
      <c r="AX40">
        <f>IF(Z40&gt;0, (R40*SUMPRODUCT(K40:$K$98, X40:$X$98)-K40*$AZ$3)/Z40, 0)</f>
        <v>-4872.6785903291911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500000</v>
      </c>
      <c r="S41">
        <f t="shared" si="1"/>
        <v>-9274.9516346281016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-355.27637174086334</v>
      </c>
      <c r="AC41">
        <f t="shared" si="2"/>
        <v>-491.36859864518897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-9602.391077920709</v>
      </c>
      <c r="AI41">
        <f t="shared" si="25"/>
        <v>-9605.0399790578886</v>
      </c>
      <c r="AJ41">
        <f t="shared" si="7"/>
        <v>136.09222690432563</v>
      </c>
      <c r="AK41">
        <f t="shared" si="22"/>
        <v>-24.869346021860437</v>
      </c>
      <c r="AL41">
        <f t="shared" si="26"/>
        <v>-9493.8170981754229</v>
      </c>
      <c r="AN41">
        <f t="shared" si="27"/>
        <v>0</v>
      </c>
      <c r="AO41">
        <f t="shared" si="27"/>
        <v>0</v>
      </c>
      <c r="AP41">
        <f t="shared" si="27"/>
        <v>-5.6034736035133099E-2</v>
      </c>
      <c r="AQ41">
        <f t="shared" si="27"/>
        <v>-203.12855085643116</v>
      </c>
      <c r="AR41">
        <f t="shared" si="27"/>
        <v>-203.18458559246628</v>
      </c>
      <c r="AS41">
        <f t="shared" si="27"/>
        <v>2.8788888735706779</v>
      </c>
      <c r="AT41">
        <f t="shared" si="27"/>
        <v>-0.52608503206906942</v>
      </c>
      <c r="AU41">
        <f t="shared" si="23"/>
        <v>-200.83178175096467</v>
      </c>
      <c r="AW41">
        <v>38</v>
      </c>
      <c r="AX41">
        <f>IF(Z41&gt;0, (R41*SUMPRODUCT(K41:$K$98, X41:$X$98)-K41*$AZ$3)/Z41, 0)</f>
        <v>-9274.9516346281016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500000</v>
      </c>
      <c r="S42">
        <f t="shared" si="1"/>
        <v>-15684.079130225935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-491.36859864518897</v>
      </c>
      <c r="AC42">
        <f t="shared" si="2"/>
        <v>-576.70967685918572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-7838.9272001265372</v>
      </c>
      <c r="AI42">
        <f t="shared" si="25"/>
        <v>-7840.7657195323327</v>
      </c>
      <c r="AJ42">
        <f t="shared" si="7"/>
        <v>85.341078213996752</v>
      </c>
      <c r="AK42">
        <f t="shared" si="22"/>
        <v>-34.395801905163232</v>
      </c>
      <c r="AL42">
        <f t="shared" si="26"/>
        <v>-7789.8204432234988</v>
      </c>
      <c r="AN42">
        <f t="shared" si="27"/>
        <v>0</v>
      </c>
      <c r="AO42">
        <f t="shared" si="27"/>
        <v>0</v>
      </c>
      <c r="AP42">
        <f t="shared" si="27"/>
        <v>-3.4724961767173462E-2</v>
      </c>
      <c r="AQ42">
        <f t="shared" si="27"/>
        <v>-148.05742406738821</v>
      </c>
      <c r="AR42">
        <f t="shared" si="27"/>
        <v>-148.09214902915537</v>
      </c>
      <c r="AS42">
        <f t="shared" si="27"/>
        <v>1.6118762025617357</v>
      </c>
      <c r="AT42">
        <f t="shared" si="27"/>
        <v>-0.64964933323126495</v>
      </c>
      <c r="AU42">
        <f t="shared" si="23"/>
        <v>-147.1299221598249</v>
      </c>
      <c r="AW42">
        <v>39</v>
      </c>
      <c r="AX42">
        <f>IF(Z42&gt;0, (R42*SUMPRODUCT(K42:$K$98, X42:$X$98)-K42*$AZ$3)/Z42, 0)</f>
        <v>-15684.079130225935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500000</v>
      </c>
      <c r="S43">
        <f t="shared" si="1"/>
        <v>-25632.963378252221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-576.70967685918572</v>
      </c>
      <c r="AC43">
        <f t="shared" si="2"/>
        <v>-619.59971463868601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-6115.3475038116449</v>
      </c>
      <c r="AI43">
        <f t="shared" si="25"/>
        <v>-6116.556103273002</v>
      </c>
      <c r="AJ43">
        <f t="shared" si="7"/>
        <v>42.89003777950029</v>
      </c>
      <c r="AK43">
        <f t="shared" si="22"/>
        <v>-40.369677380143003</v>
      </c>
      <c r="AL43">
        <f t="shared" si="26"/>
        <v>-6114.0357428736452</v>
      </c>
      <c r="AN43">
        <f t="shared" si="27"/>
        <v>0</v>
      </c>
      <c r="AO43">
        <f t="shared" si="27"/>
        <v>0</v>
      </c>
      <c r="AP43">
        <f t="shared" si="27"/>
        <v>-2.0381583931038495E-2</v>
      </c>
      <c r="AQ43">
        <f t="shared" si="27"/>
        <v>-103.12801916730905</v>
      </c>
      <c r="AR43">
        <f t="shared" si="27"/>
        <v>-103.14840075124009</v>
      </c>
      <c r="AS43">
        <f t="shared" si="27"/>
        <v>0.72328917292991013</v>
      </c>
      <c r="AT43">
        <f t="shared" si="27"/>
        <v>-0.68078631018802349</v>
      </c>
      <c r="AU43">
        <f t="shared" si="23"/>
        <v>-103.10589788849821</v>
      </c>
      <c r="AW43">
        <v>40</v>
      </c>
      <c r="AX43">
        <f>IF(Z43&gt;0, (R43*SUMPRODUCT(K43:$K$98, X43:$X$98)-K43*$AZ$3)/Z43, 0)</f>
        <v>-25632.963378252221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500000</v>
      </c>
      <c r="S44">
        <f t="shared" si="1"/>
        <v>-42112.764186516011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-619.59971463868601</v>
      </c>
      <c r="AC44">
        <f t="shared" si="2"/>
        <v>-628.82828176323812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-4499.1288861663816</v>
      </c>
      <c r="AI44">
        <f t="shared" si="25"/>
        <v>-4499.8754867445077</v>
      </c>
      <c r="AJ44">
        <f t="shared" si="7"/>
        <v>9.2285671245521144</v>
      </c>
      <c r="AK44">
        <f t="shared" si="22"/>
        <v>-43.371980024708023</v>
      </c>
      <c r="AL44">
        <f t="shared" si="26"/>
        <v>-4534.0188996446641</v>
      </c>
      <c r="AN44">
        <f t="shared" si="27"/>
        <v>0</v>
      </c>
      <c r="AO44">
        <f t="shared" si="27"/>
        <v>0</v>
      </c>
      <c r="AP44">
        <f t="shared" si="27"/>
        <v>-1.1241540631316346E-2</v>
      </c>
      <c r="AQ44">
        <f t="shared" si="27"/>
        <v>-67.743237362980366</v>
      </c>
      <c r="AR44">
        <f t="shared" si="27"/>
        <v>-67.75447890361167</v>
      </c>
      <c r="AS44">
        <f t="shared" si="27"/>
        <v>0.13895423515449201</v>
      </c>
      <c r="AT44">
        <f t="shared" si="27"/>
        <v>-0.65305049311885466</v>
      </c>
      <c r="AU44">
        <f t="shared" si="23"/>
        <v>-68.268575161576052</v>
      </c>
      <c r="AW44">
        <v>41</v>
      </c>
      <c r="AX44">
        <f>IF(Z44&gt;0, (R44*SUMPRODUCT(K44:$K$98, X44:$X$98)-K44*$AZ$3)/Z44, 0)</f>
        <v>-42112.764186516011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500000</v>
      </c>
      <c r="S45">
        <f t="shared" si="1"/>
        <v>-71200.80817705598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-628.82828176323812</v>
      </c>
      <c r="AC45">
        <f t="shared" si="2"/>
        <v>-612.73272265947116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-3088.4962309603275</v>
      </c>
      <c r="AI45">
        <f t="shared" si="25"/>
        <v>-3088.9265159095767</v>
      </c>
      <c r="AJ45">
        <f t="shared" si="7"/>
        <v>-16.095559103766959</v>
      </c>
      <c r="AK45">
        <f t="shared" si="22"/>
        <v>-44.01797972342667</v>
      </c>
      <c r="AL45">
        <f t="shared" si="26"/>
        <v>-3149.0400547367703</v>
      </c>
      <c r="AN45">
        <f t="shared" si="27"/>
        <v>0</v>
      </c>
      <c r="AO45">
        <f t="shared" si="27"/>
        <v>0</v>
      </c>
      <c r="AP45">
        <f t="shared" si="27"/>
        <v>-5.7846307958831118E-3</v>
      </c>
      <c r="AQ45">
        <f t="shared" si="27"/>
        <v>-41.52088155012585</v>
      </c>
      <c r="AR45">
        <f t="shared" si="27"/>
        <v>-41.526666180921737</v>
      </c>
      <c r="AS45">
        <f t="shared" si="27"/>
        <v>-0.21638420546906675</v>
      </c>
      <c r="AT45">
        <f t="shared" si="27"/>
        <v>-0.59176543712470442</v>
      </c>
      <c r="AU45">
        <f t="shared" si="23"/>
        <v>-42.334815823515505</v>
      </c>
      <c r="AW45">
        <v>42</v>
      </c>
      <c r="AX45">
        <f>IF(Z45&gt;0, (R45*SUMPRODUCT(K45:$K$98, X45:$X$98)-K45*$AZ$3)/Z45, 0)</f>
        <v>-71200.80817705598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500000</v>
      </c>
      <c r="S46">
        <f t="shared" si="1"/>
        <v>-118330.75987574231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-612.73272265947116</v>
      </c>
      <c r="AC46">
        <f t="shared" si="2"/>
        <v>-579.39753593571538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-1811.6091524648291</v>
      </c>
      <c r="AI46">
        <f t="shared" si="25"/>
        <v>-1811.8539736493394</v>
      </c>
      <c r="AJ46">
        <f t="shared" si="7"/>
        <v>-33.335186723755783</v>
      </c>
      <c r="AK46">
        <f t="shared" si="22"/>
        <v>-42.891290586162988</v>
      </c>
      <c r="AL46">
        <f t="shared" si="26"/>
        <v>-1888.0804509592581</v>
      </c>
      <c r="AN46">
        <f t="shared" si="27"/>
        <v>0</v>
      </c>
      <c r="AO46">
        <f t="shared" si="27"/>
        <v>0</v>
      </c>
      <c r="AP46">
        <f t="shared" si="27"/>
        <v>-2.9386675825307795E-3</v>
      </c>
      <c r="AQ46">
        <f t="shared" si="27"/>
        <v>-21.745328531158989</v>
      </c>
      <c r="AR46">
        <f t="shared" si="27"/>
        <v>-21.748267198741519</v>
      </c>
      <c r="AS46">
        <f t="shared" si="27"/>
        <v>-0.40013299003780123</v>
      </c>
      <c r="AT46">
        <f t="shared" si="27"/>
        <v>-0.5148379845909552</v>
      </c>
      <c r="AU46">
        <f t="shared" si="23"/>
        <v>-22.663238173370274</v>
      </c>
      <c r="AW46">
        <v>43</v>
      </c>
      <c r="AX46">
        <f>IF(Z46&gt;0, (R46*SUMPRODUCT(K46:$K$98, X46:$X$98)-K46*$AZ$3)/Z46, 0)</f>
        <v>-118330.75987574231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500000</v>
      </c>
      <c r="S47">
        <f t="shared" si="1"/>
        <v>-194501.35686257968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-579.39753593571538</v>
      </c>
      <c r="AC47">
        <f t="shared" si="2"/>
        <v>-534.30708922233737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-1050.1992334951717</v>
      </c>
      <c r="AI47">
        <f t="shared" si="25"/>
        <v>-1050.3365865444873</v>
      </c>
      <c r="AJ47">
        <f t="shared" si="7"/>
        <v>-45.090446713378014</v>
      </c>
      <c r="AK47">
        <f t="shared" si="22"/>
        <v>-40.55782751550008</v>
      </c>
      <c r="AL47">
        <f t="shared" si="26"/>
        <v>-1135.9848607733654</v>
      </c>
      <c r="AN47">
        <f t="shared" si="27"/>
        <v>0</v>
      </c>
      <c r="AO47">
        <f t="shared" si="27"/>
        <v>0</v>
      </c>
      <c r="AP47">
        <f t="shared" si="27"/>
        <v>-1.4720472493348748E-3</v>
      </c>
      <c r="AQ47">
        <f t="shared" si="27"/>
        <v>-11.255249887950109</v>
      </c>
      <c r="AR47">
        <f t="shared" si="27"/>
        <v>-11.256721935199444</v>
      </c>
      <c r="AS47">
        <f t="shared" si="27"/>
        <v>-0.48324568246859373</v>
      </c>
      <c r="AT47">
        <f t="shared" si="27"/>
        <v>-0.43466846007884735</v>
      </c>
      <c r="AU47">
        <f t="shared" si="23"/>
        <v>-12.174636077746884</v>
      </c>
      <c r="AW47">
        <v>44</v>
      </c>
      <c r="AX47">
        <f>IF(Z47&gt;0, (R47*SUMPRODUCT(K47:$K$98, X47:$X$98)-K47*$AZ$3)/Z47, 0)</f>
        <v>-194501.35686257968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500000</v>
      </c>
      <c r="S48">
        <f t="shared" si="1"/>
        <v>-320261.30176010635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-534.30708922233737</v>
      </c>
      <c r="AC48">
        <f t="shared" si="2"/>
        <v>-485.88753978480793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-601.21533934198305</v>
      </c>
      <c r="AI48">
        <f t="shared" si="25"/>
        <v>-601.29119732687138</v>
      </c>
      <c r="AJ48">
        <f t="shared" si="7"/>
        <v>-48.41954943752944</v>
      </c>
      <c r="AK48">
        <f t="shared" si="22"/>
        <v>-37.401496245563621</v>
      </c>
      <c r="AL48">
        <f t="shared" si="26"/>
        <v>-687.11224300996446</v>
      </c>
      <c r="AN48">
        <f t="shared" si="27"/>
        <v>0</v>
      </c>
      <c r="AO48">
        <f t="shared" si="27"/>
        <v>0</v>
      </c>
      <c r="AP48">
        <f t="shared" si="27"/>
        <v>-7.2588316432481371E-4</v>
      </c>
      <c r="AQ48">
        <f t="shared" si="27"/>
        <v>-5.7530145785512001</v>
      </c>
      <c r="AR48">
        <f t="shared" si="27"/>
        <v>-5.753740461715525</v>
      </c>
      <c r="AS48">
        <f t="shared" si="27"/>
        <v>-0.46332546023503568</v>
      </c>
      <c r="AT48">
        <f t="shared" si="27"/>
        <v>-0.35789398420182661</v>
      </c>
      <c r="AU48">
        <f t="shared" si="23"/>
        <v>-6.5749599061523876</v>
      </c>
      <c r="AW48">
        <v>45</v>
      </c>
      <c r="AX48">
        <f>IF(Z48&gt;0, (R48*SUMPRODUCT(K48:$K$98, X48:$X$98)-K48*$AZ$3)/Z48, 0)</f>
        <v>-320261.30176010635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500000</v>
      </c>
      <c r="S49">
        <f t="shared" si="1"/>
        <v>-532491.11924269528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-485.88753978480793</v>
      </c>
      <c r="AC49">
        <f t="shared" si="2"/>
        <v>-438.3594835370381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-339.38203688305555</v>
      </c>
      <c r="AI49">
        <f t="shared" si="25"/>
        <v>-339.42319808440669</v>
      </c>
      <c r="AJ49">
        <f t="shared" si="7"/>
        <v>-47.528056247769825</v>
      </c>
      <c r="AK49">
        <f t="shared" si="22"/>
        <v>-34.01212778493656</v>
      </c>
      <c r="AL49">
        <f t="shared" si="26"/>
        <v>-420.9633821171131</v>
      </c>
      <c r="AN49">
        <f t="shared" si="27"/>
        <v>0</v>
      </c>
      <c r="AO49">
        <f t="shared" si="27"/>
        <v>0</v>
      </c>
      <c r="AP49">
        <f t="shared" si="27"/>
        <v>-3.5167009690360976E-4</v>
      </c>
      <c r="AQ49">
        <f t="shared" si="27"/>
        <v>-2.8995877156207386</v>
      </c>
      <c r="AR49">
        <f t="shared" si="27"/>
        <v>-2.8999393857176416</v>
      </c>
      <c r="AS49">
        <f t="shared" si="27"/>
        <v>-0.40606677156237392</v>
      </c>
      <c r="AT49">
        <f t="shared" si="27"/>
        <v>-0.2905903589155126</v>
      </c>
      <c r="AU49">
        <f t="shared" si="23"/>
        <v>-3.5965965161955284</v>
      </c>
      <c r="AW49">
        <v>46</v>
      </c>
      <c r="AX49">
        <f>IF(Z49&gt;0, (R49*SUMPRODUCT(K49:$K$98, X49:$X$98)-K49*$AZ$3)/Z49, 0)</f>
        <v>-532491.11924269528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50</v>
      </c>
      <c r="R50">
        <f t="shared" si="0"/>
        <v>500000</v>
      </c>
      <c r="S50">
        <f t="shared" si="1"/>
        <v>-897235.77379271947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-438.3594835370381</v>
      </c>
      <c r="AC50">
        <f t="shared" si="2"/>
        <v>-393.68668658630082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-188.10724543939691</v>
      </c>
      <c r="AI50">
        <f t="shared" si="25"/>
        <v>-188.1291843041906</v>
      </c>
      <c r="AJ50">
        <f t="shared" si="7"/>
        <v>-44.672796950737279</v>
      </c>
      <c r="AK50">
        <f t="shared" si="22"/>
        <v>-30.685163847592669</v>
      </c>
      <c r="AL50">
        <f t="shared" si="26"/>
        <v>-263.48714510252057</v>
      </c>
      <c r="AN50">
        <f t="shared" si="27"/>
        <v>0</v>
      </c>
      <c r="AO50">
        <f t="shared" si="27"/>
        <v>0</v>
      </c>
      <c r="AP50">
        <f t="shared" si="27"/>
        <v>-1.6735686361309221E-4</v>
      </c>
      <c r="AQ50">
        <f t="shared" si="27"/>
        <v>-1.4349438275706281</v>
      </c>
      <c r="AR50">
        <f t="shared" si="27"/>
        <v>-1.4351111844342412</v>
      </c>
      <c r="AS50">
        <f t="shared" si="27"/>
        <v>-0.34077876211008939</v>
      </c>
      <c r="AT50">
        <f t="shared" si="27"/>
        <v>-0.23407650438048783</v>
      </c>
      <c r="AU50">
        <f t="shared" si="23"/>
        <v>-2.0099664509248187</v>
      </c>
      <c r="AW50">
        <v>47</v>
      </c>
      <c r="AX50">
        <f>IF(Z50&gt;0, (R50*SUMPRODUCT(K50:$K$98, X50:$X$98)-K50*$AZ$3)/Z50, 0)</f>
        <v>-897235.77379271947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500000</v>
      </c>
      <c r="S51">
        <f t="shared" si="1"/>
        <v>-1537832.7135559779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-393.68668658630082</v>
      </c>
      <c r="AC51">
        <f t="shared" si="2"/>
        <v>-352.64628696176601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-102.5378537676722</v>
      </c>
      <c r="AI51">
        <f t="shared" si="25"/>
        <v>-102.5493194584412</v>
      </c>
      <c r="AJ51">
        <f t="shared" si="7"/>
        <v>-41.040399624534814</v>
      </c>
      <c r="AK51">
        <f t="shared" si="22"/>
        <v>-27.558068061041059</v>
      </c>
      <c r="AL51">
        <f t="shared" si="26"/>
        <v>-171.14778714401709</v>
      </c>
      <c r="AN51">
        <f t="shared" si="27"/>
        <v>0</v>
      </c>
      <c r="AO51">
        <f t="shared" si="27"/>
        <v>0</v>
      </c>
      <c r="AP51">
        <f t="shared" si="27"/>
        <v>-7.8092905000728082E-5</v>
      </c>
      <c r="AQ51">
        <f t="shared" si="27"/>
        <v>-0.69838608371558752</v>
      </c>
      <c r="AR51">
        <f t="shared" si="27"/>
        <v>-0.69846417662058824</v>
      </c>
      <c r="AS51">
        <f t="shared" si="27"/>
        <v>-0.27952646671192577</v>
      </c>
      <c r="AT51">
        <f t="shared" si="27"/>
        <v>-0.18769820627926923</v>
      </c>
      <c r="AU51">
        <f t="shared" si="23"/>
        <v>-1.1656888496117834</v>
      </c>
      <c r="AW51">
        <v>48</v>
      </c>
      <c r="AX51">
        <f>IF(Z51&gt;0, (R51*SUMPRODUCT(K51:$K$98, X51:$X$98)-K51*$AZ$3)/Z51, 0)</f>
        <v>-1537832.7135559779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500000</v>
      </c>
      <c r="S52">
        <f t="shared" si="1"/>
        <v>-2687853.3047251482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-352.64628696176601</v>
      </c>
      <c r="AC52">
        <f t="shared" si="2"/>
        <v>-315.42025924895893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-54.835213245516272</v>
      </c>
      <c r="AI52">
        <f t="shared" si="25"/>
        <v>-54.841080758053032</v>
      </c>
      <c r="AJ52">
        <f t="shared" si="7"/>
        <v>-37.226027712807081</v>
      </c>
      <c r="AK52">
        <f t="shared" si="22"/>
        <v>-24.685240087323624</v>
      </c>
      <c r="AL52">
        <f t="shared" si="26"/>
        <v>-116.75234855818374</v>
      </c>
      <c r="AN52">
        <f t="shared" si="27"/>
        <v>0</v>
      </c>
      <c r="AO52">
        <f t="shared" si="27"/>
        <v>0</v>
      </c>
      <c r="AP52">
        <f t="shared" si="27"/>
        <v>-3.5681849531053508E-5</v>
      </c>
      <c r="AQ52">
        <f t="shared" si="27"/>
        <v>-0.33346700424947207</v>
      </c>
      <c r="AR52">
        <f t="shared" si="27"/>
        <v>-0.33350268609900308</v>
      </c>
      <c r="AS52">
        <f t="shared" si="27"/>
        <v>-0.22638102793395509</v>
      </c>
      <c r="AT52">
        <f t="shared" si="27"/>
        <v>-0.15011728000842359</v>
      </c>
      <c r="AU52">
        <f t="shared" si="23"/>
        <v>-0.71000099404138184</v>
      </c>
      <c r="AW52">
        <v>49</v>
      </c>
      <c r="AX52">
        <f>IF(Z52&gt;0, (R52*SUMPRODUCT(K52:$K$98, X52:$X$98)-K52*$AZ$3)/Z52, 0)</f>
        <v>-2687853.3047251482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500000</v>
      </c>
      <c r="S53">
        <f t="shared" si="1"/>
        <v>-4799408.6374102728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-315.42025924895893</v>
      </c>
      <c r="AC53">
        <f t="shared" si="2"/>
        <v>-281.89264250631322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-28.720939102350044</v>
      </c>
      <c r="AI53">
        <f t="shared" si="25"/>
        <v>-28.723875845851204</v>
      </c>
      <c r="AJ53">
        <f t="shared" si="7"/>
        <v>-33.527616742645705</v>
      </c>
      <c r="AK53">
        <f t="shared" si="22"/>
        <v>-22.079418147427127</v>
      </c>
      <c r="AL53">
        <f t="shared" si="26"/>
        <v>-84.330910735924036</v>
      </c>
      <c r="AN53">
        <f t="shared" si="27"/>
        <v>0</v>
      </c>
      <c r="AO53">
        <f t="shared" si="27"/>
        <v>0</v>
      </c>
      <c r="AP53">
        <f t="shared" si="27"/>
        <v>-1.5945616870240094E-5</v>
      </c>
      <c r="AQ53">
        <f t="shared" si="27"/>
        <v>-0.15594589411673274</v>
      </c>
      <c r="AR53">
        <f t="shared" si="27"/>
        <v>-0.15596183973360297</v>
      </c>
      <c r="AS53">
        <f t="shared" si="27"/>
        <v>-0.18204468008175992</v>
      </c>
      <c r="AT53">
        <f t="shared" si="27"/>
        <v>-0.11988447147593458</v>
      </c>
      <c r="AU53">
        <f t="shared" si="23"/>
        <v>-0.45789099129129751</v>
      </c>
      <c r="AW53">
        <v>50</v>
      </c>
      <c r="AX53">
        <f>IF(Z53&gt;0, (R53*SUMPRODUCT(K53:$K$98, X53:$X$98)-K53*$AZ$3)/Z53, 0)</f>
        <v>-4799408.6374102728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500000</v>
      </c>
      <c r="S54">
        <f t="shared" si="1"/>
        <v>-8777354.2453160845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-281.89264250631322</v>
      </c>
      <c r="AC54">
        <f t="shared" si="2"/>
        <v>-251.81547791213066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-14.729148898384926</v>
      </c>
      <c r="AI54">
        <f t="shared" si="25"/>
        <v>-14.730583359561233</v>
      </c>
      <c r="AJ54">
        <f t="shared" si="7"/>
        <v>-30.077164594182562</v>
      </c>
      <c r="AK54">
        <f t="shared" si="22"/>
        <v>-19.732484975441928</v>
      </c>
      <c r="AL54">
        <f t="shared" si="26"/>
        <v>-64.54023292918572</v>
      </c>
      <c r="AN54">
        <f t="shared" si="27"/>
        <v>0</v>
      </c>
      <c r="AO54">
        <f t="shared" si="27"/>
        <v>0</v>
      </c>
      <c r="AP54">
        <f t="shared" si="27"/>
        <v>-6.9541825116651809E-6</v>
      </c>
      <c r="AQ54">
        <f t="shared" si="27"/>
        <v>-7.1406038289934748E-2</v>
      </c>
      <c r="AR54">
        <f t="shared" si="27"/>
        <v>-7.141299247244641E-2</v>
      </c>
      <c r="AS54">
        <f t="shared" si="27"/>
        <v>-0.14581230602539211</v>
      </c>
      <c r="AT54">
        <f t="shared" si="27"/>
        <v>-9.5661914169831594E-2</v>
      </c>
      <c r="AU54">
        <f t="shared" si="23"/>
        <v>-0.31288721266767006</v>
      </c>
      <c r="AW54">
        <v>51</v>
      </c>
      <c r="AX54">
        <f>IF(Z54&gt;0, (R54*SUMPRODUCT(K54:$K$98, X54:$X$98)-K54*$AZ$3)/Z54, 0)</f>
        <v>-8777354.2453160845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500000</v>
      </c>
      <c r="S55">
        <f t="shared" si="1"/>
        <v>-16466475.832342373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-251.81547791213066</v>
      </c>
      <c r="AC55">
        <f t="shared" si="2"/>
        <v>-224.89303530015329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-7.3723506157482976</v>
      </c>
      <c r="AI55">
        <f t="shared" si="25"/>
        <v>-7.3730334972512672</v>
      </c>
      <c r="AJ55">
        <f t="shared" si="7"/>
        <v>-26.922442611977374</v>
      </c>
      <c r="AK55">
        <f t="shared" si="22"/>
        <v>-17.627083453849149</v>
      </c>
      <c r="AL55">
        <f t="shared" si="26"/>
        <v>-51.922559563077797</v>
      </c>
      <c r="AN55">
        <f t="shared" si="27"/>
        <v>0</v>
      </c>
      <c r="AO55">
        <f t="shared" si="27"/>
        <v>0</v>
      </c>
      <c r="AP55">
        <f t="shared" si="27"/>
        <v>-2.9558651185095439E-6</v>
      </c>
      <c r="AQ55">
        <f t="shared" si="27"/>
        <v>-3.1911354944802121E-2</v>
      </c>
      <c r="AR55">
        <f t="shared" si="27"/>
        <v>-3.1914310809920632E-2</v>
      </c>
      <c r="AS55">
        <f t="shared" si="27"/>
        <v>-0.11653428695274733</v>
      </c>
      <c r="AT55">
        <f t="shared" si="27"/>
        <v>-7.629915423933406E-2</v>
      </c>
      <c r="AU55">
        <f t="shared" si="23"/>
        <v>-0.22474775200200203</v>
      </c>
      <c r="AW55">
        <v>52</v>
      </c>
      <c r="AX55">
        <f>IF(Z55&gt;0, (R55*SUMPRODUCT(K55:$K$98, X55:$X$98)-K55*$AZ$3)/Z55, 0)</f>
        <v>-16466475.832342373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500000</v>
      </c>
      <c r="S56">
        <f t="shared" si="1"/>
        <v>-31763670.011599287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-224.89303530015329</v>
      </c>
      <c r="AC56">
        <f t="shared" si="2"/>
        <v>-200.82329607450237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-3.5993163517589459</v>
      </c>
      <c r="AI56">
        <f t="shared" si="25"/>
        <v>-3.5996324728117104</v>
      </c>
      <c r="AJ56">
        <f t="shared" si="7"/>
        <v>-24.06973922565092</v>
      </c>
      <c r="AK56">
        <f t="shared" si="22"/>
        <v>-15.742512471010732</v>
      </c>
      <c r="AL56">
        <f t="shared" si="26"/>
        <v>-43.41188416947336</v>
      </c>
      <c r="AN56">
        <f t="shared" si="27"/>
        <v>0</v>
      </c>
      <c r="AO56">
        <f t="shared" si="27"/>
        <v>0</v>
      </c>
      <c r="AP56">
        <f t="shared" si="27"/>
        <v>-1.221728373795354E-6</v>
      </c>
      <c r="AQ56">
        <f t="shared" si="27"/>
        <v>-1.3910452577443321E-2</v>
      </c>
      <c r="AR56">
        <f t="shared" si="27"/>
        <v>-1.3911674305817117E-2</v>
      </c>
      <c r="AS56">
        <f t="shared" si="27"/>
        <v>-9.3023489276295807E-2</v>
      </c>
      <c r="AT56">
        <f t="shared" si="27"/>
        <v>-6.0840851922001546E-2</v>
      </c>
      <c r="AU56">
        <f t="shared" si="23"/>
        <v>-0.16777601550411447</v>
      </c>
      <c r="AW56">
        <v>53</v>
      </c>
      <c r="AX56">
        <f>IF(Z56&gt;0, (R56*SUMPRODUCT(K56:$K$98, X56:$X$98)-K56*$AZ$3)/Z56, 0)</f>
        <v>-31763670.011599287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500000</v>
      </c>
      <c r="S57">
        <f t="shared" si="1"/>
        <v>-63164650.934040718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-200.82329607450237</v>
      </c>
      <c r="AC57">
        <f t="shared" si="2"/>
        <v>-179.31787565154787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-1.7101504162438204</v>
      </c>
      <c r="AI57">
        <f t="shared" si="25"/>
        <v>-1.7102923610444327</v>
      </c>
      <c r="AJ57">
        <f t="shared" si="7"/>
        <v>-21.505420422954501</v>
      </c>
      <c r="AK57">
        <f t="shared" si="22"/>
        <v>-14.057630725215168</v>
      </c>
      <c r="AL57">
        <f t="shared" si="26"/>
        <v>-37.273343509214101</v>
      </c>
      <c r="AN57">
        <f t="shared" si="27"/>
        <v>0</v>
      </c>
      <c r="AO57">
        <f t="shared" si="27"/>
        <v>0</v>
      </c>
      <c r="AP57">
        <f t="shared" si="27"/>
        <v>-4.898044280604948E-7</v>
      </c>
      <c r="AQ57">
        <f t="shared" si="27"/>
        <v>-5.9011618806218413E-3</v>
      </c>
      <c r="AR57">
        <f t="shared" si="27"/>
        <v>-5.9016516850499022E-3</v>
      </c>
      <c r="AS57">
        <f t="shared" si="27"/>
        <v>-7.4208073173717887E-2</v>
      </c>
      <c r="AT57">
        <f t="shared" si="27"/>
        <v>-4.8508221136304319E-2</v>
      </c>
      <c r="AU57">
        <f t="shared" si="23"/>
        <v>-0.12861794599507212</v>
      </c>
      <c r="AW57">
        <v>54</v>
      </c>
      <c r="AX57">
        <f>IF(Z57&gt;0, (R57*SUMPRODUCT(K57:$K$98, X57:$X$98)-K57*$AZ$3)/Z57, 0)</f>
        <v>-63164650.934040718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500000</v>
      </c>
      <c r="S58">
        <f t="shared" si="1"/>
        <v>-129693382.43334229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-179.31787565154787</v>
      </c>
      <c r="AC58">
        <f t="shared" si="2"/>
        <v>-160.11008853170355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-0.78798961664828648</v>
      </c>
      <c r="AI58">
        <f t="shared" si="25"/>
        <v>-0.78805134303922786</v>
      </c>
      <c r="AJ58">
        <f t="shared" si="7"/>
        <v>-19.207787119844312</v>
      </c>
      <c r="AK58">
        <f t="shared" si="22"/>
        <v>-12.552251295608352</v>
      </c>
      <c r="AL58">
        <f t="shared" si="26"/>
        <v>-32.548089758491891</v>
      </c>
      <c r="AN58">
        <f t="shared" si="27"/>
        <v>0</v>
      </c>
      <c r="AO58">
        <f t="shared" si="27"/>
        <v>0</v>
      </c>
      <c r="AP58">
        <f t="shared" si="27"/>
        <v>-1.9017616280139629E-7</v>
      </c>
      <c r="AQ58">
        <f t="shared" si="27"/>
        <v>-2.4277596557350529E-3</v>
      </c>
      <c r="AR58">
        <f t="shared" si="27"/>
        <v>-2.4279498318978544E-3</v>
      </c>
      <c r="AS58">
        <f t="shared" si="27"/>
        <v>-5.9178305983084066E-2</v>
      </c>
      <c r="AT58">
        <f t="shared" si="27"/>
        <v>-3.867290715548577E-2</v>
      </c>
      <c r="AU58">
        <f t="shared" si="23"/>
        <v>-0.10027916297046768</v>
      </c>
      <c r="AW58">
        <v>55</v>
      </c>
      <c r="AX58">
        <f>IF(Z58&gt;0, (R58*SUMPRODUCT(K58:$K$98, X58:$X$98)-K58*$AZ$3)/Z58, 0)</f>
        <v>-129693382.43334229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50</v>
      </c>
      <c r="R59">
        <f t="shared" si="0"/>
        <v>500000</v>
      </c>
      <c r="S59">
        <f t="shared" si="1"/>
        <v>-275669502.28426236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-160.11008853170355</v>
      </c>
      <c r="AC59">
        <f t="shared" si="2"/>
        <v>-142.95743746839059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-0.35179991548347034</v>
      </c>
      <c r="AI59">
        <f t="shared" si="25"/>
        <v>-0.35182584461895394</v>
      </c>
      <c r="AJ59">
        <f t="shared" si="7"/>
        <v>-17.152651063312959</v>
      </c>
      <c r="AK59">
        <f t="shared" si="22"/>
        <v>-11.207706197219251</v>
      </c>
      <c r="AL59">
        <f t="shared" si="26"/>
        <v>-28.712183105151162</v>
      </c>
      <c r="AN59">
        <f t="shared" si="27"/>
        <v>0</v>
      </c>
      <c r="AO59">
        <f t="shared" si="27"/>
        <v>0</v>
      </c>
      <c r="AP59">
        <f t="shared" si="27"/>
        <v>-7.1327205543463899E-8</v>
      </c>
      <c r="AQ59">
        <f t="shared" si="27"/>
        <v>-9.6774938361341735E-4</v>
      </c>
      <c r="AR59">
        <f t="shared" si="27"/>
        <v>-9.6782071081896097E-4</v>
      </c>
      <c r="AS59">
        <f t="shared" si="27"/>
        <v>-4.7184398754175044E-2</v>
      </c>
      <c r="AT59">
        <f t="shared" si="27"/>
        <v>-3.0830737264883824E-2</v>
      </c>
      <c r="AU59">
        <f t="shared" si="23"/>
        <v>-7.8982956729877832E-2</v>
      </c>
      <c r="AW59">
        <v>56</v>
      </c>
      <c r="AX59">
        <f>IF(Z59&gt;0, (R59*SUMPRODUCT(K59:$K$98, X59:$X$98)-K59*$AZ$3)/Z59, 0)</f>
        <v>-275669502.28426236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500000</v>
      </c>
      <c r="S60">
        <f t="shared" si="1"/>
        <v>-607486603.73941147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-142.95743746839059</v>
      </c>
      <c r="AC60">
        <f t="shared" si="2"/>
        <v>-127.64137055440929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-0.15164149865799578</v>
      </c>
      <c r="AI60">
        <f t="shared" si="25"/>
        <v>-0.15165200435225873</v>
      </c>
      <c r="AJ60">
        <f t="shared" si="7"/>
        <v>-15.316066913981302</v>
      </c>
      <c r="AK60">
        <f t="shared" si="22"/>
        <v>-10.007020622787342</v>
      </c>
      <c r="AL60">
        <f t="shared" si="26"/>
        <v>-25.474739541120904</v>
      </c>
      <c r="AN60">
        <f t="shared" si="27"/>
        <v>0</v>
      </c>
      <c r="AO60">
        <f t="shared" si="27"/>
        <v>0</v>
      </c>
      <c r="AP60">
        <f t="shared" si="27"/>
        <v>-2.5803220148139968E-8</v>
      </c>
      <c r="AQ60">
        <f t="shared" si="27"/>
        <v>-3.7244934751886157E-4</v>
      </c>
      <c r="AR60">
        <f t="shared" si="27"/>
        <v>-3.7247515073900969E-4</v>
      </c>
      <c r="AS60">
        <f t="shared" si="27"/>
        <v>-3.7618060881428605E-2</v>
      </c>
      <c r="AT60">
        <f t="shared" si="27"/>
        <v>-2.4578419064367467E-2</v>
      </c>
      <c r="AU60">
        <f t="shared" si="23"/>
        <v>-6.2568955096535081E-2</v>
      </c>
      <c r="AW60">
        <v>57</v>
      </c>
      <c r="AX60">
        <f>IF(Z60&gt;0, (R60*SUMPRODUCT(K60:$K$98, X60:$X$98)-K60*$AZ$3)/Z60, 0)</f>
        <v>-607486603.73941147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500000</v>
      </c>
      <c r="S61">
        <f t="shared" si="1"/>
        <v>-1388927875.324713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-127.64137055440929</v>
      </c>
      <c r="AC61">
        <f t="shared" si="2"/>
        <v>-113.96581919718103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-6.2979829916822119E-2</v>
      </c>
      <c r="AI61">
        <f t="shared" si="25"/>
        <v>-6.2983932571150758E-2</v>
      </c>
      <c r="AJ61">
        <f t="shared" si="7"/>
        <v>-13.675551357228258</v>
      </c>
      <c r="AK61">
        <f t="shared" si="22"/>
        <v>-8.9348959388086513</v>
      </c>
      <c r="AL61">
        <f t="shared" si="26"/>
        <v>-22.673431228608059</v>
      </c>
      <c r="AN61">
        <f t="shared" si="27"/>
        <v>0</v>
      </c>
      <c r="AO61">
        <f t="shared" si="27"/>
        <v>0</v>
      </c>
      <c r="AP61">
        <f t="shared" si="27"/>
        <v>-8.9969654775371826E-9</v>
      </c>
      <c r="AQ61">
        <f t="shared" si="27"/>
        <v>-1.381123804626511E-4</v>
      </c>
      <c r="AR61">
        <f t="shared" si="27"/>
        <v>-1.3812137742812866E-4</v>
      </c>
      <c r="AS61">
        <f t="shared" si="27"/>
        <v>-2.9989965907823754E-2</v>
      </c>
      <c r="AT61">
        <f t="shared" si="27"/>
        <v>-1.9593888216667379E-2</v>
      </c>
      <c r="AU61">
        <f t="shared" si="23"/>
        <v>-4.9721975501919258E-2</v>
      </c>
      <c r="AW61">
        <v>58</v>
      </c>
      <c r="AX61">
        <f>IF(Z61&gt;0, (R61*SUMPRODUCT(K61:$K$98, X61:$X$98)-K61*$AZ$3)/Z61, 0)</f>
        <v>-1388927875.324713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500000</v>
      </c>
      <c r="S62">
        <f t="shared" si="1"/>
        <v>-3302443601.7927537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-113.96581919718103</v>
      </c>
      <c r="AC62">
        <f t="shared" si="2"/>
        <v>-101.75531105369026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-2.5210214446585968E-2</v>
      </c>
      <c r="AI62">
        <f t="shared" si="25"/>
        <v>-2.5211755052926655E-2</v>
      </c>
      <c r="AJ62">
        <f t="shared" si="7"/>
        <v>-12.21050814349077</v>
      </c>
      <c r="AK62">
        <f t="shared" si="22"/>
        <v>-7.9776073438026733</v>
      </c>
      <c r="AL62">
        <f t="shared" si="26"/>
        <v>-20.21332724234637</v>
      </c>
      <c r="AN62">
        <f t="shared" si="27"/>
        <v>0</v>
      </c>
      <c r="AO62">
        <f t="shared" si="27"/>
        <v>0</v>
      </c>
      <c r="AP62">
        <f t="shared" si="27"/>
        <v>-3.016510112234249E-9</v>
      </c>
      <c r="AQ62">
        <f t="shared" si="27"/>
        <v>-4.9361647295173669E-5</v>
      </c>
      <c r="AR62">
        <f t="shared" si="27"/>
        <v>-4.9364663805285903E-5</v>
      </c>
      <c r="AS62">
        <f t="shared" si="27"/>
        <v>-2.390819790727566E-2</v>
      </c>
      <c r="AT62">
        <f t="shared" si="27"/>
        <v>-1.5620170181356891E-2</v>
      </c>
      <c r="AU62">
        <f t="shared" si="23"/>
        <v>-3.9577732752437832E-2</v>
      </c>
      <c r="AW62">
        <v>59</v>
      </c>
      <c r="AX62">
        <f>IF(Z62&gt;0, (R62*SUMPRODUCT(K62:$K$98, X62:$X$98)-K62*$AZ$3)/Z62, 0)</f>
        <v>-3302443601.7927537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500000</v>
      </c>
      <c r="S63">
        <f t="shared" si="1"/>
        <v>-8184921617.1716194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-101.75531105369026</v>
      </c>
      <c r="AC63">
        <f t="shared" si="2"/>
        <v>-90.852997686881068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-9.7019803085539071E-3</v>
      </c>
      <c r="AI63">
        <f t="shared" si="25"/>
        <v>-9.7025353108003316E-3</v>
      </c>
      <c r="AJ63">
        <f t="shared" si="7"/>
        <v>-10.902313366809196</v>
      </c>
      <c r="AK63">
        <f t="shared" si="22"/>
        <v>-7.1228717737583187</v>
      </c>
      <c r="AL63">
        <f t="shared" si="26"/>
        <v>-18.034887675878316</v>
      </c>
      <c r="AN63">
        <f t="shared" si="27"/>
        <v>0</v>
      </c>
      <c r="AO63">
        <f t="shared" si="27"/>
        <v>0</v>
      </c>
      <c r="AP63">
        <f t="shared" si="27"/>
        <v>-9.7026378768133193E-10</v>
      </c>
      <c r="AQ63">
        <f t="shared" si="27"/>
        <v>-1.6961156865257277E-5</v>
      </c>
      <c r="AR63">
        <f t="shared" si="27"/>
        <v>-1.6962127129044957E-5</v>
      </c>
      <c r="AS63">
        <f t="shared" si="27"/>
        <v>-1.9059598280735317E-2</v>
      </c>
      <c r="AT63">
        <f t="shared" si="27"/>
        <v>-1.245231814986392E-2</v>
      </c>
      <c r="AU63">
        <f t="shared" si="23"/>
        <v>-3.152887855772829E-2</v>
      </c>
      <c r="AW63">
        <v>60</v>
      </c>
      <c r="AX63">
        <f>IF(Z63&gt;0, (R63*SUMPRODUCT(K63:$K$98, X63:$X$98)-K63*$AZ$3)/Z63, 0)</f>
        <v>-8184921617.1716194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500000</v>
      </c>
      <c r="S64">
        <f t="shared" si="1"/>
        <v>-21193575398.600731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-90.852997686881068</v>
      </c>
      <c r="AC64">
        <f t="shared" si="2"/>
        <v>-81.118762211916106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-3.5807639263875607E-3</v>
      </c>
      <c r="AI64">
        <f t="shared" si="25"/>
        <v>-3.580955302218883E-3</v>
      </c>
      <c r="AJ64">
        <f t="shared" si="7"/>
        <v>-9.7342354749649616</v>
      </c>
      <c r="AK64">
        <f t="shared" si="22"/>
        <v>-6.3597098380816757</v>
      </c>
      <c r="AL64">
        <f t="shared" si="26"/>
        <v>-16.097526268348858</v>
      </c>
      <c r="AN64">
        <f t="shared" si="27"/>
        <v>0</v>
      </c>
      <c r="AO64">
        <f t="shared" si="27"/>
        <v>0</v>
      </c>
      <c r="AP64">
        <f t="shared" si="27"/>
        <v>-2.9871989606044774E-10</v>
      </c>
      <c r="AQ64">
        <f t="shared" si="27"/>
        <v>-5.5892398769358672E-6</v>
      </c>
      <c r="AR64">
        <f t="shared" si="27"/>
        <v>-5.5895385968319281E-6</v>
      </c>
      <c r="AS64">
        <f t="shared" si="27"/>
        <v>-1.5194237376895767E-2</v>
      </c>
      <c r="AT64">
        <f t="shared" si="27"/>
        <v>-9.9269163126896875E-3</v>
      </c>
      <c r="AU64">
        <f t="shared" si="23"/>
        <v>-2.5126743228182289E-2</v>
      </c>
      <c r="AW64">
        <v>61</v>
      </c>
      <c r="AX64">
        <f>IF(Z64&gt;0, (R64*SUMPRODUCT(K64:$K$98, X64:$X$98)-K64*$AZ$3)/Z64, 0)</f>
        <v>-21193575398.600731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500000</v>
      </c>
      <c r="S65">
        <f t="shared" si="1"/>
        <v>-57459625681.764061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-81.118762211916106</v>
      </c>
      <c r="AC65">
        <f t="shared" si="2"/>
        <v>-72.427470983190034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-1.2643740993130215E-3</v>
      </c>
      <c r="AI65">
        <f t="shared" si="25"/>
        <v>-1.2644371239760991E-3</v>
      </c>
      <c r="AJ65">
        <f t="shared" si="7"/>
        <v>-8.6912912287260724</v>
      </c>
      <c r="AK65">
        <f t="shared" si="22"/>
        <v>-5.6783133548341276</v>
      </c>
      <c r="AL65">
        <f t="shared" si="26"/>
        <v>-14.370869020684177</v>
      </c>
      <c r="AN65">
        <f t="shared" si="27"/>
        <v>0</v>
      </c>
      <c r="AO65">
        <f t="shared" si="27"/>
        <v>0</v>
      </c>
      <c r="AP65">
        <f t="shared" si="27"/>
        <v>-8.7835397135112614E-11</v>
      </c>
      <c r="AQ65">
        <f t="shared" si="27"/>
        <v>-1.7621165384689031E-6</v>
      </c>
      <c r="AR65">
        <f t="shared" si="27"/>
        <v>-1.7622043738660382E-6</v>
      </c>
      <c r="AS65">
        <f t="shared" si="27"/>
        <v>-1.211276632691949E-2</v>
      </c>
      <c r="AT65">
        <f t="shared" si="27"/>
        <v>-7.9136783002740907E-3</v>
      </c>
      <c r="AU65">
        <f t="shared" si="23"/>
        <v>-2.0028206831567447E-2</v>
      </c>
      <c r="AW65">
        <v>62</v>
      </c>
      <c r="AX65">
        <f>IF(Z65&gt;0, (R65*SUMPRODUCT(K65:$K$98, X65:$X$98)-K65*$AZ$3)/Z65, 0)</f>
        <v>-57459625681.764061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500000</v>
      </c>
      <c r="S66">
        <f t="shared" si="1"/>
        <v>-163518451185.87756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-72.427470983190034</v>
      </c>
      <c r="AC66">
        <f t="shared" si="2"/>
        <v>-64.667386300694133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-4.2620688824150242E-4</v>
      </c>
      <c r="AI66">
        <f t="shared" si="25"/>
        <v>-4.2622666196912511E-4</v>
      </c>
      <c r="AJ66">
        <f t="shared" si="7"/>
        <v>-7.7600846824959007</v>
      </c>
      <c r="AK66">
        <f t="shared" si="22"/>
        <v>-5.0699229688233025</v>
      </c>
      <c r="AL66">
        <f t="shared" si="26"/>
        <v>-12.830433877981172</v>
      </c>
      <c r="AN66">
        <f t="shared" si="27"/>
        <v>0</v>
      </c>
      <c r="AO66">
        <f t="shared" si="27"/>
        <v>0</v>
      </c>
      <c r="AP66">
        <f t="shared" si="27"/>
        <v>-2.4605350817214841E-11</v>
      </c>
      <c r="AQ66">
        <f t="shared" si="27"/>
        <v>-5.3034866293286475E-7</v>
      </c>
      <c r="AR66">
        <f t="shared" si="27"/>
        <v>-5.3037326828368197E-7</v>
      </c>
      <c r="AS66">
        <f t="shared" si="27"/>
        <v>-9.6562271731176312E-3</v>
      </c>
      <c r="AT66">
        <f t="shared" si="27"/>
        <v>-6.3087363012408271E-3</v>
      </c>
      <c r="AU66">
        <f t="shared" si="23"/>
        <v>-1.596549384762674E-2</v>
      </c>
      <c r="AW66">
        <v>63</v>
      </c>
      <c r="AX66">
        <f>IF(Z66&gt;0, (R66*SUMPRODUCT(K66:$K$98, X66:$X$98)-K66*$AZ$3)/Z66, 0)</f>
        <v>-163518451185.87756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8">$C$6</f>
        <v>500000</v>
      </c>
      <c r="S67">
        <f t="shared" ref="S67:S79" si="29">AX67</f>
        <v>-489834648077.92078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-64.667386300694133</v>
      </c>
      <c r="AC67">
        <f t="shared" ref="AC67:AC79" si="30">S67*Z67</f>
        <v>-57.738738219781688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-5.8936968267092507E-9</v>
      </c>
      <c r="AH67">
        <f t="shared" ref="AH67:AH79" si="33">-X67*R67</f>
        <v>-1.3682293519760104E-4</v>
      </c>
      <c r="AI67">
        <f t="shared" ref="AI67:AI79" si="34">SUM(AE67:AH67)</f>
        <v>-1.3682882889442776E-4</v>
      </c>
      <c r="AJ67">
        <f t="shared" ref="AJ67:AJ79" si="35">AB67-AC67</f>
        <v>-6.9286480809124456</v>
      </c>
      <c r="AK67">
        <f t="shared" si="22"/>
        <v>-4.52671704104859</v>
      </c>
      <c r="AL67">
        <f t="shared" si="26"/>
        <v>-11.45550195078993</v>
      </c>
      <c r="AN67">
        <f t="shared" ref="AN67:AT79" si="36">AE67*$K67</f>
        <v>0</v>
      </c>
      <c r="AO67">
        <f t="shared" si="36"/>
        <v>0</v>
      </c>
      <c r="AP67">
        <f t="shared" si="36"/>
        <v>-6.5480318487740713E-12</v>
      </c>
      <c r="AQ67">
        <f t="shared" si="36"/>
        <v>-1.5201340748585476E-7</v>
      </c>
      <c r="AR67">
        <f t="shared" si="36"/>
        <v>-1.5201995551770355E-7</v>
      </c>
      <c r="AS67">
        <f t="shared" si="36"/>
        <v>-7.6978863414143162E-3</v>
      </c>
      <c r="AT67">
        <f t="shared" si="36"/>
        <v>-5.0292860706451729E-3</v>
      </c>
      <c r="AU67">
        <f t="shared" si="23"/>
        <v>-1.2727324432015007E-2</v>
      </c>
      <c r="AW67">
        <v>64</v>
      </c>
      <c r="AX67">
        <f>IF(Z67&gt;0, (R67*SUMPRODUCT(K67:$K$98, X67:$X$98)-K67*$AZ$3)/Z67, 0)</f>
        <v>-489834648077.92078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50</v>
      </c>
      <c r="R68">
        <f t="shared" si="28"/>
        <v>500000</v>
      </c>
      <c r="S68">
        <f t="shared" si="29"/>
        <v>-1548993084524.042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-57.738738219781688</v>
      </c>
      <c r="AC68">
        <f t="shared" si="30"/>
        <v>-51.552444968883393</v>
      </c>
      <c r="AE68">
        <f t="shared" si="31"/>
        <v>0</v>
      </c>
      <c r="AF68">
        <f t="shared" si="32"/>
        <v>0</v>
      </c>
      <c r="AG68">
        <f t="shared" si="32"/>
        <v>-1.6640631092528044E-9</v>
      </c>
      <c r="AH68">
        <f t="shared" si="33"/>
        <v>-4.1706967491893542E-5</v>
      </c>
      <c r="AI68">
        <f t="shared" si="34"/>
        <v>-4.1708631555002795E-5</v>
      </c>
      <c r="AJ68">
        <f t="shared" si="35"/>
        <v>-6.1862932508982951</v>
      </c>
      <c r="AK68">
        <f t="shared" si="22"/>
        <v>-4.0417116753847182</v>
      </c>
      <c r="AL68">
        <f t="shared" si="26"/>
        <v>-10.228046634914568</v>
      </c>
      <c r="AN68">
        <f t="shared" si="36"/>
        <v>0</v>
      </c>
      <c r="AO68">
        <f t="shared" si="36"/>
        <v>0</v>
      </c>
      <c r="AP68">
        <f t="shared" si="36"/>
        <v>-1.6507251242512929E-12</v>
      </c>
      <c r="AQ68">
        <f t="shared" si="36"/>
        <v>-4.1372673135043589E-8</v>
      </c>
      <c r="AR68">
        <f t="shared" si="36"/>
        <v>-4.1374323860167838E-8</v>
      </c>
      <c r="AS68">
        <f t="shared" si="36"/>
        <v>-6.1367081803942788E-3</v>
      </c>
      <c r="AT68">
        <f t="shared" si="36"/>
        <v>-4.0093160953090798E-3</v>
      </c>
      <c r="AU68">
        <f t="shared" si="23"/>
        <v>-1.0146065650027217E-2</v>
      </c>
      <c r="AW68">
        <v>65</v>
      </c>
      <c r="AX68">
        <f>IF(Z68&gt;0, (R68*SUMPRODUCT(K68:$K$98, X68:$X$98)-K68*$AZ$3)/Z68, 0)</f>
        <v>-1548993084524.042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8"/>
        <v>500000</v>
      </c>
      <c r="S69">
        <f t="shared" si="29"/>
        <v>-5185613032115.9775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-51.552444968883393</v>
      </c>
      <c r="AC69">
        <f t="shared" si="30"/>
        <v>-46.028968757656322</v>
      </c>
      <c r="AE69">
        <f t="shared" si="31"/>
        <v>0</v>
      </c>
      <c r="AF69">
        <f t="shared" si="32"/>
        <v>0</v>
      </c>
      <c r="AG69">
        <f t="shared" si="32"/>
        <v>-4.4381414957677921E-10</v>
      </c>
      <c r="AH69">
        <f t="shared" si="33"/>
        <v>-1.2036083285834971E-5</v>
      </c>
      <c r="AI69">
        <f t="shared" si="34"/>
        <v>-1.2036527099984548E-5</v>
      </c>
      <c r="AJ69">
        <f t="shared" si="35"/>
        <v>-5.5234762112270701</v>
      </c>
      <c r="AK69">
        <f t="shared" si="22"/>
        <v>-3.6086711478218376</v>
      </c>
      <c r="AL69">
        <f t="shared" si="26"/>
        <v>-9.1321593955760072</v>
      </c>
      <c r="AN69">
        <f t="shared" si="36"/>
        <v>0</v>
      </c>
      <c r="AO69">
        <f t="shared" si="36"/>
        <v>0</v>
      </c>
      <c r="AP69">
        <f t="shared" si="36"/>
        <v>-3.9308646491047395E-13</v>
      </c>
      <c r="AQ69">
        <f t="shared" si="36"/>
        <v>-1.0660366359902223E-8</v>
      </c>
      <c r="AR69">
        <f t="shared" si="36"/>
        <v>-1.0660759446367134E-8</v>
      </c>
      <c r="AS69">
        <f t="shared" si="36"/>
        <v>-4.8921462732966162E-3</v>
      </c>
      <c r="AT69">
        <f t="shared" si="36"/>
        <v>-3.1962022523941785E-3</v>
      </c>
      <c r="AU69">
        <f t="shared" si="23"/>
        <v>-8.0883591864502405E-3</v>
      </c>
      <c r="AW69">
        <v>66</v>
      </c>
      <c r="AX69">
        <f>IF(Z69&gt;0, (R69*SUMPRODUCT(K69:$K$98, X69:$X$98)-K69*$AZ$3)/Z69, 0)</f>
        <v>-5185613032115.9775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50</v>
      </c>
      <c r="R70">
        <f t="shared" si="28"/>
        <v>500000</v>
      </c>
      <c r="S70">
        <f t="shared" si="29"/>
        <v>-18628396079734.883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-46.028968757656322</v>
      </c>
      <c r="AC70">
        <f t="shared" si="30"/>
        <v>-41.097293542781202</v>
      </c>
      <c r="AE70">
        <f t="shared" si="31"/>
        <v>0</v>
      </c>
      <c r="AF70">
        <f t="shared" si="32"/>
        <v>0</v>
      </c>
      <c r="AG70">
        <f t="shared" si="32"/>
        <v>-1.1030819123362256E-10</v>
      </c>
      <c r="AH70">
        <f t="shared" si="33"/>
        <v>-3.2906781684738888E-6</v>
      </c>
      <c r="AI70">
        <f t="shared" si="34"/>
        <v>-3.2907884766651225E-6</v>
      </c>
      <c r="AJ70">
        <f t="shared" si="35"/>
        <v>-4.9316752148751206</v>
      </c>
      <c r="AK70">
        <f t="shared" si="22"/>
        <v>-3.2220278130359428</v>
      </c>
      <c r="AL70">
        <f t="shared" si="26"/>
        <v>-8.1537063186995393</v>
      </c>
      <c r="AN70">
        <f t="shared" si="36"/>
        <v>0</v>
      </c>
      <c r="AO70">
        <f t="shared" si="36"/>
        <v>0</v>
      </c>
      <c r="AP70">
        <f t="shared" si="36"/>
        <v>-8.723217208640209E-14</v>
      </c>
      <c r="AQ70">
        <f t="shared" si="36"/>
        <v>-2.6022818528982039E-9</v>
      </c>
      <c r="AR70">
        <f t="shared" si="36"/>
        <v>-2.6023690850702904E-9</v>
      </c>
      <c r="AS70">
        <f t="shared" si="36"/>
        <v>-3.8999890779380575E-3</v>
      </c>
      <c r="AT70">
        <f t="shared" si="36"/>
        <v>-2.5479928689851922E-3</v>
      </c>
      <c r="AU70">
        <f t="shared" si="23"/>
        <v>-6.4479845492923342E-3</v>
      </c>
      <c r="AW70">
        <v>67</v>
      </c>
      <c r="AX70">
        <f>IF(Z70&gt;0, (R70*SUMPRODUCT(K70:$K$98, X70:$X$98)-K70*$AZ$3)/Z70, 0)</f>
        <v>-18628396079734.883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50</v>
      </c>
      <c r="R71">
        <f t="shared" si="28"/>
        <v>500000</v>
      </c>
      <c r="S71">
        <f t="shared" si="29"/>
        <v>-72162925853680.141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-41.097293542781202</v>
      </c>
      <c r="AC71">
        <f t="shared" si="30"/>
        <v>-36.694012094012528</v>
      </c>
      <c r="AE71">
        <f t="shared" si="31"/>
        <v>0</v>
      </c>
      <c r="AF71">
        <f t="shared" si="32"/>
        <v>0</v>
      </c>
      <c r="AG71">
        <f t="shared" si="32"/>
        <v>-2.5424420961266512E-11</v>
      </c>
      <c r="AH71">
        <f t="shared" si="33"/>
        <v>-8.3780688360019815E-7</v>
      </c>
      <c r="AI71">
        <f t="shared" si="34"/>
        <v>-8.3783230802115945E-7</v>
      </c>
      <c r="AJ71">
        <f t="shared" si="35"/>
        <v>-4.4032814487686736</v>
      </c>
      <c r="AK71">
        <f t="shared" si="22"/>
        <v>-2.8768105479946846</v>
      </c>
      <c r="AL71">
        <f t="shared" si="26"/>
        <v>-7.280092834595667</v>
      </c>
      <c r="AN71">
        <f t="shared" si="36"/>
        <v>0</v>
      </c>
      <c r="AO71">
        <f t="shared" si="36"/>
        <v>0</v>
      </c>
      <c r="AP71">
        <f t="shared" si="36"/>
        <v>-1.7951550752029369E-14</v>
      </c>
      <c r="AQ71">
        <f t="shared" si="36"/>
        <v>-5.915545850291533E-10</v>
      </c>
      <c r="AR71">
        <f t="shared" si="36"/>
        <v>-5.9157253657990533E-10</v>
      </c>
      <c r="AS71">
        <f t="shared" si="36"/>
        <v>-3.1090474203312045E-3</v>
      </c>
      <c r="AT71">
        <f t="shared" si="36"/>
        <v>-2.0312443156513642E-3</v>
      </c>
      <c r="AU71">
        <f t="shared" si="23"/>
        <v>-5.1402923275551057E-3</v>
      </c>
      <c r="AW71">
        <v>68</v>
      </c>
      <c r="AX71">
        <f>IF(Z71&gt;0, (R71*SUMPRODUCT(K71:$K$98, X71:$X$98)-K71*$AZ$3)/Z71, 0)</f>
        <v>-72162925853680.141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50</v>
      </c>
      <c r="R72">
        <f t="shared" si="28"/>
        <v>500000</v>
      </c>
      <c r="S72">
        <f t="shared" si="29"/>
        <v>-303140228050772.31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-36.694012094012528</v>
      </c>
      <c r="AC72">
        <f t="shared" si="30"/>
        <v>-32.762510798737154</v>
      </c>
      <c r="AE72">
        <f t="shared" si="31"/>
        <v>0</v>
      </c>
      <c r="AF72">
        <f t="shared" si="32"/>
        <v>0</v>
      </c>
      <c r="AG72">
        <f t="shared" si="32"/>
        <v>-5.4038540198712635E-12</v>
      </c>
      <c r="AH72">
        <f t="shared" si="33"/>
        <v>-1.9766322731782584E-7</v>
      </c>
      <c r="AI72">
        <f t="shared" si="34"/>
        <v>-1.9766863117184571E-7</v>
      </c>
      <c r="AJ72">
        <f t="shared" si="35"/>
        <v>-3.9315012952753747</v>
      </c>
      <c r="AK72">
        <f t="shared" ref="AK72:AK79" si="49">G72*SUM(AB72:AB72, AE72:AF72)</f>
        <v>-2.5685808465808773</v>
      </c>
      <c r="AL72">
        <f t="shared" si="26"/>
        <v>-6.5000823395248837</v>
      </c>
      <c r="AN72">
        <f t="shared" si="36"/>
        <v>0</v>
      </c>
      <c r="AO72">
        <f t="shared" si="36"/>
        <v>0</v>
      </c>
      <c r="AP72">
        <f t="shared" si="36"/>
        <v>-3.4067203621325326E-15</v>
      </c>
      <c r="AQ72">
        <f t="shared" si="36"/>
        <v>-1.2461168249036285E-10</v>
      </c>
      <c r="AR72">
        <f t="shared" si="36"/>
        <v>-1.2461508921072497E-10</v>
      </c>
      <c r="AS72">
        <f t="shared" si="36"/>
        <v>-2.4785135695956717E-3</v>
      </c>
      <c r="AT72">
        <f t="shared" si="36"/>
        <v>-1.6192955323465891E-3</v>
      </c>
      <c r="AU72">
        <f t="shared" si="23"/>
        <v>-4.097809226557351E-3</v>
      </c>
      <c r="AW72">
        <v>69</v>
      </c>
      <c r="AX72">
        <f>IF(Z72&gt;0, (R72*SUMPRODUCT(K72:$K$98, X72:$X$98)-K72*$AZ$3)/Z72, 0)</f>
        <v>-303140228050772.31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50</v>
      </c>
      <c r="R73">
        <f t="shared" si="28"/>
        <v>500000</v>
      </c>
      <c r="S73">
        <f t="shared" si="29"/>
        <v>-1389788668440607.3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-32.762510798737154</v>
      </c>
      <c r="AC73">
        <f t="shared" si="30"/>
        <v>-29.252241784694867</v>
      </c>
      <c r="AE73">
        <f t="shared" si="31"/>
        <v>0</v>
      </c>
      <c r="AF73">
        <f t="shared" si="32"/>
        <v>0</v>
      </c>
      <c r="AG73">
        <f t="shared" si="32"/>
        <v>-1.0523989167905984E-12</v>
      </c>
      <c r="AH73">
        <f t="shared" si="33"/>
        <v>-4.2974165628819526E-8</v>
      </c>
      <c r="AI73">
        <f t="shared" si="34"/>
        <v>-4.2975218027736315E-8</v>
      </c>
      <c r="AJ73">
        <f t="shared" si="35"/>
        <v>-3.5102690140422865</v>
      </c>
      <c r="AK73">
        <f t="shared" si="49"/>
        <v>-2.293375755911601</v>
      </c>
      <c r="AL73">
        <f t="shared" si="26"/>
        <v>-5.8036448129291056</v>
      </c>
      <c r="AN73">
        <f t="shared" si="36"/>
        <v>0</v>
      </c>
      <c r="AO73">
        <f t="shared" si="36"/>
        <v>0</v>
      </c>
      <c r="AP73">
        <f t="shared" si="36"/>
        <v>-5.923729893472141E-16</v>
      </c>
      <c r="AQ73">
        <f t="shared" si="36"/>
        <v>-2.418924473609221E-11</v>
      </c>
      <c r="AR73">
        <f t="shared" si="36"/>
        <v>-2.4189837109081557E-11</v>
      </c>
      <c r="AS73">
        <f t="shared" si="36"/>
        <v>-1.9758558433359491E-3</v>
      </c>
      <c r="AT73">
        <f t="shared" si="36"/>
        <v>-1.2908924843525822E-3</v>
      </c>
      <c r="AU73">
        <f t="shared" si="23"/>
        <v>-3.2667483518783688E-3</v>
      </c>
      <c r="AW73">
        <v>70</v>
      </c>
      <c r="AX73">
        <f>IF(Z73&gt;0, (R73*SUMPRODUCT(K73:$K$98, X73:$X$98)-K73*$AZ$3)/Z73, 0)</f>
        <v>-1389788668440607.3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50</v>
      </c>
      <c r="R74">
        <f t="shared" si="28"/>
        <v>500000</v>
      </c>
      <c r="S74">
        <f t="shared" si="29"/>
        <v>-7005934935882908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-29.252241784694867</v>
      </c>
      <c r="AC74">
        <f t="shared" si="30"/>
        <v>-26.118073022070035</v>
      </c>
      <c r="AE74">
        <f t="shared" si="31"/>
        <v>0</v>
      </c>
      <c r="AF74">
        <f t="shared" si="32"/>
        <v>0</v>
      </c>
      <c r="AG74">
        <f t="shared" si="32"/>
        <v>-1.8639962589645833E-13</v>
      </c>
      <c r="AH74">
        <f t="shared" si="33"/>
        <v>-8.5547530172623414E-9</v>
      </c>
      <c r="AI74">
        <f t="shared" si="34"/>
        <v>-8.5549394168882372E-9</v>
      </c>
      <c r="AJ74">
        <f t="shared" si="35"/>
        <v>-3.1341687626248316</v>
      </c>
      <c r="AK74">
        <f t="shared" si="49"/>
        <v>-2.0476569249286407</v>
      </c>
      <c r="AL74">
        <f t="shared" si="26"/>
        <v>-5.1818256961084117</v>
      </c>
      <c r="AN74">
        <f t="shared" si="36"/>
        <v>0</v>
      </c>
      <c r="AO74">
        <f t="shared" si="36"/>
        <v>0</v>
      </c>
      <c r="AP74">
        <f t="shared" si="36"/>
        <v>-9.367891864194686E-17</v>
      </c>
      <c r="AQ74">
        <f t="shared" si="36"/>
        <v>-4.2993649158460849E-12</v>
      </c>
      <c r="AR74">
        <f t="shared" si="36"/>
        <v>-4.299458594764727E-12</v>
      </c>
      <c r="AS74">
        <f t="shared" si="36"/>
        <v>-1.5751401812745885E-3</v>
      </c>
      <c r="AT74">
        <f t="shared" si="36"/>
        <v>-1.0290915851063084E-3</v>
      </c>
      <c r="AU74">
        <f t="shared" si="23"/>
        <v>-2.6042317706803557E-3</v>
      </c>
      <c r="AW74">
        <v>71</v>
      </c>
      <c r="AX74">
        <f>IF(Z74&gt;0, (R74*SUMPRODUCT(K74:$K$98, X74:$X$98)-K74*$AZ$3)/Z74, 0)</f>
        <v>-7005934935882908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50</v>
      </c>
      <c r="R75">
        <f t="shared" si="28"/>
        <v>500000</v>
      </c>
      <c r="S75">
        <f t="shared" si="29"/>
        <v>-3.9199139825222664E+16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-26.118073022070035</v>
      </c>
      <c r="AC75">
        <f t="shared" si="30"/>
        <v>-23.319708055423423</v>
      </c>
      <c r="AE75">
        <f t="shared" si="31"/>
        <v>0</v>
      </c>
      <c r="AF75">
        <f t="shared" si="32"/>
        <v>0</v>
      </c>
      <c r="AG75">
        <f t="shared" si="32"/>
        <v>-2.974517828630817E-14</v>
      </c>
      <c r="AH75">
        <f t="shared" si="33"/>
        <v>-1.5479045135118557E-9</v>
      </c>
      <c r="AI75">
        <f t="shared" si="34"/>
        <v>-1.5479342586901419E-9</v>
      </c>
      <c r="AJ75">
        <f t="shared" si="35"/>
        <v>-2.7983649666466128</v>
      </c>
      <c r="AK75">
        <f t="shared" si="49"/>
        <v>-1.8282651115449027</v>
      </c>
      <c r="AL75">
        <f t="shared" si="26"/>
        <v>-4.6266300797394493</v>
      </c>
      <c r="AN75">
        <f t="shared" si="36"/>
        <v>0</v>
      </c>
      <c r="AO75">
        <f t="shared" si="36"/>
        <v>0</v>
      </c>
      <c r="AP75">
        <f t="shared" si="36"/>
        <v>-1.3347360367314085E-17</v>
      </c>
      <c r="AQ75">
        <f t="shared" si="36"/>
        <v>-6.9458112360835364E-13</v>
      </c>
      <c r="AR75">
        <f t="shared" si="36"/>
        <v>-6.9459447096872088E-13</v>
      </c>
      <c r="AS75">
        <f t="shared" si="36"/>
        <v>-1.2556921088044688E-3</v>
      </c>
      <c r="AT75">
        <f t="shared" si="36"/>
        <v>-8.203855110866851E-4</v>
      </c>
      <c r="AU75">
        <f t="shared" si="23"/>
        <v>-2.0760776205857481E-3</v>
      </c>
      <c r="AW75">
        <v>72</v>
      </c>
      <c r="AX75">
        <f>IF(Z75&gt;0, (R75*SUMPRODUCT(K75:$K$98, X75:$X$98)-K75*$AZ$3)/Z75, 0)</f>
        <v>-3.9199139825222664E+16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50</v>
      </c>
      <c r="R76">
        <f t="shared" si="28"/>
        <v>500000</v>
      </c>
      <c r="S76">
        <f t="shared" si="29"/>
        <v>-2.4640973480905914E+17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-23.319708055423423</v>
      </c>
      <c r="AC76">
        <f t="shared" si="30"/>
        <v>-20.821167906628663</v>
      </c>
      <c r="AE76">
        <f t="shared" si="31"/>
        <v>0</v>
      </c>
      <c r="AF76">
        <f t="shared" si="32"/>
        <v>0</v>
      </c>
      <c r="AG76">
        <f t="shared" si="32"/>
        <v>-4.2249077380735006E-15</v>
      </c>
      <c r="AH76">
        <f t="shared" si="33"/>
        <v>-2.5222818765371591E-10</v>
      </c>
      <c r="AI76">
        <f t="shared" si="34"/>
        <v>-2.52232412561454E-10</v>
      </c>
      <c r="AJ76">
        <f t="shared" si="35"/>
        <v>-2.4985401487947598</v>
      </c>
      <c r="AK76">
        <f t="shared" si="49"/>
        <v>-1.6323795638796397</v>
      </c>
      <c r="AL76">
        <f t="shared" si="26"/>
        <v>-4.130919712926632</v>
      </c>
      <c r="AN76">
        <f t="shared" si="36"/>
        <v>0</v>
      </c>
      <c r="AO76">
        <f t="shared" si="36"/>
        <v>0</v>
      </c>
      <c r="AP76">
        <f t="shared" si="36"/>
        <v>-1.6926922922459362E-18</v>
      </c>
      <c r="AQ76">
        <f t="shared" si="36"/>
        <v>-1.0105420889576335E-13</v>
      </c>
      <c r="AR76">
        <f t="shared" si="36"/>
        <v>-1.010559015880556E-13</v>
      </c>
      <c r="AS76">
        <f t="shared" si="36"/>
        <v>-1.0010300612293107E-3</v>
      </c>
      <c r="AT76">
        <f t="shared" si="36"/>
        <v>-6.5400630666997517E-4</v>
      </c>
      <c r="AU76">
        <f t="shared" si="23"/>
        <v>-1.6550363680003417E-3</v>
      </c>
      <c r="AW76">
        <v>73</v>
      </c>
      <c r="AX76">
        <f>IF(Z76&gt;0, (R76*SUMPRODUCT(K76:$K$98, X76:$X$98)-K76*$AZ$3)/Z76, 0)</f>
        <v>-2.4640973480905914E+17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50</v>
      </c>
      <c r="R77">
        <f t="shared" si="28"/>
        <v>500000</v>
      </c>
      <c r="S77">
        <f t="shared" si="29"/>
        <v>-1.7672035229079875E+18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-20.821167906628663</v>
      </c>
      <c r="AC77">
        <f t="shared" si="30"/>
        <v>-18.590328488061395</v>
      </c>
      <c r="AE77">
        <f t="shared" si="31"/>
        <v>0</v>
      </c>
      <c r="AF77">
        <f t="shared" si="32"/>
        <v>0</v>
      </c>
      <c r="AG77">
        <f t="shared" si="32"/>
        <v>-5.2598153656547833E-16</v>
      </c>
      <c r="AH77">
        <f t="shared" si="33"/>
        <v>-3.6566771241272875E-11</v>
      </c>
      <c r="AI77">
        <f t="shared" si="34"/>
        <v>-3.6567297222809441E-11</v>
      </c>
      <c r="AJ77">
        <f t="shared" si="35"/>
        <v>-2.2308394185672675</v>
      </c>
      <c r="AK77">
        <f t="shared" si="49"/>
        <v>-1.4574817534640065</v>
      </c>
      <c r="AL77">
        <f t="shared" si="26"/>
        <v>-3.688321172067841</v>
      </c>
      <c r="AN77">
        <f t="shared" si="36"/>
        <v>0</v>
      </c>
      <c r="AO77">
        <f t="shared" si="36"/>
        <v>0</v>
      </c>
      <c r="AP77">
        <f t="shared" si="36"/>
        <v>-1.8815391702959984E-19</v>
      </c>
      <c r="AQ77">
        <f t="shared" si="36"/>
        <v>-1.3080651627235046E-14</v>
      </c>
      <c r="AR77">
        <f t="shared" si="36"/>
        <v>-1.3080839781152076E-14</v>
      </c>
      <c r="AS77">
        <f t="shared" si="36"/>
        <v>-7.980150360567147E-4</v>
      </c>
      <c r="AT77">
        <f t="shared" si="36"/>
        <v>-5.2136982355707447E-4</v>
      </c>
      <c r="AU77">
        <f t="shared" si="23"/>
        <v>-1.31938485962687E-3</v>
      </c>
      <c r="AW77">
        <v>74</v>
      </c>
      <c r="AX77">
        <f>IF(Z77&gt;0, (R77*SUMPRODUCT(K77:$K$98, X77:$X$98)-K77*$AZ$3)/Z77, 0)</f>
        <v>-1.7672035229079875E+18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50</v>
      </c>
      <c r="R78">
        <f t="shared" si="28"/>
        <v>500000</v>
      </c>
      <c r="S78">
        <f t="shared" si="29"/>
        <v>-1.4752692668486441E+19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-18.590328488061395</v>
      </c>
      <c r="AC78">
        <f t="shared" si="30"/>
        <v>-16.598507578626258</v>
      </c>
      <c r="AE78">
        <f t="shared" si="31"/>
        <v>0</v>
      </c>
      <c r="AF78">
        <f t="shared" si="32"/>
        <v>0</v>
      </c>
      <c r="AG78">
        <f t="shared" si="32"/>
        <v>-5.6255857664827193E-17</v>
      </c>
      <c r="AH78">
        <f t="shared" si="33"/>
        <v>-4.6446586353499639E-12</v>
      </c>
      <c r="AI78">
        <f t="shared" si="34"/>
        <v>-4.644714891207629E-12</v>
      </c>
      <c r="AJ78">
        <f t="shared" si="35"/>
        <v>-1.9918209094351376</v>
      </c>
      <c r="AK78">
        <f t="shared" si="49"/>
        <v>-1.3013229941642979</v>
      </c>
      <c r="AL78">
        <f t="shared" si="26"/>
        <v>-3.2931439036040802</v>
      </c>
      <c r="AN78">
        <f t="shared" si="36"/>
        <v>0</v>
      </c>
      <c r="AO78">
        <f t="shared" si="36"/>
        <v>0</v>
      </c>
      <c r="AP78">
        <f t="shared" si="36"/>
        <v>-1.7967700180620853E-20</v>
      </c>
      <c r="AQ78">
        <f t="shared" si="36"/>
        <v>-1.4834692290804329E-15</v>
      </c>
      <c r="AR78">
        <f t="shared" si="36"/>
        <v>-1.4834871967806136E-15</v>
      </c>
      <c r="AS78">
        <f t="shared" si="36"/>
        <v>-6.3617270093809441E-4</v>
      </c>
      <c r="AT78">
        <f t="shared" si="36"/>
        <v>-4.1563283127955759E-4</v>
      </c>
      <c r="AU78">
        <f t="shared" si="23"/>
        <v>-1.0518055322191356E-3</v>
      </c>
      <c r="AW78">
        <v>75</v>
      </c>
      <c r="AX78">
        <f>IF(Z78&gt;0, (R78*SUMPRODUCT(K78:$K$98, X78:$X$98)-K78*$AZ$3)/Z78, 0)</f>
        <v>-1.4752692668486441E+19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-16.598507578626258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-5.6255857664827194E-13</v>
      </c>
      <c r="AI79">
        <f t="shared" si="34"/>
        <v>-5.6255857664827194E-13</v>
      </c>
      <c r="AJ79">
        <f t="shared" si="35"/>
        <v>-16.598507578626258</v>
      </c>
      <c r="AK79">
        <f t="shared" si="49"/>
        <v>-1.1618955305038381</v>
      </c>
      <c r="AL79">
        <f t="shared" si="26"/>
        <v>-17.760403109130657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-1.6042589446982907E-16</v>
      </c>
      <c r="AR79">
        <f t="shared" si="36"/>
        <v>-1.6042589446982907E-16</v>
      </c>
      <c r="AS79">
        <f t="shared" si="36"/>
        <v>-4.7334278343608531E-3</v>
      </c>
      <c r="AT79">
        <f t="shared" si="36"/>
        <v>-3.3133994840525976E-4</v>
      </c>
      <c r="AU79">
        <f t="shared" si="23"/>
        <v>-5.0647677827662732E-3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127747.96665441271</v>
      </c>
      <c r="AO81" s="8">
        <f t="shared" si="50"/>
        <v>-12774.796665441272</v>
      </c>
      <c r="AP81" s="8">
        <f t="shared" si="50"/>
        <v>-2921.082289845026</v>
      </c>
      <c r="AQ81" s="8">
        <f t="shared" si="50"/>
        <v>-51968.992714986911</v>
      </c>
      <c r="AR81" s="8">
        <f t="shared" si="50"/>
        <v>60083.09498413952</v>
      </c>
      <c r="AS81" s="8">
        <f t="shared" si="50"/>
        <v>-9681.211920817932</v>
      </c>
      <c r="AT81" s="8">
        <f t="shared" si="50"/>
        <v>4269.5798926654734</v>
      </c>
      <c r="AU81" s="8">
        <f t="shared" si="50"/>
        <v>54671.462955987008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270619.83381680737</v>
      </c>
      <c r="K3">
        <v>1</v>
      </c>
      <c r="L3" s="2">
        <v>0</v>
      </c>
      <c r="O3">
        <f>$C$3</f>
        <v>270619.83381680737</v>
      </c>
      <c r="P3" s="2">
        <f>O3*C5</f>
        <v>27061.983381680737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270619.83381680737</v>
      </c>
      <c r="AF3">
        <f t="shared" ref="AF3:AG34" si="4">-$Z3*P3</f>
        <v>-27061.983381680737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241037.94223112662</v>
      </c>
      <c r="AJ3">
        <f t="shared" ref="AJ3:AJ66" si="7">AB3-AC3</f>
        <v>0</v>
      </c>
      <c r="AL3">
        <f t="shared" ref="AL3:AL34" si="8">SUM(AI3:AK3)</f>
        <v>241037.94223112662</v>
      </c>
      <c r="AN3">
        <f t="shared" ref="AN3:AU34" si="9">AE3*$K3</f>
        <v>270619.83381680737</v>
      </c>
      <c r="AO3">
        <f t="shared" si="9"/>
        <v>-27061.983381680737</v>
      </c>
      <c r="AP3">
        <f t="shared" si="9"/>
        <v>-2519.9082039999998</v>
      </c>
      <c r="AQ3">
        <f t="shared" si="9"/>
        <v>0</v>
      </c>
      <c r="AR3">
        <f t="shared" si="9"/>
        <v>241037.94223112662</v>
      </c>
      <c r="AS3">
        <f t="shared" si="9"/>
        <v>0</v>
      </c>
      <c r="AT3">
        <f t="shared" si="9"/>
        <v>0</v>
      </c>
      <c r="AU3">
        <f t="shared" si="9"/>
        <v>241037.94223112662</v>
      </c>
      <c r="AW3">
        <v>0</v>
      </c>
      <c r="AX3">
        <f>IF(Z3&gt;0, (R3*SUMPRODUCT(K3:$K$98, X3:$X$98)-K3*$AZ$3)/Z3, 0)</f>
        <v>0</v>
      </c>
      <c r="AZ3">
        <f>C6*ABS(SUMPRODUCT(X4:X69, K4:K69))/1</f>
        <v>120092.54729572155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500000</v>
      </c>
      <c r="S4">
        <f t="shared" si="1"/>
        <v>8229.3971432910221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8055.4661354253039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-8055.4661354253039</v>
      </c>
      <c r="AK4">
        <f>G4*SUM(AB4, AE4:AF4)</f>
        <v>0</v>
      </c>
      <c r="AL4">
        <f t="shared" si="8"/>
        <v>-13623.130135425305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-5194.2009515813043</v>
      </c>
      <c r="AR4">
        <f t="shared" si="9"/>
        <v>-5194.2009515813043</v>
      </c>
      <c r="AS4">
        <f t="shared" si="9"/>
        <v>-7515.1284032328613</v>
      </c>
      <c r="AT4">
        <f t="shared" si="9"/>
        <v>0</v>
      </c>
      <c r="AU4">
        <f t="shared" si="9"/>
        <v>-12709.329354814166</v>
      </c>
      <c r="AW4">
        <v>1</v>
      </c>
      <c r="AX4">
        <f>IF(Z4&gt;0, (R4*SUMPRODUCT(K4:$K$98, X4:$X$98)-K4*$AZ$3)/Z4, 0)</f>
        <v>8229.3971432910221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500000</v>
      </c>
      <c r="S5">
        <f t="shared" si="1"/>
        <v>12762.964714176631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8055.4661354253039</v>
      </c>
      <c r="AC5">
        <f t="shared" si="2"/>
        <v>12206.246288873284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-6347.9305458672961</v>
      </c>
      <c r="AI5">
        <f t="shared" si="6"/>
        <v>-6395.7495540767095</v>
      </c>
      <c r="AJ5">
        <f t="shared" si="7"/>
        <v>-4150.7801534479804</v>
      </c>
      <c r="AK5">
        <f>G5*SUM(AB5, AE5:AF5)</f>
        <v>330.27411155243749</v>
      </c>
      <c r="AL5">
        <f t="shared" si="8"/>
        <v>-10216.255595972252</v>
      </c>
      <c r="AN5">
        <f t="shared" si="9"/>
        <v>0</v>
      </c>
      <c r="AO5">
        <f t="shared" si="9"/>
        <v>0</v>
      </c>
      <c r="AP5">
        <f t="shared" si="9"/>
        <v>-40.890417317009039</v>
      </c>
      <c r="AQ5">
        <f t="shared" si="9"/>
        <v>-5428.1663053983193</v>
      </c>
      <c r="AR5">
        <f t="shared" si="9"/>
        <v>-5469.0567227153288</v>
      </c>
      <c r="AS5">
        <f t="shared" si="9"/>
        <v>-3549.3653888086205</v>
      </c>
      <c r="AT5">
        <f t="shared" si="9"/>
        <v>282.42004081810023</v>
      </c>
      <c r="AU5">
        <f t="shared" si="9"/>
        <v>-8736.0020707058484</v>
      </c>
      <c r="AW5">
        <v>2</v>
      </c>
      <c r="AX5">
        <f>IF(Z5&gt;0, (R5*SUMPRODUCT(K5:$K$98, X5:$X$98)-K5*$AZ$3)/Z5, 0)</f>
        <v>12762.964714176631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500000</v>
      </c>
      <c r="S6">
        <f t="shared" si="1"/>
        <v>18046.215492813168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12206.246288873284</v>
      </c>
      <c r="AC6">
        <f t="shared" si="2"/>
        <v>16829.584589696417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-7116.9359869226419</v>
      </c>
      <c r="AI6">
        <f t="shared" si="6"/>
        <v>-7163.5651114512684</v>
      </c>
      <c r="AJ6">
        <f t="shared" si="7"/>
        <v>-4623.3383008231322</v>
      </c>
      <c r="AK6">
        <f>G6*SUM(AB6, AE6:AF6)</f>
        <v>714.06540789908718</v>
      </c>
      <c r="AL6">
        <f t="shared" si="8"/>
        <v>-11072.838004375315</v>
      </c>
      <c r="AN6">
        <f t="shared" si="9"/>
        <v>0</v>
      </c>
      <c r="AO6">
        <f t="shared" si="9"/>
        <v>0</v>
      </c>
      <c r="AP6">
        <f t="shared" si="9"/>
        <v>-35.970174326992428</v>
      </c>
      <c r="AQ6">
        <f t="shared" si="9"/>
        <v>-5490.0757994392461</v>
      </c>
      <c r="AR6">
        <f t="shared" si="9"/>
        <v>-5526.0459737662386</v>
      </c>
      <c r="AS6">
        <f t="shared" si="9"/>
        <v>-3566.4895349079861</v>
      </c>
      <c r="AT6">
        <f t="shared" si="9"/>
        <v>550.83721735406755</v>
      </c>
      <c r="AU6">
        <f t="shared" si="9"/>
        <v>-8541.6982913201591</v>
      </c>
      <c r="AW6">
        <v>3</v>
      </c>
      <c r="AX6">
        <f>IF(Z6&gt;0, (R6*SUMPRODUCT(K6:$K$98, X6:$X$98)-K6*$AZ$3)/Z6, 0)</f>
        <v>18046.215492813168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500000</v>
      </c>
      <c r="S7">
        <f t="shared" si="1"/>
        <v>21700.413537136461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16829.584589696417</v>
      </c>
      <c r="AC7">
        <f t="shared" si="2"/>
        <v>19692.418451798789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-7894.6190012096649</v>
      </c>
      <c r="AI7">
        <f t="shared" si="6"/>
        <v>-7939.9923725928847</v>
      </c>
      <c r="AJ7">
        <f t="shared" si="7"/>
        <v>-2862.8338621023722</v>
      </c>
      <c r="AK7">
        <f>G7*SUM(AB7, AE7:AF7)</f>
        <v>826.33260335409398</v>
      </c>
      <c r="AL7">
        <f t="shared" si="8"/>
        <v>-9976.4936313411636</v>
      </c>
      <c r="AN7">
        <f t="shared" si="9"/>
        <v>0</v>
      </c>
      <c r="AO7">
        <f t="shared" si="9"/>
        <v>0</v>
      </c>
      <c r="AP7">
        <f t="shared" si="9"/>
        <v>-31.845577068584564</v>
      </c>
      <c r="AQ7">
        <f t="shared" si="9"/>
        <v>-5540.886431091003</v>
      </c>
      <c r="AR7">
        <f t="shared" si="9"/>
        <v>-5572.7320081595881</v>
      </c>
      <c r="AS7">
        <f t="shared" si="9"/>
        <v>-2009.2973832632467</v>
      </c>
      <c r="AT7">
        <f t="shared" si="9"/>
        <v>579.96657074790278</v>
      </c>
      <c r="AU7">
        <f t="shared" si="9"/>
        <v>-7002.0628206749316</v>
      </c>
      <c r="AW7">
        <v>4</v>
      </c>
      <c r="AX7">
        <f>IF(Z7&gt;0, (R7*SUMPRODUCT(K7:$K$98, X7:$X$98)-K7*$AZ$3)/Z7, 0)</f>
        <v>21700.413537136461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500000</v>
      </c>
      <c r="S8">
        <f t="shared" si="1"/>
        <v>22430.954362589513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19692.418451798789</v>
      </c>
      <c r="AC8">
        <f t="shared" si="2"/>
        <v>19761.269719437376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-8705.3168842359646</v>
      </c>
      <c r="AI8">
        <f t="shared" si="6"/>
        <v>-8749.3659902169293</v>
      </c>
      <c r="AJ8">
        <f t="shared" si="7"/>
        <v>-68.85126763858716</v>
      </c>
      <c r="AK8">
        <f t="shared" ref="AK8:AK69" si="22">G8*SUM(AB8:AB8, AE8:AF8)</f>
        <v>419.44851302331421</v>
      </c>
      <c r="AL8">
        <f t="shared" si="8"/>
        <v>-8398.7687448322031</v>
      </c>
      <c r="AN8">
        <f t="shared" si="9"/>
        <v>0</v>
      </c>
      <c r="AO8">
        <f t="shared" si="9"/>
        <v>0</v>
      </c>
      <c r="AP8">
        <f t="shared" si="9"/>
        <v>-28.858520797240683</v>
      </c>
      <c r="AQ8">
        <f t="shared" si="9"/>
        <v>-5703.2387549218765</v>
      </c>
      <c r="AR8">
        <f t="shared" si="9"/>
        <v>-5732.0972757191184</v>
      </c>
      <c r="AS8">
        <f t="shared" si="9"/>
        <v>-45.107515687678784</v>
      </c>
      <c r="AT8">
        <f t="shared" si="9"/>
        <v>274.79930334309427</v>
      </c>
      <c r="AU8">
        <f t="shared" si="9"/>
        <v>-5502.4054880637032</v>
      </c>
      <c r="AW8">
        <v>5</v>
      </c>
      <c r="AX8">
        <f>IF(Z8&gt;0, (R8*SUMPRODUCT(K8:$K$98, X8:$X$98)-K8*$AZ$3)/Z8, 0)</f>
        <v>22430.954362589513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500000</v>
      </c>
      <c r="S9">
        <f t="shared" si="1"/>
        <v>21366.451816854744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19761.269719437376</v>
      </c>
      <c r="AC9">
        <f t="shared" si="2"/>
        <v>18223.290267633696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-9639.8111897463623</v>
      </c>
      <c r="AI9">
        <f t="shared" si="6"/>
        <v>-9682.455823548542</v>
      </c>
      <c r="AJ9">
        <f t="shared" si="7"/>
        <v>1537.9794518036797</v>
      </c>
      <c r="AK9">
        <f t="shared" si="22"/>
        <v>116.59149134468052</v>
      </c>
      <c r="AL9">
        <f t="shared" si="8"/>
        <v>-8027.8848804001818</v>
      </c>
      <c r="AN9">
        <f t="shared" si="9"/>
        <v>0</v>
      </c>
      <c r="AO9">
        <f t="shared" si="9"/>
        <v>0</v>
      </c>
      <c r="AP9">
        <f t="shared" si="9"/>
        <v>-26.459313241607635</v>
      </c>
      <c r="AQ9">
        <f t="shared" si="9"/>
        <v>-5981.1226200849014</v>
      </c>
      <c r="AR9">
        <f t="shared" si="9"/>
        <v>-6007.581933326509</v>
      </c>
      <c r="AS9">
        <f t="shared" si="9"/>
        <v>954.25558730790874</v>
      </c>
      <c r="AT9">
        <f t="shared" si="9"/>
        <v>72.340421660214062</v>
      </c>
      <c r="AU9">
        <f t="shared" si="9"/>
        <v>-4980.9859243583869</v>
      </c>
      <c r="AW9">
        <v>6</v>
      </c>
      <c r="AX9">
        <f>IF(Z9&gt;0, (R9*SUMPRODUCT(K9:$K$98, X9:$X$98)-K9*$AZ$3)/Z9, 0)</f>
        <v>21366.451816854744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500000</v>
      </c>
      <c r="S10">
        <f t="shared" si="1"/>
        <v>19515.962856894901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18223.290267633696</v>
      </c>
      <c r="AC10">
        <f t="shared" si="2"/>
        <v>16066.412466165626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-10559.537993979649</v>
      </c>
      <c r="AI10">
        <f t="shared" si="6"/>
        <v>-10600.700227644409</v>
      </c>
      <c r="AJ10">
        <f t="shared" si="7"/>
        <v>2156.8778014680702</v>
      </c>
      <c r="AK10">
        <f t="shared" si="22"/>
        <v>74.715490097298158</v>
      </c>
      <c r="AL10">
        <f t="shared" si="8"/>
        <v>-8369.1069360790407</v>
      </c>
      <c r="AN10">
        <f t="shared" si="9"/>
        <v>0</v>
      </c>
      <c r="AO10">
        <f t="shared" si="9"/>
        <v>0</v>
      </c>
      <c r="AP10">
        <f t="shared" si="9"/>
        <v>-24.22876617651038</v>
      </c>
      <c r="AQ10">
        <f t="shared" si="9"/>
        <v>-6215.5173373680755</v>
      </c>
      <c r="AR10">
        <f t="shared" si="9"/>
        <v>-6239.7461035445858</v>
      </c>
      <c r="AS10">
        <f t="shared" si="9"/>
        <v>1269.5736666937896</v>
      </c>
      <c r="AT10">
        <f t="shared" si="9"/>
        <v>43.978763496516322</v>
      </c>
      <c r="AU10">
        <f t="shared" si="9"/>
        <v>-4926.1936733542798</v>
      </c>
      <c r="AW10">
        <v>7</v>
      </c>
      <c r="AX10">
        <f>IF(Z10&gt;0, (R10*SUMPRODUCT(K10:$K$98, X10:$X$98)-K10*$AZ$3)/Z10, 0)</f>
        <v>19515.962856894901</v>
      </c>
    </row>
    <row r="11" spans="1:52" x14ac:dyDescent="0.25">
      <c r="A11" t="s">
        <v>33</v>
      </c>
      <c r="C11" s="12">
        <f>AU71</f>
        <v>115898.85090479141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500000</v>
      </c>
      <c r="S11">
        <f t="shared" si="1"/>
        <v>16876.280079841548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16066.412466165626</v>
      </c>
      <c r="AC11">
        <f t="shared" si="2"/>
        <v>13370.540191390535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-11372.008841796147</v>
      </c>
      <c r="AI11">
        <f t="shared" si="6"/>
        <v>-11411.62225224008</v>
      </c>
      <c r="AJ11">
        <f t="shared" si="7"/>
        <v>2695.8722747750908</v>
      </c>
      <c r="AK11">
        <f t="shared" si="22"/>
        <v>38.5593899187975</v>
      </c>
      <c r="AL11">
        <f t="shared" si="8"/>
        <v>-8677.1905875461925</v>
      </c>
      <c r="AN11">
        <f t="shared" si="9"/>
        <v>0</v>
      </c>
      <c r="AO11">
        <f t="shared" si="9"/>
        <v>0</v>
      </c>
      <c r="AP11">
        <f t="shared" si="9"/>
        <v>-22.156122589986857</v>
      </c>
      <c r="AQ11">
        <f t="shared" si="9"/>
        <v>-6360.4627617171345</v>
      </c>
      <c r="AR11">
        <f t="shared" si="9"/>
        <v>-6382.6188843071213</v>
      </c>
      <c r="AS11">
        <f t="shared" si="9"/>
        <v>1507.824646691389</v>
      </c>
      <c r="AT11">
        <f t="shared" si="9"/>
        <v>21.566599807031611</v>
      </c>
      <c r="AU11">
        <f t="shared" si="9"/>
        <v>-4853.2276378087017</v>
      </c>
      <c r="AW11">
        <v>8</v>
      </c>
      <c r="AX11">
        <f>IF(Z11&gt;0, (R11*SUMPRODUCT(K11:$K$98, X11:$X$98)-K11*$AZ$3)/Z11, 0)</f>
        <v>16876.280079841548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500000</v>
      </c>
      <c r="S12">
        <f t="shared" si="1"/>
        <v>13617.061490135677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13370.540191390535</v>
      </c>
      <c r="AC12">
        <f t="shared" si="2"/>
        <v>10348.410778245619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-12193.177280039154</v>
      </c>
      <c r="AI12">
        <f t="shared" si="6"/>
        <v>-12231.175238650643</v>
      </c>
      <c r="AJ12">
        <f t="shared" si="7"/>
        <v>3022.1294131449158</v>
      </c>
      <c r="AK12">
        <f t="shared" si="22"/>
        <v>30.752242440198231</v>
      </c>
      <c r="AL12">
        <f t="shared" si="8"/>
        <v>-9178.2935830655297</v>
      </c>
      <c r="AN12">
        <f t="shared" si="9"/>
        <v>0</v>
      </c>
      <c r="AO12">
        <f t="shared" si="9"/>
        <v>0</v>
      </c>
      <c r="AP12">
        <f t="shared" si="9"/>
        <v>-20.196318947017698</v>
      </c>
      <c r="AQ12">
        <f t="shared" si="9"/>
        <v>-6480.8033463866195</v>
      </c>
      <c r="AR12">
        <f t="shared" si="9"/>
        <v>-6500.9996653336375</v>
      </c>
      <c r="AS12">
        <f t="shared" si="9"/>
        <v>1606.2939104466222</v>
      </c>
      <c r="AT12">
        <f t="shared" si="9"/>
        <v>16.345143774920114</v>
      </c>
      <c r="AU12">
        <f t="shared" si="9"/>
        <v>-4878.3606111120953</v>
      </c>
      <c r="AW12">
        <v>9</v>
      </c>
      <c r="AX12">
        <f>IF(Z12&gt;0, (R12*SUMPRODUCT(K12:$K$98, X12:$X$98)-K12*$AZ$3)/Z12, 0)</f>
        <v>13617.061490135677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500000</v>
      </c>
      <c r="S13">
        <f t="shared" si="1"/>
        <v>9667.5909908975209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10348.410778245619</v>
      </c>
      <c r="AC13">
        <f t="shared" si="2"/>
        <v>7022.7255011607704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-12970.097799182357</v>
      </c>
      <c r="AI13">
        <f t="shared" si="6"/>
        <v>-13006.418768427813</v>
      </c>
      <c r="AJ13">
        <f t="shared" si="7"/>
        <v>3325.6852770848491</v>
      </c>
      <c r="AK13">
        <f t="shared" si="22"/>
        <v>20.696821556491241</v>
      </c>
      <c r="AL13">
        <f t="shared" si="8"/>
        <v>-9660.036669786472</v>
      </c>
      <c r="AN13">
        <f t="shared" si="9"/>
        <v>0</v>
      </c>
      <c r="AO13">
        <f t="shared" si="9"/>
        <v>0</v>
      </c>
      <c r="AP13">
        <f t="shared" si="9"/>
        <v>-18.350742653417559</v>
      </c>
      <c r="AQ13">
        <f t="shared" si="9"/>
        <v>-6552.989412093626</v>
      </c>
      <c r="AR13">
        <f t="shared" si="9"/>
        <v>-6571.3401547470439</v>
      </c>
      <c r="AS13">
        <f t="shared" si="9"/>
        <v>1680.2633832157017</v>
      </c>
      <c r="AT13">
        <f t="shared" si="9"/>
        <v>10.456825740529741</v>
      </c>
      <c r="AU13">
        <f t="shared" si="9"/>
        <v>-4880.6199457908115</v>
      </c>
      <c r="AW13">
        <v>10</v>
      </c>
      <c r="AX13">
        <f>IF(Z13&gt;0, (R13*SUMPRODUCT(K13:$K$98, X13:$X$98)-K13*$AZ$3)/Z13, 0)</f>
        <v>9667.5909908975209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500000</v>
      </c>
      <c r="S14">
        <f t="shared" si="1"/>
        <v>10078.347093622386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7022.7255011607704</v>
      </c>
      <c r="AC14">
        <f t="shared" si="2"/>
        <v>6970.6661769141865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-13753.71626884047</v>
      </c>
      <c r="AI14">
        <f t="shared" si="6"/>
        <v>-13788.298656766587</v>
      </c>
      <c r="AJ14">
        <f t="shared" si="7"/>
        <v>52.059324246583856</v>
      </c>
      <c r="AK14">
        <f t="shared" si="22"/>
        <v>491.59078508125396</v>
      </c>
      <c r="AL14">
        <f t="shared" si="8"/>
        <v>-13244.648547438748</v>
      </c>
      <c r="AN14">
        <f t="shared" si="9"/>
        <v>0</v>
      </c>
      <c r="AO14">
        <f t="shared" si="9"/>
        <v>0</v>
      </c>
      <c r="AP14">
        <f t="shared" si="9"/>
        <v>-15.600307932021673</v>
      </c>
      <c r="AQ14">
        <f t="shared" si="9"/>
        <v>-6204.3780626705648</v>
      </c>
      <c r="AR14">
        <f t="shared" si="9"/>
        <v>-6219.9783706025864</v>
      </c>
      <c r="AS14">
        <f t="shared" si="9"/>
        <v>23.484251310659719</v>
      </c>
      <c r="AT14">
        <f t="shared" si="9"/>
        <v>221.75934294057305</v>
      </c>
      <c r="AU14">
        <f t="shared" si="9"/>
        <v>-5974.7347763513526</v>
      </c>
      <c r="AW14">
        <v>11</v>
      </c>
      <c r="AX14">
        <f>IF(Z14&gt;0, (R14*SUMPRODUCT(K14:$K$98, X14:$X$98)-K14*$AZ$3)/Z14, 0)</f>
        <v>10078.347093622386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500000</v>
      </c>
      <c r="S15">
        <f t="shared" si="1"/>
        <v>10022.980334033322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6970.6661769141865</v>
      </c>
      <c r="AC15">
        <f t="shared" si="2"/>
        <v>6570.6899783927583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-14584.393802750381</v>
      </c>
      <c r="AI15">
        <f t="shared" si="6"/>
        <v>-14617.171927416963</v>
      </c>
      <c r="AJ15">
        <f t="shared" si="7"/>
        <v>399.97619852142816</v>
      </c>
      <c r="AK15">
        <f t="shared" si="22"/>
        <v>487.94663238399312</v>
      </c>
      <c r="AL15">
        <f t="shared" si="8"/>
        <v>-13729.249096511541</v>
      </c>
      <c r="AN15">
        <f t="shared" si="9"/>
        <v>0</v>
      </c>
      <c r="AO15">
        <f t="shared" si="9"/>
        <v>0</v>
      </c>
      <c r="AP15">
        <f t="shared" si="9"/>
        <v>-13.202138142782989</v>
      </c>
      <c r="AQ15">
        <f t="shared" si="9"/>
        <v>-5874.1976141474051</v>
      </c>
      <c r="AR15">
        <f t="shared" si="9"/>
        <v>-5887.3997522901882</v>
      </c>
      <c r="AS15">
        <f t="shared" si="9"/>
        <v>161.09954673791356</v>
      </c>
      <c r="AT15">
        <f t="shared" si="9"/>
        <v>196.53164763288112</v>
      </c>
      <c r="AU15">
        <f t="shared" si="9"/>
        <v>-5529.7685579193931</v>
      </c>
      <c r="AW15">
        <v>12</v>
      </c>
      <c r="AX15">
        <f>IF(Z15&gt;0, (R15*SUMPRODUCT(K15:$K$98, X15:$X$98)-K15*$AZ$3)/Z15, 0)</f>
        <v>10022.980334033322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500000</v>
      </c>
      <c r="S16">
        <f t="shared" si="1"/>
        <v>9507.6856588228966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6570.6899783927583</v>
      </c>
      <c r="AC16">
        <f t="shared" si="2"/>
        <v>5878.9940286642232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-15332.820044034781</v>
      </c>
      <c r="AI16">
        <f t="shared" si="6"/>
        <v>-15363.737105450293</v>
      </c>
      <c r="AJ16">
        <f t="shared" si="7"/>
        <v>691.6959497285352</v>
      </c>
      <c r="AK16">
        <f t="shared" si="22"/>
        <v>459.9482984874931</v>
      </c>
      <c r="AL16">
        <f t="shared" si="8"/>
        <v>-14212.092857234264</v>
      </c>
      <c r="AN16">
        <f t="shared" si="9"/>
        <v>0</v>
      </c>
      <c r="AO16">
        <f t="shared" si="9"/>
        <v>0</v>
      </c>
      <c r="AP16">
        <f t="shared" si="9"/>
        <v>-11.118350378720814</v>
      </c>
      <c r="AQ16">
        <f t="shared" si="9"/>
        <v>-5513.9672963200492</v>
      </c>
      <c r="AR16">
        <f t="shared" si="9"/>
        <v>-5525.0856466987698</v>
      </c>
      <c r="AS16">
        <f t="shared" si="9"/>
        <v>248.74672988052245</v>
      </c>
      <c r="AT16">
        <f t="shared" si="9"/>
        <v>165.40596371538138</v>
      </c>
      <c r="AU16">
        <f t="shared" si="9"/>
        <v>-5110.9329531028661</v>
      </c>
      <c r="AW16">
        <v>13</v>
      </c>
      <c r="AX16">
        <f>IF(Z16&gt;0, (R16*SUMPRODUCT(K16:$K$98, X16:$X$98)-K16*$AZ$3)/Z16, 0)</f>
        <v>9507.6856588228966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500000</v>
      </c>
      <c r="S17">
        <f t="shared" si="1"/>
        <v>8604.2436024679646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5878.9940286642232</v>
      </c>
      <c r="AC17">
        <f t="shared" si="2"/>
        <v>4992.2603612895982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-15974.36239972518</v>
      </c>
      <c r="AI17">
        <f t="shared" si="6"/>
        <v>-16003.372854286565</v>
      </c>
      <c r="AJ17">
        <f t="shared" si="7"/>
        <v>886.73366737462493</v>
      </c>
      <c r="AK17">
        <f t="shared" si="22"/>
        <v>411.52958200649567</v>
      </c>
      <c r="AL17">
        <f t="shared" si="8"/>
        <v>-14705.109604905445</v>
      </c>
      <c r="AN17">
        <f t="shared" si="9"/>
        <v>0</v>
      </c>
      <c r="AO17">
        <f t="shared" si="9"/>
        <v>0</v>
      </c>
      <c r="AP17">
        <f t="shared" si="9"/>
        <v>-9.3149099007560228</v>
      </c>
      <c r="AQ17">
        <f t="shared" si="9"/>
        <v>-5129.1766614898434</v>
      </c>
      <c r="AR17">
        <f t="shared" si="9"/>
        <v>-5138.4915713906003</v>
      </c>
      <c r="AS17">
        <f t="shared" si="9"/>
        <v>284.71957239016132</v>
      </c>
      <c r="AT17">
        <f t="shared" si="9"/>
        <v>132.13722555691501</v>
      </c>
      <c r="AU17">
        <f t="shared" si="9"/>
        <v>-4721.634773443524</v>
      </c>
      <c r="AW17">
        <v>14</v>
      </c>
      <c r="AX17">
        <f>IF(Z17&gt;0, (R17*SUMPRODUCT(K17:$K$98, X17:$X$98)-K17*$AZ$3)/Z17, 0)</f>
        <v>8604.2436024679646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500000</v>
      </c>
      <c r="S18">
        <f t="shared" si="1"/>
        <v>7380.4582084833728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4992.2603612895982</v>
      </c>
      <c r="AC18">
        <f t="shared" si="2"/>
        <v>3994.5422970724612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-16587.355181708277</v>
      </c>
      <c r="AI18">
        <f t="shared" si="6"/>
        <v>-16614.416796205878</v>
      </c>
      <c r="AJ18">
        <f t="shared" si="7"/>
        <v>997.718064217137</v>
      </c>
      <c r="AK18">
        <f t="shared" si="22"/>
        <v>349.45822529027191</v>
      </c>
      <c r="AL18">
        <f t="shared" si="8"/>
        <v>-15267.240506698468</v>
      </c>
      <c r="AN18">
        <f t="shared" si="9"/>
        <v>0</v>
      </c>
      <c r="AO18">
        <f t="shared" si="9"/>
        <v>0</v>
      </c>
      <c r="AP18">
        <f t="shared" si="9"/>
        <v>-7.7581791702747402</v>
      </c>
      <c r="AQ18">
        <f t="shared" si="9"/>
        <v>-4755.3583128638447</v>
      </c>
      <c r="AR18">
        <f t="shared" si="9"/>
        <v>-4763.1164920341207</v>
      </c>
      <c r="AS18">
        <f t="shared" si="9"/>
        <v>286.0315486462481</v>
      </c>
      <c r="AT18">
        <f t="shared" si="9"/>
        <v>100.18469240143187</v>
      </c>
      <c r="AU18">
        <f t="shared" si="9"/>
        <v>-4376.9002509864404</v>
      </c>
      <c r="AW18">
        <v>15</v>
      </c>
      <c r="AX18">
        <f>IF(Z18&gt;0, (R18*SUMPRODUCT(K18:$K$98, X18:$X$98)-K18*$AZ$3)/Z18, 0)</f>
        <v>7380.4582084833728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500000</v>
      </c>
      <c r="S19">
        <f t="shared" si="1"/>
        <v>5838.3190569127019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3994.5422970724612</v>
      </c>
      <c r="AC19">
        <f t="shared" si="2"/>
        <v>2927.9863032020949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-17154.04892762324</v>
      </c>
      <c r="AI19">
        <f t="shared" si="6"/>
        <v>-17179.1245210831</v>
      </c>
      <c r="AJ19">
        <f t="shared" si="7"/>
        <v>1066.5559938703664</v>
      </c>
      <c r="AK19">
        <f t="shared" si="22"/>
        <v>279.61796079507229</v>
      </c>
      <c r="AL19">
        <f t="shared" si="8"/>
        <v>-15832.950566417661</v>
      </c>
      <c r="AN19">
        <f t="shared" si="9"/>
        <v>0</v>
      </c>
      <c r="AO19">
        <f t="shared" si="9"/>
        <v>0</v>
      </c>
      <c r="AP19">
        <f t="shared" si="9"/>
        <v>-6.4185850404397593</v>
      </c>
      <c r="AQ19">
        <f t="shared" si="9"/>
        <v>-4390.9119042809079</v>
      </c>
      <c r="AR19">
        <f t="shared" si="9"/>
        <v>-4397.3304893213472</v>
      </c>
      <c r="AS19">
        <f t="shared" si="9"/>
        <v>273.00571601648193</v>
      </c>
      <c r="AT19">
        <f t="shared" si="9"/>
        <v>71.573646425173663</v>
      </c>
      <c r="AU19">
        <f t="shared" si="9"/>
        <v>-4052.751126879692</v>
      </c>
      <c r="AW19">
        <v>16</v>
      </c>
      <c r="AX19">
        <f>IF(Z19&gt;0, (R19*SUMPRODUCT(K19:$K$98, X19:$X$98)-K19*$AZ$3)/Z19, 0)</f>
        <v>5838.3190569127019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500000</v>
      </c>
      <c r="S20">
        <f t="shared" si="1"/>
        <v>3969.8227363100777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2927.9863032020949</v>
      </c>
      <c r="AC20">
        <f t="shared" si="2"/>
        <v>1830.6478980225038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-17677.891427439179</v>
      </c>
      <c r="AI20">
        <f t="shared" si="6"/>
        <v>-17700.948475821697</v>
      </c>
      <c r="AJ20">
        <f t="shared" si="7"/>
        <v>1097.3384051795911</v>
      </c>
      <c r="AK20">
        <f t="shared" si="22"/>
        <v>204.95904122414666</v>
      </c>
      <c r="AL20">
        <f t="shared" si="8"/>
        <v>-16398.651029417961</v>
      </c>
      <c r="AN20">
        <f t="shared" si="9"/>
        <v>0</v>
      </c>
      <c r="AO20">
        <f t="shared" si="9"/>
        <v>0</v>
      </c>
      <c r="AP20">
        <f t="shared" si="9"/>
        <v>-5.2695528872108737</v>
      </c>
      <c r="AQ20">
        <f t="shared" si="9"/>
        <v>-4040.1781817784217</v>
      </c>
      <c r="AR20">
        <f t="shared" si="9"/>
        <v>-4045.4477346656327</v>
      </c>
      <c r="AS20">
        <f t="shared" si="9"/>
        <v>250.79024276349131</v>
      </c>
      <c r="AT20">
        <f t="shared" si="9"/>
        <v>46.84218420001779</v>
      </c>
      <c r="AU20">
        <f t="shared" si="9"/>
        <v>-3747.8153077021238</v>
      </c>
      <c r="AW20">
        <v>17</v>
      </c>
      <c r="AX20">
        <f>IF(Z20&gt;0, (R20*SUMPRODUCT(K20:$K$98, X20:$X$98)-K20*$AZ$3)/Z20, 0)</f>
        <v>3969.8227363100777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500000</v>
      </c>
      <c r="S21">
        <f t="shared" si="1"/>
        <v>1739.8760585453683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1830.6478980225038</v>
      </c>
      <c r="AC21">
        <f t="shared" si="2"/>
        <v>731.16034044168919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-18146.265989816526</v>
      </c>
      <c r="AI21">
        <f t="shared" si="6"/>
        <v>-18167.277841116236</v>
      </c>
      <c r="AJ21">
        <f t="shared" si="7"/>
        <v>1099.4875575808146</v>
      </c>
      <c r="AK21">
        <f t="shared" si="22"/>
        <v>128.14535286157528</v>
      </c>
      <c r="AL21">
        <f t="shared" si="8"/>
        <v>-16939.644930673847</v>
      </c>
      <c r="AN21">
        <f t="shared" si="9"/>
        <v>0</v>
      </c>
      <c r="AO21">
        <f t="shared" si="9"/>
        <v>0</v>
      </c>
      <c r="AP21">
        <f t="shared" si="9"/>
        <v>-4.2876206382416511</v>
      </c>
      <c r="AQ21">
        <f t="shared" si="9"/>
        <v>-3702.8771741796004</v>
      </c>
      <c r="AR21">
        <f t="shared" si="9"/>
        <v>-3707.1647948178415</v>
      </c>
      <c r="AS21">
        <f t="shared" si="9"/>
        <v>224.35840974364783</v>
      </c>
      <c r="AT21">
        <f t="shared" si="9"/>
        <v>26.148988577297676</v>
      </c>
      <c r="AU21">
        <f t="shared" si="9"/>
        <v>-3456.6573964968961</v>
      </c>
      <c r="AW21">
        <v>18</v>
      </c>
      <c r="AX21">
        <f>IF(Z21&gt;0, (R21*SUMPRODUCT(K21:$K$98, X21:$X$98)-K21*$AZ$3)/Z21, 0)</f>
        <v>1739.8760585453683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500000</v>
      </c>
      <c r="S22">
        <f t="shared" si="1"/>
        <v>-913.22464660458888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731.16034044168919</v>
      </c>
      <c r="AC22">
        <f t="shared" si="2"/>
        <v>-346.10020499004168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-18523.862991416234</v>
      </c>
      <c r="AI22">
        <f t="shared" si="6"/>
        <v>-18542.812337903808</v>
      </c>
      <c r="AJ22">
        <f t="shared" si="7"/>
        <v>1077.2605454317309</v>
      </c>
      <c r="AK22">
        <f t="shared" si="22"/>
        <v>51.181223830918249</v>
      </c>
      <c r="AL22">
        <f t="shared" si="8"/>
        <v>-17414.370568641159</v>
      </c>
      <c r="AN22">
        <f t="shared" si="9"/>
        <v>0</v>
      </c>
      <c r="AO22">
        <f t="shared" si="9"/>
        <v>0</v>
      </c>
      <c r="AP22">
        <f t="shared" si="9"/>
        <v>-3.4524567623086004</v>
      </c>
      <c r="AQ22">
        <f t="shared" si="9"/>
        <v>-3374.9362328000143</v>
      </c>
      <c r="AR22">
        <f t="shared" si="9"/>
        <v>-3378.3886895623232</v>
      </c>
      <c r="AS22">
        <f t="shared" si="9"/>
        <v>196.27038100142468</v>
      </c>
      <c r="AT22">
        <f t="shared" si="9"/>
        <v>9.3249106207520764</v>
      </c>
      <c r="AU22">
        <f t="shared" si="9"/>
        <v>-3172.7933979401464</v>
      </c>
      <c r="AW22">
        <v>19</v>
      </c>
      <c r="AX22">
        <f>IF(Z22&gt;0, (R22*SUMPRODUCT(K22:$K$98, X22:$X$98)-K22*$AZ$3)/Z22, 0)</f>
        <v>-913.22464660458888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50</v>
      </c>
      <c r="R23">
        <f t="shared" si="0"/>
        <v>500000</v>
      </c>
      <c r="S23">
        <f t="shared" si="1"/>
        <v>-4079.0256574429009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-346.10020499004168</v>
      </c>
      <c r="AC23">
        <f t="shared" si="2"/>
        <v>-1376.7358764080345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-18840.597325041959</v>
      </c>
      <c r="AI23">
        <f t="shared" si="6"/>
        <v>-18857.473118332153</v>
      </c>
      <c r="AJ23">
        <f t="shared" si="7"/>
        <v>1030.6356714179929</v>
      </c>
      <c r="AK23">
        <f t="shared" si="22"/>
        <v>-24.22701434930292</v>
      </c>
      <c r="AL23">
        <f t="shared" si="8"/>
        <v>-17851.064461263464</v>
      </c>
      <c r="AN23">
        <f t="shared" si="9"/>
        <v>0</v>
      </c>
      <c r="AO23">
        <f t="shared" si="9"/>
        <v>0</v>
      </c>
      <c r="AP23">
        <f t="shared" si="9"/>
        <v>-2.7452391631033954</v>
      </c>
      <c r="AQ23">
        <f t="shared" si="9"/>
        <v>-3064.8601072295687</v>
      </c>
      <c r="AR23">
        <f t="shared" si="9"/>
        <v>-3067.6053463926719</v>
      </c>
      <c r="AS23">
        <f t="shared" si="9"/>
        <v>167.65679452308623</v>
      </c>
      <c r="AT23">
        <f t="shared" si="9"/>
        <v>-3.9410857583461185</v>
      </c>
      <c r="AU23">
        <f t="shared" si="9"/>
        <v>-2903.8896376279322</v>
      </c>
      <c r="AW23">
        <v>20</v>
      </c>
      <c r="AX23">
        <f>IF(Z23&gt;0, (R23*SUMPRODUCT(K23:$K$98, X23:$X$98)-K23*$AZ$3)/Z23, 0)</f>
        <v>-4079.0256574429009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50</v>
      </c>
      <c r="R24">
        <f t="shared" si="0"/>
        <v>500000</v>
      </c>
      <c r="S24">
        <f t="shared" si="1"/>
        <v>-7928.7347706363526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-1376.7358764080345</v>
      </c>
      <c r="AC24">
        <f t="shared" si="2"/>
        <v>-2348.4704824036598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-18971.662524432915</v>
      </c>
      <c r="AI24">
        <f t="shared" si="6"/>
        <v>-18986.472393537762</v>
      </c>
      <c r="AJ24">
        <f t="shared" si="7"/>
        <v>971.73460599562532</v>
      </c>
      <c r="AK24">
        <f t="shared" si="22"/>
        <v>-96.371511348562422</v>
      </c>
      <c r="AL24">
        <f t="shared" si="8"/>
        <v>-18111.1092988907</v>
      </c>
      <c r="AN24">
        <f t="shared" si="9"/>
        <v>0</v>
      </c>
      <c r="AO24">
        <f t="shared" si="9"/>
        <v>0</v>
      </c>
      <c r="AP24">
        <f t="shared" si="9"/>
        <v>-2.1510434654590003</v>
      </c>
      <c r="AQ24">
        <f t="shared" si="9"/>
        <v>-2755.5186621275075</v>
      </c>
      <c r="AR24">
        <f t="shared" si="9"/>
        <v>-2757.6697055929667</v>
      </c>
      <c r="AS24">
        <f t="shared" si="9"/>
        <v>141.13854481691524</v>
      </c>
      <c r="AT24">
        <f t="shared" si="9"/>
        <v>-13.99737622764478</v>
      </c>
      <c r="AU24">
        <f t="shared" si="9"/>
        <v>-2630.5285370036963</v>
      </c>
      <c r="AW24">
        <v>21</v>
      </c>
      <c r="AX24">
        <f>IF(Z24&gt;0, (R24*SUMPRODUCT(K24:$K$98, X24:$X$98)-K24*$AZ$3)/Z24, 0)</f>
        <v>-7928.7347706363526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500000</v>
      </c>
      <c r="S25">
        <f t="shared" si="1"/>
        <v>-12661.092652529038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-2348.4704824036598</v>
      </c>
      <c r="AC25">
        <f t="shared" si="2"/>
        <v>-3235.1270898580005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-18859.098358748441</v>
      </c>
      <c r="AI25">
        <f t="shared" si="6"/>
        <v>-18871.874219326364</v>
      </c>
      <c r="AJ25">
        <f t="shared" si="7"/>
        <v>886.6566074543407</v>
      </c>
      <c r="AK25">
        <f t="shared" si="22"/>
        <v>-164.3929337682562</v>
      </c>
      <c r="AL25">
        <f t="shared" si="8"/>
        <v>-18149.61054564028</v>
      </c>
      <c r="AN25">
        <f t="shared" si="9"/>
        <v>0</v>
      </c>
      <c r="AO25">
        <f t="shared" si="9"/>
        <v>0</v>
      </c>
      <c r="AP25">
        <f t="shared" si="9"/>
        <v>-1.6568000809606453</v>
      </c>
      <c r="AQ25">
        <f t="shared" si="9"/>
        <v>-2445.6869654329225</v>
      </c>
      <c r="AR25">
        <f t="shared" si="9"/>
        <v>-2447.3437655138832</v>
      </c>
      <c r="AS25">
        <f t="shared" si="9"/>
        <v>114.98346667565528</v>
      </c>
      <c r="AT25">
        <f t="shared" si="9"/>
        <v>-21.318816397168614</v>
      </c>
      <c r="AU25">
        <f t="shared" si="9"/>
        <v>-2353.6791152353967</v>
      </c>
      <c r="AW25">
        <v>22</v>
      </c>
      <c r="AX25">
        <f>IF(Z25&gt;0, (R25*SUMPRODUCT(K25:$K$98, X25:$X$98)-K25*$AZ$3)/Z25, 0)</f>
        <v>-12661.092652529038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50</v>
      </c>
      <c r="R26">
        <f t="shared" si="0"/>
        <v>500000</v>
      </c>
      <c r="S26">
        <f t="shared" si="1"/>
        <v>-18573.236051361582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-3235.1270898580005</v>
      </c>
      <c r="AC26">
        <f t="shared" si="2"/>
        <v>-4012.1872207613083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-18471.106702901267</v>
      </c>
      <c r="AI26">
        <f t="shared" si="6"/>
        <v>-18481.907694203121</v>
      </c>
      <c r="AJ26">
        <f t="shared" si="7"/>
        <v>777.06013090330771</v>
      </c>
      <c r="AK26">
        <f t="shared" si="22"/>
        <v>-226.45889629006007</v>
      </c>
      <c r="AL26">
        <f t="shared" si="8"/>
        <v>-17931.306459589872</v>
      </c>
      <c r="AN26">
        <f t="shared" si="9"/>
        <v>0</v>
      </c>
      <c r="AO26">
        <f t="shared" si="9"/>
        <v>0</v>
      </c>
      <c r="AP26">
        <f t="shared" si="9"/>
        <v>-1.2506204819838358</v>
      </c>
      <c r="AQ26">
        <f t="shared" si="9"/>
        <v>-2138.7244672244892</v>
      </c>
      <c r="AR26">
        <f t="shared" si="9"/>
        <v>-2139.9750877064726</v>
      </c>
      <c r="AS26">
        <f t="shared" si="9"/>
        <v>89.973900383918533</v>
      </c>
      <c r="AT26">
        <f t="shared" si="9"/>
        <v>-26.221124164700434</v>
      </c>
      <c r="AU26">
        <f t="shared" si="9"/>
        <v>-2076.2223114872545</v>
      </c>
      <c r="AW26">
        <v>23</v>
      </c>
      <c r="AX26">
        <f>IF(Z26&gt;0, (R26*SUMPRODUCT(K26:$K$98, X26:$X$98)-K26*$AZ$3)/Z26, 0)</f>
        <v>-18573.236051361582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500000</v>
      </c>
      <c r="S27">
        <f t="shared" si="1"/>
        <v>-26117.60504091602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-4012.1872207613083</v>
      </c>
      <c r="AC27">
        <f t="shared" si="2"/>
        <v>-4661.0663000129207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-17697.545219192816</v>
      </c>
      <c r="AI27">
        <f t="shared" si="6"/>
        <v>-17706.468446059735</v>
      </c>
      <c r="AJ27">
        <f t="shared" si="7"/>
        <v>648.87907925161244</v>
      </c>
      <c r="AK27">
        <f t="shared" si="22"/>
        <v>-280.85310545329162</v>
      </c>
      <c r="AL27">
        <f t="shared" si="8"/>
        <v>-17338.442472261413</v>
      </c>
      <c r="AN27">
        <f t="shared" si="9"/>
        <v>0</v>
      </c>
      <c r="AO27">
        <f t="shared" si="9"/>
        <v>0</v>
      </c>
      <c r="AP27">
        <f t="shared" si="9"/>
        <v>-0.92249884865714826</v>
      </c>
      <c r="AQ27">
        <f t="shared" si="9"/>
        <v>-1829.603273821351</v>
      </c>
      <c r="AR27">
        <f t="shared" si="9"/>
        <v>-1830.5257726700081</v>
      </c>
      <c r="AS27">
        <f t="shared" si="9"/>
        <v>67.08225762437587</v>
      </c>
      <c r="AT27">
        <f t="shared" si="9"/>
        <v>-29.035086778191722</v>
      </c>
      <c r="AU27">
        <f t="shared" si="9"/>
        <v>-1792.478601823824</v>
      </c>
      <c r="AW27">
        <v>24</v>
      </c>
      <c r="AX27">
        <f>IF(Z27&gt;0, (R27*SUMPRODUCT(K27:$K$98, X27:$X$98)-K27*$AZ$3)/Z27, 0)</f>
        <v>-26117.60504091602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50</v>
      </c>
      <c r="R28">
        <f t="shared" si="0"/>
        <v>500000</v>
      </c>
      <c r="S28">
        <f t="shared" si="1"/>
        <v>-35933.720583420138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-4661.0663000129207</v>
      </c>
      <c r="AC28">
        <f t="shared" si="2"/>
        <v>-5160.450477429923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-16534.822638105099</v>
      </c>
      <c r="AI28">
        <f t="shared" si="6"/>
        <v>-16542.003150439537</v>
      </c>
      <c r="AJ28">
        <f t="shared" si="7"/>
        <v>499.38417741700232</v>
      </c>
      <c r="AK28">
        <f t="shared" si="22"/>
        <v>-326.27464100090447</v>
      </c>
      <c r="AL28">
        <f t="shared" si="8"/>
        <v>-16368.893614023438</v>
      </c>
      <c r="AN28">
        <f t="shared" si="9"/>
        <v>0</v>
      </c>
      <c r="AO28">
        <f t="shared" si="9"/>
        <v>0</v>
      </c>
      <c r="AP28">
        <f t="shared" si="9"/>
        <v>-0.66279818109194766</v>
      </c>
      <c r="AQ28">
        <f t="shared" si="9"/>
        <v>-1526.2490834606731</v>
      </c>
      <c r="AR28">
        <f t="shared" si="9"/>
        <v>-1526.9118816417649</v>
      </c>
      <c r="AS28">
        <f t="shared" si="9"/>
        <v>46.095725352443743</v>
      </c>
      <c r="AT28">
        <f t="shared" si="9"/>
        <v>-30.116825724908953</v>
      </c>
      <c r="AU28">
        <f t="shared" si="9"/>
        <v>-1510.93298201423</v>
      </c>
      <c r="AW28">
        <v>25</v>
      </c>
      <c r="AX28">
        <f>IF(Z28&gt;0, (R28*SUMPRODUCT(K28:$K$98, X28:$X$98)-K28*$AZ$3)/Z28, 0)</f>
        <v>-35933.720583420138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500000</v>
      </c>
      <c r="S29">
        <f t="shared" si="1"/>
        <v>-49010.359143794667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-5160.450477429923</v>
      </c>
      <c r="AC29">
        <f t="shared" si="2"/>
        <v>-5499.0039391010005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-14986.647270474017</v>
      </c>
      <c r="AI29">
        <f t="shared" si="6"/>
        <v>-14992.257312958063</v>
      </c>
      <c r="AJ29">
        <f t="shared" si="7"/>
        <v>338.55346167107746</v>
      </c>
      <c r="AK29">
        <f t="shared" si="22"/>
        <v>-361.23153342009465</v>
      </c>
      <c r="AL29">
        <f t="shared" si="8"/>
        <v>-15014.93538470708</v>
      </c>
      <c r="AN29">
        <f t="shared" si="9"/>
        <v>0</v>
      </c>
      <c r="AO29">
        <f t="shared" si="9"/>
        <v>0</v>
      </c>
      <c r="AP29">
        <f t="shared" si="9"/>
        <v>-0.46235334376106563</v>
      </c>
      <c r="AQ29">
        <f t="shared" si="9"/>
        <v>-1235.1290559699532</v>
      </c>
      <c r="AR29">
        <f t="shared" si="9"/>
        <v>-1235.5914093137142</v>
      </c>
      <c r="AS29">
        <f t="shared" si="9"/>
        <v>27.901985678477345</v>
      </c>
      <c r="AT29">
        <f t="shared" si="9"/>
        <v>-29.771005803196442</v>
      </c>
      <c r="AU29">
        <f t="shared" si="9"/>
        <v>-1237.4604294384333</v>
      </c>
      <c r="AW29">
        <v>26</v>
      </c>
      <c r="AX29">
        <f>IF(Z29&gt;0, (R29*SUMPRODUCT(K29:$K$98, X29:$X$98)-K29*$AZ$3)/Z29, 0)</f>
        <v>-49010.359143794667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500000</v>
      </c>
      <c r="S30">
        <f t="shared" si="1"/>
        <v>-66927.489151218484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-5499.0039391010005</v>
      </c>
      <c r="AC30">
        <f t="shared" si="2"/>
        <v>-5673.6904756159574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-13152.573665851818</v>
      </c>
      <c r="AI30">
        <f t="shared" si="6"/>
        <v>-13156.812350544438</v>
      </c>
      <c r="AJ30">
        <f t="shared" si="7"/>
        <v>174.68653651495697</v>
      </c>
      <c r="AK30">
        <f t="shared" si="22"/>
        <v>-384.93027573707008</v>
      </c>
      <c r="AL30">
        <f t="shared" si="8"/>
        <v>-13367.056089766551</v>
      </c>
      <c r="AN30">
        <f t="shared" si="9"/>
        <v>0</v>
      </c>
      <c r="AO30">
        <f t="shared" si="9"/>
        <v>0</v>
      </c>
      <c r="AP30">
        <f t="shared" si="9"/>
        <v>-0.31190399791902818</v>
      </c>
      <c r="AQ30">
        <f t="shared" si="9"/>
        <v>-967.83332726913738</v>
      </c>
      <c r="AR30">
        <f t="shared" si="9"/>
        <v>-968.14523126705637</v>
      </c>
      <c r="AS30">
        <f t="shared" si="9"/>
        <v>12.854324648516837</v>
      </c>
      <c r="AT30">
        <f t="shared" si="9"/>
        <v>-28.325129286330228</v>
      </c>
      <c r="AU30">
        <f t="shared" si="9"/>
        <v>-983.61603590486982</v>
      </c>
      <c r="AW30">
        <v>27</v>
      </c>
      <c r="AX30">
        <f>IF(Z30&gt;0, (R30*SUMPRODUCT(K30:$K$98, X30:$X$98)-K30*$AZ$3)/Z30, 0)</f>
        <v>-66927.489151218484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500000</v>
      </c>
      <c r="S31">
        <f t="shared" si="1"/>
        <v>-92451.202956314519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-5673.6904756159574</v>
      </c>
      <c r="AC31">
        <f t="shared" si="2"/>
        <v>-5694.700124800278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-11164.568362208604</v>
      </c>
      <c r="AI31">
        <f t="shared" si="6"/>
        <v>-11167.648203218077</v>
      </c>
      <c r="AJ31">
        <f t="shared" si="7"/>
        <v>21.009649184320551</v>
      </c>
      <c r="AK31">
        <f t="shared" si="22"/>
        <v>-397.15833329311704</v>
      </c>
      <c r="AL31">
        <f t="shared" si="8"/>
        <v>-11543.796887326875</v>
      </c>
      <c r="AN31">
        <f t="shared" si="9"/>
        <v>0</v>
      </c>
      <c r="AO31">
        <f t="shared" si="9"/>
        <v>0</v>
      </c>
      <c r="AP31">
        <f t="shared" si="9"/>
        <v>-0.20234855382862107</v>
      </c>
      <c r="AQ31">
        <f t="shared" si="9"/>
        <v>-733.52301474805586</v>
      </c>
      <c r="AR31">
        <f t="shared" si="9"/>
        <v>-733.7253633018845</v>
      </c>
      <c r="AS31">
        <f t="shared" si="9"/>
        <v>1.3803544130418302</v>
      </c>
      <c r="AT31">
        <f t="shared" si="9"/>
        <v>-26.093689296184287</v>
      </c>
      <c r="AU31">
        <f t="shared" si="9"/>
        <v>-758.43869818502708</v>
      </c>
      <c r="AW31">
        <v>28</v>
      </c>
      <c r="AX31">
        <f>IF(Z31&gt;0, (R31*SUMPRODUCT(K31:$K$98, X31:$X$98)-K31*$AZ$3)/Z31, 0)</f>
        <v>-92451.202956314519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500000</v>
      </c>
      <c r="S32">
        <f t="shared" si="1"/>
        <v>-130585.45227057391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-5694.700124800278</v>
      </c>
      <c r="AC32">
        <f t="shared" si="2"/>
        <v>-5582.8448555440309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-9114.213106090272</v>
      </c>
      <c r="AI32">
        <f t="shared" si="6"/>
        <v>-9116.3507273790419</v>
      </c>
      <c r="AJ32">
        <f t="shared" si="7"/>
        <v>-111.85526925624708</v>
      </c>
      <c r="AK32">
        <f t="shared" si="22"/>
        <v>-398.6290087360195</v>
      </c>
      <c r="AL32">
        <f t="shared" si="8"/>
        <v>-9626.8350053713093</v>
      </c>
      <c r="AN32">
        <f t="shared" si="9"/>
        <v>0</v>
      </c>
      <c r="AO32">
        <f t="shared" si="9"/>
        <v>0</v>
      </c>
      <c r="AP32">
        <f t="shared" si="9"/>
        <v>-0.12539625047820607</v>
      </c>
      <c r="AQ32">
        <f t="shared" si="9"/>
        <v>-534.65417638164354</v>
      </c>
      <c r="AR32">
        <f t="shared" si="9"/>
        <v>-534.7795726321217</v>
      </c>
      <c r="AS32">
        <f t="shared" si="9"/>
        <v>-6.5616072569318993</v>
      </c>
      <c r="AT32">
        <f t="shared" si="9"/>
        <v>-23.384209022408228</v>
      </c>
      <c r="AU32">
        <f t="shared" si="9"/>
        <v>-564.72538891146189</v>
      </c>
      <c r="AW32">
        <v>29</v>
      </c>
      <c r="AX32">
        <f>IF(Z32&gt;0, (R32*SUMPRODUCT(K32:$K$98, X32:$X$98)-K32*$AZ$3)/Z32, 0)</f>
        <v>-130585.45227057391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500000</v>
      </c>
      <c r="S33">
        <f t="shared" si="1"/>
        <v>-190813.1579034724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-5582.8448555440309</v>
      </c>
      <c r="AC33">
        <f t="shared" si="2"/>
        <v>-5362.6969926361198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-7110.2306405698992</v>
      </c>
      <c r="AI33">
        <f t="shared" si="6"/>
        <v>-7111.6358625817238</v>
      </c>
      <c r="AJ33">
        <f t="shared" si="7"/>
        <v>-220.14786290791108</v>
      </c>
      <c r="AK33">
        <f t="shared" si="22"/>
        <v>-390.79913988808221</v>
      </c>
      <c r="AL33">
        <f t="shared" si="8"/>
        <v>-7722.5828653777171</v>
      </c>
      <c r="AN33">
        <f t="shared" si="9"/>
        <v>0</v>
      </c>
      <c r="AO33">
        <f t="shared" si="9"/>
        <v>0</v>
      </c>
      <c r="AP33">
        <f t="shared" si="9"/>
        <v>-7.3600490070953276E-2</v>
      </c>
      <c r="AQ33">
        <f t="shared" si="9"/>
        <v>-372.40838476746711</v>
      </c>
      <c r="AR33">
        <f t="shared" si="9"/>
        <v>-372.48198525753804</v>
      </c>
      <c r="AS33">
        <f t="shared" si="9"/>
        <v>-11.530555642984556</v>
      </c>
      <c r="AT33">
        <f t="shared" si="9"/>
        <v>-20.46865760216339</v>
      </c>
      <c r="AU33">
        <f t="shared" si="9"/>
        <v>-404.48119850268597</v>
      </c>
      <c r="AW33">
        <v>30</v>
      </c>
      <c r="AX33">
        <f>IF(Z33&gt;0, (R33*SUMPRODUCT(K33:$K$98, X33:$X$98)-K33*$AZ$3)/Z33, 0)</f>
        <v>-190813.1579034724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500000</v>
      </c>
      <c r="S34">
        <f t="shared" si="1"/>
        <v>-291521.43130808597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-5362.6969926361198</v>
      </c>
      <c r="AC34">
        <f t="shared" si="2"/>
        <v>-5061.1749851807699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-5231.0754282327098</v>
      </c>
      <c r="AI34">
        <f t="shared" si="6"/>
        <v>-5231.9434904815935</v>
      </c>
      <c r="AJ34">
        <f t="shared" si="7"/>
        <v>-301.52200745534992</v>
      </c>
      <c r="AK34">
        <f t="shared" si="22"/>
        <v>-375.38878948452844</v>
      </c>
      <c r="AL34">
        <f t="shared" si="8"/>
        <v>-5908.8542874214718</v>
      </c>
      <c r="AN34">
        <f t="shared" si="9"/>
        <v>0</v>
      </c>
      <c r="AO34">
        <f t="shared" si="9"/>
        <v>0</v>
      </c>
      <c r="AP34">
        <f t="shared" si="9"/>
        <v>-4.0594632017652975E-2</v>
      </c>
      <c r="AQ34">
        <f t="shared" si="9"/>
        <v>-244.62944027207519</v>
      </c>
      <c r="AR34">
        <f t="shared" si="9"/>
        <v>-244.67003490409283</v>
      </c>
      <c r="AS34">
        <f t="shared" si="9"/>
        <v>-14.100572802949342</v>
      </c>
      <c r="AT34">
        <f t="shared" si="9"/>
        <v>-17.554927417102206</v>
      </c>
      <c r="AU34">
        <f t="shared" ref="AU34:AU69" si="23">AL34*$K34</f>
        <v>-276.32553512414438</v>
      </c>
      <c r="AW34">
        <v>31</v>
      </c>
      <c r="AX34">
        <f>IF(Z34&gt;0, (R34*SUMPRODUCT(K34:$K$98, X34:$X$98)-K34*$AZ$3)/Z34, 0)</f>
        <v>-291521.43130808597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500000</v>
      </c>
      <c r="S35">
        <f t="shared" si="1"/>
        <v>-470138.78400554712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-5061.1749851807699</v>
      </c>
      <c r="AC35">
        <f t="shared" si="2"/>
        <v>-4704.0808609681872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-3590.9521937995078</v>
      </c>
      <c r="AI35">
        <f t="shared" ref="AI35:AI66" si="25">SUM(AE35:AH35)</f>
        <v>-3591.4524802065225</v>
      </c>
      <c r="AJ35">
        <f t="shared" si="7"/>
        <v>-357.09412421258276</v>
      </c>
      <c r="AK35">
        <f t="shared" si="22"/>
        <v>-354.28224896265391</v>
      </c>
      <c r="AL35">
        <f t="shared" ref="AL35:AL69" si="26">SUM(AI35:AK35)</f>
        <v>-4302.8288533817595</v>
      </c>
      <c r="AN35">
        <f t="shared" ref="AN35:AT69" si="27">AE35*$K35</f>
        <v>0</v>
      </c>
      <c r="AO35">
        <f t="shared" si="27"/>
        <v>0</v>
      </c>
      <c r="AP35">
        <f t="shared" si="27"/>
        <v>-2.0889037029558893E-2</v>
      </c>
      <c r="AQ35">
        <f t="shared" si="27"/>
        <v>-149.93718057473646</v>
      </c>
      <c r="AR35">
        <f t="shared" si="27"/>
        <v>-149.95806961176601</v>
      </c>
      <c r="AS35">
        <f t="shared" si="27"/>
        <v>-14.910164016299005</v>
      </c>
      <c r="AT35">
        <f t="shared" si="27"/>
        <v>-14.792756536514062</v>
      </c>
      <c r="AU35">
        <f t="shared" si="23"/>
        <v>-179.66099016457909</v>
      </c>
      <c r="AW35">
        <v>32</v>
      </c>
      <c r="AX35">
        <f>IF(Z35&gt;0, (R35*SUMPRODUCT(K35:$K$98, X35:$X$98)-K35*$AZ$3)/Z35, 0)</f>
        <v>-470138.78400554712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500000</v>
      </c>
      <c r="S36">
        <f t="shared" si="1"/>
        <v>-758257.74390924256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-4704.0808609681872</v>
      </c>
      <c r="AC36">
        <f t="shared" si="2"/>
        <v>-4316.7648589673354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-2106.3331064283266</v>
      </c>
      <c r="AI36">
        <f t="shared" si="25"/>
        <v>-2106.6177566606284</v>
      </c>
      <c r="AJ36">
        <f t="shared" si="7"/>
        <v>-387.31600200085177</v>
      </c>
      <c r="AK36">
        <f t="shared" si="22"/>
        <v>-329.28566026777315</v>
      </c>
      <c r="AL36">
        <f t="shared" si="26"/>
        <v>-2823.2194189292532</v>
      </c>
      <c r="AN36">
        <f t="shared" si="27"/>
        <v>0</v>
      </c>
      <c r="AO36">
        <f t="shared" si="27"/>
        <v>0</v>
      </c>
      <c r="AP36">
        <f t="shared" si="27"/>
        <v>-1.0611902144686191E-2</v>
      </c>
      <c r="AQ36">
        <f t="shared" si="27"/>
        <v>-78.52514515370332</v>
      </c>
      <c r="AR36">
        <f t="shared" si="27"/>
        <v>-78.535757055848009</v>
      </c>
      <c r="AS36">
        <f t="shared" si="27"/>
        <v>-14.43933306875735</v>
      </c>
      <c r="AT36">
        <f t="shared" si="27"/>
        <v>-12.275933085154582</v>
      </c>
      <c r="AU36">
        <f t="shared" si="23"/>
        <v>-105.25102320975994</v>
      </c>
      <c r="AW36">
        <v>33</v>
      </c>
      <c r="AX36">
        <f>IF(Z36&gt;0, (R36*SUMPRODUCT(K36:$K$98, X36:$X$98)-K36*$AZ$3)/Z36, 0)</f>
        <v>-758257.74390924256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500000</v>
      </c>
      <c r="S37">
        <f t="shared" si="1"/>
        <v>-1225934.9700412969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-4316.7648589673354</v>
      </c>
      <c r="AC37">
        <f t="shared" si="2"/>
        <v>-3915.5996625356934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-1221.0522401296371</v>
      </c>
      <c r="AI37">
        <f t="shared" si="25"/>
        <v>-1221.2119386356028</v>
      </c>
      <c r="AJ37">
        <f t="shared" si="7"/>
        <v>-401.16519643164202</v>
      </c>
      <c r="AK37">
        <f t="shared" si="22"/>
        <v>-302.17354012771352</v>
      </c>
      <c r="AL37">
        <f t="shared" si="26"/>
        <v>-1924.5506751949583</v>
      </c>
      <c r="AN37">
        <f t="shared" si="27"/>
        <v>0</v>
      </c>
      <c r="AO37">
        <f t="shared" si="27"/>
        <v>0</v>
      </c>
      <c r="AP37">
        <f t="shared" si="27"/>
        <v>-5.3157497143120815E-3</v>
      </c>
      <c r="AQ37">
        <f t="shared" si="27"/>
        <v>-40.644137885801776</v>
      </c>
      <c r="AR37">
        <f t="shared" si="27"/>
        <v>-40.649453635516089</v>
      </c>
      <c r="AS37">
        <f t="shared" si="27"/>
        <v>-13.353248143602224</v>
      </c>
      <c r="AT37">
        <f t="shared" si="27"/>
        <v>-10.058196223519257</v>
      </c>
      <c r="AU37">
        <f t="shared" si="23"/>
        <v>-64.060898002637572</v>
      </c>
      <c r="AW37">
        <v>34</v>
      </c>
      <c r="AX37">
        <f>IF(Z37&gt;0, (R37*SUMPRODUCT(K37:$K$98, X37:$X$98)-K37*$AZ$3)/Z37, 0)</f>
        <v>-1225934.9700412969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500000</v>
      </c>
      <c r="S38">
        <f t="shared" si="1"/>
        <v>-1999992.812861613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-3915.5996625356934</v>
      </c>
      <c r="AC38">
        <f t="shared" si="2"/>
        <v>-3527.9488525774364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-699.02482642328414</v>
      </c>
      <c r="AI38">
        <f t="shared" si="25"/>
        <v>-699.11302546154798</v>
      </c>
      <c r="AJ38">
        <f t="shared" si="7"/>
        <v>-387.65080995825701</v>
      </c>
      <c r="AK38">
        <f t="shared" si="22"/>
        <v>-274.09197637749855</v>
      </c>
      <c r="AL38">
        <f t="shared" si="26"/>
        <v>-1360.8558117973034</v>
      </c>
      <c r="AN38">
        <f t="shared" si="27"/>
        <v>0</v>
      </c>
      <c r="AO38">
        <f t="shared" si="27"/>
        <v>0</v>
      </c>
      <c r="AP38">
        <f t="shared" si="27"/>
        <v>-2.6212563660079815E-3</v>
      </c>
      <c r="AQ38">
        <f t="shared" si="27"/>
        <v>-20.774866850357334</v>
      </c>
      <c r="AR38">
        <f t="shared" si="27"/>
        <v>-20.777488106723347</v>
      </c>
      <c r="AS38">
        <f t="shared" si="27"/>
        <v>-11.520898338508154</v>
      </c>
      <c r="AT38">
        <f t="shared" si="27"/>
        <v>-8.1459543334527691</v>
      </c>
      <c r="AU38">
        <f t="shared" si="23"/>
        <v>-40.444340778684264</v>
      </c>
      <c r="AW38">
        <v>35</v>
      </c>
      <c r="AX38">
        <f>IF(Z38&gt;0, (R38*SUMPRODUCT(K38:$K$98, X38:$X$98)-K38*$AZ$3)/Z38, 0)</f>
        <v>-1999992.812861613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500000</v>
      </c>
      <c r="S39">
        <f t="shared" si="1"/>
        <v>-3308063.8105038581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-3527.9488525774364</v>
      </c>
      <c r="AC39">
        <f t="shared" si="2"/>
        <v>-3166.3175159955981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-394.59483798768099</v>
      </c>
      <c r="AI39">
        <f t="shared" si="25"/>
        <v>-394.64269555176338</v>
      </c>
      <c r="AJ39">
        <f t="shared" si="7"/>
        <v>-361.63133658183824</v>
      </c>
      <c r="AK39">
        <f t="shared" si="22"/>
        <v>-246.95641968042057</v>
      </c>
      <c r="AL39">
        <f t="shared" si="26"/>
        <v>-1003.2304518140222</v>
      </c>
      <c r="AN39">
        <f t="shared" si="27"/>
        <v>0</v>
      </c>
      <c r="AO39">
        <f t="shared" si="27"/>
        <v>0</v>
      </c>
      <c r="AP39">
        <f t="shared" si="27"/>
        <v>-1.269925417130547E-3</v>
      </c>
      <c r="AQ39">
        <f t="shared" si="27"/>
        <v>-10.470779778229359</v>
      </c>
      <c r="AR39">
        <f t="shared" si="27"/>
        <v>-10.472049703646489</v>
      </c>
      <c r="AS39">
        <f t="shared" si="27"/>
        <v>-9.5960760803804046</v>
      </c>
      <c r="AT39">
        <f t="shared" si="27"/>
        <v>-6.5531173658546402</v>
      </c>
      <c r="AU39">
        <f t="shared" si="23"/>
        <v>-26.621243149881536</v>
      </c>
      <c r="AW39">
        <v>36</v>
      </c>
      <c r="AX39">
        <f>IF(Z39&gt;0, (R39*SUMPRODUCT(K39:$K$98, X39:$X$98)-K39*$AZ$3)/Z39, 0)</f>
        <v>-3308063.8105038581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50</v>
      </c>
      <c r="R40">
        <f t="shared" si="0"/>
        <v>500000</v>
      </c>
      <c r="S40">
        <f t="shared" si="1"/>
        <v>-5557770.6704713907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-3166.3175159955981</v>
      </c>
      <c r="AC40">
        <f t="shared" si="2"/>
        <v>-2835.3541855665098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-218.70971345500132</v>
      </c>
      <c r="AI40">
        <f t="shared" si="25"/>
        <v>-218.73522147209738</v>
      </c>
      <c r="AJ40">
        <f t="shared" si="7"/>
        <v>-330.96333042908827</v>
      </c>
      <c r="AK40">
        <f t="shared" si="22"/>
        <v>-221.64222611969188</v>
      </c>
      <c r="AL40">
        <f t="shared" si="26"/>
        <v>-771.34077802087745</v>
      </c>
      <c r="AN40">
        <f t="shared" si="27"/>
        <v>0</v>
      </c>
      <c r="AO40">
        <f t="shared" si="27"/>
        <v>0</v>
      </c>
      <c r="AP40">
        <f t="shared" si="27"/>
        <v>-6.0434690553678018E-4</v>
      </c>
      <c r="AQ40">
        <f t="shared" si="27"/>
        <v>-5.1817645424825676</v>
      </c>
      <c r="AR40">
        <f t="shared" si="27"/>
        <v>-5.1823688893881048</v>
      </c>
      <c r="AS40">
        <f t="shared" si="27"/>
        <v>-7.8413254875039682</v>
      </c>
      <c r="AT40">
        <f t="shared" si="27"/>
        <v>-5.2512428930607236</v>
      </c>
      <c r="AU40">
        <f t="shared" si="23"/>
        <v>-18.274937269952794</v>
      </c>
      <c r="AW40">
        <v>37</v>
      </c>
      <c r="AX40">
        <f>IF(Z40&gt;0, (R40*SUMPRODUCT(K40:$K$98, X40:$X$98)-K40*$AZ$3)/Z40, 0)</f>
        <v>-5557770.6704713907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500000</v>
      </c>
      <c r="S41">
        <f t="shared" si="1"/>
        <v>-9510478.619234873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-2835.3541855665098</v>
      </c>
      <c r="AC41">
        <f t="shared" si="2"/>
        <v>-2535.6840659953159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-119.2193557639622</v>
      </c>
      <c r="AI41">
        <f t="shared" si="25"/>
        <v>-119.23268676531089</v>
      </c>
      <c r="AJ41">
        <f t="shared" si="7"/>
        <v>-299.67011957119394</v>
      </c>
      <c r="AK41">
        <f t="shared" si="22"/>
        <v>-198.4747929896557</v>
      </c>
      <c r="AL41">
        <f t="shared" si="26"/>
        <v>-617.37759932616052</v>
      </c>
      <c r="AN41">
        <f t="shared" si="27"/>
        <v>0</v>
      </c>
      <c r="AO41">
        <f t="shared" si="27"/>
        <v>0</v>
      </c>
      <c r="AP41">
        <f t="shared" si="27"/>
        <v>-2.8200340555304077E-4</v>
      </c>
      <c r="AQ41">
        <f t="shared" si="27"/>
        <v>-2.5219609130536313</v>
      </c>
      <c r="AR41">
        <f t="shared" si="27"/>
        <v>-2.5222429164591844</v>
      </c>
      <c r="AS41">
        <f t="shared" si="27"/>
        <v>-6.3392082898430688</v>
      </c>
      <c r="AT41">
        <f t="shared" si="27"/>
        <v>-4.1985268829780766</v>
      </c>
      <c r="AU41">
        <f t="shared" si="23"/>
        <v>-13.05997808928033</v>
      </c>
      <c r="AW41">
        <v>38</v>
      </c>
      <c r="AX41">
        <f>IF(Z41&gt;0, (R41*SUMPRODUCT(K41:$K$98, X41:$X$98)-K41*$AZ$3)/Z41, 0)</f>
        <v>-9510478.619234873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500000</v>
      </c>
      <c r="S42">
        <f t="shared" si="1"/>
        <v>-16607970.48307731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-2535.6840659953159</v>
      </c>
      <c r="AC42">
        <f t="shared" si="2"/>
        <v>-2266.0168446640159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-63.756150105523595</v>
      </c>
      <c r="AI42">
        <f t="shared" si="25"/>
        <v>-63.762972181848255</v>
      </c>
      <c r="AJ42">
        <f t="shared" si="7"/>
        <v>-269.66722133129997</v>
      </c>
      <c r="AK42">
        <f t="shared" si="22"/>
        <v>-177.49788461967213</v>
      </c>
      <c r="AL42">
        <f t="shared" si="26"/>
        <v>-510.92807813282036</v>
      </c>
      <c r="AN42">
        <f t="shared" si="27"/>
        <v>0</v>
      </c>
      <c r="AO42">
        <f t="shared" si="27"/>
        <v>0</v>
      </c>
      <c r="AP42">
        <f t="shared" si="27"/>
        <v>-1.2885169381385473E-4</v>
      </c>
      <c r="AQ42">
        <f t="shared" si="27"/>
        <v>-1.2041917359463663</v>
      </c>
      <c r="AR42">
        <f t="shared" si="27"/>
        <v>-1.2043205876401804</v>
      </c>
      <c r="AS42">
        <f t="shared" si="27"/>
        <v>-5.0933288607499785</v>
      </c>
      <c r="AT42">
        <f t="shared" si="27"/>
        <v>-3.3524841988295191</v>
      </c>
      <c r="AU42">
        <f t="shared" si="23"/>
        <v>-9.6501336472196773</v>
      </c>
      <c r="AW42">
        <v>39</v>
      </c>
      <c r="AX42">
        <f>IF(Z42&gt;0, (R42*SUMPRODUCT(K42:$K$98, X42:$X$98)-K42*$AZ$3)/Z42, 0)</f>
        <v>-16607970.48307731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500000</v>
      </c>
      <c r="S43">
        <f t="shared" si="1"/>
        <v>-29641063.645623855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-2266.0168446640159</v>
      </c>
      <c r="AC43">
        <f t="shared" si="2"/>
        <v>-2024.1949808246461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-33.393441845158847</v>
      </c>
      <c r="AI43">
        <f t="shared" si="25"/>
        <v>-33.396856356535743</v>
      </c>
      <c r="AJ43">
        <f t="shared" si="7"/>
        <v>-241.82186383936983</v>
      </c>
      <c r="AK43">
        <f t="shared" si="22"/>
        <v>-158.62117912648114</v>
      </c>
      <c r="AL43">
        <f t="shared" si="26"/>
        <v>-433.83989932238671</v>
      </c>
      <c r="AN43">
        <f t="shared" si="27"/>
        <v>0</v>
      </c>
      <c r="AO43">
        <f t="shared" si="27"/>
        <v>0</v>
      </c>
      <c r="AP43">
        <f t="shared" si="27"/>
        <v>-5.7581649203724724E-5</v>
      </c>
      <c r="AQ43">
        <f t="shared" si="27"/>
        <v>-0.56314044435307564</v>
      </c>
      <c r="AR43">
        <f t="shared" si="27"/>
        <v>-0.56319802600227942</v>
      </c>
      <c r="AS43">
        <f t="shared" si="27"/>
        <v>-4.0780364147020105</v>
      </c>
      <c r="AT43">
        <f t="shared" si="27"/>
        <v>-2.6749564094437681</v>
      </c>
      <c r="AU43">
        <f t="shared" si="23"/>
        <v>-7.3161908501480584</v>
      </c>
      <c r="AW43">
        <v>40</v>
      </c>
      <c r="AX43">
        <f>IF(Z43&gt;0, (R43*SUMPRODUCT(K43:$K$98, X43:$X$98)-K43*$AZ$3)/Z43, 0)</f>
        <v>-29641063.645623855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500000</v>
      </c>
      <c r="S44">
        <f t="shared" si="1"/>
        <v>-54195343.136424966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-2024.1949808246461</v>
      </c>
      <c r="AC44">
        <f t="shared" si="2"/>
        <v>-1807.7705716481814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-17.125379341327214</v>
      </c>
      <c r="AI44">
        <f t="shared" si="25"/>
        <v>-17.127047169656208</v>
      </c>
      <c r="AJ44">
        <f t="shared" si="7"/>
        <v>-216.42440917646468</v>
      </c>
      <c r="AK44">
        <f t="shared" si="22"/>
        <v>-141.69364865772525</v>
      </c>
      <c r="AL44">
        <f t="shared" si="26"/>
        <v>-375.24510500384611</v>
      </c>
      <c r="AN44">
        <f t="shared" si="27"/>
        <v>0</v>
      </c>
      <c r="AO44">
        <f t="shared" si="27"/>
        <v>0</v>
      </c>
      <c r="AP44">
        <f t="shared" si="27"/>
        <v>-2.5112436925079107E-5</v>
      </c>
      <c r="AQ44">
        <f t="shared" si="27"/>
        <v>-0.2578562799607042</v>
      </c>
      <c r="AR44">
        <f t="shared" si="27"/>
        <v>-0.25788139239762931</v>
      </c>
      <c r="AS44">
        <f t="shared" si="27"/>
        <v>-3.2586952925628738</v>
      </c>
      <c r="AT44">
        <f t="shared" si="27"/>
        <v>-2.1334766610844884</v>
      </c>
      <c r="AU44">
        <f t="shared" si="23"/>
        <v>-5.6500533460449915</v>
      </c>
      <c r="AW44">
        <v>41</v>
      </c>
      <c r="AX44">
        <f>IF(Z44&gt;0, (R44*SUMPRODUCT(K44:$K$98, X44:$X$98)-K44*$AZ$3)/Z44, 0)</f>
        <v>-54195343.136424966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500000</v>
      </c>
      <c r="S45">
        <f t="shared" si="1"/>
        <v>-101658463.46999933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-1807.7705716481814</v>
      </c>
      <c r="AC45">
        <f t="shared" si="2"/>
        <v>-1614.2895443381262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-8.5717309128296506</v>
      </c>
      <c r="AI45">
        <f t="shared" si="25"/>
        <v>-8.57252488978407</v>
      </c>
      <c r="AJ45">
        <f t="shared" si="7"/>
        <v>-193.4810273100552</v>
      </c>
      <c r="AK45">
        <f t="shared" si="22"/>
        <v>-126.54394001537271</v>
      </c>
      <c r="AL45">
        <f t="shared" si="26"/>
        <v>-328.59749221521196</v>
      </c>
      <c r="AN45">
        <f t="shared" si="27"/>
        <v>0</v>
      </c>
      <c r="AO45">
        <f t="shared" si="27"/>
        <v>0</v>
      </c>
      <c r="AP45">
        <f t="shared" si="27"/>
        <v>-1.0674004632909507E-5</v>
      </c>
      <c r="AQ45">
        <f t="shared" si="27"/>
        <v>-0.11523595863365772</v>
      </c>
      <c r="AR45">
        <f t="shared" si="27"/>
        <v>-0.11524663263829062</v>
      </c>
      <c r="AS45">
        <f t="shared" si="27"/>
        <v>-2.6011049444083518</v>
      </c>
      <c r="AT45">
        <f t="shared" si="27"/>
        <v>-1.7012214201831135</v>
      </c>
      <c r="AU45">
        <f t="shared" si="23"/>
        <v>-4.4175729972297555</v>
      </c>
      <c r="AW45">
        <v>42</v>
      </c>
      <c r="AX45">
        <f>IF(Z45&gt;0, (R45*SUMPRODUCT(K45:$K$98, X45:$X$98)-K45*$AZ$3)/Z45, 0)</f>
        <v>-101658463.46999933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500000</v>
      </c>
      <c r="S46">
        <f t="shared" si="1"/>
        <v>-196085588.38314331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-1614.2895443381262</v>
      </c>
      <c r="AC46">
        <f t="shared" si="2"/>
        <v>-1441.4236342342458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-4.1848757398380823</v>
      </c>
      <c r="AI46">
        <f t="shared" si="25"/>
        <v>-4.1852432894489739</v>
      </c>
      <c r="AJ46">
        <f t="shared" si="7"/>
        <v>-172.86591010388042</v>
      </c>
      <c r="AK46">
        <f t="shared" si="22"/>
        <v>-113.00026810366884</v>
      </c>
      <c r="AL46">
        <f t="shared" si="26"/>
        <v>-290.05142149699827</v>
      </c>
      <c r="AN46">
        <f t="shared" si="27"/>
        <v>0</v>
      </c>
      <c r="AO46">
        <f t="shared" si="27"/>
        <v>0</v>
      </c>
      <c r="AP46">
        <f t="shared" si="27"/>
        <v>-4.4118164392508631E-6</v>
      </c>
      <c r="AQ46">
        <f t="shared" si="27"/>
        <v>-5.02324122733879E-2</v>
      </c>
      <c r="AR46">
        <f t="shared" si="27"/>
        <v>-5.0236824089827152E-2</v>
      </c>
      <c r="AS46">
        <f t="shared" si="27"/>
        <v>-2.0749652329434531</v>
      </c>
      <c r="AT46">
        <f t="shared" si="27"/>
        <v>-1.3563786375665434</v>
      </c>
      <c r="AU46">
        <f t="shared" si="23"/>
        <v>-3.481580694599824</v>
      </c>
      <c r="AW46">
        <v>43</v>
      </c>
      <c r="AX46">
        <f>IF(Z46&gt;0, (R46*SUMPRODUCT(K46:$K$98, X46:$X$98)-K46*$AZ$3)/Z46, 0)</f>
        <v>-196085588.38314331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500000</v>
      </c>
      <c r="S47">
        <f t="shared" si="1"/>
        <v>-389919924.64788592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-1441.4236342342458</v>
      </c>
      <c r="AC47">
        <f t="shared" si="2"/>
        <v>-1287.0264148049887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-1.9883684258304577</v>
      </c>
      <c r="AI47">
        <f t="shared" si="25"/>
        <v>-1.9885334631026574</v>
      </c>
      <c r="AJ47">
        <f t="shared" si="7"/>
        <v>-154.39721942925712</v>
      </c>
      <c r="AK47">
        <f t="shared" si="22"/>
        <v>-100.89965439639721</v>
      </c>
      <c r="AL47">
        <f t="shared" si="26"/>
        <v>-257.28540728875703</v>
      </c>
      <c r="AN47">
        <f t="shared" si="27"/>
        <v>0</v>
      </c>
      <c r="AO47">
        <f t="shared" si="27"/>
        <v>0</v>
      </c>
      <c r="AP47">
        <f t="shared" si="27"/>
        <v>-1.7687460437888826E-6</v>
      </c>
      <c r="AQ47">
        <f t="shared" si="27"/>
        <v>-2.130984558763219E-2</v>
      </c>
      <c r="AR47">
        <f t="shared" si="27"/>
        <v>-2.1311614333675979E-2</v>
      </c>
      <c r="AS47">
        <f t="shared" si="27"/>
        <v>-1.6547139164227396</v>
      </c>
      <c r="AT47">
        <f t="shared" si="27"/>
        <v>-1.0813670279111622</v>
      </c>
      <c r="AU47">
        <f t="shared" si="23"/>
        <v>-2.7573925586675778</v>
      </c>
      <c r="AW47">
        <v>44</v>
      </c>
      <c r="AX47">
        <f>IF(Z47&gt;0, (R47*SUMPRODUCT(K47:$K$98, X47:$X$98)-K47*$AZ$3)/Z47, 0)</f>
        <v>-389919924.64788592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500000</v>
      </c>
      <c r="S48">
        <f t="shared" si="1"/>
        <v>-800594528.99202538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-1287.0264148049887</v>
      </c>
      <c r="AC48">
        <f t="shared" si="2"/>
        <v>-1149.1482140777814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-0.91618471611816077</v>
      </c>
      <c r="AI48">
        <f t="shared" si="25"/>
        <v>-0.91625648454602682</v>
      </c>
      <c r="AJ48">
        <f t="shared" si="7"/>
        <v>-137.87820072720729</v>
      </c>
      <c r="AK48">
        <f t="shared" si="22"/>
        <v>-90.091849036349217</v>
      </c>
      <c r="AL48">
        <f t="shared" si="26"/>
        <v>-228.88630624810253</v>
      </c>
      <c r="AN48">
        <f t="shared" si="27"/>
        <v>0</v>
      </c>
      <c r="AO48">
        <f t="shared" si="27"/>
        <v>0</v>
      </c>
      <c r="AP48">
        <f t="shared" si="27"/>
        <v>-6.8675029523492887E-7</v>
      </c>
      <c r="AQ48">
        <f t="shared" si="27"/>
        <v>-8.7669486847131561E-3</v>
      </c>
      <c r="AR48">
        <f t="shared" si="27"/>
        <v>-8.7676354350083915E-3</v>
      </c>
      <c r="AS48">
        <f t="shared" si="27"/>
        <v>-1.3193530619431448</v>
      </c>
      <c r="AT48">
        <f t="shared" si="27"/>
        <v>-0.86208665514425931</v>
      </c>
      <c r="AU48">
        <f t="shared" si="23"/>
        <v>-2.1902073525224126</v>
      </c>
      <c r="AW48">
        <v>45</v>
      </c>
      <c r="AX48">
        <f>IF(Z48&gt;0, (R48*SUMPRODUCT(K48:$K$98, X48:$X$98)-K48*$AZ$3)/Z48, 0)</f>
        <v>-800594528.99202538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50</v>
      </c>
      <c r="R49">
        <f t="shared" si="0"/>
        <v>500000</v>
      </c>
      <c r="S49">
        <f t="shared" si="1"/>
        <v>-1701690218.0117176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-1149.1482140777814</v>
      </c>
      <c r="AC49">
        <f t="shared" si="2"/>
        <v>-1026.0324180150421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-0.4090329350640145</v>
      </c>
      <c r="AI49">
        <f t="shared" si="25"/>
        <v>-0.40906308251409546</v>
      </c>
      <c r="AJ49">
        <f t="shared" si="7"/>
        <v>-123.11579606273926</v>
      </c>
      <c r="AK49">
        <f t="shared" si="22"/>
        <v>-80.440374985444706</v>
      </c>
      <c r="AL49">
        <f t="shared" si="26"/>
        <v>-203.96523413069806</v>
      </c>
      <c r="AN49">
        <f t="shared" si="27"/>
        <v>0</v>
      </c>
      <c r="AO49">
        <f t="shared" si="27"/>
        <v>0</v>
      </c>
      <c r="AP49">
        <f t="shared" si="27"/>
        <v>-2.5757160489356898E-7</v>
      </c>
      <c r="AQ49">
        <f t="shared" si="27"/>
        <v>-3.494666025015913E-3</v>
      </c>
      <c r="AR49">
        <f t="shared" si="27"/>
        <v>-3.4949235966208062E-3</v>
      </c>
      <c r="AS49">
        <f t="shared" si="27"/>
        <v>-1.0518678393853738</v>
      </c>
      <c r="AT49">
        <f t="shared" si="27"/>
        <v>-0.68726066143592779</v>
      </c>
      <c r="AU49">
        <f t="shared" si="23"/>
        <v>-1.7426234244179222</v>
      </c>
      <c r="AW49">
        <v>46</v>
      </c>
      <c r="AX49">
        <f>IF(Z49&gt;0, (R49*SUMPRODUCT(K49:$K$98, X49:$X$98)-K49*$AZ$3)/Z49, 0)</f>
        <v>-1701690218.0117176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500000</v>
      </c>
      <c r="S50">
        <f t="shared" si="1"/>
        <v>-3749964278.9502602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-1026.0324180150421</v>
      </c>
      <c r="AC50">
        <f t="shared" si="2"/>
        <v>-916.10326713515292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-0.17631148997959389</v>
      </c>
      <c r="AI50">
        <f t="shared" si="25"/>
        <v>-0.17632370480617607</v>
      </c>
      <c r="AJ50">
        <f t="shared" si="7"/>
        <v>-109.92915087988922</v>
      </c>
      <c r="AK50">
        <f t="shared" si="22"/>
        <v>-71.822269261052952</v>
      </c>
      <c r="AL50">
        <f t="shared" si="26"/>
        <v>-181.92774384574835</v>
      </c>
      <c r="AN50">
        <f t="shared" si="27"/>
        <v>0</v>
      </c>
      <c r="AO50">
        <f t="shared" si="27"/>
        <v>0</v>
      </c>
      <c r="AP50">
        <f t="shared" si="27"/>
        <v>-9.31787075399803E-8</v>
      </c>
      <c r="AQ50">
        <f t="shared" si="27"/>
        <v>-1.3449619321415653E-3</v>
      </c>
      <c r="AR50">
        <f t="shared" si="27"/>
        <v>-1.3450551108491052E-3</v>
      </c>
      <c r="AS50">
        <f t="shared" si="27"/>
        <v>-0.83857565484364927</v>
      </c>
      <c r="AT50">
        <f t="shared" si="27"/>
        <v>-0.5478838506062067</v>
      </c>
      <c r="AU50">
        <f t="shared" si="23"/>
        <v>-1.3878045605607052</v>
      </c>
      <c r="AW50">
        <v>47</v>
      </c>
      <c r="AX50">
        <f>IF(Z50&gt;0, (R50*SUMPRODUCT(K50:$K$98, X50:$X$98)-K50*$AZ$3)/Z50, 0)</f>
        <v>-3749964278.9502602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500000</v>
      </c>
      <c r="S51">
        <f t="shared" si="1"/>
        <v>-8573724675.2879353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-916.10326713515292</v>
      </c>
      <c r="AC51">
        <f t="shared" si="2"/>
        <v>-817.95046428823275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-7.3225784165717303E-2</v>
      </c>
      <c r="AI51">
        <f t="shared" si="25"/>
        <v>-7.3230554265617087E-2</v>
      </c>
      <c r="AJ51">
        <f t="shared" si="7"/>
        <v>-98.152802846920167</v>
      </c>
      <c r="AK51">
        <f t="shared" si="22"/>
        <v>-64.127228699460716</v>
      </c>
      <c r="AL51">
        <f t="shared" si="26"/>
        <v>-162.3532621006465</v>
      </c>
      <c r="AN51">
        <f t="shared" si="27"/>
        <v>0</v>
      </c>
      <c r="AO51">
        <f t="shared" si="27"/>
        <v>0</v>
      </c>
      <c r="AP51">
        <f t="shared" si="27"/>
        <v>-3.2489185852222682E-8</v>
      </c>
      <c r="AQ51">
        <f t="shared" si="27"/>
        <v>-4.9874135991152758E-4</v>
      </c>
      <c r="AR51">
        <f t="shared" si="27"/>
        <v>-4.9877384909737985E-4</v>
      </c>
      <c r="AS51">
        <f t="shared" si="27"/>
        <v>-0.66851946931992945</v>
      </c>
      <c r="AT51">
        <f t="shared" si="27"/>
        <v>-0.43677103104209936</v>
      </c>
      <c r="AU51">
        <f t="shared" si="23"/>
        <v>-1.1057892742111262</v>
      </c>
      <c r="AW51">
        <v>48</v>
      </c>
      <c r="AX51">
        <f>IF(Z51&gt;0, (R51*SUMPRODUCT(K51:$K$98, X51:$X$98)-K51*$AZ$3)/Z51, 0)</f>
        <v>-8573724675.2879353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500000</v>
      </c>
      <c r="S52">
        <f t="shared" si="1"/>
        <v>-20385670670.076679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-817.95046428823275</v>
      </c>
      <c r="AC52">
        <f t="shared" si="2"/>
        <v>-730.31333105740327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-2.9311570454782533E-2</v>
      </c>
      <c r="AI52">
        <f t="shared" si="25"/>
        <v>-2.9313361696637848E-2</v>
      </c>
      <c r="AJ52">
        <f t="shared" si="7"/>
        <v>-87.637133230829477</v>
      </c>
      <c r="AK52">
        <f t="shared" si="22"/>
        <v>-57.256532500176299</v>
      </c>
      <c r="AL52">
        <f t="shared" si="26"/>
        <v>-144.92297909270241</v>
      </c>
      <c r="AN52">
        <f t="shared" si="27"/>
        <v>0</v>
      </c>
      <c r="AO52">
        <f t="shared" si="27"/>
        <v>0</v>
      </c>
      <c r="AP52">
        <f t="shared" si="27"/>
        <v>-1.089300141321817E-8</v>
      </c>
      <c r="AQ52">
        <f t="shared" si="27"/>
        <v>-1.7825118224014378E-4</v>
      </c>
      <c r="AR52">
        <f t="shared" si="27"/>
        <v>-1.7826207524155699E-4</v>
      </c>
      <c r="AS52">
        <f t="shared" si="27"/>
        <v>-0.5329438977222567</v>
      </c>
      <c r="AT52">
        <f t="shared" si="27"/>
        <v>-0.34819166802652163</v>
      </c>
      <c r="AU52">
        <f t="shared" si="23"/>
        <v>-0.8813138278240199</v>
      </c>
      <c r="AW52">
        <v>49</v>
      </c>
      <c r="AX52">
        <f>IF(Z52&gt;0, (R52*SUMPRODUCT(K52:$K$98, X52:$X$98)-K52*$AZ$3)/Z52, 0)</f>
        <v>-20385670670.076679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500000</v>
      </c>
      <c r="S53">
        <f t="shared" si="1"/>
        <v>-50524732258.893379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-730.31333105740327</v>
      </c>
      <c r="AC53">
        <f t="shared" si="2"/>
        <v>-652.06562361913075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-1.1280359394309004E-2</v>
      </c>
      <c r="AI53">
        <f t="shared" si="25"/>
        <v>-1.1281004687806333E-2</v>
      </c>
      <c r="AJ53">
        <f t="shared" si="7"/>
        <v>-78.247707438272528</v>
      </c>
      <c r="AK53">
        <f t="shared" si="22"/>
        <v>-51.121933174018231</v>
      </c>
      <c r="AL53">
        <f t="shared" si="26"/>
        <v>-129.38092161697855</v>
      </c>
      <c r="AN53">
        <f t="shared" si="27"/>
        <v>0</v>
      </c>
      <c r="AO53">
        <f t="shared" si="27"/>
        <v>0</v>
      </c>
      <c r="AP53">
        <f t="shared" si="27"/>
        <v>-3.5037458576854963E-9</v>
      </c>
      <c r="AQ53">
        <f t="shared" si="27"/>
        <v>-6.1248893200698497E-5</v>
      </c>
      <c r="AR53">
        <f t="shared" si="27"/>
        <v>-6.1252396946556194E-5</v>
      </c>
      <c r="AS53">
        <f t="shared" si="27"/>
        <v>-0.42486106236155369</v>
      </c>
      <c r="AT53">
        <f t="shared" si="27"/>
        <v>-0.27757642427318185</v>
      </c>
      <c r="AU53">
        <f t="shared" si="23"/>
        <v>-0.70249873903168203</v>
      </c>
      <c r="AW53">
        <v>50</v>
      </c>
      <c r="AX53">
        <f>IF(Z53&gt;0, (R53*SUMPRODUCT(K53:$K$98, X53:$X$98)-K53*$AZ$3)/Z53, 0)</f>
        <v>-50524732258.893379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500000</v>
      </c>
      <c r="S54">
        <f t="shared" si="1"/>
        <v>-130825886803.40237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-652.06562361913075</v>
      </c>
      <c r="AC54">
        <f t="shared" si="2"/>
        <v>-582.20150121672521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-4.1633050893966654E-3</v>
      </c>
      <c r="AI54">
        <f t="shared" si="25"/>
        <v>-4.1635275994500818E-3</v>
      </c>
      <c r="AJ54">
        <f t="shared" si="7"/>
        <v>-69.864122402405542</v>
      </c>
      <c r="AK54">
        <f t="shared" si="22"/>
        <v>-45.644593653339157</v>
      </c>
      <c r="AL54">
        <f t="shared" si="26"/>
        <v>-115.51287958334414</v>
      </c>
      <c r="AN54">
        <f t="shared" si="27"/>
        <v>0</v>
      </c>
      <c r="AO54">
        <f t="shared" si="27"/>
        <v>0</v>
      </c>
      <c r="AP54">
        <f t="shared" si="27"/>
        <v>-1.0787155119240501E-9</v>
      </c>
      <c r="AQ54">
        <f t="shared" si="27"/>
        <v>-2.0183455587086655E-5</v>
      </c>
      <c r="AR54">
        <f t="shared" si="27"/>
        <v>-2.0184534302598579E-5</v>
      </c>
      <c r="AS54">
        <f t="shared" si="27"/>
        <v>-0.33869711235697259</v>
      </c>
      <c r="AT54">
        <f t="shared" si="27"/>
        <v>-0.2212822767034581</v>
      </c>
      <c r="AU54">
        <f t="shared" si="23"/>
        <v>-0.55999957359473329</v>
      </c>
      <c r="AW54">
        <v>51</v>
      </c>
      <c r="AX54">
        <f>IF(Z54&gt;0, (R54*SUMPRODUCT(K54:$K$98, X54:$X$98)-K54*$AZ$3)/Z54, 0)</f>
        <v>-130825886803.40237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500000</v>
      </c>
      <c r="S55">
        <f t="shared" si="1"/>
        <v>-354692688717.79761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-582.20150121672521</v>
      </c>
      <c r="AC55">
        <f t="shared" si="2"/>
        <v>-519.82278599723509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-1.4700704181528569E-3</v>
      </c>
      <c r="AI55">
        <f t="shared" si="25"/>
        <v>-1.4701436960639237E-3</v>
      </c>
      <c r="AJ55">
        <f t="shared" si="7"/>
        <v>-62.378715219490118</v>
      </c>
      <c r="AK55">
        <f t="shared" si="22"/>
        <v>-40.754105085170771</v>
      </c>
      <c r="AL55">
        <f t="shared" si="26"/>
        <v>-103.13429044835695</v>
      </c>
      <c r="AN55">
        <f t="shared" si="27"/>
        <v>0</v>
      </c>
      <c r="AO55">
        <f t="shared" si="27"/>
        <v>0</v>
      </c>
      <c r="AP55">
        <f t="shared" si="27"/>
        <v>-3.1718478291945475E-10</v>
      </c>
      <c r="AQ55">
        <f t="shared" si="27"/>
        <v>-6.3632267851341077E-6</v>
      </c>
      <c r="AR55">
        <f t="shared" si="27"/>
        <v>-6.3635439699170274E-6</v>
      </c>
      <c r="AS55">
        <f t="shared" si="27"/>
        <v>-0.2700074136623023</v>
      </c>
      <c r="AT55">
        <f t="shared" si="27"/>
        <v>-0.1764048918200625</v>
      </c>
      <c r="AU55">
        <f t="shared" si="23"/>
        <v>-0.4464186690263347</v>
      </c>
      <c r="AW55">
        <v>52</v>
      </c>
      <c r="AX55">
        <f>IF(Z55&gt;0, (R55*SUMPRODUCT(K55:$K$98, X55:$X$98)-K55*$AZ$3)/Z55, 0)</f>
        <v>-354692688717.79761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500000</v>
      </c>
      <c r="S56">
        <f t="shared" si="1"/>
        <v>-1009383506280.2307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-519.82278599723509</v>
      </c>
      <c r="AC56">
        <f t="shared" si="2"/>
        <v>-464.12749289354639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-4.9554490143165848E-4</v>
      </c>
      <c r="AI56">
        <f t="shared" si="25"/>
        <v>-4.9556789207347133E-4</v>
      </c>
      <c r="AJ56">
        <f t="shared" si="7"/>
        <v>-55.695293103688698</v>
      </c>
      <c r="AK56">
        <f t="shared" si="22"/>
        <v>-36.387595019806461</v>
      </c>
      <c r="AL56">
        <f t="shared" si="26"/>
        <v>-92.08338369138724</v>
      </c>
      <c r="AN56">
        <f t="shared" si="27"/>
        <v>0</v>
      </c>
      <c r="AO56">
        <f t="shared" si="27"/>
        <v>0</v>
      </c>
      <c r="AP56">
        <f t="shared" si="27"/>
        <v>-8.8853049137014227E-11</v>
      </c>
      <c r="AQ56">
        <f t="shared" si="27"/>
        <v>-1.915156429078609E-6</v>
      </c>
      <c r="AR56">
        <f t="shared" si="27"/>
        <v>-1.9152452821277462E-6</v>
      </c>
      <c r="AS56">
        <f t="shared" si="27"/>
        <v>-0.21524830211911147</v>
      </c>
      <c r="AT56">
        <f t="shared" si="27"/>
        <v>-0.14062890434259048</v>
      </c>
      <c r="AU56">
        <f t="shared" si="23"/>
        <v>-0.3558791217069841</v>
      </c>
      <c r="AW56">
        <v>53</v>
      </c>
      <c r="AX56">
        <f>IF(Z56&gt;0, (R56*SUMPRODUCT(K56:$K$98, X56:$X$98)-K56*$AZ$3)/Z56, 0)</f>
        <v>-1009383506280.2307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500000</v>
      </c>
      <c r="S57">
        <f t="shared" si="1"/>
        <v>-3023701662219.2856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-464.12749289354639</v>
      </c>
      <c r="AC57">
        <f t="shared" si="2"/>
        <v>-414.39954885609956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-1.590821495537789E-4</v>
      </c>
      <c r="AI57">
        <f t="shared" si="25"/>
        <v>-1.5908900207421825E-4</v>
      </c>
      <c r="AJ57">
        <f t="shared" si="7"/>
        <v>-49.727944037446832</v>
      </c>
      <c r="AK57">
        <f t="shared" si="22"/>
        <v>-32.488924502548251</v>
      </c>
      <c r="AL57">
        <f t="shared" si="26"/>
        <v>-82.217027628997158</v>
      </c>
      <c r="AN57">
        <f t="shared" si="27"/>
        <v>0</v>
      </c>
      <c r="AO57">
        <f t="shared" si="27"/>
        <v>0</v>
      </c>
      <c r="AP57">
        <f t="shared" si="27"/>
        <v>-2.3645775259696699E-11</v>
      </c>
      <c r="AQ57">
        <f t="shared" si="27"/>
        <v>-5.4893973531056938E-7</v>
      </c>
      <c r="AR57">
        <f t="shared" si="27"/>
        <v>-5.4896338108582921E-7</v>
      </c>
      <c r="AS57">
        <f t="shared" si="27"/>
        <v>-0.17159464159884702</v>
      </c>
      <c r="AT57">
        <f t="shared" si="27"/>
        <v>-0.11210850285201129</v>
      </c>
      <c r="AU57">
        <f t="shared" si="23"/>
        <v>-0.2837036934142394</v>
      </c>
      <c r="AW57">
        <v>54</v>
      </c>
      <c r="AX57">
        <f>IF(Z57&gt;0, (R57*SUMPRODUCT(K57:$K$98, X57:$X$98)-K57*$AZ$3)/Z57, 0)</f>
        <v>-3023701662219.2856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500000</v>
      </c>
      <c r="S58">
        <f t="shared" si="1"/>
        <v>-9561783709994.918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-414.39954885609956</v>
      </c>
      <c r="AC58">
        <f t="shared" si="2"/>
        <v>-369.99959766164363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-4.8492118886339564E-5</v>
      </c>
      <c r="AI58">
        <f t="shared" si="25"/>
        <v>-4.849405366968587E-5</v>
      </c>
      <c r="AJ58">
        <f t="shared" si="7"/>
        <v>-44.399951194455923</v>
      </c>
      <c r="AK58">
        <f t="shared" si="22"/>
        <v>-29.007968419926971</v>
      </c>
      <c r="AL58">
        <f t="shared" si="26"/>
        <v>-73.407968108436563</v>
      </c>
      <c r="AN58">
        <f t="shared" si="27"/>
        <v>0</v>
      </c>
      <c r="AO58">
        <f t="shared" si="27"/>
        <v>0</v>
      </c>
      <c r="AP58">
        <f t="shared" si="27"/>
        <v>-5.9609782305638475E-12</v>
      </c>
      <c r="AQ58">
        <f t="shared" si="27"/>
        <v>-1.4940198115060912E-7</v>
      </c>
      <c r="AR58">
        <f t="shared" si="27"/>
        <v>-1.4940794212883968E-7</v>
      </c>
      <c r="AS58">
        <f t="shared" si="27"/>
        <v>-0.13679420128021538</v>
      </c>
      <c r="AT58">
        <f t="shared" si="27"/>
        <v>-8.937221244651071E-2</v>
      </c>
      <c r="AU58">
        <f t="shared" si="23"/>
        <v>-0.22616656313466824</v>
      </c>
      <c r="AW58">
        <v>55</v>
      </c>
      <c r="AX58">
        <f>IF(Z58&gt;0, (R58*SUMPRODUCT(K58:$K$98, X58:$X$98)-K58*$AZ$3)/Z58, 0)</f>
        <v>-9561783709994.918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500000</v>
      </c>
      <c r="S59">
        <f t="shared" si="1"/>
        <v>-32010285064049.496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-369.99959766164363</v>
      </c>
      <c r="AC59">
        <f t="shared" si="2"/>
        <v>-330.35678375444229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-1.3994188902274835E-5</v>
      </c>
      <c r="AI59">
        <f t="shared" si="25"/>
        <v>-1.3994704918897451E-5</v>
      </c>
      <c r="AJ59">
        <f t="shared" si="7"/>
        <v>-39.642813907201344</v>
      </c>
      <c r="AK59">
        <f t="shared" si="22"/>
        <v>-25.899971836315057</v>
      </c>
      <c r="AL59">
        <f t="shared" si="26"/>
        <v>-65.542799738221319</v>
      </c>
      <c r="AN59">
        <f t="shared" si="27"/>
        <v>0</v>
      </c>
      <c r="AO59">
        <f t="shared" si="27"/>
        <v>0</v>
      </c>
      <c r="AP59">
        <f t="shared" si="27"/>
        <v>-1.4194851860169113E-12</v>
      </c>
      <c r="AQ59">
        <f t="shared" si="27"/>
        <v>-3.8495937856422035E-8</v>
      </c>
      <c r="AR59">
        <f t="shared" si="27"/>
        <v>-3.8497357341608052E-8</v>
      </c>
      <c r="AS59">
        <f t="shared" si="27"/>
        <v>-0.10905150068234765</v>
      </c>
      <c r="AT59">
        <f t="shared" si="27"/>
        <v>-7.1246980675799668E-2</v>
      </c>
      <c r="AU59">
        <f t="shared" si="23"/>
        <v>-0.18029851985550466</v>
      </c>
      <c r="AW59">
        <v>56</v>
      </c>
      <c r="AX59">
        <f>IF(Z59&gt;0, (R59*SUMPRODUCT(K59:$K$98, X59:$X$98)-K59*$AZ$3)/Z59, 0)</f>
        <v>-32010285064049.496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500000</v>
      </c>
      <c r="S60">
        <f t="shared" si="1"/>
        <v>-114991277798641.42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-330.35678375444229</v>
      </c>
      <c r="AC60">
        <f t="shared" si="2"/>
        <v>-294.96141409954242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-3.8260263586254148E-6</v>
      </c>
      <c r="AI60">
        <f t="shared" si="25"/>
        <v>-3.8261546124459417E-6</v>
      </c>
      <c r="AJ60">
        <f t="shared" si="7"/>
        <v>-35.395369654899866</v>
      </c>
      <c r="AK60">
        <f t="shared" si="22"/>
        <v>-23.124974862810962</v>
      </c>
      <c r="AL60">
        <f t="shared" si="26"/>
        <v>-58.520348343865436</v>
      </c>
      <c r="AN60">
        <f t="shared" si="27"/>
        <v>0</v>
      </c>
      <c r="AO60">
        <f t="shared" si="27"/>
        <v>0</v>
      </c>
      <c r="AP60">
        <f t="shared" si="27"/>
        <v>-3.1500646059875653E-13</v>
      </c>
      <c r="AQ60">
        <f t="shared" si="27"/>
        <v>-9.3971705204119185E-9</v>
      </c>
      <c r="AR60">
        <f t="shared" si="27"/>
        <v>-9.3974855268725163E-9</v>
      </c>
      <c r="AS60">
        <f t="shared" si="27"/>
        <v>-8.6935188914800746E-2</v>
      </c>
      <c r="AT60">
        <f t="shared" si="27"/>
        <v>-5.6797656810745827E-2</v>
      </c>
      <c r="AU60">
        <f t="shared" si="23"/>
        <v>-0.14373285512303208</v>
      </c>
      <c r="AW60">
        <v>57</v>
      </c>
      <c r="AX60">
        <f>IF(Z60&gt;0, (R60*SUMPRODUCT(K60:$K$98, X60:$X$98)-K60*$AZ$3)/Z60, 0)</f>
        <v>-114991277798641.42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500000</v>
      </c>
      <c r="S61">
        <f t="shared" si="1"/>
        <v>-445454725024791.19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-294.96141409954242</v>
      </c>
      <c r="AC61">
        <f t="shared" si="2"/>
        <v>-263.35840545412191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-9.741065689139598E-7</v>
      </c>
      <c r="AI61">
        <f t="shared" si="25"/>
        <v>-9.7413612953939037E-7</v>
      </c>
      <c r="AJ61">
        <f t="shared" si="7"/>
        <v>-31.603008645420516</v>
      </c>
      <c r="AK61">
        <f t="shared" si="22"/>
        <v>-20.647298986967972</v>
      </c>
      <c r="AL61">
        <f t="shared" si="26"/>
        <v>-52.250308606524612</v>
      </c>
      <c r="AN61">
        <f t="shared" si="27"/>
        <v>0</v>
      </c>
      <c r="AO61">
        <f t="shared" si="27"/>
        <v>0</v>
      </c>
      <c r="AP61">
        <f t="shared" si="27"/>
        <v>-6.4825331404733053E-14</v>
      </c>
      <c r="AQ61">
        <f t="shared" si="27"/>
        <v>-2.136178793030964E-9</v>
      </c>
      <c r="AR61">
        <f t="shared" si="27"/>
        <v>-2.136243618362369E-9</v>
      </c>
      <c r="AS61">
        <f t="shared" si="27"/>
        <v>-6.9304200401387989E-2</v>
      </c>
      <c r="AT61">
        <f t="shared" si="27"/>
        <v>-4.5278744273848009E-2</v>
      </c>
      <c r="AU61">
        <f t="shared" si="23"/>
        <v>-0.1145829468114796</v>
      </c>
      <c r="AW61">
        <v>58</v>
      </c>
      <c r="AX61">
        <f>IF(Z61&gt;0, (R61*SUMPRODUCT(K61:$K$98, X61:$X$98)-K61*$AZ$3)/Z61, 0)</f>
        <v>-445454725024791.19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500000</v>
      </c>
      <c r="S62">
        <f t="shared" si="1"/>
        <v>-1871255153970103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-263.35840545412191</v>
      </c>
      <c r="AC62">
        <f t="shared" si="2"/>
        <v>-235.14143344302803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-2.2982032247769165E-7</v>
      </c>
      <c r="AI62">
        <f t="shared" si="25"/>
        <v>-2.2982660546462008E-7</v>
      </c>
      <c r="AJ62">
        <f t="shared" si="7"/>
        <v>-28.216972011093873</v>
      </c>
      <c r="AK62">
        <f t="shared" si="22"/>
        <v>-18.435088381788535</v>
      </c>
      <c r="AL62">
        <f t="shared" si="26"/>
        <v>-46.652060622709016</v>
      </c>
      <c r="AN62">
        <f t="shared" si="27"/>
        <v>0</v>
      </c>
      <c r="AO62">
        <f t="shared" si="27"/>
        <v>0</v>
      </c>
      <c r="AP62">
        <f t="shared" si="27"/>
        <v>-1.2302100221259618E-14</v>
      </c>
      <c r="AQ62">
        <f t="shared" si="27"/>
        <v>-4.4998862359709774E-10</v>
      </c>
      <c r="AR62">
        <f t="shared" si="27"/>
        <v>-4.5000092569731898E-10</v>
      </c>
      <c r="AS62">
        <f t="shared" si="27"/>
        <v>-5.5248884260801059E-2</v>
      </c>
      <c r="AT62">
        <f t="shared" si="27"/>
        <v>-3.60959377194204E-2</v>
      </c>
      <c r="AU62">
        <f t="shared" si="23"/>
        <v>-9.1344822430222392E-2</v>
      </c>
      <c r="AW62">
        <v>59</v>
      </c>
      <c r="AX62">
        <f>IF(Z62&gt;0, (R62*SUMPRODUCT(K62:$K$98, X62:$X$98)-K62*$AZ$3)/Z62, 0)</f>
        <v>-1871255153970103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500000</v>
      </c>
      <c r="S63">
        <f t="shared" si="1"/>
        <v>-8579030323578102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-235.14143344302803</v>
      </c>
      <c r="AC63">
        <f t="shared" si="2"/>
        <v>-209.94770843166543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-4.9965472774279483E-8</v>
      </c>
      <c r="AI63">
        <f t="shared" si="25"/>
        <v>-4.9966696384061198E-8</v>
      </c>
      <c r="AJ63">
        <f t="shared" si="7"/>
        <v>-25.193725011362602</v>
      </c>
      <c r="AK63">
        <f t="shared" si="22"/>
        <v>-16.459900341011963</v>
      </c>
      <c r="AL63">
        <f t="shared" si="26"/>
        <v>-41.653625402341262</v>
      </c>
      <c r="AN63">
        <f t="shared" si="27"/>
        <v>0</v>
      </c>
      <c r="AO63">
        <f t="shared" si="27"/>
        <v>0</v>
      </c>
      <c r="AP63">
        <f t="shared" si="27"/>
        <v>-2.1391341550425379E-15</v>
      </c>
      <c r="AQ63">
        <f t="shared" si="27"/>
        <v>-8.7350437191065875E-11</v>
      </c>
      <c r="AR63">
        <f t="shared" si="27"/>
        <v>-8.735257632522091E-11</v>
      </c>
      <c r="AS63">
        <f t="shared" si="27"/>
        <v>-4.4044072276783315E-2</v>
      </c>
      <c r="AT63">
        <f t="shared" si="27"/>
        <v>-2.8775460554611002E-2</v>
      </c>
      <c r="AU63">
        <f t="shared" si="23"/>
        <v>-7.281953291874689E-2</v>
      </c>
      <c r="AW63">
        <v>60</v>
      </c>
      <c r="AX63">
        <f>IF(Z63&gt;0, (R63*SUMPRODUCT(K63:$K$98, X63:$X$98)-K63*$AZ$3)/Z63, 0)</f>
        <v>-8579030323578102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500000</v>
      </c>
      <c r="S64">
        <f t="shared" si="1"/>
        <v>-4.3246955184466728E+16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-209.94770843166543</v>
      </c>
      <c r="AC64">
        <f t="shared" si="2"/>
        <v>-187.45331109977732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-9.9464939625972275E-9</v>
      </c>
      <c r="AI64">
        <f t="shared" si="25"/>
        <v>-9.9467106868848678E-9</v>
      </c>
      <c r="AJ64">
        <f t="shared" si="7"/>
        <v>-22.494397331888109</v>
      </c>
      <c r="AK64">
        <f t="shared" si="22"/>
        <v>-14.696339590216581</v>
      </c>
      <c r="AL64">
        <f t="shared" si="26"/>
        <v>-37.190736932051401</v>
      </c>
      <c r="AN64">
        <f t="shared" si="27"/>
        <v>0</v>
      </c>
      <c r="AO64">
        <f t="shared" si="27"/>
        <v>0</v>
      </c>
      <c r="AP64">
        <f t="shared" si="27"/>
        <v>-3.3828648179125824E-16</v>
      </c>
      <c r="AQ64">
        <f t="shared" si="27"/>
        <v>-1.5525553159695562E-11</v>
      </c>
      <c r="AR64">
        <f t="shared" si="27"/>
        <v>-1.5525891446177351E-11</v>
      </c>
      <c r="AS64">
        <f t="shared" si="27"/>
        <v>-3.5111664761956971E-2</v>
      </c>
      <c r="AT64">
        <f t="shared" si="27"/>
        <v>-2.293962097788944E-2</v>
      </c>
      <c r="AU64">
        <f t="shared" si="23"/>
        <v>-5.8051285755372301E-2</v>
      </c>
      <c r="AW64">
        <v>61</v>
      </c>
      <c r="AX64">
        <f>IF(Z64&gt;0, (R64*SUMPRODUCT(K64:$K$98, X64:$X$98)-K64*$AZ$3)/Z64, 0)</f>
        <v>-4.3246955184466728E+16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500000</v>
      </c>
      <c r="S65">
        <f t="shared" si="1"/>
        <v>-2.4197247887762093E+17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-187.45331109977732</v>
      </c>
      <c r="AC65">
        <f t="shared" si="2"/>
        <v>-167.36902776767184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-1.7997273407256947E-9</v>
      </c>
      <c r="AI65">
        <f t="shared" si="25"/>
        <v>-1.7997619250363866E-9</v>
      </c>
      <c r="AJ65">
        <f t="shared" si="7"/>
        <v>-20.084283332105485</v>
      </c>
      <c r="AK65">
        <f t="shared" si="22"/>
        <v>-13.121731776984413</v>
      </c>
      <c r="AL65">
        <f t="shared" si="26"/>
        <v>-33.206015110889659</v>
      </c>
      <c r="AN65">
        <f t="shared" si="27"/>
        <v>0</v>
      </c>
      <c r="AO65">
        <f t="shared" si="27"/>
        <v>0</v>
      </c>
      <c r="AP65">
        <f t="shared" si="27"/>
        <v>-4.8199014733683767E-17</v>
      </c>
      <c r="AQ65">
        <f t="shared" si="27"/>
        <v>-2.5082207184966055E-12</v>
      </c>
      <c r="AR65">
        <f t="shared" si="27"/>
        <v>-2.5082689175113392E-12</v>
      </c>
      <c r="AS65">
        <f t="shared" si="27"/>
        <v>-2.799080417894315E-2</v>
      </c>
      <c r="AT65">
        <f t="shared" si="27"/>
        <v>-1.8287325396921829E-2</v>
      </c>
      <c r="AU65">
        <f t="shared" si="23"/>
        <v>-4.6278129578373246E-2</v>
      </c>
      <c r="AW65">
        <v>62</v>
      </c>
      <c r="AX65">
        <f>IF(Z65&gt;0, (R65*SUMPRODUCT(K65:$K$98, X65:$X$98)-K65*$AZ$3)/Z65, 0)</f>
        <v>-2.4197247887762093E+17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500000</v>
      </c>
      <c r="S66">
        <f t="shared" si="1"/>
        <v>-1.5210633349908116E+18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-167.36902776767184</v>
      </c>
      <c r="AC66">
        <f t="shared" si="2"/>
        <v>-149.43663193542346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-2.9326225323304279E-10</v>
      </c>
      <c r="AI66">
        <f t="shared" si="25"/>
        <v>-2.9326716547530444E-10</v>
      </c>
      <c r="AJ66">
        <f t="shared" si="7"/>
        <v>-17.932395832248375</v>
      </c>
      <c r="AK66">
        <f t="shared" si="22"/>
        <v>-11.71583194373703</v>
      </c>
      <c r="AL66">
        <f t="shared" si="26"/>
        <v>-29.64822777627867</v>
      </c>
      <c r="AN66">
        <f t="shared" si="27"/>
        <v>0</v>
      </c>
      <c r="AO66">
        <f t="shared" si="27"/>
        <v>0</v>
      </c>
      <c r="AP66">
        <f t="shared" si="27"/>
        <v>-6.1125270082126818E-18</v>
      </c>
      <c r="AQ66">
        <f t="shared" si="27"/>
        <v>-3.6491959229597071E-13</v>
      </c>
      <c r="AR66">
        <f t="shared" si="27"/>
        <v>-3.6492570482297898E-13</v>
      </c>
      <c r="AS66">
        <f t="shared" si="27"/>
        <v>-2.2314097719197099E-2</v>
      </c>
      <c r="AT66">
        <f t="shared" si="27"/>
        <v>-1.4578543843210542E-2</v>
      </c>
      <c r="AU66">
        <f t="shared" si="23"/>
        <v>-3.6892641562772562E-2</v>
      </c>
      <c r="AW66">
        <v>63</v>
      </c>
      <c r="AX66">
        <f>IF(Z66&gt;0, (R66*SUMPRODUCT(K66:$K$98, X66:$X$98)-K66*$AZ$3)/Z66, 0)</f>
        <v>-1.5210633349908116E+18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8">$C$6</f>
        <v>500000</v>
      </c>
      <c r="S67">
        <f t="shared" ref="S67:S69" si="29">AX67</f>
        <v>-1.0908775524817877E+19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-149.43663193542346</v>
      </c>
      <c r="AC67">
        <f t="shared" ref="AC67:AC69" si="30">S67*Z67</f>
        <v>-133.425564228057</v>
      </c>
      <c r="AE67">
        <f t="shared" ref="AE67:AE69" si="31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2">-X67*R67</f>
        <v>-4.2515683228852371E-11</v>
      </c>
      <c r="AI67">
        <f t="shared" ref="AI67:AI69" si="33">SUM(AE67:AH67)</f>
        <v>-4.2516294780368509E-11</v>
      </c>
      <c r="AJ67">
        <f t="shared" ref="AJ67:AJ69" si="34">AB67-AC67</f>
        <v>-16.011067707366465</v>
      </c>
      <c r="AK67">
        <f t="shared" si="22"/>
        <v>-10.460564235479643</v>
      </c>
      <c r="AL67">
        <f t="shared" si="26"/>
        <v>-26.471631942888621</v>
      </c>
      <c r="AN67">
        <f t="shared" si="27"/>
        <v>0</v>
      </c>
      <c r="AO67">
        <f t="shared" si="27"/>
        <v>0</v>
      </c>
      <c r="AP67">
        <f t="shared" si="27"/>
        <v>-6.7944770872586713E-19</v>
      </c>
      <c r="AQ67">
        <f t="shared" si="27"/>
        <v>-4.7235895574621275E-14</v>
      </c>
      <c r="AR67">
        <f t="shared" si="27"/>
        <v>-4.7236575022330002E-14</v>
      </c>
      <c r="AS67">
        <f t="shared" si="27"/>
        <v>-1.7788662084821164E-2</v>
      </c>
      <c r="AT67">
        <f t="shared" si="27"/>
        <v>-1.1621925895416737E-2</v>
      </c>
      <c r="AU67">
        <f t="shared" si="23"/>
        <v>-2.9410587980285133E-2</v>
      </c>
      <c r="AW67">
        <v>64</v>
      </c>
      <c r="AX67">
        <f>IF(Z67&gt;0, (R67*SUMPRODUCT(K67:$K$98, X67:$X$98)-K67*$AZ$3)/Z67, 0)</f>
        <v>-1.0908775524817877E+19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50</v>
      </c>
      <c r="R68">
        <f t="shared" si="28"/>
        <v>500000</v>
      </c>
      <c r="S68">
        <f t="shared" si="29"/>
        <v>-9.1066937464182653E+19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-133.425564228057</v>
      </c>
      <c r="AC68">
        <f t="shared" si="30"/>
        <v>-119.12996806076521</v>
      </c>
      <c r="AE68">
        <f t="shared" si="31"/>
        <v>0</v>
      </c>
      <c r="AF68">
        <f t="shared" si="24"/>
        <v>0</v>
      </c>
      <c r="AG68">
        <f t="shared" si="24"/>
        <v>-6.5407913880720963E-17</v>
      </c>
      <c r="AH68">
        <f t="shared" si="32"/>
        <v>-5.4002808709511587E-12</v>
      </c>
      <c r="AI68">
        <f t="shared" si="33"/>
        <v>-5.4003462788650394E-12</v>
      </c>
      <c r="AJ68">
        <f t="shared" si="34"/>
        <v>-14.295596167291791</v>
      </c>
      <c r="AK68">
        <f t="shared" si="22"/>
        <v>-9.3397894959639913</v>
      </c>
      <c r="AL68">
        <f t="shared" si="26"/>
        <v>-23.635385663261182</v>
      </c>
      <c r="AN68">
        <f t="shared" si="27"/>
        <v>0</v>
      </c>
      <c r="AO68">
        <f t="shared" si="27"/>
        <v>0</v>
      </c>
      <c r="AP68">
        <f t="shared" si="27"/>
        <v>-6.4883649043966699E-20</v>
      </c>
      <c r="AQ68">
        <f t="shared" si="27"/>
        <v>-5.3569959349050504E-15</v>
      </c>
      <c r="AR68">
        <f t="shared" si="27"/>
        <v>-5.3570608185540939E-15</v>
      </c>
      <c r="AS68">
        <f t="shared" si="27"/>
        <v>-1.4181012503843703E-2</v>
      </c>
      <c r="AT68">
        <f t="shared" si="27"/>
        <v>-9.2649281691779065E-3</v>
      </c>
      <c r="AU68">
        <f t="shared" si="23"/>
        <v>-2.3445940673026966E-2</v>
      </c>
      <c r="AW68">
        <v>65</v>
      </c>
      <c r="AX68">
        <f>IF(Z68&gt;0, (R68*SUMPRODUCT(K68:$K$98, X68:$X$98)-K68*$AZ$3)/Z68, 0)</f>
        <v>-9.1066937464182653E+19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-119.12996806076521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-6.540791388072096E-13</v>
      </c>
      <c r="AI69">
        <f t="shared" si="33"/>
        <v>-6.540791388072096E-13</v>
      </c>
      <c r="AJ69">
        <f t="shared" si="34"/>
        <v>-119.12996806076521</v>
      </c>
      <c r="AK69">
        <f t="shared" si="22"/>
        <v>-8.339097764253566</v>
      </c>
      <c r="AL69">
        <f t="shared" si="26"/>
        <v>-127.46906582501943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-5.7931829503541692E-16</v>
      </c>
      <c r="AR69">
        <f t="shared" si="27"/>
        <v>-5.7931829503541692E-16</v>
      </c>
      <c r="AS69">
        <f t="shared" si="27"/>
        <v>-0.10551348589169446</v>
      </c>
      <c r="AT69">
        <f t="shared" si="27"/>
        <v>-7.3859440124186132E-3</v>
      </c>
      <c r="AU69">
        <f t="shared" si="23"/>
        <v>-0.11289942990411364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270619.83381680737</v>
      </c>
      <c r="AO71" s="8">
        <f t="shared" si="47"/>
        <v>-27061.983381680737</v>
      </c>
      <c r="AP71" s="8">
        <f t="shared" si="47"/>
        <v>-2855.9332791676866</v>
      </c>
      <c r="AQ71" s="8">
        <f t="shared" si="47"/>
        <v>-120092.54729572158</v>
      </c>
      <c r="AR71" s="8">
        <f t="shared" si="47"/>
        <v>120609.36986023746</v>
      </c>
      <c r="AS71" s="8">
        <f t="shared" si="47"/>
        <v>-7185.1130589578206</v>
      </c>
      <c r="AT71" s="8">
        <f t="shared" si="47"/>
        <v>2474.594103511879</v>
      </c>
      <c r="AU71" s="8">
        <f t="shared" si="47"/>
        <v>115898.85090479141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47300.838428637217</v>
      </c>
      <c r="K3">
        <v>1</v>
      </c>
      <c r="L3" s="2">
        <v>0</v>
      </c>
      <c r="O3">
        <f>$C$3</f>
        <v>47300.838428637217</v>
      </c>
      <c r="P3">
        <f>O3*C5</f>
        <v>4730.0838428637217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47300.838428637217</v>
      </c>
      <c r="AF3">
        <f t="shared" ref="AF3:AG34" si="4">-$Z3*P3</f>
        <v>-4730.0838428637217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40050.846381773496</v>
      </c>
      <c r="AJ3">
        <f t="shared" ref="AJ3:AJ66" si="7">AB3-AC3</f>
        <v>0</v>
      </c>
      <c r="AL3">
        <f t="shared" ref="AL3:AL34" si="8">SUM(AI3:AK3)</f>
        <v>40050.846381773496</v>
      </c>
      <c r="AN3">
        <f t="shared" ref="AN3:AU34" si="9">AE3*$K3</f>
        <v>47300.838428637217</v>
      </c>
      <c r="AO3">
        <f t="shared" si="9"/>
        <v>-4730.0838428637217</v>
      </c>
      <c r="AP3">
        <f t="shared" si="9"/>
        <v>-2519.9082039999998</v>
      </c>
      <c r="AQ3">
        <f t="shared" si="9"/>
        <v>0</v>
      </c>
      <c r="AR3">
        <f t="shared" si="9"/>
        <v>40050.846381773496</v>
      </c>
      <c r="AS3">
        <f t="shared" si="9"/>
        <v>0</v>
      </c>
      <c r="AT3">
        <f t="shared" si="9"/>
        <v>0</v>
      </c>
      <c r="AU3">
        <f t="shared" si="9"/>
        <v>40050.846381773496</v>
      </c>
      <c r="AW3">
        <v>0</v>
      </c>
      <c r="AX3">
        <f>IF(Z3&gt;0, (R3*SUMPRODUCT(K3:$K$98, X3:$X$98)-K3*$AZ$3)/Z3, 0)</f>
        <v>0</v>
      </c>
      <c r="AZ3">
        <f>C6*SUMPRODUCT(X4:X98, K4:K98)/1</f>
        <v>27000.510928755579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1000000</v>
      </c>
      <c r="S4">
        <f t="shared" si="1"/>
        <v>1832.7155983497307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1811.1173950718585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-1811.1173950718585</v>
      </c>
      <c r="AK4">
        <f>G4*SUM(AB4, AE4:AF4)</f>
        <v>0</v>
      </c>
      <c r="AL4">
        <f t="shared" si="8"/>
        <v>-3595.9263950718587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-1665.0890941319153</v>
      </c>
      <c r="AR4">
        <f t="shared" si="9"/>
        <v>-1665.0890941319153</v>
      </c>
      <c r="AS4">
        <f t="shared" si="9"/>
        <v>-1689.6327969697345</v>
      </c>
      <c r="AT4">
        <f t="shared" si="9"/>
        <v>0</v>
      </c>
      <c r="AU4">
        <f t="shared" si="9"/>
        <v>-3354.7218911016498</v>
      </c>
      <c r="AW4">
        <v>1</v>
      </c>
      <c r="AX4">
        <f>IF(Z4&gt;0, (R4*SUMPRODUCT(K4:$K$98, X4:$X$98)-K4*$AZ$3)/Z4, 0)</f>
        <v>1832.7155983497307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1000000</v>
      </c>
      <c r="S5">
        <f t="shared" si="1"/>
        <v>2300.9998629413872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1811.1173950718585</v>
      </c>
      <c r="AC5">
        <f t="shared" si="2"/>
        <v>2247.0684581949499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-1771.28679050031</v>
      </c>
      <c r="AI5">
        <f t="shared" si="6"/>
        <v>-1820.1148781152849</v>
      </c>
      <c r="AJ5">
        <f t="shared" si="7"/>
        <v>-435.95106312309144</v>
      </c>
      <c r="AK5">
        <f>G5*SUM(AB5, AE5:AF5)</f>
        <v>74.255813197946196</v>
      </c>
      <c r="AL5">
        <f t="shared" si="8"/>
        <v>-2181.8101280404303</v>
      </c>
      <c r="AN5">
        <f t="shared" si="9"/>
        <v>0</v>
      </c>
      <c r="AO5">
        <f t="shared" si="9"/>
        <v>0</v>
      </c>
      <c r="AP5">
        <f t="shared" si="9"/>
        <v>-41.753289207172912</v>
      </c>
      <c r="AQ5">
        <f t="shared" si="9"/>
        <v>-1514.641536153933</v>
      </c>
      <c r="AR5">
        <f t="shared" si="9"/>
        <v>-1556.3948253611059</v>
      </c>
      <c r="AS5">
        <f t="shared" si="9"/>
        <v>-372.78524938933873</v>
      </c>
      <c r="AT5">
        <f t="shared" si="9"/>
        <v>63.496741224343836</v>
      </c>
      <c r="AU5">
        <f t="shared" si="9"/>
        <v>-1865.6833335261008</v>
      </c>
      <c r="AW5">
        <v>2</v>
      </c>
      <c r="AX5">
        <f>IF(Z5&gt;0, (R5*SUMPRODUCT(K5:$K$98, X5:$X$98)-K5*$AZ$3)/Z5, 0)</f>
        <v>2300.9998629413872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1000000</v>
      </c>
      <c r="S6">
        <f t="shared" si="1"/>
        <v>3100.7263081242927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2247.0684581949499</v>
      </c>
      <c r="AC6">
        <f t="shared" si="2"/>
        <v>2992.3153670951542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-1759.2144733771538</v>
      </c>
      <c r="AI6">
        <f t="shared" si="6"/>
        <v>-1807.4663193923102</v>
      </c>
      <c r="AJ6">
        <f t="shared" si="7"/>
        <v>-745.24690890020429</v>
      </c>
      <c r="AK6">
        <f>G6*SUM(AB6, AE6:AF6)</f>
        <v>131.45350480440459</v>
      </c>
      <c r="AL6">
        <f t="shared" si="8"/>
        <v>-2421.25972348811</v>
      </c>
      <c r="AN6">
        <f t="shared" si="9"/>
        <v>0</v>
      </c>
      <c r="AO6">
        <f t="shared" si="9"/>
        <v>0</v>
      </c>
      <c r="AP6">
        <f t="shared" si="9"/>
        <v>-37.221957956744859</v>
      </c>
      <c r="AQ6">
        <f t="shared" si="9"/>
        <v>-1357.0756887596201</v>
      </c>
      <c r="AR6">
        <f t="shared" si="9"/>
        <v>-1394.2976467163649</v>
      </c>
      <c r="AS6">
        <f t="shared" si="9"/>
        <v>-574.89093996039458</v>
      </c>
      <c r="AT6">
        <f t="shared" si="9"/>
        <v>101.40455201567585</v>
      </c>
      <c r="AU6">
        <f t="shared" si="9"/>
        <v>-1867.7840346610838</v>
      </c>
      <c r="AW6">
        <v>3</v>
      </c>
      <c r="AX6">
        <f>IF(Z6&gt;0, (R6*SUMPRODUCT(K6:$K$98, X6:$X$98)-K6*$AZ$3)/Z6, 0)</f>
        <v>3100.7263081242927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1000000</v>
      </c>
      <c r="S7">
        <f t="shared" si="1"/>
        <v>3684.0287691436438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2992.3153670951542</v>
      </c>
      <c r="AC7">
        <f t="shared" si="2"/>
        <v>3513.2315577816516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-1748.0813879539696</v>
      </c>
      <c r="AI7">
        <f t="shared" si="6"/>
        <v>-1795.7633114395767</v>
      </c>
      <c r="AJ7">
        <f t="shared" si="7"/>
        <v>-520.91619068649743</v>
      </c>
      <c r="AK7">
        <f>G7*SUM(AB7, AE7:AF7)</f>
        <v>146.92268452437207</v>
      </c>
      <c r="AL7">
        <f t="shared" si="8"/>
        <v>-2169.7568176017021</v>
      </c>
      <c r="AN7">
        <f t="shared" si="9"/>
        <v>0</v>
      </c>
      <c r="AO7">
        <f t="shared" si="9"/>
        <v>0</v>
      </c>
      <c r="AP7">
        <f t="shared" si="9"/>
        <v>-33.465848422734197</v>
      </c>
      <c r="AQ7">
        <f t="shared" si="9"/>
        <v>-1226.9015694706404</v>
      </c>
      <c r="AR7">
        <f t="shared" si="9"/>
        <v>-1260.3674178933745</v>
      </c>
      <c r="AS7">
        <f t="shared" si="9"/>
        <v>-365.60820126571826</v>
      </c>
      <c r="AT7">
        <f t="shared" si="9"/>
        <v>103.1185810202897</v>
      </c>
      <c r="AU7">
        <f t="shared" si="9"/>
        <v>-1522.8570381388033</v>
      </c>
      <c r="AW7">
        <v>4</v>
      </c>
      <c r="AX7">
        <f>IF(Z7&gt;0, (R7*SUMPRODUCT(K7:$K$98, X7:$X$98)-K7*$AZ$3)/Z7, 0)</f>
        <v>3684.0287691436438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1000000</v>
      </c>
      <c r="S8">
        <f t="shared" si="1"/>
        <v>3764.5500026102832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3513.2315577816516</v>
      </c>
      <c r="AC8">
        <f t="shared" si="2"/>
        <v>3547.5721507328344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-1739.2134173530351</v>
      </c>
      <c r="AI8">
        <f t="shared" si="6"/>
        <v>-1786.3315609329184</v>
      </c>
      <c r="AJ8">
        <f t="shared" si="7"/>
        <v>-34.340592951182771</v>
      </c>
      <c r="AK8">
        <f>G8*SUM(AB8, AE8:AF8)</f>
        <v>74.831832180749174</v>
      </c>
      <c r="AL8">
        <f t="shared" si="8"/>
        <v>-1745.8403217033519</v>
      </c>
      <c r="AN8">
        <f t="shared" si="9"/>
        <v>0</v>
      </c>
      <c r="AO8">
        <f t="shared" si="9"/>
        <v>0</v>
      </c>
      <c r="AP8">
        <f t="shared" si="9"/>
        <v>-30.869183293188016</v>
      </c>
      <c r="AQ8">
        <f t="shared" si="9"/>
        <v>-1139.4357605626112</v>
      </c>
      <c r="AR8">
        <f t="shared" si="9"/>
        <v>-1170.3049438557991</v>
      </c>
      <c r="AS8">
        <f t="shared" si="9"/>
        <v>-22.498043803648613</v>
      </c>
      <c r="AT8">
        <f t="shared" si="9"/>
        <v>49.025648470982233</v>
      </c>
      <c r="AU8">
        <f t="shared" si="9"/>
        <v>-1143.7773391884655</v>
      </c>
      <c r="AW8">
        <v>5</v>
      </c>
      <c r="AX8">
        <f>IF(Z8&gt;0, (R8*SUMPRODUCT(K8:$K$98, X8:$X$98)-K8*$AZ$3)/Z8, 0)</f>
        <v>3764.5500026102832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50</v>
      </c>
      <c r="R9">
        <f t="shared" si="0"/>
        <v>1000000</v>
      </c>
      <c r="S9">
        <f t="shared" si="1"/>
        <v>3591.71734415431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3547.5721507328344</v>
      </c>
      <c r="AC9">
        <f t="shared" si="2"/>
        <v>3344.615229760544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-1737.0047088951717</v>
      </c>
      <c r="AI9">
        <f t="shared" si="6"/>
        <v>-1783.5648208038115</v>
      </c>
      <c r="AJ9">
        <f t="shared" si="7"/>
        <v>202.95692097229039</v>
      </c>
      <c r="AK9">
        <f t="shared" ref="AK9:AK72" si="22">G9*SUM(AB9:AB9, AE9:AF9)</f>
        <v>20.930675689323724</v>
      </c>
      <c r="AL9">
        <f t="shared" si="8"/>
        <v>-1559.6772241421972</v>
      </c>
      <c r="AN9">
        <f t="shared" si="9"/>
        <v>0</v>
      </c>
      <c r="AO9">
        <f t="shared" si="9"/>
        <v>0</v>
      </c>
      <c r="AP9">
        <f t="shared" si="9"/>
        <v>-28.888712968430781</v>
      </c>
      <c r="AQ9">
        <f t="shared" si="9"/>
        <v>-1077.7429091783131</v>
      </c>
      <c r="AR9">
        <f t="shared" si="9"/>
        <v>-1106.6316221467439</v>
      </c>
      <c r="AS9">
        <f t="shared" si="9"/>
        <v>125.92676423178881</v>
      </c>
      <c r="AT9">
        <f t="shared" si="9"/>
        <v>12.986658696410544</v>
      </c>
      <c r="AU9">
        <f t="shared" si="9"/>
        <v>-967.71819921854456</v>
      </c>
      <c r="AW9">
        <v>6</v>
      </c>
      <c r="AX9">
        <f>IF(Z9&gt;0, (R9*SUMPRODUCT(K9:$K$98, X9:$X$98)-K9*$AZ$3)/Z9, 0)</f>
        <v>3591.71734415431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1000000</v>
      </c>
      <c r="S10">
        <f t="shared" si="1"/>
        <v>3398.002415386597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3344.615229760544</v>
      </c>
      <c r="AC10">
        <f t="shared" si="2"/>
        <v>3126.6805796662593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-1737.6680741378696</v>
      </c>
      <c r="AI10">
        <f t="shared" si="6"/>
        <v>-1783.675701523716</v>
      </c>
      <c r="AJ10">
        <f t="shared" si="7"/>
        <v>217.93465009428473</v>
      </c>
      <c r="AK10">
        <f t="shared" si="22"/>
        <v>13.712922442018233</v>
      </c>
      <c r="AL10">
        <f t="shared" si="8"/>
        <v>-1552.0281289874131</v>
      </c>
      <c r="AN10">
        <f t="shared" si="9"/>
        <v>0</v>
      </c>
      <c r="AO10">
        <f t="shared" si="9"/>
        <v>0</v>
      </c>
      <c r="AP10">
        <f t="shared" si="9"/>
        <v>-27.080844430024815</v>
      </c>
      <c r="AQ10">
        <f t="shared" si="9"/>
        <v>-1022.8199422695062</v>
      </c>
      <c r="AR10">
        <f t="shared" si="9"/>
        <v>-1049.900786699531</v>
      </c>
      <c r="AS10">
        <f t="shared" si="9"/>
        <v>128.27991118991775</v>
      </c>
      <c r="AT10">
        <f t="shared" si="9"/>
        <v>8.0716511681611696</v>
      </c>
      <c r="AU10">
        <f t="shared" si="9"/>
        <v>-913.54922434145203</v>
      </c>
      <c r="AW10">
        <v>7</v>
      </c>
      <c r="AX10">
        <f>IF(Z10&gt;0, (R10*SUMPRODUCT(K10:$K$98, X10:$X$98)-K10*$AZ$3)/Z10, 0)</f>
        <v>3398.002415386597</v>
      </c>
    </row>
    <row r="11" spans="1:52" x14ac:dyDescent="0.25">
      <c r="A11" t="s">
        <v>33</v>
      </c>
      <c r="C11" s="12">
        <f>AU100</f>
        <v>10860.278112443581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1000000</v>
      </c>
      <c r="S11">
        <f t="shared" si="1"/>
        <v>3184.2764036408785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3126.6805796662593</v>
      </c>
      <c r="AC11">
        <f t="shared" si="2"/>
        <v>2895.1854707677285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-1738.0319800602188</v>
      </c>
      <c r="AI11">
        <f t="shared" si="6"/>
        <v>-1783.4926295732039</v>
      </c>
      <c r="AJ11">
        <f t="shared" si="7"/>
        <v>231.49510889853082</v>
      </c>
      <c r="AK11">
        <f t="shared" si="22"/>
        <v>7.5040333911990214</v>
      </c>
      <c r="AL11">
        <f t="shared" si="8"/>
        <v>-1544.493487283474</v>
      </c>
      <c r="AN11">
        <f t="shared" si="9"/>
        <v>0</v>
      </c>
      <c r="AO11">
        <f t="shared" si="9"/>
        <v>0</v>
      </c>
      <c r="AP11">
        <f t="shared" si="9"/>
        <v>-25.426533902091627</v>
      </c>
      <c r="AQ11">
        <f t="shared" si="9"/>
        <v>-972.09629728888694</v>
      </c>
      <c r="AR11">
        <f t="shared" si="9"/>
        <v>-997.52283119097865</v>
      </c>
      <c r="AS11">
        <f t="shared" si="9"/>
        <v>129.4772137581453</v>
      </c>
      <c r="AT11">
        <f t="shared" si="9"/>
        <v>4.1970706856981979</v>
      </c>
      <c r="AU11">
        <f t="shared" si="9"/>
        <v>-863.84854674713517</v>
      </c>
      <c r="AW11">
        <v>8</v>
      </c>
      <c r="AX11">
        <f>IF(Z11&gt;0, (R11*SUMPRODUCT(K11:$K$98, X11:$X$98)-K11*$AZ$3)/Z11, 0)</f>
        <v>3184.2764036408785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50</v>
      </c>
      <c r="R12">
        <f t="shared" si="0"/>
        <v>1000000</v>
      </c>
      <c r="S12">
        <f t="shared" si="1"/>
        <v>2976.0866854730984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2895.1854707677285</v>
      </c>
      <c r="AC12">
        <f t="shared" si="2"/>
        <v>2673.6495378951004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-1743.2858913653688</v>
      </c>
      <c r="AI12">
        <f t="shared" si="6"/>
        <v>-1788.2047700886558</v>
      </c>
      <c r="AJ12">
        <f t="shared" si="7"/>
        <v>221.53593287262811</v>
      </c>
      <c r="AK12">
        <f t="shared" si="22"/>
        <v>6.6589265827657753</v>
      </c>
      <c r="AL12">
        <f t="shared" si="8"/>
        <v>-1560.0099106332618</v>
      </c>
      <c r="AN12">
        <f t="shared" si="9"/>
        <v>0</v>
      </c>
      <c r="AO12">
        <f t="shared" si="9"/>
        <v>0</v>
      </c>
      <c r="AP12">
        <f t="shared" si="9"/>
        <v>-23.874861560684021</v>
      </c>
      <c r="AQ12">
        <f t="shared" si="9"/>
        <v>-926.57498361517992</v>
      </c>
      <c r="AR12">
        <f t="shared" si="9"/>
        <v>-950.44984517586397</v>
      </c>
      <c r="AS12">
        <f t="shared" si="9"/>
        <v>117.7487034044993</v>
      </c>
      <c r="AT12">
        <f t="shared" si="9"/>
        <v>3.5392902678105473</v>
      </c>
      <c r="AU12">
        <f t="shared" si="9"/>
        <v>-829.16185150355409</v>
      </c>
      <c r="AW12">
        <v>9</v>
      </c>
      <c r="AX12">
        <f>IF(Z12&gt;0, (R12*SUMPRODUCT(K12:$K$98, X12:$X$98)-K12*$AZ$3)/Z12, 0)</f>
        <v>2976.0866854730984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50</v>
      </c>
      <c r="R13">
        <f t="shared" si="0"/>
        <v>1000000</v>
      </c>
      <c r="S13">
        <f t="shared" si="1"/>
        <v>2767.3722384993966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2673.6495378951004</v>
      </c>
      <c r="AC13">
        <f t="shared" si="2"/>
        <v>2456.4424695254856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-1749.3989718486639</v>
      </c>
      <c r="AI13">
        <f t="shared" si="6"/>
        <v>-1793.7811918361256</v>
      </c>
      <c r="AJ13">
        <f t="shared" si="7"/>
        <v>217.20706836961472</v>
      </c>
      <c r="AK13">
        <f t="shared" si="22"/>
        <v>5.3472990757902013</v>
      </c>
      <c r="AL13">
        <f t="shared" si="8"/>
        <v>-1571.2268243907206</v>
      </c>
      <c r="AN13">
        <f t="shared" si="9"/>
        <v>0</v>
      </c>
      <c r="AO13">
        <f t="shared" si="9"/>
        <v>0</v>
      </c>
      <c r="AP13">
        <f t="shared" si="9"/>
        <v>-22.423594807541122</v>
      </c>
      <c r="AQ13">
        <f t="shared" si="9"/>
        <v>-883.86326129124905</v>
      </c>
      <c r="AR13">
        <f t="shared" si="9"/>
        <v>-906.28685609879017</v>
      </c>
      <c r="AS13">
        <f t="shared" si="9"/>
        <v>109.74131739759979</v>
      </c>
      <c r="AT13">
        <f t="shared" si="9"/>
        <v>2.7016599851051404</v>
      </c>
      <c r="AU13">
        <f t="shared" si="9"/>
        <v>-793.84387871608521</v>
      </c>
      <c r="AW13">
        <v>10</v>
      </c>
      <c r="AX13">
        <f>IF(Z13&gt;0, (R13*SUMPRODUCT(K13:$K$98, X13:$X$98)-K13*$AZ$3)/Z13, 0)</f>
        <v>2767.3722384993966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1000000</v>
      </c>
      <c r="S14">
        <f t="shared" si="1"/>
        <v>3459.7023008742685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2456.4424695254856</v>
      </c>
      <c r="AC14">
        <f t="shared" si="2"/>
        <v>3034.1889237127616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-1759.2827956821864</v>
      </c>
      <c r="AI14">
        <f t="shared" si="6"/>
        <v>-1803.1332293299893</v>
      </c>
      <c r="AJ14">
        <f t="shared" si="7"/>
        <v>-577.74645418727596</v>
      </c>
      <c r="AK14">
        <f t="shared" si="22"/>
        <v>171.95097286678401</v>
      </c>
      <c r="AL14">
        <f t="shared" si="8"/>
        <v>-2208.9287106504812</v>
      </c>
      <c r="AN14">
        <f t="shared" si="9"/>
        <v>0</v>
      </c>
      <c r="AO14">
        <f t="shared" si="9"/>
        <v>0</v>
      </c>
      <c r="AP14">
        <f t="shared" si="9"/>
        <v>-19.781175010814458</v>
      </c>
      <c r="AQ14">
        <f t="shared" si="9"/>
        <v>-793.622274169869</v>
      </c>
      <c r="AR14">
        <f t="shared" si="9"/>
        <v>-813.40344918068342</v>
      </c>
      <c r="AS14">
        <f t="shared" si="9"/>
        <v>-260.62464544700407</v>
      </c>
      <c r="AT14">
        <f t="shared" si="9"/>
        <v>77.568042197185648</v>
      </c>
      <c r="AU14">
        <f t="shared" si="9"/>
        <v>-996.46005243050183</v>
      </c>
      <c r="AW14">
        <v>11</v>
      </c>
      <c r="AX14">
        <f>IF(Z14&gt;0, (R14*SUMPRODUCT(K14:$K$98, X14:$X$98)-K14*$AZ$3)/Z14, 0)</f>
        <v>3459.7023008742685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1000000</v>
      </c>
      <c r="S15">
        <f t="shared" si="1"/>
        <v>4092.0322623204315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3034.1889237127616</v>
      </c>
      <c r="AC15">
        <f t="shared" si="2"/>
        <v>3545.5753240772829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-1780.2846326758222</v>
      </c>
      <c r="AI15">
        <f t="shared" si="6"/>
        <v>-1823.6075477555132</v>
      </c>
      <c r="AJ15">
        <f t="shared" si="7"/>
        <v>-511.38640036452125</v>
      </c>
      <c r="AK15">
        <f t="shared" si="22"/>
        <v>212.39322465989332</v>
      </c>
      <c r="AL15">
        <f t="shared" si="8"/>
        <v>-2122.6007234601411</v>
      </c>
      <c r="AN15">
        <f t="shared" si="9"/>
        <v>0</v>
      </c>
      <c r="AO15">
        <f t="shared" si="9"/>
        <v>0</v>
      </c>
      <c r="AP15">
        <f t="shared" si="9"/>
        <v>-17.449293254207085</v>
      </c>
      <c r="AQ15">
        <f t="shared" si="9"/>
        <v>-717.05028561388974</v>
      </c>
      <c r="AR15">
        <f t="shared" si="9"/>
        <v>-734.49957886809682</v>
      </c>
      <c r="AS15">
        <f t="shared" si="9"/>
        <v>-205.97254939469593</v>
      </c>
      <c r="AT15">
        <f t="shared" si="9"/>
        <v>85.546220873639214</v>
      </c>
      <c r="AU15">
        <f t="shared" si="9"/>
        <v>-854.92590738915351</v>
      </c>
      <c r="AW15">
        <v>12</v>
      </c>
      <c r="AX15">
        <f>IF(Z15&gt;0, (R15*SUMPRODUCT(K15:$K$98, X15:$X$98)-K15*$AZ$3)/Z15, 0)</f>
        <v>4092.0322623204315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1000000</v>
      </c>
      <c r="S16">
        <f t="shared" si="1"/>
        <v>4665.6231973809599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3545.5753240772829</v>
      </c>
      <c r="AC16">
        <f t="shared" si="2"/>
        <v>3993.7113550119575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-1807.02911401447</v>
      </c>
      <c r="AI16">
        <f t="shared" si="6"/>
        <v>-1849.8284484876635</v>
      </c>
      <c r="AJ16">
        <f t="shared" si="7"/>
        <v>-448.13603093467464</v>
      </c>
      <c r="AK16">
        <f t="shared" si="22"/>
        <v>248.19027268540984</v>
      </c>
      <c r="AL16">
        <f t="shared" si="8"/>
        <v>-2049.7742067369281</v>
      </c>
      <c r="AN16">
        <f t="shared" si="9"/>
        <v>0</v>
      </c>
      <c r="AO16">
        <f t="shared" si="9"/>
        <v>0</v>
      </c>
      <c r="AP16">
        <f t="shared" si="9"/>
        <v>-15.39143679451616</v>
      </c>
      <c r="AQ16">
        <f t="shared" si="9"/>
        <v>-649.84128226629946</v>
      </c>
      <c r="AR16">
        <f t="shared" si="9"/>
        <v>-665.23271906081573</v>
      </c>
      <c r="AS16">
        <f t="shared" si="9"/>
        <v>-161.15805258131942</v>
      </c>
      <c r="AT16">
        <f t="shared" si="9"/>
        <v>89.253838688632086</v>
      </c>
      <c r="AU16">
        <f t="shared" si="9"/>
        <v>-737.13693295350299</v>
      </c>
      <c r="AW16">
        <v>13</v>
      </c>
      <c r="AX16">
        <f>IF(Z16&gt;0, (R16*SUMPRODUCT(K16:$K$98, X16:$X$98)-K16*$AZ$3)/Z16, 0)</f>
        <v>4665.6231973809599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1000000</v>
      </c>
      <c r="S17">
        <f t="shared" si="1"/>
        <v>5184.7800989796979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3993.7113550119575</v>
      </c>
      <c r="AC17">
        <f t="shared" si="2"/>
        <v>4384.214998235444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-1833.5834078998687</v>
      </c>
      <c r="AI17">
        <f t="shared" si="6"/>
        <v>-1875.8630698579352</v>
      </c>
      <c r="AJ17">
        <f t="shared" si="7"/>
        <v>-390.50364322348651</v>
      </c>
      <c r="AK17">
        <f t="shared" si="22"/>
        <v>279.55979485083708</v>
      </c>
      <c r="AL17">
        <f t="shared" si="8"/>
        <v>-1986.8069182305849</v>
      </c>
      <c r="AN17">
        <f t="shared" si="9"/>
        <v>0</v>
      </c>
      <c r="AO17">
        <f t="shared" si="9"/>
        <v>0</v>
      </c>
      <c r="AP17">
        <f t="shared" si="9"/>
        <v>-13.575493653175508</v>
      </c>
      <c r="AQ17">
        <f t="shared" si="9"/>
        <v>-588.74169668623631</v>
      </c>
      <c r="AR17">
        <f t="shared" si="9"/>
        <v>-602.31719033941181</v>
      </c>
      <c r="AS17">
        <f t="shared" si="9"/>
        <v>-125.38604815195141</v>
      </c>
      <c r="AT17">
        <f t="shared" si="9"/>
        <v>89.763305686896828</v>
      </c>
      <c r="AU17">
        <f t="shared" si="9"/>
        <v>-637.93993280446648</v>
      </c>
      <c r="AW17">
        <v>14</v>
      </c>
      <c r="AX17">
        <f>IF(Z17&gt;0, (R17*SUMPRODUCT(K17:$K$98, X17:$X$98)-K17*$AZ$3)/Z17, 0)</f>
        <v>5184.7800989796979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1000000</v>
      </c>
      <c r="S18">
        <f t="shared" si="1"/>
        <v>5656.0394322518905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4384.214998235444</v>
      </c>
      <c r="AC18">
        <f t="shared" si="2"/>
        <v>4724.3526993079477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-1861.5354643179057</v>
      </c>
      <c r="AI18">
        <f t="shared" si="6"/>
        <v>-1903.2992528831758</v>
      </c>
      <c r="AJ18">
        <f t="shared" si="7"/>
        <v>-340.13770107250366</v>
      </c>
      <c r="AK18">
        <f t="shared" si="22"/>
        <v>306.8950498764811</v>
      </c>
      <c r="AL18">
        <f t="shared" si="8"/>
        <v>-1936.541904079198</v>
      </c>
      <c r="AN18">
        <f t="shared" si="9"/>
        <v>0</v>
      </c>
      <c r="AO18">
        <f t="shared" si="9"/>
        <v>0</v>
      </c>
      <c r="AP18">
        <f t="shared" si="9"/>
        <v>-11.973082927020984</v>
      </c>
      <c r="AQ18">
        <f t="shared" si="9"/>
        <v>-533.67568536163367</v>
      </c>
      <c r="AR18">
        <f t="shared" si="9"/>
        <v>-545.64876828865476</v>
      </c>
      <c r="AS18">
        <f t="shared" si="9"/>
        <v>-97.512630952594662</v>
      </c>
      <c r="AT18">
        <f t="shared" si="9"/>
        <v>87.982436658511972</v>
      </c>
      <c r="AU18">
        <f t="shared" si="9"/>
        <v>-555.17896258273731</v>
      </c>
      <c r="AW18">
        <v>15</v>
      </c>
      <c r="AX18">
        <f>IF(Z18&gt;0, (R18*SUMPRODUCT(K18:$K$98, X18:$X$98)-K18*$AZ$3)/Z18, 0)</f>
        <v>5656.0394322518905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1000000</v>
      </c>
      <c r="S19">
        <f t="shared" si="1"/>
        <v>6084.6955931681096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4724.3526993079477</v>
      </c>
      <c r="AC19">
        <f t="shared" si="2"/>
        <v>5020.0336190880453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-1896.7584211684116</v>
      </c>
      <c r="AI19">
        <f t="shared" si="6"/>
        <v>-1938.0097339269705</v>
      </c>
      <c r="AJ19">
        <f t="shared" si="7"/>
        <v>-295.68091978009761</v>
      </c>
      <c r="AK19">
        <f t="shared" si="22"/>
        <v>330.70468895155636</v>
      </c>
      <c r="AL19">
        <f t="shared" si="8"/>
        <v>-1902.9859647555118</v>
      </c>
      <c r="AN19">
        <f t="shared" si="9"/>
        <v>0</v>
      </c>
      <c r="AO19">
        <f t="shared" si="9"/>
        <v>0</v>
      </c>
      <c r="AP19">
        <f t="shared" si="9"/>
        <v>-10.559074479908645</v>
      </c>
      <c r="AQ19">
        <f t="shared" si="9"/>
        <v>-485.51214737658933</v>
      </c>
      <c r="AR19">
        <f t="shared" si="9"/>
        <v>-496.07122185649803</v>
      </c>
      <c r="AS19">
        <f t="shared" si="9"/>
        <v>-75.685272672884025</v>
      </c>
      <c r="AT19">
        <f t="shared" si="9"/>
        <v>84.65028645106571</v>
      </c>
      <c r="AU19">
        <f t="shared" si="9"/>
        <v>-487.10620807831634</v>
      </c>
      <c r="AW19">
        <v>16</v>
      </c>
      <c r="AX19">
        <f>IF(Z19&gt;0, (R19*SUMPRODUCT(K19:$K$98, X19:$X$98)-K19*$AZ$3)/Z19, 0)</f>
        <v>6084.6955931681096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1000000</v>
      </c>
      <c r="S20">
        <f t="shared" si="1"/>
        <v>6473.637963144216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5020.0336190880453</v>
      </c>
      <c r="AC20">
        <f t="shared" si="2"/>
        <v>5275.0184405880018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-1929.9245168315606</v>
      </c>
      <c r="AI20">
        <f t="shared" si="6"/>
        <v>-1970.6668202366923</v>
      </c>
      <c r="AJ20">
        <f t="shared" si="7"/>
        <v>-254.98482149995652</v>
      </c>
      <c r="AK20">
        <f t="shared" si="22"/>
        <v>351.40235333616323</v>
      </c>
      <c r="AL20">
        <f t="shared" si="8"/>
        <v>-1874.2492884004855</v>
      </c>
      <c r="AN20">
        <f t="shared" si="9"/>
        <v>0</v>
      </c>
      <c r="AO20">
        <f t="shared" si="9"/>
        <v>0</v>
      </c>
      <c r="AP20">
        <f t="shared" si="9"/>
        <v>-9.3114139753857756</v>
      </c>
      <c r="AQ20">
        <f t="shared" si="9"/>
        <v>-441.07290495513826</v>
      </c>
      <c r="AR20">
        <f t="shared" si="9"/>
        <v>-450.38431893052399</v>
      </c>
      <c r="AS20">
        <f t="shared" si="9"/>
        <v>-58.275282249429587</v>
      </c>
      <c r="AT20">
        <f t="shared" si="9"/>
        <v>80.310942444792488</v>
      </c>
      <c r="AU20">
        <f t="shared" si="9"/>
        <v>-428.34865873516111</v>
      </c>
      <c r="AW20">
        <v>17</v>
      </c>
      <c r="AX20">
        <f>IF(Z20&gt;0, (R20*SUMPRODUCT(K20:$K$98, X20:$X$98)-K20*$AZ$3)/Z20, 0)</f>
        <v>6473.637963144216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1000000</v>
      </c>
      <c r="S21">
        <f t="shared" si="1"/>
        <v>6828.5260692898491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5275.0184405880018</v>
      </c>
      <c r="AC21">
        <f t="shared" si="2"/>
        <v>5495.1035435583508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-1969.9857066280829</v>
      </c>
      <c r="AI21">
        <f t="shared" si="6"/>
        <v>-2010.2220877138318</v>
      </c>
      <c r="AJ21">
        <f t="shared" si="7"/>
        <v>-220.085102970349</v>
      </c>
      <c r="AK21">
        <f t="shared" si="22"/>
        <v>369.25129084116014</v>
      </c>
      <c r="AL21">
        <f t="shared" si="8"/>
        <v>-1861.0558998430204</v>
      </c>
      <c r="AN21">
        <f t="shared" si="9"/>
        <v>0</v>
      </c>
      <c r="AO21">
        <f t="shared" si="9"/>
        <v>0</v>
      </c>
      <c r="AP21">
        <f t="shared" si="9"/>
        <v>-8.2105253597419523</v>
      </c>
      <c r="AQ21">
        <f t="shared" si="9"/>
        <v>-401.98987001661123</v>
      </c>
      <c r="AR21">
        <f t="shared" si="9"/>
        <v>-410.20039537635319</v>
      </c>
      <c r="AS21">
        <f t="shared" si="9"/>
        <v>-44.909961345392581</v>
      </c>
      <c r="AT21">
        <f t="shared" si="9"/>
        <v>75.348403752011194</v>
      </c>
      <c r="AU21">
        <f t="shared" si="9"/>
        <v>-379.76195296973452</v>
      </c>
      <c r="AW21">
        <v>18</v>
      </c>
      <c r="AX21">
        <f>IF(Z21&gt;0, (R21*SUMPRODUCT(K21:$K$98, X21:$X$98)-K21*$AZ$3)/Z21, 0)</f>
        <v>6828.5260692898491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50</v>
      </c>
      <c r="R22">
        <f t="shared" si="0"/>
        <v>1000000</v>
      </c>
      <c r="S22">
        <f t="shared" si="1"/>
        <v>7151.9705221152062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5495.1035435583508</v>
      </c>
      <c r="AC22">
        <f t="shared" si="2"/>
        <v>5683.4333234752085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-2013.5741652304064</v>
      </c>
      <c r="AI22">
        <f t="shared" si="6"/>
        <v>-2053.3075037970361</v>
      </c>
      <c r="AJ22">
        <f t="shared" si="7"/>
        <v>-188.32977991685766</v>
      </c>
      <c r="AK22">
        <f t="shared" si="22"/>
        <v>384.65724804908461</v>
      </c>
      <c r="AL22">
        <f t="shared" si="8"/>
        <v>-1856.9800356648093</v>
      </c>
      <c r="AN22">
        <f t="shared" si="9"/>
        <v>0</v>
      </c>
      <c r="AO22">
        <f t="shared" si="9"/>
        <v>0</v>
      </c>
      <c r="AP22">
        <f t="shared" si="9"/>
        <v>-7.2391748978476507</v>
      </c>
      <c r="AQ22">
        <f t="shared" si="9"/>
        <v>-366.8610813422228</v>
      </c>
      <c r="AR22">
        <f t="shared" si="9"/>
        <v>-374.10025624007039</v>
      </c>
      <c r="AS22">
        <f t="shared" si="9"/>
        <v>-34.312551234652638</v>
      </c>
      <c r="AT22">
        <f t="shared" si="9"/>
        <v>70.082233076954182</v>
      </c>
      <c r="AU22">
        <f t="shared" si="9"/>
        <v>-338.33057439776888</v>
      </c>
      <c r="AW22">
        <v>19</v>
      </c>
      <c r="AX22">
        <f>IF(Z22&gt;0, (R22*SUMPRODUCT(K22:$K$98, X22:$X$98)-K22*$AZ$3)/Z22, 0)</f>
        <v>7151.9705221152062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1000000</v>
      </c>
      <c r="S23">
        <f t="shared" si="1"/>
        <v>7447.3718683619663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5683.4333234752085</v>
      </c>
      <c r="AC23">
        <f t="shared" si="2"/>
        <v>5843.6433581450119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-2061.6413542064124</v>
      </c>
      <c r="AI23">
        <f t="shared" si="6"/>
        <v>-2100.8742773196659</v>
      </c>
      <c r="AJ23">
        <f t="shared" si="7"/>
        <v>-160.21003466980346</v>
      </c>
      <c r="AK23">
        <f t="shared" si="22"/>
        <v>397.84033264326462</v>
      </c>
      <c r="AL23">
        <f t="shared" si="8"/>
        <v>-1863.2439793462047</v>
      </c>
      <c r="AN23">
        <f t="shared" si="9"/>
        <v>0</v>
      </c>
      <c r="AO23">
        <f t="shared" si="9"/>
        <v>0</v>
      </c>
      <c r="AP23">
        <f t="shared" si="9"/>
        <v>-6.3821448367772033</v>
      </c>
      <c r="AQ23">
        <f t="shared" si="9"/>
        <v>-335.37377997689924</v>
      </c>
      <c r="AR23">
        <f t="shared" si="9"/>
        <v>-341.75592481367647</v>
      </c>
      <c r="AS23">
        <f t="shared" si="9"/>
        <v>-26.061877740187477</v>
      </c>
      <c r="AT23">
        <f t="shared" si="9"/>
        <v>64.717956842303451</v>
      </c>
      <c r="AU23">
        <f t="shared" si="9"/>
        <v>-303.09984571156048</v>
      </c>
      <c r="AW23">
        <v>20</v>
      </c>
      <c r="AX23">
        <f>IF(Z23&gt;0, (R23*SUMPRODUCT(K23:$K$98, X23:$X$98)-K23*$AZ$3)/Z23, 0)</f>
        <v>7447.3718683619663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1000000</v>
      </c>
      <c r="S24">
        <f t="shared" si="1"/>
        <v>7717.6627634650458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5843.6433581450119</v>
      </c>
      <c r="AC24">
        <f t="shared" si="2"/>
        <v>5978.8687888931381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-2112.4677126700199</v>
      </c>
      <c r="AI24">
        <f t="shared" si="6"/>
        <v>-2151.2026831665071</v>
      </c>
      <c r="AJ24">
        <f t="shared" si="7"/>
        <v>-135.2254307481262</v>
      </c>
      <c r="AK24">
        <f t="shared" si="22"/>
        <v>409.05503507015089</v>
      </c>
      <c r="AL24">
        <f t="shared" si="8"/>
        <v>-1877.3730788444823</v>
      </c>
      <c r="AN24">
        <f t="shared" si="9"/>
        <v>0</v>
      </c>
      <c r="AO24">
        <f t="shared" si="9"/>
        <v>0</v>
      </c>
      <c r="AP24">
        <f t="shared" si="9"/>
        <v>-5.6260190134928356</v>
      </c>
      <c r="AQ24">
        <f t="shared" si="9"/>
        <v>-306.82309459740111</v>
      </c>
      <c r="AR24">
        <f t="shared" si="9"/>
        <v>-312.4491136108939</v>
      </c>
      <c r="AS24">
        <f t="shared" si="9"/>
        <v>-19.640671846276717</v>
      </c>
      <c r="AT24">
        <f t="shared" si="9"/>
        <v>59.412757396532648</v>
      </c>
      <c r="AU24">
        <f t="shared" si="9"/>
        <v>-272.67702806063795</v>
      </c>
      <c r="AW24">
        <v>21</v>
      </c>
      <c r="AX24">
        <f>IF(Z24&gt;0, (R24*SUMPRODUCT(K24:$K$98, X24:$X$98)-K24*$AZ$3)/Z24, 0)</f>
        <v>7717.6627634650458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50</v>
      </c>
      <c r="R25">
        <f t="shared" si="0"/>
        <v>1000000</v>
      </c>
      <c r="S25">
        <f t="shared" si="1"/>
        <v>7966.0058318071478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5978.8687888931381</v>
      </c>
      <c r="AC25">
        <f t="shared" si="2"/>
        <v>6092.223561014509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-2174.7230136648122</v>
      </c>
      <c r="AI25">
        <f t="shared" si="6"/>
        <v>-2212.9618983056512</v>
      </c>
      <c r="AJ25">
        <f t="shared" si="7"/>
        <v>-113.35477212137084</v>
      </c>
      <c r="AK25">
        <f t="shared" si="22"/>
        <v>418.52081522251973</v>
      </c>
      <c r="AL25">
        <f t="shared" si="8"/>
        <v>-1907.7958552045022</v>
      </c>
      <c r="AN25">
        <f t="shared" si="9"/>
        <v>0</v>
      </c>
      <c r="AO25">
        <f t="shared" si="9"/>
        <v>0</v>
      </c>
      <c r="AP25">
        <f t="shared" si="9"/>
        <v>-4.9588978200228144</v>
      </c>
      <c r="AQ25">
        <f t="shared" si="9"/>
        <v>-282.02258807774746</v>
      </c>
      <c r="AR25">
        <f t="shared" si="9"/>
        <v>-286.98148589777026</v>
      </c>
      <c r="AS25">
        <f t="shared" si="9"/>
        <v>-14.700081805249885</v>
      </c>
      <c r="AT25">
        <f t="shared" si="9"/>
        <v>54.274646808725016</v>
      </c>
      <c r="AU25">
        <f t="shared" si="9"/>
        <v>-247.40692089429513</v>
      </c>
      <c r="AW25">
        <v>22</v>
      </c>
      <c r="AX25">
        <f>IF(Z25&gt;0, (R25*SUMPRODUCT(K25:$K$98, X25:$X$98)-K25*$AZ$3)/Z25, 0)</f>
        <v>7966.0058318071478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50</v>
      </c>
      <c r="R26">
        <f t="shared" si="0"/>
        <v>1000000</v>
      </c>
      <c r="S26">
        <f t="shared" si="1"/>
        <v>8193.8097094046534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6092.223561014509</v>
      </c>
      <c r="AC26">
        <f t="shared" si="2"/>
        <v>6185.3597825070947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-2247.8766575001932</v>
      </c>
      <c r="AI26">
        <f t="shared" si="6"/>
        <v>-2285.620759461749</v>
      </c>
      <c r="AJ26">
        <f t="shared" si="7"/>
        <v>-93.136221492585719</v>
      </c>
      <c r="AK26">
        <f t="shared" si="22"/>
        <v>426.45564927101566</v>
      </c>
      <c r="AL26">
        <f t="shared" si="8"/>
        <v>-1952.3013316833189</v>
      </c>
      <c r="AN26">
        <f t="shared" si="9"/>
        <v>0</v>
      </c>
      <c r="AO26">
        <f t="shared" si="9"/>
        <v>0</v>
      </c>
      <c r="AP26">
        <f t="shared" si="9"/>
        <v>-4.3702976576880319</v>
      </c>
      <c r="AQ26">
        <f t="shared" si="9"/>
        <v>-260.27616449984208</v>
      </c>
      <c r="AR26">
        <f t="shared" si="9"/>
        <v>-264.64646215753015</v>
      </c>
      <c r="AS26">
        <f t="shared" si="9"/>
        <v>-10.784016296096924</v>
      </c>
      <c r="AT26">
        <f t="shared" si="9"/>
        <v>49.378261192046878</v>
      </c>
      <c r="AU26">
        <f t="shared" si="9"/>
        <v>-226.05221726158015</v>
      </c>
      <c r="AW26">
        <v>23</v>
      </c>
      <c r="AX26">
        <f>IF(Z26&gt;0, (R26*SUMPRODUCT(K26:$K$98, X26:$X$98)-K26*$AZ$3)/Z26, 0)</f>
        <v>8193.8097094046534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1000000</v>
      </c>
      <c r="S27">
        <f t="shared" si="1"/>
        <v>8408.5589254903771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6185.3597825070947</v>
      </c>
      <c r="AC27">
        <f t="shared" si="2"/>
        <v>6260.0468408379047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-2848.1178471582898</v>
      </c>
      <c r="AI27">
        <f t="shared" si="6"/>
        <v>-2885.3421022078719</v>
      </c>
      <c r="AJ27">
        <f t="shared" si="7"/>
        <v>-74.687058330810032</v>
      </c>
      <c r="AK27">
        <f t="shared" si="22"/>
        <v>432.97518477549664</v>
      </c>
      <c r="AL27">
        <f t="shared" si="8"/>
        <v>-2527.0539757631855</v>
      </c>
      <c r="AN27">
        <f t="shared" si="9"/>
        <v>0</v>
      </c>
      <c r="AO27">
        <f t="shared" si="9"/>
        <v>0</v>
      </c>
      <c r="AP27">
        <f t="shared" si="9"/>
        <v>-3.8483087942850291</v>
      </c>
      <c r="AQ27">
        <f t="shared" si="9"/>
        <v>-294.4434198556886</v>
      </c>
      <c r="AR27">
        <f t="shared" si="9"/>
        <v>-298.29172864997361</v>
      </c>
      <c r="AS27">
        <f t="shared" si="9"/>
        <v>-7.7212791232731615</v>
      </c>
      <c r="AT27">
        <f t="shared" si="9"/>
        <v>44.761734225690766</v>
      </c>
      <c r="AU27">
        <f t="shared" si="9"/>
        <v>-261.25127354755602</v>
      </c>
      <c r="AW27">
        <v>24</v>
      </c>
      <c r="AX27">
        <f>IF(Z27&gt;0, (R27*SUMPRODUCT(K27:$K$98, X27:$X$98)-K27*$AZ$3)/Z27, 0)</f>
        <v>8408.5589254903771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1000000</v>
      </c>
      <c r="S28">
        <f t="shared" si="1"/>
        <v>8540.2210113976071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6260.0468408379047</v>
      </c>
      <c r="AC28">
        <f t="shared" si="2"/>
        <v>6264.6777270810126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-3490.4134236000896</v>
      </c>
      <c r="AI28">
        <f t="shared" si="6"/>
        <v>-3527.0909154279962</v>
      </c>
      <c r="AJ28">
        <f t="shared" si="7"/>
        <v>-4.6308862431078524</v>
      </c>
      <c r="AK28">
        <f t="shared" si="22"/>
        <v>438.20327885865339</v>
      </c>
      <c r="AL28">
        <f t="shared" si="8"/>
        <v>-3093.5185228124506</v>
      </c>
      <c r="AN28">
        <f t="shared" si="9"/>
        <v>0</v>
      </c>
      <c r="AO28">
        <f t="shared" si="9"/>
        <v>0</v>
      </c>
      <c r="AP28">
        <f t="shared" si="9"/>
        <v>-3.3855209403318862</v>
      </c>
      <c r="AQ28">
        <f t="shared" si="9"/>
        <v>-322.18309232973854</v>
      </c>
      <c r="AR28">
        <f t="shared" si="9"/>
        <v>-325.56861327007044</v>
      </c>
      <c r="AS28">
        <f t="shared" si="9"/>
        <v>-0.42745459318479773</v>
      </c>
      <c r="AT28">
        <f t="shared" si="9"/>
        <v>40.448414075285612</v>
      </c>
      <c r="AU28">
        <f t="shared" si="9"/>
        <v>-285.54765378796964</v>
      </c>
      <c r="AW28">
        <v>25</v>
      </c>
      <c r="AX28">
        <f>IF(Z28&gt;0, (R28*SUMPRODUCT(K28:$K$98, X28:$X$98)-K28*$AZ$3)/Z28, 0)</f>
        <v>8540.2210113976071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1000000</v>
      </c>
      <c r="S29">
        <f t="shared" si="1"/>
        <v>8599.8052622393971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6264.6777270810126</v>
      </c>
      <c r="AC29">
        <f t="shared" si="2"/>
        <v>6209.5252651966348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-4160.1665170753849</v>
      </c>
      <c r="AI29">
        <f t="shared" si="6"/>
        <v>-4196.2692256591581</v>
      </c>
      <c r="AJ29">
        <f t="shared" si="7"/>
        <v>55.152461884377772</v>
      </c>
      <c r="AK29">
        <f t="shared" si="22"/>
        <v>438.52744089567091</v>
      </c>
      <c r="AL29">
        <f t="shared" si="8"/>
        <v>-3702.5893228791092</v>
      </c>
      <c r="AN29">
        <f t="shared" si="9"/>
        <v>0</v>
      </c>
      <c r="AO29">
        <f t="shared" si="9"/>
        <v>0</v>
      </c>
      <c r="AP29">
        <f t="shared" si="9"/>
        <v>-2.9754156194018586</v>
      </c>
      <c r="AQ29">
        <f t="shared" si="9"/>
        <v>-342.86137854438249</v>
      </c>
      <c r="AR29">
        <f t="shared" si="9"/>
        <v>-345.8367941637843</v>
      </c>
      <c r="AS29">
        <f t="shared" si="9"/>
        <v>4.5454067846033812</v>
      </c>
      <c r="AT29">
        <f t="shared" si="9"/>
        <v>36.141371336436201</v>
      </c>
      <c r="AU29">
        <f t="shared" si="9"/>
        <v>-305.15001604274471</v>
      </c>
      <c r="AW29">
        <v>26</v>
      </c>
      <c r="AX29">
        <f>IF(Z29&gt;0, (R29*SUMPRODUCT(K29:$K$98, X29:$X$98)-K29*$AZ$3)/Z29, 0)</f>
        <v>8599.8052622393971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1000000</v>
      </c>
      <c r="S30">
        <f t="shared" si="1"/>
        <v>8599.6564264532008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6209.5252651966348</v>
      </c>
      <c r="AC30">
        <f t="shared" si="2"/>
        <v>6105.0840924070308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-4911.7691704973695</v>
      </c>
      <c r="AI30">
        <f t="shared" si="6"/>
        <v>-4947.2652635367804</v>
      </c>
      <c r="AJ30">
        <f t="shared" si="7"/>
        <v>104.44117278960402</v>
      </c>
      <c r="AK30">
        <f t="shared" si="22"/>
        <v>434.66676856376449</v>
      </c>
      <c r="AL30">
        <f t="shared" si="8"/>
        <v>-4408.1573221834115</v>
      </c>
      <c r="AN30">
        <f t="shared" si="9"/>
        <v>0</v>
      </c>
      <c r="AO30">
        <f t="shared" si="9"/>
        <v>0</v>
      </c>
      <c r="AP30">
        <f t="shared" si="9"/>
        <v>-2.6119832288476359</v>
      </c>
      <c r="AQ30">
        <f t="shared" si="9"/>
        <v>-361.43298033013258</v>
      </c>
      <c r="AR30">
        <f t="shared" si="9"/>
        <v>-364.04496355898021</v>
      </c>
      <c r="AS30">
        <f t="shared" si="9"/>
        <v>7.6853131815024796</v>
      </c>
      <c r="AT30">
        <f t="shared" si="9"/>
        <v>31.984993626351752</v>
      </c>
      <c r="AU30">
        <f t="shared" si="9"/>
        <v>-324.374656751126</v>
      </c>
      <c r="AW30">
        <v>27</v>
      </c>
      <c r="AX30">
        <f>IF(Z30&gt;0, (R30*SUMPRODUCT(K30:$K$98, X30:$X$98)-K30*$AZ$3)/Z30, 0)</f>
        <v>8599.6564264532008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50</v>
      </c>
      <c r="R31">
        <f t="shared" si="0"/>
        <v>1000000</v>
      </c>
      <c r="S31">
        <f t="shared" si="1"/>
        <v>8544.9805202636817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6105.0840924070308</v>
      </c>
      <c r="AC31">
        <f t="shared" si="2"/>
        <v>5956.5262957865225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-5743.6632802531594</v>
      </c>
      <c r="AI31">
        <f t="shared" si="6"/>
        <v>-5778.5172291981635</v>
      </c>
      <c r="AJ31">
        <f t="shared" si="7"/>
        <v>148.55779662050827</v>
      </c>
      <c r="AK31">
        <f t="shared" si="22"/>
        <v>427.3558864684922</v>
      </c>
      <c r="AL31">
        <f t="shared" si="8"/>
        <v>-5202.6035461091633</v>
      </c>
      <c r="AN31">
        <f t="shared" si="9"/>
        <v>0</v>
      </c>
      <c r="AO31">
        <f t="shared" si="9"/>
        <v>0</v>
      </c>
      <c r="AP31">
        <f t="shared" si="9"/>
        <v>-2.289938390502789</v>
      </c>
      <c r="AQ31">
        <f t="shared" si="9"/>
        <v>-377.36427135778291</v>
      </c>
      <c r="AR31">
        <f t="shared" si="9"/>
        <v>-379.65420974828567</v>
      </c>
      <c r="AS31">
        <f t="shared" si="9"/>
        <v>9.7603919207716636</v>
      </c>
      <c r="AT31">
        <f t="shared" si="9"/>
        <v>28.077697949684442</v>
      </c>
      <c r="AU31">
        <f t="shared" si="9"/>
        <v>-341.81611987782958</v>
      </c>
      <c r="AW31">
        <v>28</v>
      </c>
      <c r="AX31">
        <f>IF(Z31&gt;0, (R31*SUMPRODUCT(K31:$K$98, X31:$X$98)-K31*$AZ$3)/Z31, 0)</f>
        <v>8544.9805202636817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1000000</v>
      </c>
      <c r="S32">
        <f t="shared" si="1"/>
        <v>8441.0268863380661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5956.5262957865225</v>
      </c>
      <c r="AC32">
        <f t="shared" si="2"/>
        <v>5769.2291527409061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-6633.390318712607</v>
      </c>
      <c r="AI32">
        <f t="shared" si="6"/>
        <v>-6667.5640586522259</v>
      </c>
      <c r="AJ32">
        <f t="shared" si="7"/>
        <v>187.29714304561639</v>
      </c>
      <c r="AK32">
        <f t="shared" si="22"/>
        <v>416.95684070505661</v>
      </c>
      <c r="AL32">
        <f t="shared" si="8"/>
        <v>-6063.310074901553</v>
      </c>
      <c r="AN32">
        <f t="shared" si="9"/>
        <v>0</v>
      </c>
      <c r="AO32">
        <f t="shared" si="9"/>
        <v>0</v>
      </c>
      <c r="AP32">
        <f t="shared" si="9"/>
        <v>-2.0046857110558625</v>
      </c>
      <c r="AQ32">
        <f t="shared" si="9"/>
        <v>-389.12518241419855</v>
      </c>
      <c r="AR32">
        <f t="shared" si="9"/>
        <v>-391.12986812525446</v>
      </c>
      <c r="AS32">
        <f t="shared" si="9"/>
        <v>10.987147062292649</v>
      </c>
      <c r="AT32">
        <f t="shared" si="9"/>
        <v>24.459348674312878</v>
      </c>
      <c r="AU32">
        <f t="shared" si="9"/>
        <v>-355.68337238864893</v>
      </c>
      <c r="AW32">
        <v>29</v>
      </c>
      <c r="AX32">
        <f>IF(Z32&gt;0, (R32*SUMPRODUCT(K32:$K$98, X32:$X$98)-K32*$AZ$3)/Z32, 0)</f>
        <v>8441.0268863380661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1000000</v>
      </c>
      <c r="S33">
        <f t="shared" si="1"/>
        <v>8295.3115435783093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5769.2291527409061</v>
      </c>
      <c r="AC33">
        <f t="shared" si="2"/>
        <v>5549.8067634625695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-7610.7160642870585</v>
      </c>
      <c r="AI33">
        <f t="shared" si="6"/>
        <v>-7644.1675310240662</v>
      </c>
      <c r="AJ33">
        <f t="shared" si="7"/>
        <v>219.4223892783366</v>
      </c>
      <c r="AK33">
        <f t="shared" si="22"/>
        <v>403.84604069186349</v>
      </c>
      <c r="AL33">
        <f t="shared" si="8"/>
        <v>-7020.8991010538657</v>
      </c>
      <c r="AN33">
        <f t="shared" si="9"/>
        <v>0</v>
      </c>
      <c r="AO33">
        <f t="shared" si="9"/>
        <v>0</v>
      </c>
      <c r="AP33">
        <f t="shared" si="9"/>
        <v>-1.7520678759069495</v>
      </c>
      <c r="AQ33">
        <f t="shared" si="9"/>
        <v>-398.62201659857595</v>
      </c>
      <c r="AR33">
        <f t="shared" si="9"/>
        <v>-400.37408447448291</v>
      </c>
      <c r="AS33">
        <f t="shared" si="9"/>
        <v>11.492557935703493</v>
      </c>
      <c r="AT33">
        <f t="shared" si="9"/>
        <v>21.152007482100352</v>
      </c>
      <c r="AU33">
        <f t="shared" si="9"/>
        <v>-367.72951905667907</v>
      </c>
      <c r="AW33">
        <v>30</v>
      </c>
      <c r="AX33">
        <f>IF(Z33&gt;0, (R33*SUMPRODUCT(K33:$K$98, X33:$X$98)-K33*$AZ$3)/Z33, 0)</f>
        <v>8295.3115435783093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1000000</v>
      </c>
      <c r="S34">
        <f t="shared" si="1"/>
        <v>8112.3075913011844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5549.8067634625695</v>
      </c>
      <c r="AC34">
        <f t="shared" si="2"/>
        <v>5302.7050978781572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-8677.3011051691938</v>
      </c>
      <c r="AI34">
        <f t="shared" si="6"/>
        <v>-8709.9841921835741</v>
      </c>
      <c r="AJ34">
        <f t="shared" si="7"/>
        <v>247.10166558441233</v>
      </c>
      <c r="AK34">
        <f t="shared" si="22"/>
        <v>388.48647344237992</v>
      </c>
      <c r="AL34">
        <f t="shared" si="8"/>
        <v>-8074.3960531567818</v>
      </c>
      <c r="AN34">
        <f t="shared" si="9"/>
        <v>0</v>
      </c>
      <c r="AO34">
        <f t="shared" si="9"/>
        <v>0</v>
      </c>
      <c r="AP34">
        <f t="shared" si="9"/>
        <v>-1.5284133047556405</v>
      </c>
      <c r="AQ34">
        <f t="shared" si="9"/>
        <v>-405.79099681362266</v>
      </c>
      <c r="AR34">
        <f t="shared" si="9"/>
        <v>-407.3194101183783</v>
      </c>
      <c r="AS34">
        <f t="shared" si="9"/>
        <v>11.555624263409719</v>
      </c>
      <c r="AT34">
        <f t="shared" si="9"/>
        <v>18.167436095179557</v>
      </c>
      <c r="AU34">
        <f t="shared" ref="AU34:AU97" si="23">AL34*$K34</f>
        <v>-377.59634975978906</v>
      </c>
      <c r="AW34">
        <v>31</v>
      </c>
      <c r="AX34">
        <f>IF(Z34&gt;0, (R34*SUMPRODUCT(K34:$K$98, X34:$X$98)-K34*$AZ$3)/Z34, 0)</f>
        <v>8112.3075913011844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1000000</v>
      </c>
      <c r="S35">
        <f t="shared" si="1"/>
        <v>7894.9274142782524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5302.7050978781572</v>
      </c>
      <c r="AC35">
        <f t="shared" si="2"/>
        <v>5032.2001287557505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-9728.4927833602778</v>
      </c>
      <c r="AI35">
        <f t="shared" ref="AI35:AI66" si="25">SUM(AE35:AH35)</f>
        <v>-9760.3626148653457</v>
      </c>
      <c r="AJ35">
        <f t="shared" si="7"/>
        <v>270.50496912240669</v>
      </c>
      <c r="AK35">
        <f t="shared" si="22"/>
        <v>371.18935685147102</v>
      </c>
      <c r="AL35">
        <f t="shared" ref="AL35:AL98" si="26">SUM(AI35:AK35)</f>
        <v>-9118.6682888914675</v>
      </c>
      <c r="AN35">
        <f t="shared" ref="AN35:AT66" si="27">AE35*$K35</f>
        <v>0</v>
      </c>
      <c r="AO35">
        <f t="shared" si="27"/>
        <v>0</v>
      </c>
      <c r="AP35">
        <f t="shared" si="27"/>
        <v>-1.3306979384222211</v>
      </c>
      <c r="AQ35">
        <f t="shared" si="27"/>
        <v>-406.20501205707541</v>
      </c>
      <c r="AR35">
        <f t="shared" si="27"/>
        <v>-407.53570999549765</v>
      </c>
      <c r="AS35">
        <f t="shared" si="27"/>
        <v>11.294706866803336</v>
      </c>
      <c r="AT35">
        <f t="shared" si="27"/>
        <v>15.498698568518639</v>
      </c>
      <c r="AU35">
        <f t="shared" si="23"/>
        <v>-380.74230456017563</v>
      </c>
      <c r="AW35">
        <v>32</v>
      </c>
      <c r="AX35">
        <f>IF(Z35&gt;0, (R35*SUMPRODUCT(K35:$K$98, X35:$X$98)-K35*$AZ$3)/Z35, 0)</f>
        <v>7894.9274142782524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1000000</v>
      </c>
      <c r="S36">
        <f t="shared" si="1"/>
        <v>7653.2538898207886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5032.2001287557505</v>
      </c>
      <c r="AC36">
        <f t="shared" si="2"/>
        <v>4746.786212851548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-10791.546266788411</v>
      </c>
      <c r="AI36">
        <f t="shared" si="25"/>
        <v>-10822.557822665089</v>
      </c>
      <c r="AJ36">
        <f t="shared" si="7"/>
        <v>285.41391590420244</v>
      </c>
      <c r="AK36">
        <f t="shared" si="22"/>
        <v>352.25400901290254</v>
      </c>
      <c r="AL36">
        <f t="shared" si="26"/>
        <v>-10184.889897747984</v>
      </c>
      <c r="AN36">
        <f t="shared" si="27"/>
        <v>0</v>
      </c>
      <c r="AO36">
        <f t="shared" si="27"/>
        <v>0</v>
      </c>
      <c r="AP36">
        <f t="shared" si="27"/>
        <v>-1.1561262172760476</v>
      </c>
      <c r="AQ36">
        <f t="shared" si="27"/>
        <v>-402.31420872902675</v>
      </c>
      <c r="AR36">
        <f t="shared" si="27"/>
        <v>-403.47033494630278</v>
      </c>
      <c r="AS36">
        <f t="shared" si="27"/>
        <v>10.640372648972082</v>
      </c>
      <c r="AT36">
        <f t="shared" si="27"/>
        <v>13.132204542716433</v>
      </c>
      <c r="AU36">
        <f t="shared" si="23"/>
        <v>-379.69775775461432</v>
      </c>
      <c r="AW36">
        <v>33</v>
      </c>
      <c r="AX36">
        <f>IF(Z36&gt;0, (R36*SUMPRODUCT(K36:$K$98, X36:$X$98)-K36*$AZ$3)/Z36, 0)</f>
        <v>7653.2538898207886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1000000</v>
      </c>
      <c r="S37">
        <f t="shared" si="1"/>
        <v>7394.2969499080227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4746.786212851548</v>
      </c>
      <c r="AC37">
        <f t="shared" si="2"/>
        <v>4452.3211971161572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-11899.729411754017</v>
      </c>
      <c r="AI37">
        <f t="shared" si="25"/>
        <v>-11929.835865601341</v>
      </c>
      <c r="AJ37">
        <f t="shared" si="7"/>
        <v>294.46501573539081</v>
      </c>
      <c r="AK37">
        <f t="shared" si="22"/>
        <v>332.27503489960839</v>
      </c>
      <c r="AL37">
        <f t="shared" si="26"/>
        <v>-11303.095814966342</v>
      </c>
      <c r="AN37">
        <f t="shared" si="27"/>
        <v>0</v>
      </c>
      <c r="AO37">
        <f t="shared" si="27"/>
        <v>0</v>
      </c>
      <c r="AP37">
        <f t="shared" si="27"/>
        <v>-1.0021281819139978</v>
      </c>
      <c r="AQ37">
        <f t="shared" si="27"/>
        <v>-396.09627427874204</v>
      </c>
      <c r="AR37">
        <f t="shared" si="27"/>
        <v>-397.09840246065608</v>
      </c>
      <c r="AS37">
        <f t="shared" si="27"/>
        <v>9.8016090620523837</v>
      </c>
      <c r="AT37">
        <f t="shared" si="27"/>
        <v>11.060159336864633</v>
      </c>
      <c r="AU37">
        <f t="shared" si="23"/>
        <v>-376.2366340617391</v>
      </c>
      <c r="AW37">
        <v>34</v>
      </c>
      <c r="AX37">
        <f>IF(Z37&gt;0, (R37*SUMPRODUCT(K37:$K$98, X37:$X$98)-K37*$AZ$3)/Z37, 0)</f>
        <v>7394.2969499080227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1000000</v>
      </c>
      <c r="S38">
        <f t="shared" si="1"/>
        <v>7123.5212011616168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4452.3211971161572</v>
      </c>
      <c r="AC38">
        <f t="shared" si="2"/>
        <v>4152.5188451531612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-13177.136026616688</v>
      </c>
      <c r="AI38">
        <f t="shared" si="25"/>
        <v>-13206.282559124207</v>
      </c>
      <c r="AJ38">
        <f t="shared" si="7"/>
        <v>299.802351962996</v>
      </c>
      <c r="AK38">
        <f t="shared" si="22"/>
        <v>311.66248379813106</v>
      </c>
      <c r="AL38">
        <f t="shared" si="26"/>
        <v>-12594.817723363079</v>
      </c>
      <c r="AN38">
        <f t="shared" si="27"/>
        <v>0</v>
      </c>
      <c r="AO38">
        <f t="shared" si="27"/>
        <v>0</v>
      </c>
      <c r="AP38">
        <f t="shared" si="27"/>
        <v>-0.86622865040655761</v>
      </c>
      <c r="AQ38">
        <f t="shared" si="27"/>
        <v>-391.621636419879</v>
      </c>
      <c r="AR38">
        <f t="shared" si="27"/>
        <v>-392.48786507028558</v>
      </c>
      <c r="AS38">
        <f t="shared" si="27"/>
        <v>8.9100611423545075</v>
      </c>
      <c r="AT38">
        <f t="shared" si="27"/>
        <v>9.2625416986794349</v>
      </c>
      <c r="AU38">
        <f t="shared" si="23"/>
        <v>-374.31526222925163</v>
      </c>
      <c r="AW38">
        <v>35</v>
      </c>
      <c r="AX38">
        <f>IF(Z38&gt;0, (R38*SUMPRODUCT(K38:$K$98, X38:$X$98)-K38*$AZ$3)/Z38, 0)</f>
        <v>7123.5212011616168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1000000</v>
      </c>
      <c r="S39">
        <f t="shared" si="1"/>
        <v>6836.8573436434726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4152.5188451531612</v>
      </c>
      <c r="AC39">
        <f t="shared" si="2"/>
        <v>3846.8739250866283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-14434.35621155128</v>
      </c>
      <c r="AI39">
        <f t="shared" si="25"/>
        <v>-14462.489560923146</v>
      </c>
      <c r="AJ39">
        <f t="shared" si="7"/>
        <v>305.6449200665329</v>
      </c>
      <c r="AK39">
        <f t="shared" si="22"/>
        <v>290.67631916072133</v>
      </c>
      <c r="AL39">
        <f t="shared" si="26"/>
        <v>-13866.168321695892</v>
      </c>
      <c r="AN39">
        <f t="shared" si="27"/>
        <v>0</v>
      </c>
      <c r="AO39">
        <f t="shared" si="27"/>
        <v>0</v>
      </c>
      <c r="AP39">
        <f t="shared" si="27"/>
        <v>-0.7465330950578617</v>
      </c>
      <c r="AQ39">
        <f t="shared" si="27"/>
        <v>-383.02316853011882</v>
      </c>
      <c r="AR39">
        <f t="shared" si="27"/>
        <v>-383.76970162517671</v>
      </c>
      <c r="AS39">
        <f t="shared" si="27"/>
        <v>8.1104473253425944</v>
      </c>
      <c r="AT39">
        <f t="shared" si="27"/>
        <v>7.7132476952809084</v>
      </c>
      <c r="AU39">
        <f t="shared" si="23"/>
        <v>-367.94600660455319</v>
      </c>
      <c r="AW39">
        <v>36</v>
      </c>
      <c r="AX39">
        <f>IF(Z39&gt;0, (R39*SUMPRODUCT(K39:$K$98, X39:$X$98)-K39*$AZ$3)/Z39, 0)</f>
        <v>6836.8573436434726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1000000</v>
      </c>
      <c r="S40">
        <f t="shared" si="1"/>
        <v>6538.5892075498059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3846.8739250866283</v>
      </c>
      <c r="AC40">
        <f t="shared" si="2"/>
        <v>3540.6156818719951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-15544.962910023372</v>
      </c>
      <c r="AI40">
        <f t="shared" si="25"/>
        <v>-15572.03767775602</v>
      </c>
      <c r="AJ40">
        <f t="shared" si="7"/>
        <v>306.25824321463324</v>
      </c>
      <c r="AK40">
        <f t="shared" si="22"/>
        <v>269.28117475606399</v>
      </c>
      <c r="AL40">
        <f t="shared" si="26"/>
        <v>-14996.498259785321</v>
      </c>
      <c r="AN40">
        <f t="shared" si="27"/>
        <v>0</v>
      </c>
      <c r="AO40">
        <f t="shared" si="27"/>
        <v>0</v>
      </c>
      <c r="AP40">
        <f t="shared" si="27"/>
        <v>-0.64146703507909653</v>
      </c>
      <c r="AQ40">
        <f t="shared" si="27"/>
        <v>-368.29794319098073</v>
      </c>
      <c r="AR40">
        <f t="shared" si="27"/>
        <v>-368.93941022605981</v>
      </c>
      <c r="AS40">
        <f t="shared" si="27"/>
        <v>7.2560019418575088</v>
      </c>
      <c r="AT40">
        <f t="shared" si="27"/>
        <v>6.3799253415240402</v>
      </c>
      <c r="AU40">
        <f t="shared" si="23"/>
        <v>-355.30348294267827</v>
      </c>
      <c r="AW40">
        <v>37</v>
      </c>
      <c r="AX40">
        <f>IF(Z40&gt;0, (R40*SUMPRODUCT(K40:$K$98, X40:$X$98)-K40*$AZ$3)/Z40, 0)</f>
        <v>6538.5892075498059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1000000</v>
      </c>
      <c r="S41">
        <f t="shared" si="1"/>
        <v>6239.4630292245538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3540.6156818719951</v>
      </c>
      <c r="AC41">
        <f t="shared" si="2"/>
        <v>3240.8578505698442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-16667.458776228941</v>
      </c>
      <c r="AI41">
        <f t="shared" si="25"/>
        <v>-16693.429423345449</v>
      </c>
      <c r="AJ41">
        <f t="shared" si="7"/>
        <v>299.75783130215086</v>
      </c>
      <c r="AK41">
        <f t="shared" si="22"/>
        <v>247.84309773103968</v>
      </c>
      <c r="AL41">
        <f t="shared" si="26"/>
        <v>-16145.828494312258</v>
      </c>
      <c r="AN41">
        <f t="shared" si="27"/>
        <v>0</v>
      </c>
      <c r="AO41">
        <f t="shared" si="27"/>
        <v>0</v>
      </c>
      <c r="AP41">
        <f t="shared" si="27"/>
        <v>-0.54938190610774984</v>
      </c>
      <c r="AQ41">
        <f t="shared" si="27"/>
        <v>-352.58267656474294</v>
      </c>
      <c r="AR41">
        <f t="shared" si="27"/>
        <v>-353.13205847085067</v>
      </c>
      <c r="AS41">
        <f t="shared" si="27"/>
        <v>6.3410637398719008</v>
      </c>
      <c r="AT41">
        <f t="shared" si="27"/>
        <v>5.2428617907089414</v>
      </c>
      <c r="AU41">
        <f t="shared" si="23"/>
        <v>-341.5481329402698</v>
      </c>
      <c r="AW41">
        <v>38</v>
      </c>
      <c r="AX41">
        <f>IF(Z41&gt;0, (R41*SUMPRODUCT(K41:$K$98, X41:$X$98)-K41*$AZ$3)/Z41, 0)</f>
        <v>6239.4630292245538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1000000</v>
      </c>
      <c r="S42">
        <f t="shared" si="1"/>
        <v>5940.6546070331988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3240.8578505698442</v>
      </c>
      <c r="AC42">
        <f t="shared" si="2"/>
        <v>2949.471702477269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-17729.469967227069</v>
      </c>
      <c r="AI42">
        <f t="shared" si="25"/>
        <v>-17754.294434374053</v>
      </c>
      <c r="AJ42">
        <f t="shared" si="7"/>
        <v>291.38614809257524</v>
      </c>
      <c r="AK42">
        <f t="shared" si="22"/>
        <v>226.8600495398891</v>
      </c>
      <c r="AL42">
        <f t="shared" si="26"/>
        <v>-17236.048236741586</v>
      </c>
      <c r="AN42">
        <f t="shared" si="27"/>
        <v>0</v>
      </c>
      <c r="AO42">
        <f t="shared" si="27"/>
        <v>0</v>
      </c>
      <c r="AP42">
        <f t="shared" si="27"/>
        <v>-0.46887113067823166</v>
      </c>
      <c r="AQ42">
        <f t="shared" si="27"/>
        <v>-334.86465512594486</v>
      </c>
      <c r="AR42">
        <f t="shared" si="27"/>
        <v>-335.33352625662314</v>
      </c>
      <c r="AS42">
        <f t="shared" si="27"/>
        <v>5.5035442215624597</v>
      </c>
      <c r="AT42">
        <f t="shared" si="27"/>
        <v>4.2848101151052749</v>
      </c>
      <c r="AU42">
        <f t="shared" si="23"/>
        <v>-325.54517191995535</v>
      </c>
      <c r="AW42">
        <v>39</v>
      </c>
      <c r="AX42">
        <f>IF(Z42&gt;0, (R42*SUMPRODUCT(K42:$K$98, X42:$X$98)-K42*$AZ$3)/Z42, 0)</f>
        <v>5940.6546070331988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1000000</v>
      </c>
      <c r="S43">
        <f t="shared" si="1"/>
        <v>5646.5249556271547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2949.471702477269</v>
      </c>
      <c r="AC43">
        <f t="shared" si="2"/>
        <v>2669.2468049157592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-18800.636918986202</v>
      </c>
      <c r="AI43">
        <f t="shared" si="25"/>
        <v>-18824.273109615766</v>
      </c>
      <c r="AJ43">
        <f t="shared" si="7"/>
        <v>280.22489756150981</v>
      </c>
      <c r="AK43">
        <f t="shared" si="22"/>
        <v>206.46301917340884</v>
      </c>
      <c r="AL43">
        <f t="shared" si="26"/>
        <v>-18337.585192880844</v>
      </c>
      <c r="AN43">
        <f t="shared" si="27"/>
        <v>0</v>
      </c>
      <c r="AO43">
        <f t="shared" si="27"/>
        <v>0</v>
      </c>
      <c r="AP43">
        <f t="shared" si="27"/>
        <v>-0.3985960763093892</v>
      </c>
      <c r="AQ43">
        <f t="shared" si="27"/>
        <v>-317.05024830238085</v>
      </c>
      <c r="AR43">
        <f t="shared" si="27"/>
        <v>-317.4488443786903</v>
      </c>
      <c r="AS43">
        <f t="shared" si="27"/>
        <v>4.7256576325168878</v>
      </c>
      <c r="AT43">
        <f t="shared" si="27"/>
        <v>3.4817518032106269</v>
      </c>
      <c r="AU43">
        <f t="shared" si="23"/>
        <v>-309.24143494296271</v>
      </c>
      <c r="AW43">
        <v>40</v>
      </c>
      <c r="AX43">
        <f>IF(Z43&gt;0, (R43*SUMPRODUCT(K43:$K$98, X43:$X$98)-K43*$AZ$3)/Z43, 0)</f>
        <v>5646.5249556271547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1000000</v>
      </c>
      <c r="S44">
        <f t="shared" si="1"/>
        <v>5358.6119701924781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2669.2468049157592</v>
      </c>
      <c r="AC44">
        <f t="shared" si="2"/>
        <v>2400.9820544387667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-19936.131239687042</v>
      </c>
      <c r="AI44">
        <f t="shared" si="25"/>
        <v>-19958.534261848326</v>
      </c>
      <c r="AJ44">
        <f t="shared" si="7"/>
        <v>268.2647504769925</v>
      </c>
      <c r="AK44">
        <f t="shared" si="22"/>
        <v>186.84727634410316</v>
      </c>
      <c r="AL44">
        <f t="shared" si="26"/>
        <v>-19503.422235027232</v>
      </c>
      <c r="AN44">
        <f t="shared" si="27"/>
        <v>0</v>
      </c>
      <c r="AO44">
        <f t="shared" si="27"/>
        <v>0</v>
      </c>
      <c r="AP44">
        <f t="shared" si="27"/>
        <v>-0.33732157631364601</v>
      </c>
      <c r="AQ44">
        <f t="shared" si="27"/>
        <v>-300.17767991092472</v>
      </c>
      <c r="AR44">
        <f t="shared" si="27"/>
        <v>-300.51500148723835</v>
      </c>
      <c r="AS44">
        <f t="shared" si="27"/>
        <v>4.0392536260877296</v>
      </c>
      <c r="AT44">
        <f t="shared" si="27"/>
        <v>2.8133533651200402</v>
      </c>
      <c r="AU44">
        <f t="shared" si="23"/>
        <v>-293.66239449603063</v>
      </c>
      <c r="AW44">
        <v>41</v>
      </c>
      <c r="AX44">
        <f>IF(Z44&gt;0, (R44*SUMPRODUCT(K44:$K$98, X44:$X$98)-K44*$AZ$3)/Z44, 0)</f>
        <v>5358.6119701924781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1000000</v>
      </c>
      <c r="S45">
        <f t="shared" si="1"/>
        <v>5073.9661489763712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2400.9820544387667</v>
      </c>
      <c r="AC45">
        <f t="shared" si="2"/>
        <v>2144.3628547290809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-20959.192189032616</v>
      </c>
      <c r="AI45">
        <f t="shared" si="25"/>
        <v>-20980.323221362833</v>
      </c>
      <c r="AJ45">
        <f t="shared" si="7"/>
        <v>256.61919970968574</v>
      </c>
      <c r="AK45">
        <f t="shared" si="22"/>
        <v>168.06874381071367</v>
      </c>
      <c r="AL45">
        <f t="shared" si="26"/>
        <v>-20555.635277842433</v>
      </c>
      <c r="AN45">
        <f t="shared" si="27"/>
        <v>0</v>
      </c>
      <c r="AO45">
        <f t="shared" si="27"/>
        <v>0</v>
      </c>
      <c r="AP45">
        <f t="shared" si="27"/>
        <v>-0.28407970248423237</v>
      </c>
      <c r="AQ45">
        <f t="shared" si="27"/>
        <v>-281.76953157445013</v>
      </c>
      <c r="AR45">
        <f t="shared" si="27"/>
        <v>-282.05361127693436</v>
      </c>
      <c r="AS45">
        <f t="shared" si="27"/>
        <v>3.449916916790571</v>
      </c>
      <c r="AT45">
        <f t="shared" si="27"/>
        <v>2.2594692957981235</v>
      </c>
      <c r="AU45">
        <f t="shared" si="23"/>
        <v>-276.34422506434566</v>
      </c>
      <c r="AW45">
        <v>42</v>
      </c>
      <c r="AX45">
        <f>IF(Z45&gt;0, (R45*SUMPRODUCT(K45:$K$98, X45:$X$98)-K45*$AZ$3)/Z45, 0)</f>
        <v>5073.9661489763712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1000000</v>
      </c>
      <c r="S46">
        <f t="shared" si="1"/>
        <v>4794.9692699625875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2144.3628547290809</v>
      </c>
      <c r="AC46">
        <f t="shared" si="2"/>
        <v>1901.4848233343098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-21836.148253977171</v>
      </c>
      <c r="AI46">
        <f t="shared" si="25"/>
        <v>-21855.976168571389</v>
      </c>
      <c r="AJ46">
        <f t="shared" si="7"/>
        <v>242.87803139477114</v>
      </c>
      <c r="AK46">
        <f t="shared" si="22"/>
        <v>150.10539983103567</v>
      </c>
      <c r="AL46">
        <f t="shared" si="26"/>
        <v>-21462.992737345583</v>
      </c>
      <c r="AN46">
        <f t="shared" si="27"/>
        <v>0</v>
      </c>
      <c r="AO46">
        <f t="shared" si="27"/>
        <v>0</v>
      </c>
      <c r="AP46">
        <f t="shared" si="27"/>
        <v>-0.23800084932911136</v>
      </c>
      <c r="AQ46">
        <f t="shared" si="27"/>
        <v>-262.10632519259468</v>
      </c>
      <c r="AR46">
        <f t="shared" si="27"/>
        <v>-262.34432604192381</v>
      </c>
      <c r="AS46">
        <f t="shared" si="27"/>
        <v>2.9153432894146194</v>
      </c>
      <c r="AT46">
        <f t="shared" si="27"/>
        <v>1.8017634925203423</v>
      </c>
      <c r="AU46">
        <f t="shared" si="23"/>
        <v>-257.62721925998886</v>
      </c>
      <c r="AW46">
        <v>43</v>
      </c>
      <c r="AX46">
        <f>IF(Z46&gt;0, (R46*SUMPRODUCT(K46:$K$98, X46:$X$98)-K46*$AZ$3)/Z46, 0)</f>
        <v>4794.9692699625875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1000000</v>
      </c>
      <c r="S47">
        <f t="shared" si="1"/>
        <v>4525.5981017351805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1901.4848233343098</v>
      </c>
      <c r="AC47">
        <f t="shared" si="2"/>
        <v>1674.1030518735704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-22674.078490631317</v>
      </c>
      <c r="AI47">
        <f t="shared" si="25"/>
        <v>-22692.574422155059</v>
      </c>
      <c r="AJ47">
        <f t="shared" si="7"/>
        <v>227.3817714607394</v>
      </c>
      <c r="AK47">
        <f t="shared" si="22"/>
        <v>133.1039376334017</v>
      </c>
      <c r="AL47">
        <f t="shared" si="26"/>
        <v>-22332.088713060919</v>
      </c>
      <c r="AN47">
        <f t="shared" si="27"/>
        <v>0</v>
      </c>
      <c r="AO47">
        <f t="shared" si="27"/>
        <v>0</v>
      </c>
      <c r="AP47">
        <f t="shared" si="27"/>
        <v>-0.19822556003713424</v>
      </c>
      <c r="AQ47">
        <f t="shared" si="27"/>
        <v>-243.00381418267659</v>
      </c>
      <c r="AR47">
        <f t="shared" si="27"/>
        <v>-243.20203974271374</v>
      </c>
      <c r="AS47">
        <f t="shared" si="27"/>
        <v>2.4369077562911312</v>
      </c>
      <c r="AT47">
        <f t="shared" si="27"/>
        <v>1.4265084484476063</v>
      </c>
      <c r="AU47">
        <f t="shared" si="23"/>
        <v>-239.338623537975</v>
      </c>
      <c r="AW47">
        <v>44</v>
      </c>
      <c r="AX47">
        <f>IF(Z47&gt;0, (R47*SUMPRODUCT(K47:$K$98, X47:$X$98)-K47*$AZ$3)/Z47, 0)</f>
        <v>4525.5981017351805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1000000</v>
      </c>
      <c r="S48">
        <f t="shared" si="1"/>
        <v>4265.5431214290447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1674.1030518735704</v>
      </c>
      <c r="AC48">
        <f t="shared" si="2"/>
        <v>1462.1033035229082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-23448.720278563567</v>
      </c>
      <c r="AI48">
        <f t="shared" si="25"/>
        <v>-23465.858814758147</v>
      </c>
      <c r="AJ48">
        <f t="shared" si="7"/>
        <v>211.99974835066223</v>
      </c>
      <c r="AK48">
        <f t="shared" si="22"/>
        <v>117.18721363114994</v>
      </c>
      <c r="AL48">
        <f t="shared" si="26"/>
        <v>-23136.671852776333</v>
      </c>
      <c r="AN48">
        <f t="shared" si="27"/>
        <v>0</v>
      </c>
      <c r="AO48">
        <f t="shared" si="27"/>
        <v>0</v>
      </c>
      <c r="AP48">
        <f t="shared" si="27"/>
        <v>-0.16399822514566734</v>
      </c>
      <c r="AQ48">
        <f t="shared" si="27"/>
        <v>-224.38021917170536</v>
      </c>
      <c r="AR48">
        <f t="shared" si="27"/>
        <v>-224.54421739685102</v>
      </c>
      <c r="AS48">
        <f t="shared" si="27"/>
        <v>2.0286203014138198</v>
      </c>
      <c r="AT48">
        <f t="shared" si="27"/>
        <v>1.1213615227743099</v>
      </c>
      <c r="AU48">
        <f t="shared" si="23"/>
        <v>-221.39423557266289</v>
      </c>
      <c r="AW48">
        <v>45</v>
      </c>
      <c r="AX48">
        <f>IF(Z48&gt;0, (R48*SUMPRODUCT(K48:$K$98, X48:$X$98)-K48*$AZ$3)/Z48, 0)</f>
        <v>4265.5431214290447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1000000</v>
      </c>
      <c r="S49">
        <f t="shared" si="1"/>
        <v>4014.8879751837362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1462.1033035229082</v>
      </c>
      <c r="AC49">
        <f t="shared" si="2"/>
        <v>1265.4052859869296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-24164.78657288475</v>
      </c>
      <c r="AI49">
        <f t="shared" si="25"/>
        <v>-24180.545484388738</v>
      </c>
      <c r="AJ49">
        <f t="shared" si="7"/>
        <v>196.69801753597858</v>
      </c>
      <c r="AK49">
        <f t="shared" si="22"/>
        <v>102.34723124660358</v>
      </c>
      <c r="AL49">
        <f t="shared" si="26"/>
        <v>-23881.500235606156</v>
      </c>
      <c r="AN49">
        <f t="shared" si="27"/>
        <v>0</v>
      </c>
      <c r="AO49">
        <f t="shared" si="27"/>
        <v>0</v>
      </c>
      <c r="AP49">
        <f t="shared" si="27"/>
        <v>-0.1346398490273179</v>
      </c>
      <c r="AQ49">
        <f t="shared" si="27"/>
        <v>-206.45735685026142</v>
      </c>
      <c r="AR49">
        <f t="shared" si="27"/>
        <v>-206.59199669928876</v>
      </c>
      <c r="AS49">
        <f t="shared" si="27"/>
        <v>1.6805343045625165</v>
      </c>
      <c r="AT49">
        <f t="shared" si="27"/>
        <v>0.8744268764958415</v>
      </c>
      <c r="AU49">
        <f t="shared" si="23"/>
        <v>-204.0370355182304</v>
      </c>
      <c r="AW49">
        <v>46</v>
      </c>
      <c r="AX49">
        <f>IF(Z49&gt;0, (R49*SUMPRODUCT(K49:$K$98, X49:$X$98)-K49*$AZ$3)/Z49, 0)</f>
        <v>4014.8879751837362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1000000</v>
      </c>
      <c r="S50">
        <f t="shared" si="1"/>
        <v>3772.922620887236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1265.4052859869296</v>
      </c>
      <c r="AC50">
        <f t="shared" si="2"/>
        <v>1083.6641805971385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-24805.030992445398</v>
      </c>
      <c r="AI50">
        <f t="shared" si="25"/>
        <v>-24819.392063284722</v>
      </c>
      <c r="AJ50">
        <f t="shared" si="7"/>
        <v>181.74110538979107</v>
      </c>
      <c r="AK50">
        <f t="shared" si="22"/>
        <v>88.578370019085085</v>
      </c>
      <c r="AL50">
        <f t="shared" si="26"/>
        <v>-24549.072587875846</v>
      </c>
      <c r="AN50">
        <f t="shared" si="27"/>
        <v>0</v>
      </c>
      <c r="AO50">
        <f t="shared" si="27"/>
        <v>0</v>
      </c>
      <c r="AP50">
        <f t="shared" si="27"/>
        <v>-0.10955096338824674</v>
      </c>
      <c r="AQ50">
        <f t="shared" si="27"/>
        <v>-189.22092039657787</v>
      </c>
      <c r="AR50">
        <f t="shared" si="27"/>
        <v>-189.33047135996611</v>
      </c>
      <c r="AS50">
        <f t="shared" si="27"/>
        <v>1.3863808211415369</v>
      </c>
      <c r="AT50">
        <f t="shared" si="27"/>
        <v>0.67570488855041544</v>
      </c>
      <c r="AU50">
        <f t="shared" si="23"/>
        <v>-187.26838565027415</v>
      </c>
      <c r="AW50">
        <v>47</v>
      </c>
      <c r="AX50">
        <f>IF(Z50&gt;0, (R50*SUMPRODUCT(K50:$K$98, X50:$X$98)-K50*$AZ$3)/Z50, 0)</f>
        <v>3772.922620887236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1000000</v>
      </c>
      <c r="S51">
        <f t="shared" si="1"/>
        <v>3538.2711012610184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1083.6641805971385</v>
      </c>
      <c r="AC51">
        <f t="shared" si="2"/>
        <v>916.51134186169452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-25321.187061831326</v>
      </c>
      <c r="AI51">
        <f t="shared" si="25"/>
        <v>-25334.138462609168</v>
      </c>
      <c r="AJ51">
        <f t="shared" si="7"/>
        <v>167.15283873544399</v>
      </c>
      <c r="AK51">
        <f t="shared" si="22"/>
        <v>75.856492641799704</v>
      </c>
      <c r="AL51">
        <f t="shared" si="26"/>
        <v>-25091.129131231923</v>
      </c>
      <c r="AN51">
        <f t="shared" si="27"/>
        <v>0</v>
      </c>
      <c r="AO51">
        <f t="shared" si="27"/>
        <v>0</v>
      </c>
      <c r="AP51">
        <f t="shared" si="27"/>
        <v>-8.8212086907549253E-2</v>
      </c>
      <c r="AQ51">
        <f t="shared" si="27"/>
        <v>-172.46279317694797</v>
      </c>
      <c r="AR51">
        <f t="shared" si="27"/>
        <v>-172.5510052638555</v>
      </c>
      <c r="AS51">
        <f t="shared" si="27"/>
        <v>1.1384792263244583</v>
      </c>
      <c r="AT51">
        <f t="shared" si="27"/>
        <v>0.51665913488438187</v>
      </c>
      <c r="AU51">
        <f t="shared" si="23"/>
        <v>-170.89586690264667</v>
      </c>
      <c r="AW51">
        <v>48</v>
      </c>
      <c r="AX51">
        <f>IF(Z51&gt;0, (R51*SUMPRODUCT(K51:$K$98, X51:$X$98)-K51*$AZ$3)/Z51, 0)</f>
        <v>3538.2711012610184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1000000</v>
      </c>
      <c r="S52">
        <f t="shared" si="1"/>
        <v>3310.821537380059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916.51134186169452</v>
      </c>
      <c r="AC52">
        <f t="shared" si="2"/>
        <v>763.75219302504468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-25754.14693172228</v>
      </c>
      <c r="AI52">
        <f t="shared" si="25"/>
        <v>-25765.681111145757</v>
      </c>
      <c r="AJ52">
        <f t="shared" si="7"/>
        <v>152.75914883664984</v>
      </c>
      <c r="AK52">
        <f t="shared" si="22"/>
        <v>64.155793930318623</v>
      </c>
      <c r="AL52">
        <f t="shared" si="26"/>
        <v>-25548.766168378788</v>
      </c>
      <c r="AN52">
        <f t="shared" si="27"/>
        <v>0</v>
      </c>
      <c r="AO52">
        <f t="shared" si="27"/>
        <v>0</v>
      </c>
      <c r="AP52">
        <f t="shared" si="27"/>
        <v>-7.0142305120645135E-2</v>
      </c>
      <c r="AQ52">
        <f t="shared" si="27"/>
        <v>-156.61757684555721</v>
      </c>
      <c r="AR52">
        <f t="shared" si="27"/>
        <v>-156.68771915067785</v>
      </c>
      <c r="AS52">
        <f t="shared" si="27"/>
        <v>0.92896758705359983</v>
      </c>
      <c r="AT52">
        <f t="shared" si="27"/>
        <v>0.39014784735863373</v>
      </c>
      <c r="AU52">
        <f t="shared" si="23"/>
        <v>-155.36860371626562</v>
      </c>
      <c r="AW52">
        <v>49</v>
      </c>
      <c r="AX52">
        <f>IF(Z52&gt;0, (R52*SUMPRODUCT(K52:$K$98, X52:$X$98)-K52*$AZ$3)/Z52, 0)</f>
        <v>3310.821537380059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50</v>
      </c>
      <c r="R53">
        <f t="shared" si="0"/>
        <v>1000000</v>
      </c>
      <c r="S53">
        <f t="shared" si="1"/>
        <v>3085.934208821393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763.75219302504468</v>
      </c>
      <c r="AC53">
        <f t="shared" si="2"/>
        <v>624.72715576903954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-25933.30645328711</v>
      </c>
      <c r="AI53">
        <f t="shared" si="25"/>
        <v>-25943.42862559369</v>
      </c>
      <c r="AJ53">
        <f t="shared" si="7"/>
        <v>139.02503725600513</v>
      </c>
      <c r="AK53">
        <f t="shared" si="22"/>
        <v>53.462653511753132</v>
      </c>
      <c r="AL53">
        <f t="shared" si="26"/>
        <v>-25750.940934825932</v>
      </c>
      <c r="AN53">
        <f t="shared" si="27"/>
        <v>0</v>
      </c>
      <c r="AO53">
        <f t="shared" si="27"/>
        <v>0</v>
      </c>
      <c r="AP53">
        <f t="shared" si="27"/>
        <v>-5.4960292389035992E-2</v>
      </c>
      <c r="AQ53">
        <f t="shared" si="27"/>
        <v>-140.80990345925645</v>
      </c>
      <c r="AR53">
        <f t="shared" si="27"/>
        <v>-140.86486375164552</v>
      </c>
      <c r="AS53">
        <f t="shared" si="27"/>
        <v>0.75486333027758967</v>
      </c>
      <c r="AT53">
        <f t="shared" si="27"/>
        <v>0.2902858180936444</v>
      </c>
      <c r="AU53">
        <f t="shared" si="23"/>
        <v>-139.81971460327426</v>
      </c>
      <c r="AW53">
        <v>50</v>
      </c>
      <c r="AX53">
        <f>IF(Z53&gt;0, (R53*SUMPRODUCT(K53:$K$98, X53:$X$98)-K53*$AZ$3)/Z53, 0)</f>
        <v>3085.934208821393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1000000</v>
      </c>
      <c r="S54">
        <f t="shared" si="1"/>
        <v>2860.8915111929387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624.72715576903954</v>
      </c>
      <c r="AC54">
        <f t="shared" si="2"/>
        <v>499.62487694331156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-25779.436912302255</v>
      </c>
      <c r="AI54">
        <f t="shared" si="25"/>
        <v>-25788.168891040154</v>
      </c>
      <c r="AJ54">
        <f t="shared" si="7"/>
        <v>125.10227882572798</v>
      </c>
      <c r="AK54">
        <f t="shared" si="22"/>
        <v>43.730900903832769</v>
      </c>
      <c r="AL54">
        <f t="shared" si="26"/>
        <v>-25619.335711310592</v>
      </c>
      <c r="AN54">
        <f t="shared" si="27"/>
        <v>0</v>
      </c>
      <c r="AO54">
        <f t="shared" si="27"/>
        <v>0</v>
      </c>
      <c r="AP54">
        <f t="shared" si="27"/>
        <v>-4.2332113851704586E-2</v>
      </c>
      <c r="AQ54">
        <f t="shared" si="27"/>
        <v>-124.97717770065177</v>
      </c>
      <c r="AR54">
        <f t="shared" si="27"/>
        <v>-125.01950981450346</v>
      </c>
      <c r="AS54">
        <f t="shared" si="27"/>
        <v>0.6064884110831108</v>
      </c>
      <c r="AT54">
        <f t="shared" si="27"/>
        <v>0.21200480801269028</v>
      </c>
      <c r="AU54">
        <f t="shared" si="23"/>
        <v>-124.20101659540767</v>
      </c>
      <c r="AW54">
        <v>51</v>
      </c>
      <c r="AX54">
        <f>IF(Z54&gt;0, (R54*SUMPRODUCT(K54:$K$98, X54:$X$98)-K54*$AZ$3)/Z54, 0)</f>
        <v>2860.8915111929387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50</v>
      </c>
      <c r="R55">
        <f t="shared" si="0"/>
        <v>1000000</v>
      </c>
      <c r="S55">
        <f t="shared" si="1"/>
        <v>2632.4949341617139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499.62487694331156</v>
      </c>
      <c r="AC55">
        <f t="shared" si="2"/>
        <v>388.67236409402483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-25249.071874475714</v>
      </c>
      <c r="AI55">
        <f t="shared" si="25"/>
        <v>-25256.454079832507</v>
      </c>
      <c r="AJ55">
        <f t="shared" si="7"/>
        <v>110.95251284928673</v>
      </c>
      <c r="AK55">
        <f t="shared" si="22"/>
        <v>34.973741386031811</v>
      </c>
      <c r="AL55">
        <f t="shared" si="26"/>
        <v>-25110.52782559719</v>
      </c>
      <c r="AN55">
        <f t="shared" si="27"/>
        <v>0</v>
      </c>
      <c r="AO55">
        <f t="shared" si="27"/>
        <v>0</v>
      </c>
      <c r="AP55">
        <f t="shared" si="27"/>
        <v>-3.1954011372281509E-2</v>
      </c>
      <c r="AQ55">
        <f t="shared" si="27"/>
        <v>-109.2910710041471</v>
      </c>
      <c r="AR55">
        <f t="shared" si="27"/>
        <v>-109.32302501551938</v>
      </c>
      <c r="AS55">
        <f t="shared" si="27"/>
        <v>0.48025998817636673</v>
      </c>
      <c r="AT55">
        <f t="shared" si="27"/>
        <v>0.1513844814614933</v>
      </c>
      <c r="AU55">
        <f t="shared" si="23"/>
        <v>-108.69138054588153</v>
      </c>
      <c r="AW55">
        <v>52</v>
      </c>
      <c r="AX55">
        <f>IF(Z55&gt;0, (R55*SUMPRODUCT(K55:$K$98, X55:$X$98)-K55*$AZ$3)/Z55, 0)</f>
        <v>2632.4949341617139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1000000</v>
      </c>
      <c r="S56">
        <f t="shared" si="1"/>
        <v>2393.1206333689365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388.67236409402483</v>
      </c>
      <c r="AC56">
        <f t="shared" si="2"/>
        <v>291.90331527859661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-24191.652315613392</v>
      </c>
      <c r="AI56">
        <f t="shared" si="25"/>
        <v>-24197.751116300838</v>
      </c>
      <c r="AJ56">
        <f t="shared" si="7"/>
        <v>96.769048815428221</v>
      </c>
      <c r="AK56">
        <f t="shared" si="22"/>
        <v>27.20706548658174</v>
      </c>
      <c r="AL56">
        <f t="shared" si="26"/>
        <v>-24073.775001998827</v>
      </c>
      <c r="AN56">
        <f t="shared" si="27"/>
        <v>0</v>
      </c>
      <c r="AO56">
        <f t="shared" si="27"/>
        <v>0</v>
      </c>
      <c r="AP56">
        <f t="shared" si="27"/>
        <v>-2.3570330988140747E-2</v>
      </c>
      <c r="AQ56">
        <f t="shared" si="27"/>
        <v>-93.494652711447543</v>
      </c>
      <c r="AR56">
        <f t="shared" si="27"/>
        <v>-93.518223042435679</v>
      </c>
      <c r="AS56">
        <f t="shared" si="27"/>
        <v>0.37398803910456141</v>
      </c>
      <c r="AT56">
        <f t="shared" si="27"/>
        <v>0.1051484663295961</v>
      </c>
      <c r="AU56">
        <f t="shared" si="23"/>
        <v>-93.039086537001523</v>
      </c>
      <c r="AW56">
        <v>53</v>
      </c>
      <c r="AX56">
        <f>IF(Z56&gt;0, (R56*SUMPRODUCT(K56:$K$98, X56:$X$98)-K56*$AZ$3)/Z56, 0)</f>
        <v>2393.1206333689365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50</v>
      </c>
      <c r="R57">
        <f t="shared" si="0"/>
        <v>1000000</v>
      </c>
      <c r="S57">
        <f t="shared" si="1"/>
        <v>2135.3085223607245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291.90331527859661</v>
      </c>
      <c r="AC57">
        <f t="shared" si="2"/>
        <v>209.58903952136205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-22602.269151292843</v>
      </c>
      <c r="AI57">
        <f t="shared" si="25"/>
        <v>-22607.176850515851</v>
      </c>
      <c r="AJ57">
        <f t="shared" si="7"/>
        <v>82.314275757234554</v>
      </c>
      <c r="AK57">
        <f t="shared" si="22"/>
        <v>20.433232069501763</v>
      </c>
      <c r="AL57">
        <f t="shared" si="26"/>
        <v>-22504.429342689113</v>
      </c>
      <c r="AN57">
        <f t="shared" si="27"/>
        <v>0</v>
      </c>
      <c r="AO57">
        <f t="shared" si="27"/>
        <v>0</v>
      </c>
      <c r="AP57">
        <f t="shared" si="27"/>
        <v>-1.6934842281283967E-2</v>
      </c>
      <c r="AQ57">
        <f t="shared" si="27"/>
        <v>-77.992934343237351</v>
      </c>
      <c r="AR57">
        <f t="shared" si="27"/>
        <v>-78.009869185518639</v>
      </c>
      <c r="AS57">
        <f t="shared" si="27"/>
        <v>0.28403926445048594</v>
      </c>
      <c r="AT57">
        <f t="shared" si="27"/>
        <v>7.0508306778818558E-2</v>
      </c>
      <c r="AU57">
        <f t="shared" si="23"/>
        <v>-77.655321614289321</v>
      </c>
      <c r="AW57">
        <v>54</v>
      </c>
      <c r="AX57">
        <f>IF(Z57&gt;0, (R57*SUMPRODUCT(K57:$K$98, X57:$X$98)-K57*$AZ$3)/Z57, 0)</f>
        <v>2135.3085223607245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1000000</v>
      </c>
      <c r="S58">
        <f t="shared" si="1"/>
        <v>1846.2007143052062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209.58903952136205</v>
      </c>
      <c r="AC58">
        <f t="shared" si="2"/>
        <v>141.5785846015294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-20485.991455518928</v>
      </c>
      <c r="AI58">
        <f t="shared" si="25"/>
        <v>-20489.825778176928</v>
      </c>
      <c r="AJ58">
        <f t="shared" si="7"/>
        <v>68.010454919832654</v>
      </c>
      <c r="AK58">
        <f t="shared" si="22"/>
        <v>14.671232766495345</v>
      </c>
      <c r="AL58">
        <f t="shared" si="26"/>
        <v>-20407.144090490601</v>
      </c>
      <c r="AN58">
        <f t="shared" si="27"/>
        <v>0</v>
      </c>
      <c r="AO58">
        <f t="shared" si="27"/>
        <v>0</v>
      </c>
      <c r="AP58">
        <f t="shared" si="27"/>
        <v>-1.1813371216436247E-2</v>
      </c>
      <c r="AQ58">
        <f t="shared" si="27"/>
        <v>-63.116394572545182</v>
      </c>
      <c r="AR58">
        <f t="shared" si="27"/>
        <v>-63.128207943761623</v>
      </c>
      <c r="AS58">
        <f t="shared" si="27"/>
        <v>0.20953707400976362</v>
      </c>
      <c r="AT58">
        <f t="shared" si="27"/>
        <v>4.5201391310075487E-2</v>
      </c>
      <c r="AU58">
        <f t="shared" si="23"/>
        <v>-62.873469478441784</v>
      </c>
      <c r="AW58">
        <v>55</v>
      </c>
      <c r="AX58">
        <f>IF(Z58&gt;0, (R58*SUMPRODUCT(K58:$K$98, X58:$X$98)-K58*$AZ$3)/Z58, 0)</f>
        <v>1846.2007143052062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1000000</v>
      </c>
      <c r="S59">
        <f t="shared" si="1"/>
        <v>1508.0097961532258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141.5785846015294</v>
      </c>
      <c r="AC59">
        <f t="shared" si="2"/>
        <v>87.375118085595417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-17978.905279739814</v>
      </c>
      <c r="AI59">
        <f t="shared" si="25"/>
        <v>-17981.802313907247</v>
      </c>
      <c r="AJ59">
        <f t="shared" si="7"/>
        <v>54.203466515933982</v>
      </c>
      <c r="AK59">
        <f t="shared" si="22"/>
        <v>9.9105009221070581</v>
      </c>
      <c r="AL59">
        <f t="shared" si="26"/>
        <v>-17917.688346469207</v>
      </c>
      <c r="AN59">
        <f t="shared" si="27"/>
        <v>0</v>
      </c>
      <c r="AO59">
        <f t="shared" si="27"/>
        <v>0</v>
      </c>
      <c r="AP59">
        <f t="shared" si="27"/>
        <v>-7.9693112660004471E-3</v>
      </c>
      <c r="AQ59">
        <f t="shared" si="27"/>
        <v>-49.457301541988954</v>
      </c>
      <c r="AR59">
        <f t="shared" si="27"/>
        <v>-49.46527085325495</v>
      </c>
      <c r="AS59">
        <f t="shared" si="27"/>
        <v>0.14910569616941902</v>
      </c>
      <c r="AT59">
        <f t="shared" si="27"/>
        <v>2.7262317972671448E-2</v>
      </c>
      <c r="AU59">
        <f t="shared" si="23"/>
        <v>-49.288902839112865</v>
      </c>
      <c r="AW59">
        <v>56</v>
      </c>
      <c r="AX59">
        <f>IF(Z59&gt;0, (R59*SUMPRODUCT(K59:$K$98, X59:$X$98)-K59*$AZ$3)/Z59, 0)</f>
        <v>1508.0097961532258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1000000</v>
      </c>
      <c r="S60">
        <f t="shared" si="1"/>
        <v>1089.689430231839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87.375118085595417</v>
      </c>
      <c r="AC60">
        <f t="shared" si="2"/>
        <v>45.875788022723583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-15261.40222992839</v>
      </c>
      <c r="AI60">
        <f t="shared" si="25"/>
        <v>-15263.507223642651</v>
      </c>
      <c r="AJ60">
        <f t="shared" si="7"/>
        <v>41.499330062871834</v>
      </c>
      <c r="AK60">
        <f t="shared" si="22"/>
        <v>6.1162582659916795</v>
      </c>
      <c r="AL60">
        <f t="shared" si="26"/>
        <v>-15215.891635313788</v>
      </c>
      <c r="AN60">
        <f t="shared" si="27"/>
        <v>0</v>
      </c>
      <c r="AO60">
        <f t="shared" si="27"/>
        <v>0</v>
      </c>
      <c r="AP60">
        <f t="shared" si="27"/>
        <v>-5.1701120230717955E-3</v>
      </c>
      <c r="AQ60">
        <f t="shared" si="27"/>
        <v>-37.483797991071988</v>
      </c>
      <c r="AR60">
        <f t="shared" si="27"/>
        <v>-37.488968103095054</v>
      </c>
      <c r="AS60">
        <f t="shared" si="27"/>
        <v>0.10192723325193477</v>
      </c>
      <c r="AT60">
        <f t="shared" si="27"/>
        <v>1.5022249322153675E-2</v>
      </c>
      <c r="AU60">
        <f t="shared" si="23"/>
        <v>-37.372018620520969</v>
      </c>
      <c r="AW60">
        <v>57</v>
      </c>
      <c r="AX60">
        <f>IF(Z60&gt;0, (R60*SUMPRODUCT(K60:$K$98, X60:$X$98)-K60*$AZ$3)/Z60, 0)</f>
        <v>1089.689430231839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1000000</v>
      </c>
      <c r="S61">
        <f t="shared" si="1"/>
        <v>530.36319863983408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45.875788022723583</v>
      </c>
      <c r="AC61">
        <f t="shared" si="2"/>
        <v>15.497321709434772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-12458.669937671673</v>
      </c>
      <c r="AI61">
        <f t="shared" si="25"/>
        <v>-12460.13094795191</v>
      </c>
      <c r="AJ61">
        <f t="shared" si="7"/>
        <v>30.378466313288811</v>
      </c>
      <c r="AK61">
        <f t="shared" si="22"/>
        <v>3.2113051615906509</v>
      </c>
      <c r="AL61">
        <f t="shared" si="26"/>
        <v>-12426.541176477031</v>
      </c>
      <c r="AN61">
        <f t="shared" si="27"/>
        <v>0</v>
      </c>
      <c r="AO61">
        <f t="shared" si="27"/>
        <v>0</v>
      </c>
      <c r="AP61">
        <f t="shared" si="27"/>
        <v>-3.2039401813298029E-3</v>
      </c>
      <c r="AQ61">
        <f t="shared" si="27"/>
        <v>-27.321391066994611</v>
      </c>
      <c r="AR61">
        <f t="shared" si="27"/>
        <v>-27.32459500717594</v>
      </c>
      <c r="AS61">
        <f t="shared" si="27"/>
        <v>6.6618825469582671E-2</v>
      </c>
      <c r="AT61">
        <f t="shared" si="27"/>
        <v>7.0422705308198575E-3</v>
      </c>
      <c r="AU61">
        <f t="shared" si="23"/>
        <v>-27.25093391117554</v>
      </c>
      <c r="AW61">
        <v>58</v>
      </c>
      <c r="AX61">
        <f>IF(Z61&gt;0, (R61*SUMPRODUCT(K61:$K$98, X61:$X$98)-K61*$AZ$3)/Z61, 0)</f>
        <v>530.36319863983408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1000000</v>
      </c>
      <c r="S62">
        <f t="shared" si="1"/>
        <v>-285.28895147646796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15.497321709434772</v>
      </c>
      <c r="AC62">
        <f t="shared" si="2"/>
        <v>-5.4800232166820635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-9719.3269128617248</v>
      </c>
      <c r="AI62">
        <f t="shared" si="25"/>
        <v>-9720.2873466935162</v>
      </c>
      <c r="AJ62">
        <f t="shared" si="7"/>
        <v>20.977344926116835</v>
      </c>
      <c r="AK62">
        <f t="shared" si="22"/>
        <v>1.0848125196604341</v>
      </c>
      <c r="AL62">
        <f t="shared" si="26"/>
        <v>-9698.2251892477379</v>
      </c>
      <c r="AN62">
        <f t="shared" si="27"/>
        <v>0</v>
      </c>
      <c r="AO62">
        <f t="shared" si="27"/>
        <v>0</v>
      </c>
      <c r="AP62">
        <f t="shared" si="27"/>
        <v>-1.8805312487782612E-3</v>
      </c>
      <c r="AQ62">
        <f t="shared" si="27"/>
        <v>-19.0304603729438</v>
      </c>
      <c r="AR62">
        <f t="shared" si="27"/>
        <v>-19.03234090419258</v>
      </c>
      <c r="AS62">
        <f t="shared" si="27"/>
        <v>4.1073680814024453E-2</v>
      </c>
      <c r="AT62">
        <f t="shared" si="27"/>
        <v>2.1240649535259558E-3</v>
      </c>
      <c r="AU62">
        <f t="shared" si="23"/>
        <v>-18.98914315842503</v>
      </c>
      <c r="AW62">
        <v>59</v>
      </c>
      <c r="AX62">
        <f>IF(Z62&gt;0, (R62*SUMPRODUCT(K62:$K$98, X62:$X$98)-K62*$AZ$3)/Z62, 0)</f>
        <v>-285.28895147646796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1000000</v>
      </c>
      <c r="S63">
        <f t="shared" si="1"/>
        <v>-1588.2520560597929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-5.4800232166820635</v>
      </c>
      <c r="AC63">
        <f t="shared" si="2"/>
        <v>-18.846156678127791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-7150.6164515581331</v>
      </c>
      <c r="AI63">
        <f t="shared" si="25"/>
        <v>-7151.209750229028</v>
      </c>
      <c r="AJ63">
        <f t="shared" si="7"/>
        <v>13.366133461445727</v>
      </c>
      <c r="AK63">
        <f t="shared" si="22"/>
        <v>-0.38360162516774449</v>
      </c>
      <c r="AL63">
        <f t="shared" si="26"/>
        <v>-7138.2272183927507</v>
      </c>
      <c r="AN63">
        <f t="shared" si="27"/>
        <v>0</v>
      </c>
      <c r="AO63">
        <f t="shared" si="27"/>
        <v>0</v>
      </c>
      <c r="AP63">
        <f t="shared" si="27"/>
        <v>-1.0372142083328135E-3</v>
      </c>
      <c r="AQ63">
        <f t="shared" si="27"/>
        <v>-12.50082183853084</v>
      </c>
      <c r="AR63">
        <f t="shared" si="27"/>
        <v>-12.501859052739173</v>
      </c>
      <c r="AS63">
        <f t="shared" si="27"/>
        <v>2.3366887904489667E-2</v>
      </c>
      <c r="AT63">
        <f t="shared" si="27"/>
        <v>-6.706184852283538E-4</v>
      </c>
      <c r="AU63">
        <f t="shared" si="23"/>
        <v>-12.479162783319913</v>
      </c>
      <c r="AW63">
        <v>60</v>
      </c>
      <c r="AX63">
        <f>IF(Z63&gt;0, (R63*SUMPRODUCT(K63:$K$98, X63:$X$98)-K63*$AZ$3)/Z63, 0)</f>
        <v>-1588.2520560597929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1000000</v>
      </c>
      <c r="S64">
        <f t="shared" si="1"/>
        <v>-3844.2519639716547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-18.846156678127791</v>
      </c>
      <c r="AC64">
        <f t="shared" si="2"/>
        <v>-26.289543774249658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-4908.6506562602817</v>
      </c>
      <c r="AI64">
        <f t="shared" si="25"/>
        <v>-4908.992589411655</v>
      </c>
      <c r="AJ64">
        <f t="shared" si="7"/>
        <v>7.4433870961218673</v>
      </c>
      <c r="AK64">
        <f t="shared" si="22"/>
        <v>-1.3192309674689455</v>
      </c>
      <c r="AL64">
        <f t="shared" si="26"/>
        <v>-4902.8684332830017</v>
      </c>
      <c r="AN64">
        <f t="shared" si="27"/>
        <v>0</v>
      </c>
      <c r="AO64">
        <f t="shared" si="27"/>
        <v>0</v>
      </c>
      <c r="AP64">
        <f t="shared" si="27"/>
        <v>-5.3372588760077703E-4</v>
      </c>
      <c r="AQ64">
        <f t="shared" si="27"/>
        <v>-7.6619477167252699</v>
      </c>
      <c r="AR64">
        <f t="shared" si="27"/>
        <v>-7.6624814426128713</v>
      </c>
      <c r="AS64">
        <f t="shared" si="27"/>
        <v>1.1618435851224938E-2</v>
      </c>
      <c r="AT64">
        <f t="shared" si="27"/>
        <v>-2.0591969986987774E-3</v>
      </c>
      <c r="AU64">
        <f t="shared" si="23"/>
        <v>-7.6529222037603439</v>
      </c>
      <c r="AW64">
        <v>61</v>
      </c>
      <c r="AX64">
        <f>IF(Z64&gt;0, (R64*SUMPRODUCT(K64:$K$98, X64:$X$98)-K64*$AZ$3)/Z64, 0)</f>
        <v>-3844.2519639716547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1000000</v>
      </c>
      <c r="S65">
        <f t="shared" si="1"/>
        <v>-7565.0820043677813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-26.289543774249658</v>
      </c>
      <c r="AC65">
        <f t="shared" si="2"/>
        <v>-29.435924756681217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-2879.25119221162</v>
      </c>
      <c r="AI65">
        <f t="shared" si="25"/>
        <v>-2879.4457434718688</v>
      </c>
      <c r="AJ65">
        <f t="shared" si="7"/>
        <v>3.1463809824315589</v>
      </c>
      <c r="AK65">
        <f t="shared" si="22"/>
        <v>-1.8402680641974762</v>
      </c>
      <c r="AL65">
        <f t="shared" si="26"/>
        <v>-2878.1396305536346</v>
      </c>
      <c r="AN65">
        <f t="shared" si="27"/>
        <v>0</v>
      </c>
      <c r="AO65">
        <f t="shared" si="27"/>
        <v>0</v>
      </c>
      <c r="AP65">
        <f t="shared" si="27"/>
        <v>-2.7113968361924188E-4</v>
      </c>
      <c r="AQ65">
        <f t="shared" si="27"/>
        <v>-4.012717554843185</v>
      </c>
      <c r="AR65">
        <f t="shared" si="27"/>
        <v>-4.0129886945268041</v>
      </c>
      <c r="AS65">
        <f t="shared" si="27"/>
        <v>4.3850075452186903E-3</v>
      </c>
      <c r="AT65">
        <f t="shared" si="27"/>
        <v>-2.5647209895397526E-3</v>
      </c>
      <c r="AU65">
        <f t="shared" si="23"/>
        <v>-4.0111684079711249</v>
      </c>
      <c r="AW65">
        <v>62</v>
      </c>
      <c r="AX65">
        <f>IF(Z65&gt;0, (R65*SUMPRODUCT(K65:$K$98, X65:$X$98)-K65*$AZ$3)/Z65, 0)</f>
        <v>-7565.0820043677813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1000000</v>
      </c>
      <c r="S66">
        <f t="shared" si="1"/>
        <v>-13475.45218002633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-29.435924756681217</v>
      </c>
      <c r="AC66">
        <f t="shared" si="2"/>
        <v>-29.41688629876214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-1669.1168682751547</v>
      </c>
      <c r="AI66">
        <f t="shared" si="25"/>
        <v>-1669.2260181793872</v>
      </c>
      <c r="AJ66">
        <f t="shared" si="7"/>
        <v>-1.903845791907699E-2</v>
      </c>
      <c r="AK66">
        <f t="shared" si="22"/>
        <v>-2.0605147329676856</v>
      </c>
      <c r="AL66">
        <f t="shared" si="26"/>
        <v>-1671.305571370274</v>
      </c>
      <c r="AN66">
        <f t="shared" si="27"/>
        <v>0</v>
      </c>
      <c r="AO66">
        <f t="shared" si="27"/>
        <v>0</v>
      </c>
      <c r="AP66">
        <f t="shared" si="27"/>
        <v>-1.3582020226782582E-4</v>
      </c>
      <c r="AQ66">
        <f t="shared" si="27"/>
        <v>-2.0769582186265096</v>
      </c>
      <c r="AR66">
        <f t="shared" si="27"/>
        <v>-2.0770940388287777</v>
      </c>
      <c r="AS66">
        <f t="shared" si="27"/>
        <v>-2.3690421202120032E-5</v>
      </c>
      <c r="AT66">
        <f t="shared" si="27"/>
        <v>-2.5639924265223758E-3</v>
      </c>
      <c r="AU66">
        <f t="shared" si="23"/>
        <v>-2.0796817216765024</v>
      </c>
      <c r="AW66">
        <v>63</v>
      </c>
      <c r="AX66">
        <f>IF(Z66&gt;0, (R66*SUMPRODUCT(K66:$K$98, X66:$X$98)-K66*$AZ$3)/Z66, 0)</f>
        <v>-13475.45218002633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8">$C$6</f>
        <v>1000000</v>
      </c>
      <c r="S67">
        <f t="shared" ref="S67:S98" si="29">AX67</f>
        <v>-23136.380417060911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-29.41688629876214</v>
      </c>
      <c r="AC67">
        <f t="shared" ref="AC67:AC98" si="30">S67*Z67</f>
        <v>-27.894062363136641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-6.0281819931019519E-2</v>
      </c>
      <c r="AH67">
        <f t="shared" ref="AH67:AH98" si="33">-X67*R67</f>
        <v>-955.53170518105219</v>
      </c>
      <c r="AI67">
        <f t="shared" ref="AI67:AI98" si="34">SUM(AE67:AH67)</f>
        <v>-955.59198700098318</v>
      </c>
      <c r="AJ67">
        <f t="shared" ref="AJ67:AJ98" si="35">AB67-AC67</f>
        <v>-1.5228239356254996</v>
      </c>
      <c r="AK67">
        <f t="shared" si="22"/>
        <v>-2.0591820409133499</v>
      </c>
      <c r="AL67">
        <f t="shared" si="26"/>
        <v>-959.17399297752206</v>
      </c>
      <c r="AN67">
        <f t="shared" ref="AN67:AU98" si="36">AE67*$K67</f>
        <v>0</v>
      </c>
      <c r="AO67">
        <f t="shared" si="36"/>
        <v>0</v>
      </c>
      <c r="AP67">
        <f t="shared" si="36"/>
        <v>-6.6974479416983447E-5</v>
      </c>
      <c r="AQ67">
        <f t="shared" si="36"/>
        <v>-1.0616175588951091</v>
      </c>
      <c r="AR67">
        <f t="shared" si="36"/>
        <v>-1.061684533374526</v>
      </c>
      <c r="AS67">
        <f t="shared" si="36"/>
        <v>-1.691892189866651E-3</v>
      </c>
      <c r="AT67">
        <f t="shared" si="36"/>
        <v>-2.2877983009269884E-3</v>
      </c>
      <c r="AU67">
        <f t="shared" si="23"/>
        <v>-1.0656642238653198</v>
      </c>
      <c r="AW67">
        <v>64</v>
      </c>
      <c r="AX67">
        <f>IF(Z67&gt;0, (R67*SUMPRODUCT(K67:$K$98, X67:$X$98)-K67*$AZ$3)/Z67, 0)</f>
        <v>-23136.380417060911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50</v>
      </c>
      <c r="R68">
        <f t="shared" si="28"/>
        <v>1000000</v>
      </c>
      <c r="S68">
        <f t="shared" si="29"/>
        <v>-39348.869185934404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-27.894062363136641</v>
      </c>
      <c r="AC68">
        <f t="shared" si="30"/>
        <v>-25.741588712878166</v>
      </c>
      <c r="AE68">
        <f t="shared" si="31"/>
        <v>0</v>
      </c>
      <c r="AF68">
        <f t="shared" si="32"/>
        <v>0</v>
      </c>
      <c r="AG68">
        <f t="shared" si="32"/>
        <v>-3.2709438981895475E-2</v>
      </c>
      <c r="AH68">
        <f t="shared" si="33"/>
        <v>-539.39125499627698</v>
      </c>
      <c r="AI68">
        <f t="shared" si="34"/>
        <v>-539.42396443525888</v>
      </c>
      <c r="AJ68">
        <f t="shared" si="35"/>
        <v>-2.1524736502584751</v>
      </c>
      <c r="AK68">
        <f t="shared" si="22"/>
        <v>-1.9525843654195649</v>
      </c>
      <c r="AL68">
        <f t="shared" si="26"/>
        <v>-543.52902245093685</v>
      </c>
      <c r="AN68">
        <f t="shared" si="36"/>
        <v>0</v>
      </c>
      <c r="AO68">
        <f t="shared" si="36"/>
        <v>0</v>
      </c>
      <c r="AP68">
        <f t="shared" si="36"/>
        <v>-3.2447262623245067E-5</v>
      </c>
      <c r="AQ68">
        <f t="shared" si="36"/>
        <v>-0.53506786579962728</v>
      </c>
      <c r="AR68">
        <f t="shared" si="36"/>
        <v>-0.53510031306225059</v>
      </c>
      <c r="AS68">
        <f t="shared" si="36"/>
        <v>-2.1352209023887221E-3</v>
      </c>
      <c r="AT68">
        <f t="shared" si="36"/>
        <v>-1.9369337925324308E-3</v>
      </c>
      <c r="AU68">
        <f t="shared" si="23"/>
        <v>-0.53917246775717165</v>
      </c>
      <c r="AW68">
        <v>65</v>
      </c>
      <c r="AX68">
        <f>IF(Z68&gt;0, (R68*SUMPRODUCT(K68:$K$98, X68:$X$98)-K68*$AZ$3)/Z68, 0)</f>
        <v>-39348.869185934404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8"/>
        <v>1000000</v>
      </c>
      <c r="S69">
        <f t="shared" si="29"/>
        <v>-67129.791434071391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-25.741588712878166</v>
      </c>
      <c r="AC69">
        <f t="shared" si="30"/>
        <v>-23.406932284790663</v>
      </c>
      <c r="AE69">
        <f t="shared" si="31"/>
        <v>0</v>
      </c>
      <c r="AF69">
        <f t="shared" si="32"/>
        <v>0</v>
      </c>
      <c r="AG69">
        <f t="shared" si="32"/>
        <v>-1.74340868523171E-2</v>
      </c>
      <c r="AH69">
        <f t="shared" si="33"/>
        <v>-298.96515479518831</v>
      </c>
      <c r="AI69">
        <f t="shared" si="34"/>
        <v>-298.9825888820406</v>
      </c>
      <c r="AJ69">
        <f t="shared" si="35"/>
        <v>-2.3346564280875022</v>
      </c>
      <c r="AK69">
        <f t="shared" si="22"/>
        <v>-1.8019112099014718</v>
      </c>
      <c r="AL69">
        <f t="shared" si="26"/>
        <v>-303.11915652002955</v>
      </c>
      <c r="AN69">
        <f t="shared" si="36"/>
        <v>0</v>
      </c>
      <c r="AO69">
        <f t="shared" si="36"/>
        <v>0</v>
      </c>
      <c r="AP69">
        <f t="shared" si="36"/>
        <v>-1.544138143467173E-5</v>
      </c>
      <c r="AQ69">
        <f t="shared" si="36"/>
        <v>-0.26479362125321909</v>
      </c>
      <c r="AR69">
        <f t="shared" si="36"/>
        <v>-0.26480906263465376</v>
      </c>
      <c r="AS69">
        <f t="shared" si="36"/>
        <v>-2.0678066325117601E-3</v>
      </c>
      <c r="AT69">
        <f t="shared" si="36"/>
        <v>-1.595953865504661E-3</v>
      </c>
      <c r="AU69">
        <f t="shared" si="23"/>
        <v>-0.26847282313267012</v>
      </c>
      <c r="AW69">
        <v>66</v>
      </c>
      <c r="AX69">
        <f>IF(Z69&gt;0, (R69*SUMPRODUCT(K69:$K$98, X69:$X$98)-K69*$AZ$3)/Z69, 0)</f>
        <v>-67129.791434071391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50</v>
      </c>
      <c r="R70">
        <f t="shared" si="28"/>
        <v>1000000</v>
      </c>
      <c r="S70">
        <f t="shared" si="29"/>
        <v>-115840.94675678144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-23.406932284790663</v>
      </c>
      <c r="AC70">
        <f t="shared" si="30"/>
        <v>-21.109472072216089</v>
      </c>
      <c r="AE70">
        <f t="shared" si="31"/>
        <v>0</v>
      </c>
      <c r="AF70">
        <f t="shared" si="32"/>
        <v>0</v>
      </c>
      <c r="AG70">
        <f t="shared" si="32"/>
        <v>-9.111403464500914E-3</v>
      </c>
      <c r="AH70">
        <f t="shared" si="33"/>
        <v>-162.96685038586031</v>
      </c>
      <c r="AI70">
        <f t="shared" si="34"/>
        <v>-162.9759617893248</v>
      </c>
      <c r="AJ70">
        <f t="shared" si="35"/>
        <v>-2.297460212574574</v>
      </c>
      <c r="AK70">
        <f t="shared" si="22"/>
        <v>-1.6384852599353465</v>
      </c>
      <c r="AL70">
        <f t="shared" si="26"/>
        <v>-166.91190726183473</v>
      </c>
      <c r="AN70">
        <f t="shared" si="36"/>
        <v>0</v>
      </c>
      <c r="AO70">
        <f t="shared" si="36"/>
        <v>0</v>
      </c>
      <c r="AP70">
        <f t="shared" si="36"/>
        <v>-7.205335397809715E-6</v>
      </c>
      <c r="AQ70">
        <f t="shared" si="36"/>
        <v>-0.12887485669246662</v>
      </c>
      <c r="AR70">
        <f t="shared" si="36"/>
        <v>-0.12888206202786442</v>
      </c>
      <c r="AS70">
        <f t="shared" si="36"/>
        <v>-1.816841001413142E-3</v>
      </c>
      <c r="AT70">
        <f t="shared" si="36"/>
        <v>-1.2957208939543192E-3</v>
      </c>
      <c r="AU70">
        <f t="shared" si="23"/>
        <v>-0.13199462392323189</v>
      </c>
      <c r="AW70">
        <v>67</v>
      </c>
      <c r="AX70">
        <f>IF(Z70&gt;0, (R70*SUMPRODUCT(K70:$K$98, X70:$X$98)-K70*$AZ$3)/Z70, 0)</f>
        <v>-115840.94675678144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50</v>
      </c>
      <c r="R71">
        <f t="shared" si="28"/>
        <v>1000000</v>
      </c>
      <c r="S71">
        <f t="shared" si="29"/>
        <v>-203214.34157975545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-21.109472072216089</v>
      </c>
      <c r="AC71">
        <f t="shared" si="30"/>
        <v>-18.950620291562316</v>
      </c>
      <c r="AE71">
        <f t="shared" si="31"/>
        <v>0</v>
      </c>
      <c r="AF71">
        <f t="shared" si="32"/>
        <v>0</v>
      </c>
      <c r="AG71">
        <f t="shared" si="32"/>
        <v>-4.6627172433410108E-3</v>
      </c>
      <c r="AH71">
        <f t="shared" si="33"/>
        <v>-87.151443730297899</v>
      </c>
      <c r="AI71">
        <f t="shared" si="34"/>
        <v>-87.156106447541234</v>
      </c>
      <c r="AJ71">
        <f t="shared" si="35"/>
        <v>-2.158851780653773</v>
      </c>
      <c r="AK71">
        <f t="shared" si="22"/>
        <v>-1.4776630450551265</v>
      </c>
      <c r="AL71">
        <f t="shared" si="26"/>
        <v>-90.792621273250134</v>
      </c>
      <c r="AN71">
        <f t="shared" si="36"/>
        <v>0</v>
      </c>
      <c r="AO71">
        <f t="shared" si="36"/>
        <v>0</v>
      </c>
      <c r="AP71">
        <f t="shared" si="36"/>
        <v>-3.2922285767576819E-6</v>
      </c>
      <c r="AQ71">
        <f t="shared" si="36"/>
        <v>-6.1535464961839551E-2</v>
      </c>
      <c r="AR71">
        <f t="shared" si="36"/>
        <v>-6.15387571904163E-2</v>
      </c>
      <c r="AS71">
        <f t="shared" si="36"/>
        <v>-1.5243115021402879E-3</v>
      </c>
      <c r="AT71">
        <f t="shared" si="36"/>
        <v>-1.043341092728035E-3</v>
      </c>
      <c r="AU71">
        <f t="shared" si="23"/>
        <v>-6.4106409785284632E-2</v>
      </c>
      <c r="AW71">
        <v>68</v>
      </c>
      <c r="AX71">
        <f>IF(Z71&gt;0, (R71*SUMPRODUCT(K71:$K$98, X71:$X$98)-K71*$AZ$3)/Z71, 0)</f>
        <v>-203214.34157975545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50</v>
      </c>
      <c r="R72">
        <f t="shared" si="28"/>
        <v>1000000</v>
      </c>
      <c r="S72">
        <f t="shared" si="29"/>
        <v>-363570.86469461391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-18.950620291562316</v>
      </c>
      <c r="AC72">
        <f t="shared" si="30"/>
        <v>-16.969542687465012</v>
      </c>
      <c r="AE72">
        <f t="shared" si="31"/>
        <v>0</v>
      </c>
      <c r="AF72">
        <f t="shared" si="32"/>
        <v>0</v>
      </c>
      <c r="AG72">
        <f t="shared" si="32"/>
        <v>-2.3337324762971313E-3</v>
      </c>
      <c r="AH72">
        <f t="shared" si="33"/>
        <v>-45.647151892209379</v>
      </c>
      <c r="AI72">
        <f t="shared" si="34"/>
        <v>-45.649485624685674</v>
      </c>
      <c r="AJ72">
        <f t="shared" si="35"/>
        <v>-1.9810776040973046</v>
      </c>
      <c r="AK72">
        <f t="shared" si="22"/>
        <v>-1.3265434204093622</v>
      </c>
      <c r="AL72">
        <f t="shared" si="26"/>
        <v>-48.95710664919234</v>
      </c>
      <c r="AN72">
        <f t="shared" si="36"/>
        <v>0</v>
      </c>
      <c r="AO72">
        <f t="shared" si="36"/>
        <v>0</v>
      </c>
      <c r="AP72">
        <f t="shared" si="36"/>
        <v>-1.4712414357486323E-6</v>
      </c>
      <c r="AQ72">
        <f t="shared" si="36"/>
        <v>-2.8777069338422084E-2</v>
      </c>
      <c r="AR72">
        <f t="shared" si="36"/>
        <v>-2.877854057985783E-2</v>
      </c>
      <c r="AS72">
        <f t="shared" si="36"/>
        <v>-1.2489192691041275E-3</v>
      </c>
      <c r="AT72">
        <f t="shared" si="36"/>
        <v>-8.3628507819483459E-4</v>
      </c>
      <c r="AU72">
        <f t="shared" si="23"/>
        <v>-3.0863744927156794E-2</v>
      </c>
      <c r="AW72">
        <v>69</v>
      </c>
      <c r="AX72">
        <f>IF(Z72&gt;0, (R72*SUMPRODUCT(K72:$K$98, X72:$X$98)-K72*$AZ$3)/Z72, 0)</f>
        <v>-363570.86469461391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50</v>
      </c>
      <c r="R73">
        <f t="shared" si="28"/>
        <v>1000000</v>
      </c>
      <c r="S73">
        <f t="shared" si="29"/>
        <v>-665598.30095011904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-16.969542687465012</v>
      </c>
      <c r="AC73">
        <f t="shared" si="30"/>
        <v>-15.174558088000623</v>
      </c>
      <c r="AE73">
        <f t="shared" si="31"/>
        <v>0</v>
      </c>
      <c r="AF73">
        <f t="shared" si="32"/>
        <v>0</v>
      </c>
      <c r="AG73">
        <f t="shared" si="32"/>
        <v>-1.1399186315784952E-3</v>
      </c>
      <c r="AH73">
        <f t="shared" si="33"/>
        <v>-23.409530399113297</v>
      </c>
      <c r="AI73">
        <f t="shared" si="34"/>
        <v>-23.410670317744877</v>
      </c>
      <c r="AJ73">
        <f t="shared" si="35"/>
        <v>-1.7949845994643887</v>
      </c>
      <c r="AK73">
        <f t="shared" ref="AK73:AK98" si="49">G73*SUM(AB73:AB73, AE73:AF73)</f>
        <v>-1.1878679881225509</v>
      </c>
      <c r="AL73">
        <f t="shared" si="26"/>
        <v>-26.393522905331817</v>
      </c>
      <c r="AN73">
        <f t="shared" si="36"/>
        <v>0</v>
      </c>
      <c r="AO73">
        <f t="shared" si="36"/>
        <v>0</v>
      </c>
      <c r="AP73">
        <f t="shared" si="36"/>
        <v>-6.4163597722050723E-7</v>
      </c>
      <c r="AQ73">
        <f t="shared" si="36"/>
        <v>-1.3176727266146031E-2</v>
      </c>
      <c r="AR73">
        <f t="shared" si="36"/>
        <v>-1.3177368902123253E-2</v>
      </c>
      <c r="AS73">
        <f t="shared" si="36"/>
        <v>-1.0103586919868548E-3</v>
      </c>
      <c r="AT73">
        <f t="shared" si="36"/>
        <v>-6.6862565121209429E-4</v>
      </c>
      <c r="AU73">
        <f t="shared" si="23"/>
        <v>-1.4856353245322203E-2</v>
      </c>
      <c r="AW73">
        <v>70</v>
      </c>
      <c r="AX73">
        <f>IF(Z73&gt;0, (R73*SUMPRODUCT(K73:$K$98, X73:$X$98)-K73*$AZ$3)/Z73, 0)</f>
        <v>-665598.30095011904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50</v>
      </c>
      <c r="R74">
        <f t="shared" si="28"/>
        <v>1000000</v>
      </c>
      <c r="S74">
        <f t="shared" si="29"/>
        <v>-1249336.1631791936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-15.174558088000623</v>
      </c>
      <c r="AC74">
        <f t="shared" si="30"/>
        <v>-13.559376182407119</v>
      </c>
      <c r="AE74">
        <f t="shared" si="31"/>
        <v>0</v>
      </c>
      <c r="AF74">
        <f t="shared" si="32"/>
        <v>0</v>
      </c>
      <c r="AG74">
        <f t="shared" si="32"/>
        <v>-5.4266323916785087E-4</v>
      </c>
      <c r="AH74">
        <f t="shared" si="33"/>
        <v>-11.717124121897188</v>
      </c>
      <c r="AI74">
        <f t="shared" si="34"/>
        <v>-11.717666785136355</v>
      </c>
      <c r="AJ74">
        <f t="shared" si="35"/>
        <v>-1.6151819055935039</v>
      </c>
      <c r="AK74">
        <f t="shared" si="49"/>
        <v>-1.0622190661600437</v>
      </c>
      <c r="AL74">
        <f t="shared" si="26"/>
        <v>-14.395067756889903</v>
      </c>
      <c r="AN74">
        <f t="shared" si="36"/>
        <v>0</v>
      </c>
      <c r="AO74">
        <f t="shared" si="36"/>
        <v>0</v>
      </c>
      <c r="AP74">
        <f t="shared" si="36"/>
        <v>-2.7272643487073845E-7</v>
      </c>
      <c r="AQ74">
        <f t="shared" si="36"/>
        <v>-5.8886787570191978E-3</v>
      </c>
      <c r="AR74">
        <f t="shared" si="36"/>
        <v>-5.8889514834540684E-3</v>
      </c>
      <c r="AS74">
        <f t="shared" si="36"/>
        <v>-8.1174247855029342E-4</v>
      </c>
      <c r="AT74">
        <f t="shared" si="36"/>
        <v>-5.3383977033304869E-4</v>
      </c>
      <c r="AU74">
        <f t="shared" si="23"/>
        <v>-7.2345337323374099E-3</v>
      </c>
      <c r="AW74">
        <v>71</v>
      </c>
      <c r="AX74">
        <f>IF(Z74&gt;0, (R74*SUMPRODUCT(K74:$K$98, X74:$X$98)-K74*$AZ$3)/Z74, 0)</f>
        <v>-1249336.1631791936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50</v>
      </c>
      <c r="R75">
        <f t="shared" si="28"/>
        <v>1000000</v>
      </c>
      <c r="S75">
        <f t="shared" si="29"/>
        <v>-2410598.70424269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-13.559376182407119</v>
      </c>
      <c r="AC75">
        <f t="shared" si="30"/>
        <v>-12.111373224682307</v>
      </c>
      <c r="AE75">
        <f t="shared" si="31"/>
        <v>0</v>
      </c>
      <c r="AF75">
        <f t="shared" si="32"/>
        <v>0</v>
      </c>
      <c r="AG75">
        <f t="shared" si="32"/>
        <v>-2.512108963504815E-4</v>
      </c>
      <c r="AH75">
        <f t="shared" si="33"/>
        <v>-5.7205142085138183</v>
      </c>
      <c r="AI75">
        <f t="shared" si="34"/>
        <v>-5.7207654194101689</v>
      </c>
      <c r="AJ75">
        <f t="shared" si="35"/>
        <v>-1.4480029577248121</v>
      </c>
      <c r="AK75">
        <f t="shared" si="49"/>
        <v>-0.94915633276849842</v>
      </c>
      <c r="AL75">
        <f t="shared" si="26"/>
        <v>-8.1179247099034804</v>
      </c>
      <c r="AN75">
        <f t="shared" si="36"/>
        <v>0</v>
      </c>
      <c r="AO75">
        <f t="shared" si="36"/>
        <v>0</v>
      </c>
      <c r="AP75">
        <f t="shared" si="36"/>
        <v>-1.127242314539854E-7</v>
      </c>
      <c r="AQ75">
        <f t="shared" si="36"/>
        <v>-2.5669291302422752E-3</v>
      </c>
      <c r="AR75">
        <f t="shared" si="36"/>
        <v>-2.5670418544737291E-3</v>
      </c>
      <c r="AS75">
        <f t="shared" si="36"/>
        <v>-6.4975294831519077E-4</v>
      </c>
      <c r="AT75">
        <f t="shared" si="36"/>
        <v>-4.2590874717368579E-4</v>
      </c>
      <c r="AU75">
        <f t="shared" si="23"/>
        <v>-3.642703549962606E-3</v>
      </c>
      <c r="AW75">
        <v>72</v>
      </c>
      <c r="AX75">
        <f>IF(Z75&gt;0, (R75*SUMPRODUCT(K75:$K$98, X75:$X$98)-K75*$AZ$3)/Z75, 0)</f>
        <v>-2410598.70424269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50</v>
      </c>
      <c r="R76">
        <f t="shared" si="28"/>
        <v>1000000</v>
      </c>
      <c r="S76">
        <f t="shared" si="29"/>
        <v>-4794297.9214978712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-12.111373224682307</v>
      </c>
      <c r="AC76">
        <f t="shared" si="30"/>
        <v>-10.815822621239485</v>
      </c>
      <c r="AE76">
        <f t="shared" si="31"/>
        <v>0</v>
      </c>
      <c r="AF76">
        <f t="shared" si="32"/>
        <v>0</v>
      </c>
      <c r="AG76">
        <f t="shared" si="32"/>
        <v>-1.1279881641001906E-4</v>
      </c>
      <c r="AH76">
        <f t="shared" si="33"/>
        <v>-2.7179994195391521</v>
      </c>
      <c r="AI76">
        <f t="shared" si="34"/>
        <v>-2.7181122183555622</v>
      </c>
      <c r="AJ76">
        <f t="shared" si="35"/>
        <v>-1.2955506034428215</v>
      </c>
      <c r="AK76">
        <f t="shared" si="49"/>
        <v>-0.84779612572776153</v>
      </c>
      <c r="AL76">
        <f t="shared" si="26"/>
        <v>-4.8614589475261454</v>
      </c>
      <c r="AN76">
        <f t="shared" si="36"/>
        <v>0</v>
      </c>
      <c r="AO76">
        <f t="shared" si="36"/>
        <v>0</v>
      </c>
      <c r="AP76">
        <f t="shared" si="36"/>
        <v>-4.5192392106239655E-8</v>
      </c>
      <c r="AQ76">
        <f t="shared" si="36"/>
        <v>-1.0889555353653056E-3</v>
      </c>
      <c r="AR76">
        <f t="shared" si="36"/>
        <v>-1.089000727757412E-3</v>
      </c>
      <c r="AS76">
        <f t="shared" si="36"/>
        <v>-5.1905713843166637E-4</v>
      </c>
      <c r="AT76">
        <f t="shared" si="36"/>
        <v>-3.3966610784966282E-4</v>
      </c>
      <c r="AU76">
        <f t="shared" si="23"/>
        <v>-1.9477239740387413E-3</v>
      </c>
      <c r="AW76">
        <v>73</v>
      </c>
      <c r="AX76">
        <f>IF(Z76&gt;0, (R76*SUMPRODUCT(K76:$K$98, X76:$X$98)-K76*$AZ$3)/Z76, 0)</f>
        <v>-4794297.9214978712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50</v>
      </c>
      <c r="R77">
        <f t="shared" si="28"/>
        <v>1000000</v>
      </c>
      <c r="S77">
        <f t="shared" si="29"/>
        <v>-9844548.063528128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-10.815822621239485</v>
      </c>
      <c r="AC77">
        <f t="shared" si="30"/>
        <v>-9.6578780655489052</v>
      </c>
      <c r="AE77">
        <f t="shared" si="31"/>
        <v>0</v>
      </c>
      <c r="AF77">
        <f t="shared" si="32"/>
        <v>0</v>
      </c>
      <c r="AG77">
        <f t="shared" si="32"/>
        <v>-4.9051911795368275E-5</v>
      </c>
      <c r="AH77">
        <f t="shared" si="33"/>
        <v>-1.2523783290110118</v>
      </c>
      <c r="AI77">
        <f t="shared" si="34"/>
        <v>-1.252427380922807</v>
      </c>
      <c r="AJ77">
        <f t="shared" si="35"/>
        <v>-1.1579445556905803</v>
      </c>
      <c r="AK77">
        <f t="shared" si="49"/>
        <v>-0.7571075834867641</v>
      </c>
      <c r="AL77">
        <f t="shared" si="26"/>
        <v>-3.1674795201001515</v>
      </c>
      <c r="AN77">
        <f t="shared" si="36"/>
        <v>0</v>
      </c>
      <c r="AO77">
        <f t="shared" si="36"/>
        <v>0</v>
      </c>
      <c r="AP77">
        <f t="shared" si="36"/>
        <v>-1.7546831400877577E-8</v>
      </c>
      <c r="AQ77">
        <f t="shared" si="36"/>
        <v>-4.4800030386061369E-4</v>
      </c>
      <c r="AR77">
        <f t="shared" si="36"/>
        <v>-4.4801785069201454E-4</v>
      </c>
      <c r="AS77">
        <f t="shared" si="36"/>
        <v>-4.1421949005839275E-4</v>
      </c>
      <c r="AT77">
        <f t="shared" si="36"/>
        <v>-2.7083223942807696E-4</v>
      </c>
      <c r="AU77">
        <f t="shared" si="23"/>
        <v>-1.1330695801784843E-3</v>
      </c>
      <c r="AW77">
        <v>74</v>
      </c>
      <c r="AX77">
        <f>IF(Z77&gt;0, (R77*SUMPRODUCT(K77:$K$98, X77:$X$98)-K77*$AZ$3)/Z77, 0)</f>
        <v>-9844548.063528128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50</v>
      </c>
      <c r="R78">
        <f t="shared" si="28"/>
        <v>1000000</v>
      </c>
      <c r="S78">
        <f t="shared" si="29"/>
        <v>-20925662.098953109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-9.6578780655489052</v>
      </c>
      <c r="AC78">
        <f t="shared" si="30"/>
        <v>-8.6234747165438836</v>
      </c>
      <c r="AE78">
        <f t="shared" si="31"/>
        <v>0</v>
      </c>
      <c r="AF78">
        <f t="shared" si="32"/>
        <v>0</v>
      </c>
      <c r="AG78">
        <f t="shared" si="32"/>
        <v>-2.0605022378181543E-5</v>
      </c>
      <c r="AH78">
        <f t="shared" si="33"/>
        <v>-0.55912740598466104</v>
      </c>
      <c r="AI78">
        <f t="shared" si="34"/>
        <v>-0.55914801100703926</v>
      </c>
      <c r="AJ78">
        <f t="shared" si="35"/>
        <v>-1.0344033490050215</v>
      </c>
      <c r="AK78">
        <f t="shared" si="49"/>
        <v>-0.67605146458842347</v>
      </c>
      <c r="AL78">
        <f t="shared" si="26"/>
        <v>-2.2696028246004842</v>
      </c>
      <c r="AN78">
        <f t="shared" si="36"/>
        <v>0</v>
      </c>
      <c r="AO78">
        <f t="shared" si="36"/>
        <v>0</v>
      </c>
      <c r="AP78">
        <f t="shared" si="36"/>
        <v>-6.5810900353159966E-9</v>
      </c>
      <c r="AQ78">
        <f t="shared" si="36"/>
        <v>-1.7858111155919437E-4</v>
      </c>
      <c r="AR78">
        <f t="shared" si="36"/>
        <v>-1.7858769264922968E-4</v>
      </c>
      <c r="AS78">
        <f t="shared" si="36"/>
        <v>-3.3038069300244191E-4</v>
      </c>
      <c r="AT78">
        <f t="shared" si="36"/>
        <v>-2.1592578136070487E-4</v>
      </c>
      <c r="AU78">
        <f t="shared" si="23"/>
        <v>-7.2489416701237649E-4</v>
      </c>
      <c r="AW78">
        <v>75</v>
      </c>
      <c r="AX78">
        <f>IF(Z78&gt;0, (R78*SUMPRODUCT(K78:$K$98, X78:$X$98)-K78*$AZ$3)/Z78, 0)</f>
        <v>-20925662.098953109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50</v>
      </c>
      <c r="R79">
        <f t="shared" si="28"/>
        <v>1000000</v>
      </c>
      <c r="S79">
        <f t="shared" si="29"/>
        <v>-46114001.136316739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-8.6234747165438836</v>
      </c>
      <c r="AC79">
        <f t="shared" si="30"/>
        <v>-7.6996788786296548</v>
      </c>
      <c r="AE79">
        <f t="shared" si="31"/>
        <v>0</v>
      </c>
      <c r="AF79">
        <f t="shared" si="32"/>
        <v>0</v>
      </c>
      <c r="AG79">
        <f t="shared" si="32"/>
        <v>-8.3485261405411102E-6</v>
      </c>
      <c r="AH79">
        <f t="shared" si="33"/>
        <v>-0.24100892027717233</v>
      </c>
      <c r="AI79">
        <f t="shared" si="34"/>
        <v>-0.24101726880331287</v>
      </c>
      <c r="AJ79">
        <f t="shared" si="35"/>
        <v>-0.92379583791422881</v>
      </c>
      <c r="AK79">
        <f t="shared" si="49"/>
        <v>-0.60364323015807186</v>
      </c>
      <c r="AL79">
        <f t="shared" si="26"/>
        <v>-1.7684563368756134</v>
      </c>
      <c r="AN79">
        <f t="shared" si="36"/>
        <v>0</v>
      </c>
      <c r="AO79">
        <f t="shared" si="36"/>
        <v>0</v>
      </c>
      <c r="AP79">
        <f t="shared" si="36"/>
        <v>-2.3807650068740118E-9</v>
      </c>
      <c r="AQ79">
        <f t="shared" si="36"/>
        <v>-6.8728970129713267E-5</v>
      </c>
      <c r="AR79">
        <f t="shared" si="36"/>
        <v>-6.8731350894720144E-5</v>
      </c>
      <c r="AS79">
        <f t="shared" si="36"/>
        <v>-2.6344060824363692E-4</v>
      </c>
      <c r="AT79">
        <f t="shared" si="36"/>
        <v>-1.7214208290226241E-4</v>
      </c>
      <c r="AU79">
        <f t="shared" si="23"/>
        <v>-5.0431404204061942E-4</v>
      </c>
      <c r="AW79">
        <v>76</v>
      </c>
      <c r="AX79">
        <f>IF(Z79&gt;0, (R79*SUMPRODUCT(K79:$K$98, X79:$X$98)-K79*$AZ$3)/Z79, 0)</f>
        <v>-46114001.136316739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50</v>
      </c>
      <c r="R80">
        <f t="shared" si="28"/>
        <v>1000000</v>
      </c>
      <c r="S80">
        <f t="shared" si="29"/>
        <v>-105433403.30424014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-7.6996788786296548</v>
      </c>
      <c r="AC80">
        <f t="shared" si="30"/>
        <v>-6.8747704477553304</v>
      </c>
      <c r="AE80">
        <f t="shared" si="31"/>
        <v>0</v>
      </c>
      <c r="AF80">
        <f t="shared" si="32"/>
        <v>0</v>
      </c>
      <c r="AG80">
        <f t="shared" si="32"/>
        <v>-3.2602430692279726E-6</v>
      </c>
      <c r="AH80">
        <f t="shared" si="33"/>
        <v>-0.10009595619815452</v>
      </c>
      <c r="AI80">
        <f t="shared" si="34"/>
        <v>-0.10009921644122374</v>
      </c>
      <c r="AJ80">
        <f t="shared" si="35"/>
        <v>-0.82490843087432442</v>
      </c>
      <c r="AK80">
        <f t="shared" si="49"/>
        <v>-0.53897752150407585</v>
      </c>
      <c r="AL80">
        <f t="shared" si="26"/>
        <v>-1.4639851688196241</v>
      </c>
      <c r="AN80">
        <f t="shared" si="36"/>
        <v>0</v>
      </c>
      <c r="AO80">
        <f t="shared" si="36"/>
        <v>0</v>
      </c>
      <c r="AP80">
        <f t="shared" si="36"/>
        <v>-8.3011579384281207E-10</v>
      </c>
      <c r="AQ80">
        <f t="shared" si="36"/>
        <v>-2.5486208351809316E-5</v>
      </c>
      <c r="AR80">
        <f t="shared" si="36"/>
        <v>-2.5487038467603155E-5</v>
      </c>
      <c r="AS80">
        <f t="shared" si="36"/>
        <v>-2.1003633851908536E-4</v>
      </c>
      <c r="AT80">
        <f t="shared" si="36"/>
        <v>-1.3723325029036412E-4</v>
      </c>
      <c r="AU80">
        <f t="shared" si="23"/>
        <v>-3.727566272770527E-4</v>
      </c>
      <c r="AW80">
        <v>77</v>
      </c>
      <c r="AX80">
        <f>IF(Z80&gt;0, (R80*SUMPRODUCT(K80:$K$98, X80:$X$98)-K80*$AZ$3)/Z80, 0)</f>
        <v>-105433403.30424014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50</v>
      </c>
      <c r="R81">
        <f t="shared" si="28"/>
        <v>1000000</v>
      </c>
      <c r="S81">
        <f t="shared" si="29"/>
        <v>-250688813.30213764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-6.8747704477553304</v>
      </c>
      <c r="AC81">
        <f t="shared" si="30"/>
        <v>-6.1382091841025632</v>
      </c>
      <c r="AE81">
        <f t="shared" si="31"/>
        <v>0</v>
      </c>
      <c r="AF81">
        <f t="shared" si="32"/>
        <v>0</v>
      </c>
      <c r="AG81">
        <f t="shared" si="32"/>
        <v>-1.2242686666486012E-6</v>
      </c>
      <c r="AH81">
        <f t="shared" si="33"/>
        <v>-4.0067439437741832E-2</v>
      </c>
      <c r="AI81">
        <f t="shared" si="34"/>
        <v>-4.0068663706408478E-2</v>
      </c>
      <c r="AJ81">
        <f t="shared" si="35"/>
        <v>-0.7365612636527672</v>
      </c>
      <c r="AK81">
        <f t="shared" si="49"/>
        <v>-0.48123393134287318</v>
      </c>
      <c r="AL81">
        <f t="shared" si="26"/>
        <v>-1.257863858702049</v>
      </c>
      <c r="AN81">
        <f t="shared" si="36"/>
        <v>0</v>
      </c>
      <c r="AO81">
        <f t="shared" si="36"/>
        <v>0</v>
      </c>
      <c r="AP81">
        <f t="shared" si="36"/>
        <v>-2.7832191784042058E-10</v>
      </c>
      <c r="AQ81">
        <f t="shared" si="36"/>
        <v>-9.108822998627015E-6</v>
      </c>
      <c r="AR81">
        <f t="shared" si="36"/>
        <v>-9.1091013205448551E-6</v>
      </c>
      <c r="AS81">
        <f t="shared" si="36"/>
        <v>-1.6744783975235298E-4</v>
      </c>
      <c r="AT81">
        <f t="shared" si="36"/>
        <v>-1.0940241660181084E-4</v>
      </c>
      <c r="AU81">
        <f t="shared" si="23"/>
        <v>-2.8595935767470872E-4</v>
      </c>
      <c r="AW81">
        <v>78</v>
      </c>
      <c r="AX81">
        <f>IF(Z81&gt;0, (R81*SUMPRODUCT(K81:$K$98, X81:$X$98)-K81*$AZ$3)/Z81, 0)</f>
        <v>-250688813.30213764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50</v>
      </c>
      <c r="R82">
        <f t="shared" si="28"/>
        <v>1000000</v>
      </c>
      <c r="S82">
        <f t="shared" si="29"/>
        <v>-621318774.60930181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-6.1382091841025632</v>
      </c>
      <c r="AC82">
        <f t="shared" si="30"/>
        <v>-5.4805515519781345</v>
      </c>
      <c r="AE82">
        <f t="shared" si="31"/>
        <v>0</v>
      </c>
      <c r="AF82">
        <f t="shared" si="32"/>
        <v>0</v>
      </c>
      <c r="AG82">
        <f t="shared" si="32"/>
        <v>-4.4104184324901652E-7</v>
      </c>
      <c r="AH82">
        <f t="shared" si="33"/>
        <v>-1.5419682734661972E-2</v>
      </c>
      <c r="AI82">
        <f t="shared" si="34"/>
        <v>-1.5420123776505222E-2</v>
      </c>
      <c r="AJ82">
        <f t="shared" si="35"/>
        <v>-0.65765763212442874</v>
      </c>
      <c r="AK82">
        <f t="shared" si="49"/>
        <v>-0.42967464288717949</v>
      </c>
      <c r="AL82">
        <f t="shared" si="26"/>
        <v>-1.1027523987881134</v>
      </c>
      <c r="AN82">
        <f t="shared" si="36"/>
        <v>0</v>
      </c>
      <c r="AO82">
        <f t="shared" si="36"/>
        <v>0</v>
      </c>
      <c r="AP82">
        <f t="shared" si="36"/>
        <v>-8.9522550281975741E-11</v>
      </c>
      <c r="AQ82">
        <f t="shared" si="36"/>
        <v>-3.1298828990393483E-6</v>
      </c>
      <c r="AR82">
        <f t="shared" si="36"/>
        <v>-3.1299724215896305E-6</v>
      </c>
      <c r="AS82">
        <f t="shared" si="36"/>
        <v>-1.3349116266717301E-4</v>
      </c>
      <c r="AT82">
        <f t="shared" si="36"/>
        <v>-8.721523912423762E-5</v>
      </c>
      <c r="AU82">
        <f t="shared" si="23"/>
        <v>-2.2383637421300023E-4</v>
      </c>
      <c r="AW82">
        <v>79</v>
      </c>
      <c r="AX82">
        <f>IF(Z82&gt;0, (R82*SUMPRODUCT(K82:$K$98, X82:$X$98)-K82*$AZ$3)/Z82, 0)</f>
        <v>-621318774.60930181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50</v>
      </c>
      <c r="R83">
        <f t="shared" si="28"/>
        <v>1000000</v>
      </c>
      <c r="S83">
        <f t="shared" si="29"/>
        <v>-1608808450.9832747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-5.4805515519781345</v>
      </c>
      <c r="AC83">
        <f t="shared" si="30"/>
        <v>-4.8933522345865432</v>
      </c>
      <c r="AE83">
        <f t="shared" si="31"/>
        <v>0</v>
      </c>
      <c r="AF83">
        <f t="shared" si="32"/>
        <v>0</v>
      </c>
      <c r="AG83">
        <f t="shared" si="32"/>
        <v>-1.5208001398786209E-7</v>
      </c>
      <c r="AH83">
        <f t="shared" si="33"/>
        <v>-5.6910282165732852E-3</v>
      </c>
      <c r="AI83">
        <f t="shared" si="34"/>
        <v>-5.6911802965872735E-3</v>
      </c>
      <c r="AJ83">
        <f t="shared" si="35"/>
        <v>-0.58719931739159126</v>
      </c>
      <c r="AK83">
        <f t="shared" si="49"/>
        <v>-0.38363860863846944</v>
      </c>
      <c r="AL83">
        <f t="shared" si="26"/>
        <v>-0.97652910632664802</v>
      </c>
      <c r="AN83">
        <f t="shared" si="36"/>
        <v>0</v>
      </c>
      <c r="AO83">
        <f t="shared" si="36"/>
        <v>0</v>
      </c>
      <c r="AP83">
        <f t="shared" si="36"/>
        <v>-2.7561748933457098E-11</v>
      </c>
      <c r="AQ83">
        <f t="shared" si="36"/>
        <v>-1.0313958209586434E-6</v>
      </c>
      <c r="AR83">
        <f t="shared" si="36"/>
        <v>-1.0314233827075769E-6</v>
      </c>
      <c r="AS83">
        <f t="shared" si="36"/>
        <v>-1.0641924428765593E-4</v>
      </c>
      <c r="AT83">
        <f t="shared" si="36"/>
        <v>-6.9527551551370968E-5</v>
      </c>
      <c r="AU83">
        <f t="shared" si="23"/>
        <v>-1.7697821922173449E-4</v>
      </c>
      <c r="AW83">
        <v>80</v>
      </c>
      <c r="AX83">
        <f>IF(Z83&gt;0, (R83*SUMPRODUCT(K83:$K$98, X83:$X$98)-K83*$AZ$3)/Z83, 0)</f>
        <v>-1608808450.9832747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50</v>
      </c>
      <c r="R84">
        <f t="shared" si="28"/>
        <v>1000000</v>
      </c>
      <c r="S84">
        <f t="shared" si="29"/>
        <v>-4361772002.1093817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-4.8933522345865432</v>
      </c>
      <c r="AC84">
        <f t="shared" si="30"/>
        <v>-4.3690653666301422</v>
      </c>
      <c r="AE84">
        <f t="shared" si="31"/>
        <v>0</v>
      </c>
      <c r="AF84">
        <f t="shared" si="32"/>
        <v>0</v>
      </c>
      <c r="AG84">
        <f t="shared" si="32"/>
        <v>-5.0083605522219334E-8</v>
      </c>
      <c r="AH84">
        <f t="shared" si="33"/>
        <v>-2.0095121665152827E-3</v>
      </c>
      <c r="AI84">
        <f t="shared" si="34"/>
        <v>-2.009562250120805E-3</v>
      </c>
      <c r="AJ84">
        <f t="shared" si="35"/>
        <v>-0.524286867956401</v>
      </c>
      <c r="AK84">
        <f t="shared" si="49"/>
        <v>-0.34253465642105807</v>
      </c>
      <c r="AL84">
        <f t="shared" si="26"/>
        <v>-0.86883108662757991</v>
      </c>
      <c r="AN84">
        <f t="shared" si="36"/>
        <v>0</v>
      </c>
      <c r="AO84">
        <f t="shared" si="36"/>
        <v>0</v>
      </c>
      <c r="AP84">
        <f t="shared" si="36"/>
        <v>-8.1042381014306027E-12</v>
      </c>
      <c r="AQ84">
        <f t="shared" si="36"/>
        <v>-3.251675851878616E-7</v>
      </c>
      <c r="AR84">
        <f t="shared" si="36"/>
        <v>-3.2517568942596306E-7</v>
      </c>
      <c r="AS84">
        <f t="shared" si="36"/>
        <v>-8.4837055301199466E-5</v>
      </c>
      <c r="AT84">
        <f t="shared" si="36"/>
        <v>-5.5426968260031304E-5</v>
      </c>
      <c r="AU84">
        <f t="shared" si="23"/>
        <v>-1.4058919925065674E-4</v>
      </c>
      <c r="AW84">
        <v>81</v>
      </c>
      <c r="AX84">
        <f>IF(Z84&gt;0, (R84*SUMPRODUCT(K84:$K$98, X84:$X$98)-K84*$AZ$3)/Z84, 0)</f>
        <v>-4361772002.1093817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50</v>
      </c>
      <c r="R85">
        <f t="shared" si="28"/>
        <v>1000000</v>
      </c>
      <c r="S85">
        <f t="shared" si="29"/>
        <v>-12412719847.76993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-4.3690653666301422</v>
      </c>
      <c r="AC85">
        <f t="shared" si="30"/>
        <v>-3.9009514959475289</v>
      </c>
      <c r="AE85">
        <f t="shared" si="31"/>
        <v>0</v>
      </c>
      <c r="AF85">
        <f t="shared" si="32"/>
        <v>0</v>
      </c>
      <c r="AG85">
        <f t="shared" si="32"/>
        <v>-1.5713524287138301E-8</v>
      </c>
      <c r="AH85">
        <f t="shared" si="33"/>
        <v>-6.7738490359717674E-4</v>
      </c>
      <c r="AI85">
        <f t="shared" si="34"/>
        <v>-6.7740061712146383E-4</v>
      </c>
      <c r="AJ85">
        <f t="shared" si="35"/>
        <v>-0.46811387068261334</v>
      </c>
      <c r="AK85">
        <f t="shared" si="49"/>
        <v>-0.30583457566410999</v>
      </c>
      <c r="AL85">
        <f t="shared" si="26"/>
        <v>-0.77462584696384473</v>
      </c>
      <c r="AN85">
        <f t="shared" si="36"/>
        <v>0</v>
      </c>
      <c r="AO85">
        <f t="shared" si="36"/>
        <v>0</v>
      </c>
      <c r="AP85">
        <f t="shared" si="36"/>
        <v>-2.2702421585821578E-12</v>
      </c>
      <c r="AQ85">
        <f t="shared" si="36"/>
        <v>-9.7866508978647852E-8</v>
      </c>
      <c r="AR85">
        <f t="shared" si="36"/>
        <v>-9.7868779220806422E-8</v>
      </c>
      <c r="AS85">
        <f t="shared" si="36"/>
        <v>-6.7631667143608481E-5</v>
      </c>
      <c r="AT85">
        <f t="shared" si="36"/>
        <v>-4.4186048561560121E-5</v>
      </c>
      <c r="AU85">
        <f t="shared" si="23"/>
        <v>-1.119155844843894E-4</v>
      </c>
      <c r="AW85">
        <v>82</v>
      </c>
      <c r="AX85">
        <f>IF(Z85&gt;0, (R85*SUMPRODUCT(K85:$K$98, X85:$X$98)-K85*$AZ$3)/Z85, 0)</f>
        <v>-12412719847.76993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50</v>
      </c>
      <c r="R86">
        <f t="shared" si="28"/>
        <v>1000000</v>
      </c>
      <c r="S86">
        <f t="shared" si="29"/>
        <v>-37183451237.968102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-3.9009514959475289</v>
      </c>
      <c r="AC86">
        <f t="shared" si="30"/>
        <v>-3.4829924903763616</v>
      </c>
      <c r="AE86">
        <f t="shared" si="31"/>
        <v>0</v>
      </c>
      <c r="AF86">
        <f t="shared" si="32"/>
        <v>0</v>
      </c>
      <c r="AG86">
        <f t="shared" si="32"/>
        <v>-4.6835250284942222E-9</v>
      </c>
      <c r="AH86">
        <f t="shared" si="33"/>
        <v>-2.1745728031545393E-4</v>
      </c>
      <c r="AI86">
        <f t="shared" si="34"/>
        <v>-2.1746196384048243E-4</v>
      </c>
      <c r="AJ86">
        <f t="shared" si="35"/>
        <v>-0.41795900557116727</v>
      </c>
      <c r="AK86">
        <f t="shared" si="49"/>
        <v>-0.27306660471632704</v>
      </c>
      <c r="AL86">
        <f t="shared" si="26"/>
        <v>-0.69124307225133474</v>
      </c>
      <c r="AN86">
        <f t="shared" si="36"/>
        <v>0</v>
      </c>
      <c r="AO86">
        <f t="shared" si="36"/>
        <v>0</v>
      </c>
      <c r="AP86">
        <f t="shared" si="36"/>
        <v>-6.0416199993478719E-13</v>
      </c>
      <c r="AQ86">
        <f t="shared" si="36"/>
        <v>-2.8051398161953125E-8</v>
      </c>
      <c r="AR86">
        <f t="shared" si="36"/>
        <v>-2.805200232395306E-8</v>
      </c>
      <c r="AS86">
        <f t="shared" si="36"/>
        <v>-5.3915575802488272E-5</v>
      </c>
      <c r="AT86">
        <f t="shared" si="36"/>
        <v>-3.5224849876346009E-5</v>
      </c>
      <c r="AU86">
        <f t="shared" si="23"/>
        <v>-8.916847768115823E-5</v>
      </c>
      <c r="AW86">
        <v>83</v>
      </c>
      <c r="AX86">
        <f>IF(Z86&gt;0, (R86*SUMPRODUCT(K86:$K$98, X86:$X$98)-K86*$AZ$3)/Z86, 0)</f>
        <v>-37183451237.968102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50</v>
      </c>
      <c r="R87">
        <f t="shared" si="28"/>
        <v>1000000</v>
      </c>
      <c r="S87">
        <f t="shared" si="29"/>
        <v>-117584391694.09715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-3.4829924903763616</v>
      </c>
      <c r="AC87">
        <f t="shared" si="30"/>
        <v>-3.1098147475012619</v>
      </c>
      <c r="AE87">
        <f t="shared" si="31"/>
        <v>0</v>
      </c>
      <c r="AF87">
        <f t="shared" si="32"/>
        <v>0</v>
      </c>
      <c r="AG87">
        <f t="shared" si="32"/>
        <v>-1.3223756583236114E-9</v>
      </c>
      <c r="AH87">
        <f t="shared" si="33"/>
        <v>-6.6286282397713377E-5</v>
      </c>
      <c r="AI87">
        <f t="shared" si="34"/>
        <v>-6.6287604773371706E-5</v>
      </c>
      <c r="AJ87">
        <f t="shared" si="35"/>
        <v>-0.37317774287509975</v>
      </c>
      <c r="AK87">
        <f t="shared" si="49"/>
        <v>-0.24380947432634534</v>
      </c>
      <c r="AL87">
        <f t="shared" si="26"/>
        <v>-0.61705350480621846</v>
      </c>
      <c r="AN87">
        <f t="shared" si="36"/>
        <v>0</v>
      </c>
      <c r="AO87">
        <f t="shared" si="36"/>
        <v>0</v>
      </c>
      <c r="AP87">
        <f t="shared" si="36"/>
        <v>-1.5230613036755126E-13</v>
      </c>
      <c r="AQ87">
        <f t="shared" si="36"/>
        <v>-7.634598462924676E-9</v>
      </c>
      <c r="AR87">
        <f t="shared" si="36"/>
        <v>-7.6347507690550444E-9</v>
      </c>
      <c r="AS87">
        <f t="shared" si="36"/>
        <v>-4.2981173767714851E-5</v>
      </c>
      <c r="AT87">
        <f t="shared" si="36"/>
        <v>-2.8081035330510559E-5</v>
      </c>
      <c r="AU87">
        <f t="shared" si="23"/>
        <v>-7.1069843848994458E-5</v>
      </c>
      <c r="AW87">
        <v>84</v>
      </c>
      <c r="AX87">
        <f>IF(Z87&gt;0, (R87*SUMPRODUCT(K87:$K$98, X87:$X$98)-K87*$AZ$3)/Z87, 0)</f>
        <v>-117584391694.09715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50</v>
      </c>
      <c r="R88">
        <f t="shared" si="28"/>
        <v>1000000</v>
      </c>
      <c r="S88">
        <f t="shared" si="29"/>
        <v>-393640979421.37958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-3.1098147475012619</v>
      </c>
      <c r="AC88">
        <f t="shared" si="30"/>
        <v>-2.7766203168086303</v>
      </c>
      <c r="AE88">
        <f t="shared" si="31"/>
        <v>0</v>
      </c>
      <c r="AF88">
        <f t="shared" si="32"/>
        <v>0</v>
      </c>
      <c r="AG88">
        <f t="shared" si="32"/>
        <v>-3.5268435731590216E-10</v>
      </c>
      <c r="AH88">
        <f t="shared" si="33"/>
        <v>-1.912935088848946E-5</v>
      </c>
      <c r="AI88">
        <f t="shared" si="34"/>
        <v>-1.9129703572846775E-5</v>
      </c>
      <c r="AJ88">
        <f t="shared" si="35"/>
        <v>-0.33319443069263155</v>
      </c>
      <c r="AK88">
        <f t="shared" si="49"/>
        <v>-0.21768703232508835</v>
      </c>
      <c r="AL88">
        <f t="shared" si="26"/>
        <v>-0.55090059272129277</v>
      </c>
      <c r="AN88">
        <f t="shared" si="36"/>
        <v>0</v>
      </c>
      <c r="AO88">
        <f t="shared" si="36"/>
        <v>0</v>
      </c>
      <c r="AP88">
        <f t="shared" si="36"/>
        <v>-3.626859341438149E-14</v>
      </c>
      <c r="AQ88">
        <f t="shared" si="36"/>
        <v>-1.9671829364244366E-9</v>
      </c>
      <c r="AR88">
        <f t="shared" si="36"/>
        <v>-1.9672192050178508E-9</v>
      </c>
      <c r="AS88">
        <f t="shared" si="36"/>
        <v>-3.4264330368083749E-5</v>
      </c>
      <c r="AT88">
        <f t="shared" si="36"/>
        <v>-2.2386029613187962E-5</v>
      </c>
      <c r="AU88">
        <f t="shared" si="23"/>
        <v>-5.6652327200476734E-5</v>
      </c>
      <c r="AW88">
        <v>85</v>
      </c>
      <c r="AX88">
        <f>IF(Z88&gt;0, (R88*SUMPRODUCT(K88:$K$98, X88:$X$98)-K88*$AZ$3)/Z88, 0)</f>
        <v>-393640979421.37958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50</v>
      </c>
      <c r="R89">
        <f t="shared" si="28"/>
        <v>1000000</v>
      </c>
      <c r="S89">
        <f t="shared" si="29"/>
        <v>-1414085477614.0498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-2.7766203168086303</v>
      </c>
      <c r="AC89">
        <f t="shared" si="30"/>
        <v>-2.4791252845550726</v>
      </c>
      <c r="AE89">
        <f t="shared" si="31"/>
        <v>0</v>
      </c>
      <c r="AF89">
        <f t="shared" si="32"/>
        <v>0</v>
      </c>
      <c r="AG89">
        <f t="shared" si="32"/>
        <v>-8.7658254179161696E-11</v>
      </c>
      <c r="AH89">
        <f t="shared" si="33"/>
        <v>-5.2299851912716283E-6</v>
      </c>
      <c r="AI89">
        <f t="shared" si="34"/>
        <v>-5.2300728495258078E-6</v>
      </c>
      <c r="AJ89">
        <f t="shared" si="35"/>
        <v>-0.29749503225355767</v>
      </c>
      <c r="AK89">
        <f t="shared" si="49"/>
        <v>-0.19436342217660413</v>
      </c>
      <c r="AL89">
        <f t="shared" si="26"/>
        <v>-0.49186368450301132</v>
      </c>
      <c r="AN89">
        <f t="shared" si="36"/>
        <v>0</v>
      </c>
      <c r="AO89">
        <f t="shared" si="36"/>
        <v>0</v>
      </c>
      <c r="AP89">
        <f t="shared" si="36"/>
        <v>-8.0485808199364835E-15</v>
      </c>
      <c r="AQ89">
        <f t="shared" si="36"/>
        <v>-4.8020530289122888E-10</v>
      </c>
      <c r="AR89">
        <f t="shared" si="36"/>
        <v>-4.8021335147204883E-10</v>
      </c>
      <c r="AS89">
        <f t="shared" si="36"/>
        <v>-2.7315314833084762E-5</v>
      </c>
      <c r="AT89">
        <f t="shared" si="36"/>
        <v>-1.784600579234116E-5</v>
      </c>
      <c r="AU89">
        <f t="shared" si="23"/>
        <v>-4.516180083877739E-5</v>
      </c>
      <c r="AW89">
        <v>86</v>
      </c>
      <c r="AX89">
        <f>IF(Z89&gt;0, (R89*SUMPRODUCT(K89:$K$98, X89:$X$98)-K89*$AZ$3)/Z89, 0)</f>
        <v>-1414085477614.0498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50</v>
      </c>
      <c r="R90">
        <f t="shared" si="28"/>
        <v>1000000</v>
      </c>
      <c r="S90">
        <f t="shared" si="29"/>
        <v>-5477902930982.127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-2.4791252845550726</v>
      </c>
      <c r="AC90">
        <f t="shared" si="30"/>
        <v>-2.2135047187667589</v>
      </c>
      <c r="AE90">
        <f t="shared" si="31"/>
        <v>0</v>
      </c>
      <c r="AF90">
        <f t="shared" si="32"/>
        <v>0</v>
      </c>
      <c r="AG90">
        <f t="shared" si="32"/>
        <v>-2.0203942518290501E-11</v>
      </c>
      <c r="AH90">
        <f t="shared" si="33"/>
        <v>-1.3315545823815914E-6</v>
      </c>
      <c r="AI90">
        <f t="shared" si="34"/>
        <v>-1.3315747863241096E-6</v>
      </c>
      <c r="AJ90">
        <f t="shared" si="35"/>
        <v>-0.26562056578831372</v>
      </c>
      <c r="AK90">
        <f t="shared" si="49"/>
        <v>-0.17353876991885511</v>
      </c>
      <c r="AL90">
        <f t="shared" si="26"/>
        <v>-0.43916066728195513</v>
      </c>
      <c r="AN90">
        <f t="shared" si="36"/>
        <v>0</v>
      </c>
      <c r="AO90">
        <f t="shared" si="36"/>
        <v>0</v>
      </c>
      <c r="AP90">
        <f t="shared" si="36"/>
        <v>-1.6563213275004808E-15</v>
      </c>
      <c r="AQ90">
        <f t="shared" si="36"/>
        <v>-1.0916098437386747E-10</v>
      </c>
      <c r="AR90">
        <f t="shared" si="36"/>
        <v>-1.0916264069519496E-10</v>
      </c>
      <c r="AS90">
        <f t="shared" si="36"/>
        <v>-2.1775601852937463E-5</v>
      </c>
      <c r="AT90">
        <f t="shared" si="36"/>
        <v>-1.4226726566093952E-5</v>
      </c>
      <c r="AU90">
        <f t="shared" si="23"/>
        <v>-3.6002437581672108E-5</v>
      </c>
      <c r="AW90">
        <v>87</v>
      </c>
      <c r="AX90">
        <f>IF(Z90&gt;0, (R90*SUMPRODUCT(K90:$K$98, X90:$X$98)-K90*$AZ$3)/Z90, 0)</f>
        <v>-5477902930982.127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50</v>
      </c>
      <c r="R91">
        <f t="shared" si="28"/>
        <v>1000000</v>
      </c>
      <c r="S91">
        <f t="shared" si="29"/>
        <v>-23011438687482.652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-2.2135047187667589</v>
      </c>
      <c r="AC91">
        <f t="shared" si="30"/>
        <v>-1.976343498993314</v>
      </c>
      <c r="AE91">
        <f t="shared" si="31"/>
        <v>0</v>
      </c>
      <c r="AF91">
        <f t="shared" si="32"/>
        <v>0</v>
      </c>
      <c r="AG91">
        <f t="shared" si="32"/>
        <v>-4.2942632267237807E-12</v>
      </c>
      <c r="AH91">
        <f t="shared" si="33"/>
        <v>-3.1415279732767631E-7</v>
      </c>
      <c r="AI91">
        <f t="shared" si="34"/>
        <v>-3.1415709159090303E-7</v>
      </c>
      <c r="AJ91">
        <f t="shared" si="35"/>
        <v>-0.23716121977344495</v>
      </c>
      <c r="AK91">
        <f t="shared" si="49"/>
        <v>-0.15494533031367314</v>
      </c>
      <c r="AL91">
        <f t="shared" si="26"/>
        <v>-0.39210686424420971</v>
      </c>
      <c r="AN91">
        <f t="shared" si="36"/>
        <v>0</v>
      </c>
      <c r="AO91">
        <f t="shared" si="36"/>
        <v>0</v>
      </c>
      <c r="AP91">
        <f t="shared" si="36"/>
        <v>-3.1432513383237346E-16</v>
      </c>
      <c r="AQ91">
        <f t="shared" si="36"/>
        <v>-2.299489222023603E-11</v>
      </c>
      <c r="AR91">
        <f t="shared" si="36"/>
        <v>-2.2995206545369865E-11</v>
      </c>
      <c r="AS91">
        <f t="shared" si="36"/>
        <v>-1.7359376500543525E-5</v>
      </c>
      <c r="AT91">
        <f t="shared" si="36"/>
        <v>-1.1341459318203864E-5</v>
      </c>
      <c r="AU91">
        <f t="shared" si="23"/>
        <v>-2.8700858813953936E-5</v>
      </c>
      <c r="AW91">
        <v>88</v>
      </c>
      <c r="AX91">
        <f>IF(Z91&gt;0, (R91*SUMPRODUCT(K91:$K$98, X91:$X$98)-K91*$AZ$3)/Z91, 0)</f>
        <v>-23011438687482.652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50</v>
      </c>
      <c r="R92">
        <f t="shared" si="28"/>
        <v>1000000</v>
      </c>
      <c r="S92">
        <f t="shared" si="29"/>
        <v>-105499151129708.02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-1.976343498993314</v>
      </c>
      <c r="AC92">
        <f t="shared" si="30"/>
        <v>-1.7645924098354107</v>
      </c>
      <c r="AE92">
        <f t="shared" si="31"/>
        <v>0</v>
      </c>
      <c r="AF92">
        <f t="shared" si="32"/>
        <v>0</v>
      </c>
      <c r="AG92">
        <f t="shared" si="32"/>
        <v>-8.3630644935990889E-13</v>
      </c>
      <c r="AH92">
        <f t="shared" si="33"/>
        <v>-6.8300282901932673E-8</v>
      </c>
      <c r="AI92">
        <f t="shared" si="34"/>
        <v>-6.8301119208382035E-8</v>
      </c>
      <c r="AJ92">
        <f t="shared" si="35"/>
        <v>-0.2117510891579033</v>
      </c>
      <c r="AK92">
        <f t="shared" si="49"/>
        <v>-0.13834404492953198</v>
      </c>
      <c r="AL92">
        <f t="shared" si="26"/>
        <v>-0.35009520238855452</v>
      </c>
      <c r="AN92">
        <f t="shared" si="36"/>
        <v>0</v>
      </c>
      <c r="AO92">
        <f t="shared" si="36"/>
        <v>0</v>
      </c>
      <c r="AP92">
        <f t="shared" si="36"/>
        <v>-5.4656003241396213E-17</v>
      </c>
      <c r="AQ92">
        <f t="shared" si="36"/>
        <v>-4.4636992654229615E-12</v>
      </c>
      <c r="AR92">
        <f t="shared" si="36"/>
        <v>-4.463753921426203E-12</v>
      </c>
      <c r="AS92">
        <f t="shared" si="36"/>
        <v>-1.383878866920329E-5</v>
      </c>
      <c r="AT92">
        <f t="shared" si="36"/>
        <v>-9.0413419313980486E-6</v>
      </c>
      <c r="AU92">
        <f t="shared" si="23"/>
        <v>-2.2880135064355263E-5</v>
      </c>
      <c r="AW92">
        <v>89</v>
      </c>
      <c r="AX92">
        <f>IF(Z92&gt;0, (R92*SUMPRODUCT(K92:$K$98, X92:$X$98)-K92*$AZ$3)/Z92, 0)</f>
        <v>-105499151129708.02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50</v>
      </c>
      <c r="R93">
        <f t="shared" si="28"/>
        <v>1000000</v>
      </c>
      <c r="S93">
        <f t="shared" si="29"/>
        <v>-531821999553470.5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-1.7645924098354107</v>
      </c>
      <c r="AC93">
        <f t="shared" si="30"/>
        <v>-1.5755289373569294</v>
      </c>
      <c r="AE93">
        <f t="shared" si="31"/>
        <v>0</v>
      </c>
      <c r="AF93">
        <f t="shared" si="32"/>
        <v>0</v>
      </c>
      <c r="AG93">
        <f t="shared" si="32"/>
        <v>-1.4812558888874269E-13</v>
      </c>
      <c r="AH93">
        <f t="shared" si="33"/>
        <v>-1.3596355919551341E-8</v>
      </c>
      <c r="AI93">
        <f t="shared" si="34"/>
        <v>-1.359650404514023E-8</v>
      </c>
      <c r="AJ93">
        <f t="shared" si="35"/>
        <v>-0.18906347247848121</v>
      </c>
      <c r="AK93">
        <f t="shared" si="49"/>
        <v>-0.12352146868847876</v>
      </c>
      <c r="AL93">
        <f t="shared" si="26"/>
        <v>-0.31258495476346398</v>
      </c>
      <c r="AN93">
        <f t="shared" si="36"/>
        <v>0</v>
      </c>
      <c r="AO93">
        <f t="shared" si="36"/>
        <v>0</v>
      </c>
      <c r="AP93">
        <f t="shared" si="36"/>
        <v>-8.6433976110001652E-18</v>
      </c>
      <c r="AQ93">
        <f t="shared" si="36"/>
        <v>-7.9337210508325103E-13</v>
      </c>
      <c r="AR93">
        <f t="shared" si="36"/>
        <v>-7.9338074848086213E-13</v>
      </c>
      <c r="AS93">
        <f t="shared" si="36"/>
        <v>-1.1032197600748866E-5</v>
      </c>
      <c r="AT93">
        <f t="shared" si="36"/>
        <v>-7.2077024326373381E-6</v>
      </c>
      <c r="AU93">
        <f t="shared" si="23"/>
        <v>-1.823990082676695E-5</v>
      </c>
      <c r="AW93">
        <v>90</v>
      </c>
      <c r="AX93">
        <f>IF(Z93&gt;0, (R93*SUMPRODUCT(K93:$K$98, X93:$X$98)-K93*$AZ$3)/Z93, 0)</f>
        <v>-531821999553470.5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50</v>
      </c>
      <c r="R94">
        <f t="shared" si="28"/>
        <v>1000000</v>
      </c>
      <c r="S94">
        <f t="shared" si="29"/>
        <v>-2975614976933226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-1.5755289373569294</v>
      </c>
      <c r="AC94">
        <f t="shared" si="30"/>
        <v>-1.4067222654979508</v>
      </c>
      <c r="AE94">
        <f t="shared" si="31"/>
        <v>0</v>
      </c>
      <c r="AF94">
        <f t="shared" si="32"/>
        <v>0</v>
      </c>
      <c r="AG94">
        <f t="shared" si="32"/>
        <v>-2.3637504791493024E-14</v>
      </c>
      <c r="AH94">
        <f t="shared" si="33"/>
        <v>-2.4601365641672451E-9</v>
      </c>
      <c r="AI94">
        <f t="shared" si="34"/>
        <v>-2.4601602016720364E-9</v>
      </c>
      <c r="AJ94">
        <f t="shared" si="35"/>
        <v>-0.16880667185897869</v>
      </c>
      <c r="AK94">
        <f t="shared" si="49"/>
        <v>-0.11028702561498507</v>
      </c>
      <c r="AL94">
        <f t="shared" si="26"/>
        <v>-0.27909369993412397</v>
      </c>
      <c r="AN94">
        <f t="shared" si="36"/>
        <v>0</v>
      </c>
      <c r="AO94">
        <f t="shared" si="36"/>
        <v>0</v>
      </c>
      <c r="AP94">
        <f t="shared" si="36"/>
        <v>-1.2315101880386448E-18</v>
      </c>
      <c r="AQ94">
        <f t="shared" si="36"/>
        <v>-1.2817271829083716E-13</v>
      </c>
      <c r="AR94">
        <f t="shared" si="36"/>
        <v>-1.281739498010252E-13</v>
      </c>
      <c r="AS94">
        <f t="shared" si="36"/>
        <v>-8.7948003834163492E-6</v>
      </c>
      <c r="AT94">
        <f t="shared" si="36"/>
        <v>-5.7459362505222478E-6</v>
      </c>
      <c r="AU94">
        <f t="shared" si="23"/>
        <v>-1.4540736762112548E-5</v>
      </c>
      <c r="AW94">
        <v>91</v>
      </c>
      <c r="AX94">
        <f>IF(Z94&gt;0, (R94*SUMPRODUCT(K94:$K$98, X94:$X$98)-K94*$AZ$3)/Z94, 0)</f>
        <v>-2975614976933226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50</v>
      </c>
      <c r="R95">
        <f t="shared" si="28"/>
        <v>1000000</v>
      </c>
      <c r="S95">
        <f t="shared" si="29"/>
        <v>-1.8705014973013112E+16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-1.4067222654979508</v>
      </c>
      <c r="AC95">
        <f t="shared" si="30"/>
        <v>-1.2560020227661395</v>
      </c>
      <c r="AE95">
        <f t="shared" si="31"/>
        <v>0</v>
      </c>
      <c r="AF95">
        <f t="shared" si="32"/>
        <v>0</v>
      </c>
      <c r="AG95">
        <f t="shared" si="32"/>
        <v>-3.3573937913929816E-15</v>
      </c>
      <c r="AH95">
        <f t="shared" si="33"/>
        <v>-4.0087471904370225E-10</v>
      </c>
      <c r="AI95">
        <f t="shared" si="34"/>
        <v>-4.0087807643749362E-10</v>
      </c>
      <c r="AJ95">
        <f t="shared" si="35"/>
        <v>-0.15072024273181128</v>
      </c>
      <c r="AK95">
        <f t="shared" si="49"/>
        <v>-9.8470558584856566E-2</v>
      </c>
      <c r="AL95">
        <f t="shared" si="26"/>
        <v>-0.24919080171754593</v>
      </c>
      <c r="AN95">
        <f t="shared" si="36"/>
        <v>0</v>
      </c>
      <c r="AO95">
        <f t="shared" si="36"/>
        <v>0</v>
      </c>
      <c r="AP95">
        <f t="shared" si="36"/>
        <v>-1.5617828137915486E-19</v>
      </c>
      <c r="AQ95">
        <f t="shared" si="36"/>
        <v>-1.8647775196671513E-14</v>
      </c>
      <c r="AR95">
        <f t="shared" si="36"/>
        <v>-1.8647931374952891E-14</v>
      </c>
      <c r="AS95">
        <f t="shared" si="36"/>
        <v>-7.0111610199698748E-6</v>
      </c>
      <c r="AT95">
        <f t="shared" si="36"/>
        <v>-4.580625199717056E-6</v>
      </c>
      <c r="AU95">
        <f t="shared" si="23"/>
        <v>-1.1591786238334863E-5</v>
      </c>
      <c r="AW95">
        <v>92</v>
      </c>
      <c r="AX95">
        <f>IF(Z95&gt;0, (R95*SUMPRODUCT(K95:$K$98, X95:$X$98)-K95*$AZ$3)/Z95, 0)</f>
        <v>-1.8705014973013112E+16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50</v>
      </c>
      <c r="R96">
        <f t="shared" si="28"/>
        <v>1000000</v>
      </c>
      <c r="S96">
        <f t="shared" si="29"/>
        <v>-1.3414879238423862E+17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-1.2560020227661395</v>
      </c>
      <c r="AC96">
        <f t="shared" si="30"/>
        <v>-1.1214303774697836</v>
      </c>
      <c r="AE96">
        <f t="shared" si="31"/>
        <v>0</v>
      </c>
      <c r="AF96">
        <f t="shared" si="32"/>
        <v>0</v>
      </c>
      <c r="AG96">
        <f t="shared" si="32"/>
        <v>-4.1798004944304752E-16</v>
      </c>
      <c r="AH96">
        <f t="shared" si="33"/>
        <v>-5.8116796080720085E-11</v>
      </c>
      <c r="AI96">
        <f t="shared" si="34"/>
        <v>-5.8117214060769531E-11</v>
      </c>
      <c r="AJ96">
        <f t="shared" si="35"/>
        <v>-0.1345716452963559</v>
      </c>
      <c r="AK96">
        <f t="shared" si="49"/>
        <v>-8.7920141593629778E-2</v>
      </c>
      <c r="AL96">
        <f t="shared" si="26"/>
        <v>-0.2224917869481029</v>
      </c>
      <c r="AN96">
        <f t="shared" si="36"/>
        <v>0</v>
      </c>
      <c r="AO96">
        <f t="shared" si="36"/>
        <v>0</v>
      </c>
      <c r="AP96">
        <f t="shared" si="36"/>
        <v>-1.7360246473060359E-20</v>
      </c>
      <c r="AQ96">
        <f t="shared" si="36"/>
        <v>-2.4138039734917086E-15</v>
      </c>
      <c r="AR96">
        <f t="shared" si="36"/>
        <v>-2.4138213337381819E-15</v>
      </c>
      <c r="AS96">
        <f t="shared" si="36"/>
        <v>-5.5892546396483312E-6</v>
      </c>
      <c r="AT96">
        <f t="shared" si="36"/>
        <v>-3.6516463645706829E-6</v>
      </c>
      <c r="AU96">
        <f t="shared" si="23"/>
        <v>-9.2409010066328348E-6</v>
      </c>
      <c r="AW96">
        <v>93</v>
      </c>
      <c r="AX96">
        <f>IF(Z96&gt;0, (R96*SUMPRODUCT(K96:$K$98, X96:$X$98)-K96*$AZ$3)/Z96, 0)</f>
        <v>-1.3414879238423862E+17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50</v>
      </c>
      <c r="R97">
        <f t="shared" si="28"/>
        <v>1000000</v>
      </c>
      <c r="S97">
        <f t="shared" si="29"/>
        <v>-1.1198800139537266E+18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-1.1214303774697836</v>
      </c>
      <c r="AC97">
        <f t="shared" si="30"/>
        <v>-1.0012771227408803</v>
      </c>
      <c r="AE97">
        <f t="shared" si="31"/>
        <v>0</v>
      </c>
      <c r="AF97">
        <f t="shared" si="32"/>
        <v>0</v>
      </c>
      <c r="AG97">
        <f t="shared" si="32"/>
        <v>-4.4704660779054363E-17</v>
      </c>
      <c r="AH97">
        <f t="shared" si="33"/>
        <v>-7.3819117633912542E-12</v>
      </c>
      <c r="AI97">
        <f t="shared" si="34"/>
        <v>-7.381956468052034E-12</v>
      </c>
      <c r="AJ97">
        <f t="shared" si="35"/>
        <v>-0.12015325472890326</v>
      </c>
      <c r="AK97">
        <f t="shared" si="49"/>
        <v>-7.8500126422884856E-2</v>
      </c>
      <c r="AL97">
        <f t="shared" si="26"/>
        <v>-0.19865338115917008</v>
      </c>
      <c r="AN97">
        <f t="shared" si="36"/>
        <v>0</v>
      </c>
      <c r="AO97">
        <f t="shared" si="36"/>
        <v>0</v>
      </c>
      <c r="AP97">
        <f t="shared" si="36"/>
        <v>-1.6578113738687559E-21</v>
      </c>
      <c r="AQ97">
        <f t="shared" si="36"/>
        <v>-2.7374812981422765E-16</v>
      </c>
      <c r="AR97">
        <f t="shared" si="36"/>
        <v>-2.7374978762560155E-16</v>
      </c>
      <c r="AS97">
        <f t="shared" si="36"/>
        <v>-4.4557195788018057E-6</v>
      </c>
      <c r="AT97">
        <f t="shared" si="36"/>
        <v>-2.9110701248172314E-6</v>
      </c>
      <c r="AU97">
        <f t="shared" si="23"/>
        <v>-7.3667897038927871E-6</v>
      </c>
      <c r="AW97">
        <v>94</v>
      </c>
      <c r="AX97">
        <f>IF(Z97&gt;0, (R97*SUMPRODUCT(K97:$K$98, X97:$X$98)-K97*$AZ$3)/Z97, 0)</f>
        <v>-1.1198800139537266E+18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-1.0012771227408803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-8.9409321558108735E-13</v>
      </c>
      <c r="AI98">
        <f t="shared" si="34"/>
        <v>-8.9409321558108735E-13</v>
      </c>
      <c r="AJ98">
        <f t="shared" si="35"/>
        <v>-1.0012771227408803</v>
      </c>
      <c r="AK98">
        <f t="shared" si="49"/>
        <v>-7.0089398591861626E-2</v>
      </c>
      <c r="AL98">
        <f t="shared" si="26"/>
        <v>-1.0713665213336361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-2.9603774533370644E-17</v>
      </c>
      <c r="AR98">
        <f t="shared" si="36"/>
        <v>-2.9603774533370644E-17</v>
      </c>
      <c r="AS98">
        <f t="shared" si="36"/>
        <v>-3.315267543751409E-5</v>
      </c>
      <c r="AT98">
        <f t="shared" si="36"/>
        <v>-2.3206872806259862E-6</v>
      </c>
      <c r="AU98">
        <f t="shared" si="36"/>
        <v>-3.5473362718169679E-5</v>
      </c>
      <c r="AW98">
        <v>95</v>
      </c>
    </row>
    <row r="100" spans="5:50" x14ac:dyDescent="0.25">
      <c r="AN100" s="8">
        <f t="shared" ref="AN100:AU100" si="50">SUM(AN3:AN98)</f>
        <v>47300.838428637217</v>
      </c>
      <c r="AO100" s="8">
        <f t="shared" si="50"/>
        <v>-4730.0838428637217</v>
      </c>
      <c r="AP100" s="8">
        <f t="shared" si="50"/>
        <v>-2955.1234901320558</v>
      </c>
      <c r="AQ100" s="8">
        <f t="shared" si="50"/>
        <v>-27000.510928755586</v>
      </c>
      <c r="AR100" s="8">
        <f t="shared" si="50"/>
        <v>12615.120166885854</v>
      </c>
      <c r="AS100" s="8">
        <f t="shared" si="50"/>
        <v>-3405.7076743915177</v>
      </c>
      <c r="AT100" s="8">
        <f t="shared" si="50"/>
        <v>1650.8656199492448</v>
      </c>
      <c r="AU100" s="8">
        <f t="shared" si="50"/>
        <v>10860.278112443581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99686.370155880795</v>
      </c>
      <c r="K3">
        <v>1</v>
      </c>
      <c r="L3" s="2">
        <v>0</v>
      </c>
      <c r="O3">
        <f>$C$3</f>
        <v>99686.370155880795</v>
      </c>
      <c r="P3">
        <f>O3*C5</f>
        <v>9968.6370155880795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99686.370155880795</v>
      </c>
      <c r="AF3">
        <f t="shared" ref="AF3:AG34" si="4">-$Z3*P3</f>
        <v>-9968.6370155880795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87197.824936292716</v>
      </c>
      <c r="AJ3">
        <f t="shared" ref="AJ3:AJ66" si="7">AB3-AC3</f>
        <v>0</v>
      </c>
      <c r="AL3">
        <f t="shared" ref="AL3:AL34" si="8">SUM(AI3:AK3)</f>
        <v>87197.824936292716</v>
      </c>
      <c r="AN3">
        <f t="shared" ref="AN3:AU34" si="9">AE3*$K3</f>
        <v>99686.370155880795</v>
      </c>
      <c r="AO3">
        <f t="shared" si="9"/>
        <v>-9968.6370155880795</v>
      </c>
      <c r="AP3">
        <f t="shared" si="9"/>
        <v>-2519.9082039999998</v>
      </c>
      <c r="AQ3">
        <f t="shared" si="9"/>
        <v>0</v>
      </c>
      <c r="AR3">
        <f t="shared" si="9"/>
        <v>87197.824936292716</v>
      </c>
      <c r="AS3">
        <f t="shared" si="9"/>
        <v>0</v>
      </c>
      <c r="AT3">
        <f t="shared" si="9"/>
        <v>0</v>
      </c>
      <c r="AU3">
        <f t="shared" si="9"/>
        <v>87197.824936292716</v>
      </c>
      <c r="AW3">
        <v>0</v>
      </c>
      <c r="AX3">
        <f>IF(Z3&gt;0, (R3*SUMPRODUCT(K3:$K$98, X3:$X$98)-K3*$AZ$3)/Z3, 0)</f>
        <v>0</v>
      </c>
      <c r="AZ3">
        <f>C6*SUMPRODUCT(X4:X89, K4:K89)/1</f>
        <v>45392.450725064293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1000000</v>
      </c>
      <c r="S4">
        <f t="shared" si="1"/>
        <v>3081.6132677287223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3044.7963495961594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-3044.7963495961594</v>
      </c>
      <c r="AK4">
        <f>G4*SUM(AB4, AE4:AF4)</f>
        <v>0</v>
      </c>
      <c r="AL4">
        <f t="shared" si="8"/>
        <v>-4992.0833495961597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-1816.6685325123613</v>
      </c>
      <c r="AR4">
        <f t="shared" si="9"/>
        <v>-1816.6685325123613</v>
      </c>
      <c r="AS4">
        <f t="shared" si="9"/>
        <v>-2840.5600798546125</v>
      </c>
      <c r="AT4">
        <f t="shared" si="9"/>
        <v>0</v>
      </c>
      <c r="AU4">
        <f t="shared" si="9"/>
        <v>-4657.2286123669737</v>
      </c>
      <c r="AW4">
        <v>1</v>
      </c>
      <c r="AX4">
        <f>IF(Z4&gt;0, (R4*SUMPRODUCT(K4:$K$98, X4:$X$98)-K4*$AZ$3)/Z4, 0)</f>
        <v>3081.6132677287223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1000000</v>
      </c>
      <c r="S5">
        <f t="shared" si="1"/>
        <v>4876.3223411694889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3044.7963495961594</v>
      </c>
      <c r="AC5">
        <f t="shared" si="2"/>
        <v>4760.3336357525332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-1958.2888594791843</v>
      </c>
      <c r="AI5">
        <f t="shared" si="6"/>
        <v>-2007.0995543297104</v>
      </c>
      <c r="AJ5">
        <f t="shared" si="7"/>
        <v>-1715.5372861563737</v>
      </c>
      <c r="AK5">
        <f>G5*SUM(AB5, AE5:AF5)</f>
        <v>124.83665033344253</v>
      </c>
      <c r="AL5">
        <f t="shared" si="8"/>
        <v>-3597.8001901526418</v>
      </c>
      <c r="AN5">
        <f t="shared" si="9"/>
        <v>0</v>
      </c>
      <c r="AO5">
        <f t="shared" si="9"/>
        <v>0</v>
      </c>
      <c r="AP5">
        <f t="shared" si="9"/>
        <v>-41.738416514843131</v>
      </c>
      <c r="AQ5">
        <f t="shared" si="9"/>
        <v>-1674.5485046590854</v>
      </c>
      <c r="AR5">
        <f t="shared" si="9"/>
        <v>-1716.2869211739287</v>
      </c>
      <c r="AS5">
        <f t="shared" si="9"/>
        <v>-1466.9696880081738</v>
      </c>
      <c r="AT5">
        <f t="shared" si="9"/>
        <v>106.74882059948591</v>
      </c>
      <c r="AU5">
        <f t="shared" si="9"/>
        <v>-3076.5077885826167</v>
      </c>
      <c r="AW5">
        <v>2</v>
      </c>
      <c r="AX5">
        <f>IF(Z5&gt;0, (R5*SUMPRODUCT(K5:$K$98, X5:$X$98)-K5*$AZ$3)/Z5, 0)</f>
        <v>4876.3223411694889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1000000</v>
      </c>
      <c r="S6">
        <f t="shared" si="1"/>
        <v>7138.6785299669582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4760.3336357525332</v>
      </c>
      <c r="AC6">
        <f t="shared" si="2"/>
        <v>6885.0419361568129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-1981.6663764504037</v>
      </c>
      <c r="AI6">
        <f t="shared" si="6"/>
        <v>-2029.889881033602</v>
      </c>
      <c r="AJ6">
        <f t="shared" si="7"/>
        <v>-2124.7083004042797</v>
      </c>
      <c r="AK6">
        <f>G6*SUM(AB6, AE6:AF6)</f>
        <v>278.4795176915232</v>
      </c>
      <c r="AL6">
        <f t="shared" si="8"/>
        <v>-3876.1186637463588</v>
      </c>
      <c r="AN6">
        <f t="shared" si="9"/>
        <v>0</v>
      </c>
      <c r="AO6">
        <f t="shared" si="9"/>
        <v>0</v>
      </c>
      <c r="AP6">
        <f t="shared" si="9"/>
        <v>-37.200095091882702</v>
      </c>
      <c r="AQ6">
        <f t="shared" si="9"/>
        <v>-1528.6773178659869</v>
      </c>
      <c r="AR6">
        <f t="shared" si="9"/>
        <v>-1565.8774129578696</v>
      </c>
      <c r="AS6">
        <f t="shared" si="9"/>
        <v>-1639.0212926393178</v>
      </c>
      <c r="AT6">
        <f t="shared" si="9"/>
        <v>214.82189295042807</v>
      </c>
      <c r="AU6">
        <f t="shared" si="9"/>
        <v>-2990.0768126467597</v>
      </c>
      <c r="AW6">
        <v>3</v>
      </c>
      <c r="AX6">
        <f>IF(Z6&gt;0, (R6*SUMPRODUCT(K6:$K$98, X6:$X$98)-K6*$AZ$3)/Z6, 0)</f>
        <v>7138.6785299669582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1000000</v>
      </c>
      <c r="S7">
        <f t="shared" si="1"/>
        <v>8935.2053545453255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6885.0419361568129</v>
      </c>
      <c r="AC7">
        <f t="shared" si="2"/>
        <v>8513.5883491588393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-2011.4361326184078</v>
      </c>
      <c r="AI7">
        <f t="shared" si="6"/>
        <v>-2059.0768303491432</v>
      </c>
      <c r="AJ7">
        <f t="shared" si="7"/>
        <v>-1628.5464130020264</v>
      </c>
      <c r="AK7">
        <f>G7*SUM(AB7, AE7:AF7)</f>
        <v>338.05555906529952</v>
      </c>
      <c r="AL7">
        <f t="shared" si="8"/>
        <v>-3349.5676842858702</v>
      </c>
      <c r="AN7">
        <f t="shared" si="9"/>
        <v>0</v>
      </c>
      <c r="AO7">
        <f t="shared" si="9"/>
        <v>0</v>
      </c>
      <c r="AP7">
        <f t="shared" si="9"/>
        <v>-33.436913875576771</v>
      </c>
      <c r="AQ7">
        <f t="shared" si="9"/>
        <v>-1411.7387010726886</v>
      </c>
      <c r="AR7">
        <f t="shared" si="9"/>
        <v>-1445.1756149482653</v>
      </c>
      <c r="AS7">
        <f t="shared" si="9"/>
        <v>-1143.0052192287176</v>
      </c>
      <c r="AT7">
        <f t="shared" si="9"/>
        <v>237.26635318218504</v>
      </c>
      <c r="AU7">
        <f t="shared" si="9"/>
        <v>-2350.9144809947979</v>
      </c>
      <c r="AW7">
        <v>4</v>
      </c>
      <c r="AX7">
        <f>IF(Z7&gt;0, (R7*SUMPRODUCT(K7:$K$98, X7:$X$98)-K7*$AZ$3)/Z7, 0)</f>
        <v>8935.2053545453255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1000000</v>
      </c>
      <c r="S8">
        <f t="shared" si="1"/>
        <v>9797.8889362632908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8513.5883491588393</v>
      </c>
      <c r="AC8">
        <f t="shared" si="2"/>
        <v>9222.2122168230999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-2040.9941877615254</v>
      </c>
      <c r="AI8">
        <f t="shared" si="6"/>
        <v>-2088.0564288055652</v>
      </c>
      <c r="AJ8">
        <f t="shared" si="7"/>
        <v>-708.62386766426062</v>
      </c>
      <c r="AK8">
        <f t="shared" ref="AK8:AK71" si="22">G8*SUM(AB8:AB8, AE8:AF8)</f>
        <v>181.33943183708328</v>
      </c>
      <c r="AL8">
        <f t="shared" si="8"/>
        <v>-2615.3408646327425</v>
      </c>
      <c r="AN8">
        <f t="shared" si="9"/>
        <v>0</v>
      </c>
      <c r="AO8">
        <f t="shared" si="9"/>
        <v>0</v>
      </c>
      <c r="AP8">
        <f t="shared" si="9"/>
        <v>-30.832559065355689</v>
      </c>
      <c r="AQ8">
        <f t="shared" si="9"/>
        <v>-1337.1457127873934</v>
      </c>
      <c r="AR8">
        <f t="shared" si="9"/>
        <v>-1367.978271852749</v>
      </c>
      <c r="AS8">
        <f t="shared" si="9"/>
        <v>-464.25088925182149</v>
      </c>
      <c r="AT8">
        <f t="shared" si="9"/>
        <v>118.80349551911084</v>
      </c>
      <c r="AU8">
        <f t="shared" si="9"/>
        <v>-1713.4256655854597</v>
      </c>
      <c r="AW8">
        <v>5</v>
      </c>
      <c r="AX8">
        <f>IF(Z8&gt;0, (R8*SUMPRODUCT(K8:$K$98, X8:$X$98)-K8*$AZ$3)/Z8, 0)</f>
        <v>9797.8889362632908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1000000</v>
      </c>
      <c r="S9">
        <f t="shared" si="1"/>
        <v>10174.070732743088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9222.2122168230999</v>
      </c>
      <c r="AC9">
        <f t="shared" si="2"/>
        <v>9459.4466960748541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-2072.1081171521387</v>
      </c>
      <c r="AI9">
        <f t="shared" si="6"/>
        <v>-2118.5961303798804</v>
      </c>
      <c r="AJ9">
        <f t="shared" si="7"/>
        <v>-237.23447925175424</v>
      </c>
      <c r="AK9">
        <f t="shared" si="22"/>
        <v>54.411052079256287</v>
      </c>
      <c r="AL9">
        <f t="shared" si="8"/>
        <v>-2301.4195575523781</v>
      </c>
      <c r="AN9">
        <f t="shared" si="9"/>
        <v>0</v>
      </c>
      <c r="AO9">
        <f t="shared" si="9"/>
        <v>0</v>
      </c>
      <c r="AP9">
        <f t="shared" si="9"/>
        <v>-28.843978580722517</v>
      </c>
      <c r="AQ9">
        <f t="shared" si="9"/>
        <v>-1285.6613565152497</v>
      </c>
      <c r="AR9">
        <f t="shared" si="9"/>
        <v>-1314.5053350959722</v>
      </c>
      <c r="AS9">
        <f t="shared" si="9"/>
        <v>-147.1946371341806</v>
      </c>
      <c r="AT9">
        <f t="shared" si="9"/>
        <v>33.759911679600044</v>
      </c>
      <c r="AU9">
        <f t="shared" si="9"/>
        <v>-1427.9400605505525</v>
      </c>
      <c r="AW9">
        <v>6</v>
      </c>
      <c r="AX9">
        <f>IF(Z9&gt;0, (R9*SUMPRODUCT(K9:$K$98, X9:$X$98)-K9*$AZ$3)/Z9, 0)</f>
        <v>10174.070732743088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1000000</v>
      </c>
      <c r="S10">
        <f t="shared" si="1"/>
        <v>10474.497896114208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9459.4466960748541</v>
      </c>
      <c r="AC10">
        <f t="shared" si="2"/>
        <v>9619.2692467514898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-2111.3154146756251</v>
      </c>
      <c r="AI10">
        <f t="shared" si="6"/>
        <v>-2157.2329820003561</v>
      </c>
      <c r="AJ10">
        <f t="shared" si="7"/>
        <v>-159.82255067663573</v>
      </c>
      <c r="AK10">
        <f t="shared" si="22"/>
        <v>38.783731453906903</v>
      </c>
      <c r="AL10">
        <f t="shared" si="8"/>
        <v>-2278.2718012230848</v>
      </c>
      <c r="AN10">
        <f t="shared" si="9"/>
        <v>0</v>
      </c>
      <c r="AO10">
        <f t="shared" si="9"/>
        <v>0</v>
      </c>
      <c r="AP10">
        <f t="shared" si="9"/>
        <v>-27.027833600233901</v>
      </c>
      <c r="AQ10">
        <f t="shared" si="9"/>
        <v>-1242.7548981831055</v>
      </c>
      <c r="AR10">
        <f t="shared" si="9"/>
        <v>-1269.7827317833396</v>
      </c>
      <c r="AS10">
        <f t="shared" si="9"/>
        <v>-94.074175896651596</v>
      </c>
      <c r="AT10">
        <f t="shared" si="9"/>
        <v>22.828740745762069</v>
      </c>
      <c r="AU10">
        <f t="shared" si="9"/>
        <v>-1341.0281669342291</v>
      </c>
      <c r="AW10">
        <v>7</v>
      </c>
      <c r="AX10">
        <f>IF(Z10&gt;0, (R10*SUMPRODUCT(K10:$K$98, X10:$X$98)-K10*$AZ$3)/Z10, 0)</f>
        <v>10474.497896114208</v>
      </c>
    </row>
    <row r="11" spans="1:52" x14ac:dyDescent="0.25">
      <c r="A11" t="s">
        <v>33</v>
      </c>
      <c r="C11" s="12">
        <f>AU91</f>
        <v>36632.505400931419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1000000</v>
      </c>
      <c r="S11">
        <f t="shared" si="1"/>
        <v>10701.936289049852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9619.2692467514898</v>
      </c>
      <c r="AC11">
        <f t="shared" si="2"/>
        <v>9706.8659704725651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-2148.2331835579043</v>
      </c>
      <c r="AI11">
        <f t="shared" si="6"/>
        <v>-2193.5841635502097</v>
      </c>
      <c r="AJ11">
        <f t="shared" si="7"/>
        <v>-87.59672372107525</v>
      </c>
      <c r="AK11">
        <f t="shared" si="22"/>
        <v>23.086246192203575</v>
      </c>
      <c r="AL11">
        <f t="shared" si="8"/>
        <v>-2258.0946410790816</v>
      </c>
      <c r="AN11">
        <f t="shared" si="9"/>
        <v>0</v>
      </c>
      <c r="AO11">
        <f t="shared" si="9"/>
        <v>0</v>
      </c>
      <c r="AP11">
        <f t="shared" si="9"/>
        <v>-25.365194791994067</v>
      </c>
      <c r="AQ11">
        <f t="shared" si="9"/>
        <v>-1201.525373185252</v>
      </c>
      <c r="AR11">
        <f t="shared" si="9"/>
        <v>-1226.8905679772458</v>
      </c>
      <c r="AS11">
        <f t="shared" si="9"/>
        <v>-48.993604122833531</v>
      </c>
      <c r="AT11">
        <f t="shared" si="9"/>
        <v>12.912336884021661</v>
      </c>
      <c r="AU11">
        <f t="shared" si="9"/>
        <v>-1262.971835216058</v>
      </c>
      <c r="AW11">
        <v>8</v>
      </c>
      <c r="AX11">
        <f>IF(Z11&gt;0, (R11*SUMPRODUCT(K11:$K$98, X11:$X$98)-K11*$AZ$3)/Z11, 0)</f>
        <v>10701.936289049852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1000000</v>
      </c>
      <c r="S12">
        <f t="shared" si="1"/>
        <v>10903.810762699364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9706.8659704725651</v>
      </c>
      <c r="AC12">
        <f t="shared" si="2"/>
        <v>9767.1602142511947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-2192.8260039211541</v>
      </c>
      <c r="AI12">
        <f t="shared" si="6"/>
        <v>-2237.6138328133407</v>
      </c>
      <c r="AJ12">
        <f t="shared" si="7"/>
        <v>-60.294243778629607</v>
      </c>
      <c r="AK12">
        <f t="shared" si="22"/>
        <v>22.325791732086898</v>
      </c>
      <c r="AL12">
        <f t="shared" si="8"/>
        <v>-2275.5822848598832</v>
      </c>
      <c r="AN12">
        <f t="shared" si="9"/>
        <v>0</v>
      </c>
      <c r="AO12">
        <f t="shared" si="9"/>
        <v>0</v>
      </c>
      <c r="AP12">
        <f t="shared" si="9"/>
        <v>-23.805207182302279</v>
      </c>
      <c r="AQ12">
        <f t="shared" si="9"/>
        <v>-1165.5103323659853</v>
      </c>
      <c r="AR12">
        <f t="shared" si="9"/>
        <v>-1189.3155395482877</v>
      </c>
      <c r="AS12">
        <f t="shared" si="9"/>
        <v>-32.047031538537482</v>
      </c>
      <c r="AT12">
        <f t="shared" si="9"/>
        <v>11.86639564446445</v>
      </c>
      <c r="AU12">
        <f t="shared" si="9"/>
        <v>-1209.4961754423605</v>
      </c>
      <c r="AW12">
        <v>9</v>
      </c>
      <c r="AX12">
        <f>IF(Z12&gt;0, (R12*SUMPRODUCT(K12:$K$98, X12:$X$98)-K12*$AZ$3)/Z12, 0)</f>
        <v>10903.810762699364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50</v>
      </c>
      <c r="R13">
        <f t="shared" si="0"/>
        <v>1000000</v>
      </c>
      <c r="S13">
        <f t="shared" si="1"/>
        <v>11072.447113446839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9767.1602142511947</v>
      </c>
      <c r="AC13">
        <f t="shared" si="2"/>
        <v>9794.2179863810888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-2241.3450897055977</v>
      </c>
      <c r="AI13">
        <f t="shared" si="6"/>
        <v>-2285.5729730543771</v>
      </c>
      <c r="AJ13">
        <f t="shared" si="7"/>
        <v>-27.057772129894147</v>
      </c>
      <c r="AK13">
        <f t="shared" si="22"/>
        <v>19.53432042850239</v>
      </c>
      <c r="AL13">
        <f t="shared" si="8"/>
        <v>-2293.096424755769</v>
      </c>
      <c r="AN13">
        <f t="shared" si="9"/>
        <v>0</v>
      </c>
      <c r="AO13">
        <f t="shared" si="9"/>
        <v>0</v>
      </c>
      <c r="AP13">
        <f t="shared" si="9"/>
        <v>-22.345618035519614</v>
      </c>
      <c r="AQ13">
        <f t="shared" si="9"/>
        <v>-1132.4132530916406</v>
      </c>
      <c r="AR13">
        <f t="shared" si="9"/>
        <v>-1154.7588711271603</v>
      </c>
      <c r="AS13">
        <f t="shared" si="9"/>
        <v>-13.670621226404016</v>
      </c>
      <c r="AT13">
        <f t="shared" si="9"/>
        <v>9.8694857141701817</v>
      </c>
      <c r="AU13">
        <f t="shared" si="9"/>
        <v>-1158.560006639394</v>
      </c>
      <c r="AW13">
        <v>10</v>
      </c>
      <c r="AX13">
        <f>IF(Z13&gt;0, (R13*SUMPRODUCT(K13:$K$98, X13:$X$98)-K13*$AZ$3)/Z13, 0)</f>
        <v>11072.447113446839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1000000</v>
      </c>
      <c r="S14">
        <f t="shared" si="1"/>
        <v>12730.478304309607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9794.2179863810888</v>
      </c>
      <c r="AC14">
        <f t="shared" si="2"/>
        <v>11119.019234311174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-2294.8495296451083</v>
      </c>
      <c r="AI14">
        <f t="shared" si="6"/>
        <v>-2338.5203916839173</v>
      </c>
      <c r="AJ14">
        <f t="shared" si="7"/>
        <v>-1324.8012479300851</v>
      </c>
      <c r="AK14">
        <f t="shared" si="22"/>
        <v>685.59525904667623</v>
      </c>
      <c r="AL14">
        <f t="shared" si="8"/>
        <v>-2977.726380567326</v>
      </c>
      <c r="AN14">
        <f t="shared" si="9"/>
        <v>0</v>
      </c>
      <c r="AO14">
        <f t="shared" si="9"/>
        <v>0</v>
      </c>
      <c r="AP14">
        <f t="shared" si="9"/>
        <v>-19.700169257188232</v>
      </c>
      <c r="AQ14">
        <f t="shared" si="9"/>
        <v>-1035.219412742789</v>
      </c>
      <c r="AR14">
        <f t="shared" si="9"/>
        <v>-1054.919581999977</v>
      </c>
      <c r="AS14">
        <f t="shared" si="9"/>
        <v>-597.62522647625997</v>
      </c>
      <c r="AT14">
        <f t="shared" si="9"/>
        <v>309.27584239446838</v>
      </c>
      <c r="AU14">
        <f t="shared" si="9"/>
        <v>-1343.2689660817687</v>
      </c>
      <c r="AW14">
        <v>11</v>
      </c>
      <c r="AX14">
        <f>IF(Z14&gt;0, (R14*SUMPRODUCT(K14:$K$98, X14:$X$98)-K14*$AZ$3)/Z14, 0)</f>
        <v>12730.478304309607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1000000</v>
      </c>
      <c r="S15">
        <f t="shared" si="1"/>
        <v>14237.841598782981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11119.019234311174</v>
      </c>
      <c r="AC15">
        <f t="shared" si="2"/>
        <v>12277.741340337761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-2351.4252500417738</v>
      </c>
      <c r="AI15">
        <f t="shared" si="6"/>
        <v>-2394.5418321976927</v>
      </c>
      <c r="AJ15">
        <f t="shared" si="7"/>
        <v>-1158.7221060265874</v>
      </c>
      <c r="AK15">
        <f t="shared" si="22"/>
        <v>778.3313464017823</v>
      </c>
      <c r="AL15">
        <f t="shared" si="8"/>
        <v>-2774.9325918224977</v>
      </c>
      <c r="AN15">
        <f t="shared" si="9"/>
        <v>0</v>
      </c>
      <c r="AO15">
        <f t="shared" si="9"/>
        <v>0</v>
      </c>
      <c r="AP15">
        <f t="shared" si="9"/>
        <v>-17.366187957892809</v>
      </c>
      <c r="AQ15">
        <f t="shared" si="9"/>
        <v>-947.09021029290182</v>
      </c>
      <c r="AR15">
        <f t="shared" si="9"/>
        <v>-964.45639825079456</v>
      </c>
      <c r="AS15">
        <f t="shared" si="9"/>
        <v>-466.7017856715874</v>
      </c>
      <c r="AT15">
        <f t="shared" si="9"/>
        <v>313.49072164982738</v>
      </c>
      <c r="AU15">
        <f t="shared" si="9"/>
        <v>-1117.6674622725545</v>
      </c>
      <c r="AW15">
        <v>12</v>
      </c>
      <c r="AX15">
        <f>IF(Z15&gt;0, (R15*SUMPRODUCT(K15:$K$98, X15:$X$98)-K15*$AZ$3)/Z15, 0)</f>
        <v>14237.841598782981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50</v>
      </c>
      <c r="R16">
        <f t="shared" si="0"/>
        <v>1000000</v>
      </c>
      <c r="S16">
        <f t="shared" si="1"/>
        <v>15611.090099627922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12277.741340337761</v>
      </c>
      <c r="AC16">
        <f t="shared" si="2"/>
        <v>13289.527486088968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-2420.7227289239854</v>
      </c>
      <c r="AI16">
        <f t="shared" si="6"/>
        <v>-2463.287109121899</v>
      </c>
      <c r="AJ16">
        <f t="shared" si="7"/>
        <v>-1011.7861457512063</v>
      </c>
      <c r="AK16">
        <f t="shared" si="22"/>
        <v>859.44189382364334</v>
      </c>
      <c r="AL16">
        <f t="shared" si="8"/>
        <v>-2615.6313610494617</v>
      </c>
      <c r="AN16">
        <f t="shared" si="9"/>
        <v>0</v>
      </c>
      <c r="AO16">
        <f t="shared" si="9"/>
        <v>0</v>
      </c>
      <c r="AP16">
        <f t="shared" si="9"/>
        <v>-15.30694286669971</v>
      </c>
      <c r="AQ16">
        <f t="shared" si="9"/>
        <v>-870.53692161073934</v>
      </c>
      <c r="AR16">
        <f t="shared" si="9"/>
        <v>-885.84386447743907</v>
      </c>
      <c r="AS16">
        <f t="shared" si="9"/>
        <v>-363.85711842436638</v>
      </c>
      <c r="AT16">
        <f t="shared" si="9"/>
        <v>309.07129164896287</v>
      </c>
      <c r="AU16">
        <f t="shared" si="9"/>
        <v>-940.62969125284246</v>
      </c>
      <c r="AW16">
        <v>13</v>
      </c>
      <c r="AX16">
        <f>IF(Z16&gt;0, (R16*SUMPRODUCT(K16:$K$98, X16:$X$98)-K16*$AZ$3)/Z16, 0)</f>
        <v>15611.090099627922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50</v>
      </c>
      <c r="R17">
        <f t="shared" si="0"/>
        <v>1000000</v>
      </c>
      <c r="S17">
        <f t="shared" si="1"/>
        <v>16861.180176486232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13289.527486088968</v>
      </c>
      <c r="AC17">
        <f t="shared" si="2"/>
        <v>14167.987310946175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-2502.1513463723732</v>
      </c>
      <c r="AI17">
        <f t="shared" si="6"/>
        <v>-2544.1649752009889</v>
      </c>
      <c r="AJ17">
        <f t="shared" si="7"/>
        <v>-878.45982485720742</v>
      </c>
      <c r="AK17">
        <f t="shared" si="22"/>
        <v>930.2669240262278</v>
      </c>
      <c r="AL17">
        <f t="shared" si="8"/>
        <v>-2492.3578760319688</v>
      </c>
      <c r="AN17">
        <f t="shared" si="9"/>
        <v>0</v>
      </c>
      <c r="AO17">
        <f t="shared" si="9"/>
        <v>0</v>
      </c>
      <c r="AP17">
        <f t="shared" si="9"/>
        <v>-13.490073597925941</v>
      </c>
      <c r="AQ17">
        <f t="shared" si="9"/>
        <v>-803.41086349395459</v>
      </c>
      <c r="AR17">
        <f t="shared" si="9"/>
        <v>-816.90093709188045</v>
      </c>
      <c r="AS17">
        <f t="shared" si="9"/>
        <v>-282.06294053974642</v>
      </c>
      <c r="AT17">
        <f t="shared" si="9"/>
        <v>298.69758030238262</v>
      </c>
      <c r="AU17">
        <f t="shared" si="9"/>
        <v>-800.26629732924437</v>
      </c>
      <c r="AW17">
        <v>14</v>
      </c>
      <c r="AX17">
        <f>IF(Z17&gt;0, (R17*SUMPRODUCT(K17:$K$98, X17:$X$98)-K17*$AZ$3)/Z17, 0)</f>
        <v>16861.180176486232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1000000</v>
      </c>
      <c r="S18">
        <f t="shared" si="1"/>
        <v>18011.570657759286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14167.987310946175</v>
      </c>
      <c r="AC18">
        <f t="shared" si="2"/>
        <v>14926.180685370038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-3170.2904525995718</v>
      </c>
      <c r="AI18">
        <f t="shared" si="6"/>
        <v>-3211.7254306172717</v>
      </c>
      <c r="AJ18">
        <f t="shared" si="7"/>
        <v>-758.19337442386313</v>
      </c>
      <c r="AK18">
        <f t="shared" si="22"/>
        <v>991.75911176623231</v>
      </c>
      <c r="AL18">
        <f t="shared" si="8"/>
        <v>-2978.1596932749026</v>
      </c>
      <c r="AN18">
        <f t="shared" si="9"/>
        <v>0</v>
      </c>
      <c r="AO18">
        <f t="shared" si="9"/>
        <v>0</v>
      </c>
      <c r="AP18">
        <f t="shared" si="9"/>
        <v>-11.878817629532842</v>
      </c>
      <c r="AQ18">
        <f t="shared" si="9"/>
        <v>-908.87708696243408</v>
      </c>
      <c r="AR18">
        <f t="shared" si="9"/>
        <v>-920.75590459196701</v>
      </c>
      <c r="AS18">
        <f t="shared" si="9"/>
        <v>-217.36323400132864</v>
      </c>
      <c r="AT18">
        <f t="shared" si="9"/>
        <v>284.32320191086143</v>
      </c>
      <c r="AU18">
        <f t="shared" si="9"/>
        <v>-853.79593668243422</v>
      </c>
      <c r="AW18">
        <v>15</v>
      </c>
      <c r="AX18">
        <f>IF(Z18&gt;0, (R18*SUMPRODUCT(K18:$K$98, X18:$X$98)-K18*$AZ$3)/Z18, 0)</f>
        <v>18011.570657759286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1000000</v>
      </c>
      <c r="S19">
        <f t="shared" si="1"/>
        <v>18874.558938890852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14926.180685370038</v>
      </c>
      <c r="AC19">
        <f t="shared" si="2"/>
        <v>15411.593096548504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-3885.2410420816955</v>
      </c>
      <c r="AI19">
        <f t="shared" si="6"/>
        <v>-3926.0674082671139</v>
      </c>
      <c r="AJ19">
        <f t="shared" si="7"/>
        <v>-485.41241117846585</v>
      </c>
      <c r="AK19">
        <f t="shared" si="22"/>
        <v>1044.8326479759028</v>
      </c>
      <c r="AL19">
        <f t="shared" si="8"/>
        <v>-3366.6471714696772</v>
      </c>
      <c r="AN19">
        <f t="shared" si="9"/>
        <v>0</v>
      </c>
      <c r="AO19">
        <f t="shared" si="9"/>
        <v>0</v>
      </c>
      <c r="AP19">
        <f t="shared" si="9"/>
        <v>-10.450301153298868</v>
      </c>
      <c r="AQ19">
        <f t="shared" si="9"/>
        <v>-994.5028846924813</v>
      </c>
      <c r="AR19">
        <f t="shared" si="9"/>
        <v>-1004.9531858457801</v>
      </c>
      <c r="AS19">
        <f t="shared" si="9"/>
        <v>-124.25073192469544</v>
      </c>
      <c r="AT19">
        <f t="shared" si="9"/>
        <v>267.44520383120931</v>
      </c>
      <c r="AU19">
        <f t="shared" si="9"/>
        <v>-861.75871393926627</v>
      </c>
      <c r="AW19">
        <v>16</v>
      </c>
      <c r="AX19">
        <f>IF(Z19&gt;0, (R19*SUMPRODUCT(K19:$K$98, X19:$X$98)-K19*$AZ$3)/Z19, 0)</f>
        <v>18874.558938890852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1000000</v>
      </c>
      <c r="S20">
        <f t="shared" si="1"/>
        <v>19486.601603418636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15411.593096548504</v>
      </c>
      <c r="AC20">
        <f t="shared" si="2"/>
        <v>15661.991549481834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-4630.7550804008242</v>
      </c>
      <c r="AI20">
        <f t="shared" si="6"/>
        <v>-4670.9416451703682</v>
      </c>
      <c r="AJ20">
        <f t="shared" si="7"/>
        <v>-250.39845293333019</v>
      </c>
      <c r="AK20">
        <f t="shared" si="22"/>
        <v>1078.8115167583953</v>
      </c>
      <c r="AL20">
        <f t="shared" si="8"/>
        <v>-3842.5285813453029</v>
      </c>
      <c r="AN20">
        <f t="shared" si="9"/>
        <v>0</v>
      </c>
      <c r="AO20">
        <f t="shared" si="9"/>
        <v>0</v>
      </c>
      <c r="AP20">
        <f t="shared" si="9"/>
        <v>-9.1844031766439294</v>
      </c>
      <c r="AQ20">
        <f t="shared" si="9"/>
        <v>-1058.3318557978716</v>
      </c>
      <c r="AR20">
        <f t="shared" si="9"/>
        <v>-1067.5162589745155</v>
      </c>
      <c r="AS20">
        <f t="shared" si="9"/>
        <v>-57.227094670467729</v>
      </c>
      <c r="AT20">
        <f t="shared" si="9"/>
        <v>246.5560313088732</v>
      </c>
      <c r="AU20">
        <f t="shared" si="9"/>
        <v>-878.1873223361099</v>
      </c>
      <c r="AW20">
        <v>17</v>
      </c>
      <c r="AX20">
        <f>IF(Z20&gt;0, (R20*SUMPRODUCT(K20:$K$98, X20:$X$98)-K20*$AZ$3)/Z20, 0)</f>
        <v>19486.601603418636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1000000</v>
      </c>
      <c r="S21">
        <f t="shared" si="1"/>
        <v>19886.926918513447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15661.991549481834</v>
      </c>
      <c r="AC21">
        <f t="shared" si="2"/>
        <v>15715.178745135572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-5467.3773145087498</v>
      </c>
      <c r="AI21">
        <f t="shared" si="6"/>
        <v>-5506.8886447648738</v>
      </c>
      <c r="AJ21">
        <f t="shared" si="7"/>
        <v>-53.187195653737945</v>
      </c>
      <c r="AK21">
        <f t="shared" si="22"/>
        <v>1096.3394084637284</v>
      </c>
      <c r="AL21">
        <f t="shared" si="8"/>
        <v>-4463.7364319548833</v>
      </c>
      <c r="AN21">
        <f t="shared" si="9"/>
        <v>0</v>
      </c>
      <c r="AO21">
        <f t="shared" si="9"/>
        <v>0</v>
      </c>
      <c r="AP21">
        <f t="shared" si="9"/>
        <v>-8.0625734797989175</v>
      </c>
      <c r="AQ21">
        <f t="shared" si="9"/>
        <v>-1115.6579911196654</v>
      </c>
      <c r="AR21">
        <f t="shared" si="9"/>
        <v>-1123.7205645994643</v>
      </c>
      <c r="AS21">
        <f t="shared" si="9"/>
        <v>-10.853232993243585</v>
      </c>
      <c r="AT21">
        <f t="shared" si="9"/>
        <v>223.71600708554098</v>
      </c>
      <c r="AU21">
        <f t="shared" si="9"/>
        <v>-910.8577905071669</v>
      </c>
      <c r="AW21">
        <v>18</v>
      </c>
      <c r="AX21">
        <f>IF(Z21&gt;0, (R21*SUMPRODUCT(K21:$K$98, X21:$X$98)-K21*$AZ$3)/Z21, 0)</f>
        <v>19886.926918513447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50</v>
      </c>
      <c r="R22">
        <f t="shared" si="0"/>
        <v>1000000</v>
      </c>
      <c r="S22">
        <f t="shared" si="1"/>
        <v>20094.504753873705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15715.178745135572</v>
      </c>
      <c r="AC22">
        <f t="shared" si="2"/>
        <v>15591.948478526274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-6393.3733916598458</v>
      </c>
      <c r="AI22">
        <f t="shared" si="6"/>
        <v>-6432.1699399438248</v>
      </c>
      <c r="AJ22">
        <f t="shared" si="7"/>
        <v>123.23026660929827</v>
      </c>
      <c r="AK22">
        <f t="shared" si="22"/>
        <v>1100.0625121594901</v>
      </c>
      <c r="AL22">
        <f t="shared" si="8"/>
        <v>-5208.8771611750362</v>
      </c>
      <c r="AN22">
        <f t="shared" si="9"/>
        <v>0</v>
      </c>
      <c r="AO22">
        <f t="shared" si="9"/>
        <v>0</v>
      </c>
      <c r="AP22">
        <f t="shared" si="9"/>
        <v>-7.0684973524070775</v>
      </c>
      <c r="AQ22">
        <f t="shared" si="9"/>
        <v>-1164.8341125893121</v>
      </c>
      <c r="AR22">
        <f t="shared" si="9"/>
        <v>-1171.9026099417192</v>
      </c>
      <c r="AS22">
        <f t="shared" si="9"/>
        <v>22.451812127418972</v>
      </c>
      <c r="AT22">
        <f t="shared" si="9"/>
        <v>200.42476195988218</v>
      </c>
      <c r="AU22">
        <f t="shared" si="9"/>
        <v>-949.02603585441807</v>
      </c>
      <c r="AW22">
        <v>19</v>
      </c>
      <c r="AX22">
        <f>IF(Z22&gt;0, (R22*SUMPRODUCT(K22:$K$98, X22:$X$98)-K22*$AZ$3)/Z22, 0)</f>
        <v>20094.504753873705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1000000</v>
      </c>
      <c r="S23">
        <f t="shared" si="1"/>
        <v>20128.093931456937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15591.948478526274</v>
      </c>
      <c r="AC23">
        <f t="shared" si="2"/>
        <v>15313.210548535511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-7383.7443267186</v>
      </c>
      <c r="AI23">
        <f t="shared" si="6"/>
        <v>-7421.7837223034039</v>
      </c>
      <c r="AJ23">
        <f t="shared" si="7"/>
        <v>278.7379299907625</v>
      </c>
      <c r="AK23">
        <f t="shared" si="22"/>
        <v>1091.4363934968392</v>
      </c>
      <c r="AL23">
        <f t="shared" si="8"/>
        <v>-6051.6093988158027</v>
      </c>
      <c r="AN23">
        <f t="shared" si="9"/>
        <v>0</v>
      </c>
      <c r="AO23">
        <f t="shared" si="9"/>
        <v>0</v>
      </c>
      <c r="AP23">
        <f t="shared" si="9"/>
        <v>-6.1879899039097781</v>
      </c>
      <c r="AQ23">
        <f t="shared" si="9"/>
        <v>-1201.1372590010008</v>
      </c>
      <c r="AR23">
        <f t="shared" si="9"/>
        <v>-1207.3252489049107</v>
      </c>
      <c r="AS23">
        <f t="shared" si="9"/>
        <v>45.343188820502739</v>
      </c>
      <c r="AT23">
        <f t="shared" si="9"/>
        <v>177.54744206335965</v>
      </c>
      <c r="AU23">
        <f t="shared" si="9"/>
        <v>-984.43461802104832</v>
      </c>
      <c r="AW23">
        <v>20</v>
      </c>
      <c r="AX23">
        <f>IF(Z23&gt;0, (R23*SUMPRODUCT(K23:$K$98, X23:$X$98)-K23*$AZ$3)/Z23, 0)</f>
        <v>20128.093931456937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50</v>
      </c>
      <c r="R24">
        <f t="shared" si="0"/>
        <v>1000000</v>
      </c>
      <c r="S24">
        <f t="shared" si="1"/>
        <v>20012.169061648681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15313.210548535511</v>
      </c>
      <c r="AC24">
        <f t="shared" si="2"/>
        <v>14903.230595426066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-8471.6229351708025</v>
      </c>
      <c r="AI24">
        <f t="shared" si="6"/>
        <v>-8508.8583556529993</v>
      </c>
      <c r="AJ24">
        <f t="shared" si="7"/>
        <v>409.97995310944498</v>
      </c>
      <c r="AK24">
        <f t="shared" si="22"/>
        <v>1071.924738397486</v>
      </c>
      <c r="AL24">
        <f t="shared" si="8"/>
        <v>-7026.9536641460681</v>
      </c>
      <c r="AN24">
        <f t="shared" si="9"/>
        <v>0</v>
      </c>
      <c r="AO24">
        <f t="shared" si="9"/>
        <v>0</v>
      </c>
      <c r="AP24">
        <f t="shared" si="9"/>
        <v>-5.4082184889553169</v>
      </c>
      <c r="AQ24">
        <f t="shared" si="9"/>
        <v>-1230.4517364414971</v>
      </c>
      <c r="AR24">
        <f t="shared" si="9"/>
        <v>-1235.8599549304524</v>
      </c>
      <c r="AS24">
        <f t="shared" si="9"/>
        <v>59.547096119611396</v>
      </c>
      <c r="AT24">
        <f t="shared" si="9"/>
        <v>155.690552541004</v>
      </c>
      <c r="AU24">
        <f t="shared" si="9"/>
        <v>-1020.6223062698371</v>
      </c>
      <c r="AW24">
        <v>21</v>
      </c>
      <c r="AX24">
        <f>IF(Z24&gt;0, (R24*SUMPRODUCT(K24:$K$98, X24:$X$98)-K24*$AZ$3)/Z24, 0)</f>
        <v>20012.169061648681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1000000</v>
      </c>
      <c r="S25">
        <f t="shared" si="1"/>
        <v>19762.397662239695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14903.230595426066</v>
      </c>
      <c r="AC25">
        <f t="shared" si="2"/>
        <v>14379.169310673456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-9658.8576471641773</v>
      </c>
      <c r="AI25">
        <f t="shared" si="6"/>
        <v>-9695.2377705591935</v>
      </c>
      <c r="AJ25">
        <f t="shared" si="7"/>
        <v>524.06128475260994</v>
      </c>
      <c r="AK25">
        <f t="shared" si="22"/>
        <v>1043.2261416798247</v>
      </c>
      <c r="AL25">
        <f t="shared" si="8"/>
        <v>-8127.9503441267589</v>
      </c>
      <c r="AN25">
        <f t="shared" si="9"/>
        <v>0</v>
      </c>
      <c r="AO25">
        <f t="shared" si="9"/>
        <v>0</v>
      </c>
      <c r="AP25">
        <f t="shared" si="9"/>
        <v>-4.717849808909885</v>
      </c>
      <c r="AQ25">
        <f t="shared" si="9"/>
        <v>-1252.5806801194931</v>
      </c>
      <c r="AR25">
        <f t="shared" si="9"/>
        <v>-1257.2985299284028</v>
      </c>
      <c r="AS25">
        <f t="shared" si="9"/>
        <v>67.961353656811141</v>
      </c>
      <c r="AT25">
        <f t="shared" si="9"/>
        <v>135.28772840413498</v>
      </c>
      <c r="AU25">
        <f t="shared" si="9"/>
        <v>-1054.0494478674566</v>
      </c>
      <c r="AW25">
        <v>22</v>
      </c>
      <c r="AX25">
        <f>IF(Z25&gt;0, (R25*SUMPRODUCT(K25:$K$98, X25:$X$98)-K25*$AZ$3)/Z25, 0)</f>
        <v>19762.397662239695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1000000</v>
      </c>
      <c r="S26">
        <f t="shared" si="1"/>
        <v>19390.194711609711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14379.169310673456</v>
      </c>
      <c r="AC26">
        <f t="shared" si="2"/>
        <v>13757.29439099047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-10828.957734331005</v>
      </c>
      <c r="AI26">
        <f t="shared" si="6"/>
        <v>-10864.432608605355</v>
      </c>
      <c r="AJ26">
        <f t="shared" si="7"/>
        <v>621.87491968298673</v>
      </c>
      <c r="AK26">
        <f t="shared" si="22"/>
        <v>1006.541851747142</v>
      </c>
      <c r="AL26">
        <f t="shared" si="8"/>
        <v>-9236.0158371752259</v>
      </c>
      <c r="AN26">
        <f t="shared" si="9"/>
        <v>0</v>
      </c>
      <c r="AO26">
        <f t="shared" si="9"/>
        <v>0</v>
      </c>
      <c r="AP26">
        <f t="shared" si="9"/>
        <v>-4.1075493094492357</v>
      </c>
      <c r="AQ26">
        <f t="shared" si="9"/>
        <v>-1253.8586471007613</v>
      </c>
      <c r="AR26">
        <f t="shared" si="9"/>
        <v>-1257.9661964102106</v>
      </c>
      <c r="AS26">
        <f t="shared" si="9"/>
        <v>72.005382659088909</v>
      </c>
      <c r="AT26">
        <f t="shared" si="9"/>
        <v>116.54503004299838</v>
      </c>
      <c r="AU26">
        <f t="shared" si="9"/>
        <v>-1069.4157837081234</v>
      </c>
      <c r="AW26">
        <v>23</v>
      </c>
      <c r="AX26">
        <f>IF(Z26&gt;0, (R26*SUMPRODUCT(K26:$K$98, X26:$X$98)-K26*$AZ$3)/Z26, 0)</f>
        <v>19390.194711609711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50</v>
      </c>
      <c r="R27">
        <f t="shared" si="0"/>
        <v>1000000</v>
      </c>
      <c r="S27">
        <f t="shared" si="1"/>
        <v>18926.347673369528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13757.29439099047</v>
      </c>
      <c r="AC27">
        <f t="shared" si="2"/>
        <v>13066.565887136589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-12012.261407132866</v>
      </c>
      <c r="AI27">
        <f t="shared" si="6"/>
        <v>-12046.780919594115</v>
      </c>
      <c r="AJ27">
        <f t="shared" si="7"/>
        <v>690.72850385388119</v>
      </c>
      <c r="AK27">
        <f t="shared" si="22"/>
        <v>963.010607369333</v>
      </c>
      <c r="AL27">
        <f t="shared" si="8"/>
        <v>-10393.041808370901</v>
      </c>
      <c r="AN27">
        <f t="shared" si="9"/>
        <v>0</v>
      </c>
      <c r="AO27">
        <f t="shared" si="9"/>
        <v>0</v>
      </c>
      <c r="AP27">
        <f t="shared" si="9"/>
        <v>-3.5686877602282805</v>
      </c>
      <c r="AQ27">
        <f t="shared" si="9"/>
        <v>-1241.8486589119482</v>
      </c>
      <c r="AR27">
        <f t="shared" si="9"/>
        <v>-1245.4173466721763</v>
      </c>
      <c r="AS27">
        <f t="shared" si="9"/>
        <v>71.408724561542584</v>
      </c>
      <c r="AT27">
        <f t="shared" si="9"/>
        <v>99.55772612219836</v>
      </c>
      <c r="AU27">
        <f t="shared" si="9"/>
        <v>-1074.4508959884354</v>
      </c>
      <c r="AW27">
        <v>24</v>
      </c>
      <c r="AX27">
        <f>IF(Z27&gt;0, (R27*SUMPRODUCT(K27:$K$98, X27:$X$98)-K27*$AZ$3)/Z27, 0)</f>
        <v>18926.347673369528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1000000</v>
      </c>
      <c r="S28">
        <f t="shared" si="1"/>
        <v>18392.668204970847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13066.565887136589</v>
      </c>
      <c r="AC28">
        <f t="shared" si="2"/>
        <v>12327.511998980788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-13245.79970602088</v>
      </c>
      <c r="AI28">
        <f t="shared" si="6"/>
        <v>-13279.311733372217</v>
      </c>
      <c r="AJ28">
        <f t="shared" si="7"/>
        <v>739.05388815580045</v>
      </c>
      <c r="AK28">
        <f t="shared" si="22"/>
        <v>914.65961209956129</v>
      </c>
      <c r="AL28">
        <f t="shared" si="8"/>
        <v>-11625.598233116854</v>
      </c>
      <c r="AN28">
        <f t="shared" si="9"/>
        <v>0</v>
      </c>
      <c r="AO28">
        <f t="shared" si="9"/>
        <v>0</v>
      </c>
      <c r="AP28">
        <f t="shared" si="9"/>
        <v>-3.0933323053622925</v>
      </c>
      <c r="AQ28">
        <f t="shared" si="9"/>
        <v>-1222.6553682183815</v>
      </c>
      <c r="AR28">
        <f t="shared" si="9"/>
        <v>-1225.7487005237438</v>
      </c>
      <c r="AS28">
        <f t="shared" si="9"/>
        <v>68.218471048269095</v>
      </c>
      <c r="AT28">
        <f t="shared" si="9"/>
        <v>84.427781609723539</v>
      </c>
      <c r="AU28">
        <f t="shared" si="9"/>
        <v>-1073.1024478657512</v>
      </c>
      <c r="AW28">
        <v>25</v>
      </c>
      <c r="AX28">
        <f>IF(Z28&gt;0, (R28*SUMPRODUCT(K28:$K$98, X28:$X$98)-K28*$AZ$3)/Z28, 0)</f>
        <v>18392.668204970847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50</v>
      </c>
      <c r="R29">
        <f t="shared" si="0"/>
        <v>1000000</v>
      </c>
      <c r="S29">
        <f t="shared" si="1"/>
        <v>17805.990006991196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12327.511998980788</v>
      </c>
      <c r="AC29">
        <f t="shared" si="2"/>
        <v>11553.780533223251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-14667.703648383133</v>
      </c>
      <c r="AI29">
        <f t="shared" si="6"/>
        <v>-14700.147170278537</v>
      </c>
      <c r="AJ29">
        <f t="shared" si="7"/>
        <v>773.73146575753708</v>
      </c>
      <c r="AK29">
        <f t="shared" si="22"/>
        <v>862.92583992865525</v>
      </c>
      <c r="AL29">
        <f t="shared" si="8"/>
        <v>-13063.489864592344</v>
      </c>
      <c r="AN29">
        <f t="shared" si="9"/>
        <v>0</v>
      </c>
      <c r="AO29">
        <f t="shared" si="9"/>
        <v>0</v>
      </c>
      <c r="AP29">
        <f t="shared" si="9"/>
        <v>-2.6738426445759225</v>
      </c>
      <c r="AQ29">
        <f t="shared" si="9"/>
        <v>-1208.8432211363765</v>
      </c>
      <c r="AR29">
        <f t="shared" si="9"/>
        <v>-1211.5170637809524</v>
      </c>
      <c r="AS29">
        <f t="shared" si="9"/>
        <v>63.767312169823832</v>
      </c>
      <c r="AT29">
        <f t="shared" si="9"/>
        <v>71.118293425307769</v>
      </c>
      <c r="AU29">
        <f t="shared" si="9"/>
        <v>-1076.631458185821</v>
      </c>
      <c r="AW29">
        <v>26</v>
      </c>
      <c r="AX29">
        <f>IF(Z29&gt;0, (R29*SUMPRODUCT(K29:$K$98, X29:$X$98)-K29*$AZ$3)/Z29, 0)</f>
        <v>17805.990006991196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1000000</v>
      </c>
      <c r="S30">
        <f t="shared" si="1"/>
        <v>17157.132049718613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11553.780533223251</v>
      </c>
      <c r="AC30">
        <f t="shared" si="2"/>
        <v>10745.762224998345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-16067.137717830225</v>
      </c>
      <c r="AI30">
        <f t="shared" si="6"/>
        <v>-16098.453447620783</v>
      </c>
      <c r="AJ30">
        <f t="shared" si="7"/>
        <v>808.01830822490592</v>
      </c>
      <c r="AK30">
        <f t="shared" si="22"/>
        <v>808.76463732562763</v>
      </c>
      <c r="AL30">
        <f t="shared" si="8"/>
        <v>-14481.670502070248</v>
      </c>
      <c r="AN30">
        <f t="shared" si="9"/>
        <v>0</v>
      </c>
      <c r="AO30">
        <f t="shared" si="9"/>
        <v>0</v>
      </c>
      <c r="AP30">
        <f t="shared" si="9"/>
        <v>-2.3043708196630326</v>
      </c>
      <c r="AQ30">
        <f t="shared" si="9"/>
        <v>-1182.3017876351105</v>
      </c>
      <c r="AR30">
        <f t="shared" si="9"/>
        <v>-1184.6061584547733</v>
      </c>
      <c r="AS30">
        <f t="shared" si="9"/>
        <v>59.458100567349504</v>
      </c>
      <c r="AT30">
        <f t="shared" si="9"/>
        <v>59.513019261982222</v>
      </c>
      <c r="AU30">
        <f t="shared" si="9"/>
        <v>-1065.6350386254417</v>
      </c>
      <c r="AW30">
        <v>27</v>
      </c>
      <c r="AX30">
        <f>IF(Z30&gt;0, (R30*SUMPRODUCT(K30:$K$98, X30:$X$98)-K30*$AZ$3)/Z30, 0)</f>
        <v>17157.132049718613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50</v>
      </c>
      <c r="R31">
        <f t="shared" si="0"/>
        <v>1000000</v>
      </c>
      <c r="S31">
        <f t="shared" si="1"/>
        <v>16460.176675293314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10745.762224998345</v>
      </c>
      <c r="AC31">
        <f t="shared" si="2"/>
        <v>9921.3398238913342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-17303.373717078728</v>
      </c>
      <c r="AI31">
        <f t="shared" si="6"/>
        <v>-17333.511120885527</v>
      </c>
      <c r="AJ31">
        <f t="shared" si="7"/>
        <v>824.42240110701096</v>
      </c>
      <c r="AK31">
        <f t="shared" si="22"/>
        <v>752.20335574988428</v>
      </c>
      <c r="AL31">
        <f t="shared" si="8"/>
        <v>-15756.885364028632</v>
      </c>
      <c r="AN31">
        <f t="shared" si="9"/>
        <v>0</v>
      </c>
      <c r="AO31">
        <f t="shared" si="9"/>
        <v>0</v>
      </c>
      <c r="AP31">
        <f t="shared" si="9"/>
        <v>-1.980056781404264</v>
      </c>
      <c r="AQ31">
        <f t="shared" si="9"/>
        <v>-1136.8485052433334</v>
      </c>
      <c r="AR31">
        <f t="shared" si="9"/>
        <v>-1138.8285620247377</v>
      </c>
      <c r="AS31">
        <f t="shared" si="9"/>
        <v>54.165354670837971</v>
      </c>
      <c r="AT31">
        <f t="shared" si="9"/>
        <v>49.420493055596218</v>
      </c>
      <c r="AU31">
        <f t="shared" si="9"/>
        <v>-1035.2427142983036</v>
      </c>
      <c r="AW31">
        <v>28</v>
      </c>
      <c r="AX31">
        <f>IF(Z31&gt;0, (R31*SUMPRODUCT(K31:$K$98, X31:$X$98)-K31*$AZ$3)/Z31, 0)</f>
        <v>16460.176675293314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1000000</v>
      </c>
      <c r="S32">
        <f t="shared" si="1"/>
        <v>15746.340849625369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9921.3398238913342</v>
      </c>
      <c r="AC32">
        <f t="shared" si="2"/>
        <v>9104.0264851909451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-18552.843759641968</v>
      </c>
      <c r="AI32">
        <f t="shared" si="6"/>
        <v>-18581.752147222716</v>
      </c>
      <c r="AJ32">
        <f t="shared" si="7"/>
        <v>817.31333870038907</v>
      </c>
      <c r="AK32">
        <f t="shared" si="22"/>
        <v>694.49378767239341</v>
      </c>
      <c r="AL32">
        <f t="shared" si="8"/>
        <v>-17069.945020849933</v>
      </c>
      <c r="AN32">
        <f t="shared" si="9"/>
        <v>0</v>
      </c>
      <c r="AO32">
        <f t="shared" si="9"/>
        <v>0</v>
      </c>
      <c r="AP32">
        <f t="shared" si="9"/>
        <v>-1.6958118021377639</v>
      </c>
      <c r="AQ32">
        <f t="shared" si="9"/>
        <v>-1088.3391999272442</v>
      </c>
      <c r="AR32">
        <f t="shared" si="9"/>
        <v>-1090.0350117293819</v>
      </c>
      <c r="AS32">
        <f t="shared" si="9"/>
        <v>47.944894952762326</v>
      </c>
      <c r="AT32">
        <f t="shared" si="9"/>
        <v>40.740105561283528</v>
      </c>
      <c r="AU32">
        <f t="shared" si="9"/>
        <v>-1001.3500112153361</v>
      </c>
      <c r="AW32">
        <v>29</v>
      </c>
      <c r="AX32">
        <f>IF(Z32&gt;0, (R32*SUMPRODUCT(K32:$K$98, X32:$X$98)-K32*$AZ$3)/Z32, 0)</f>
        <v>15746.340849625369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1000000</v>
      </c>
      <c r="S33">
        <f t="shared" si="1"/>
        <v>15020.302571484975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9104.0264851909451</v>
      </c>
      <c r="AC33">
        <f t="shared" si="2"/>
        <v>8300.9865411056126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-19734.987238267546</v>
      </c>
      <c r="AI33">
        <f t="shared" si="6"/>
        <v>-19762.619792610574</v>
      </c>
      <c r="AJ33">
        <f t="shared" si="7"/>
        <v>803.03994408533254</v>
      </c>
      <c r="AK33">
        <f t="shared" si="22"/>
        <v>637.28185396336619</v>
      </c>
      <c r="AL33">
        <f t="shared" si="8"/>
        <v>-18322.297994561875</v>
      </c>
      <c r="AN33">
        <f t="shared" si="9"/>
        <v>0</v>
      </c>
      <c r="AO33">
        <f t="shared" si="9"/>
        <v>0</v>
      </c>
      <c r="AP33">
        <f t="shared" si="9"/>
        <v>-1.4472941104286703</v>
      </c>
      <c r="AQ33">
        <f t="shared" si="9"/>
        <v>-1033.6478649334952</v>
      </c>
      <c r="AR33">
        <f t="shared" si="9"/>
        <v>-1035.0951590439238</v>
      </c>
      <c r="AS33">
        <f t="shared" si="9"/>
        <v>42.060352694354457</v>
      </c>
      <c r="AT33">
        <f t="shared" si="9"/>
        <v>33.378538316598359</v>
      </c>
      <c r="AU33">
        <f t="shared" si="9"/>
        <v>-959.65626803297096</v>
      </c>
      <c r="AW33">
        <v>30</v>
      </c>
      <c r="AX33">
        <f>IF(Z33&gt;0, (R33*SUMPRODUCT(K33:$K$98, X33:$X$98)-K33*$AZ$3)/Z33, 0)</f>
        <v>15020.302571484975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1000000</v>
      </c>
      <c r="S34">
        <f t="shared" si="1"/>
        <v>14295.152815362457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8300.9865411056126</v>
      </c>
      <c r="AC34">
        <f t="shared" si="2"/>
        <v>7522.0701546023984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-20927.322156462884</v>
      </c>
      <c r="AI34">
        <f t="shared" si="6"/>
        <v>-20953.632019154658</v>
      </c>
      <c r="AJ34">
        <f t="shared" si="7"/>
        <v>778.9163865032142</v>
      </c>
      <c r="AK34">
        <f t="shared" si="22"/>
        <v>581.06905787739288</v>
      </c>
      <c r="AL34">
        <f t="shared" si="8"/>
        <v>-19593.646574774051</v>
      </c>
      <c r="AN34">
        <f t="shared" si="9"/>
        <v>0</v>
      </c>
      <c r="AO34">
        <f t="shared" si="9"/>
        <v>0</v>
      </c>
      <c r="AP34">
        <f t="shared" si="9"/>
        <v>-1.2303716649137235</v>
      </c>
      <c r="AQ34">
        <f t="shared" si="9"/>
        <v>-978.65901108952028</v>
      </c>
      <c r="AR34">
        <f t="shared" si="9"/>
        <v>-979.889382754434</v>
      </c>
      <c r="AS34">
        <f t="shared" si="9"/>
        <v>36.425756474592369</v>
      </c>
      <c r="AT34">
        <f t="shared" si="9"/>
        <v>27.17349431070852</v>
      </c>
      <c r="AU34">
        <f t="shared" ref="AU34:AU89" si="23">AL34*$K34</f>
        <v>-916.29013196913309</v>
      </c>
      <c r="AW34">
        <v>31</v>
      </c>
      <c r="AX34">
        <f>IF(Z34&gt;0, (R34*SUMPRODUCT(K34:$K$98, X34:$X$98)-K34*$AZ$3)/Z34, 0)</f>
        <v>14295.152815362457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1000000</v>
      </c>
      <c r="S35">
        <f t="shared" si="1"/>
        <v>13575.801790324309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7522.0701546023984</v>
      </c>
      <c r="AC35">
        <f t="shared" si="2"/>
        <v>6770.8499635399148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-22191.261009095215</v>
      </c>
      <c r="AI35">
        <f t="shared" ref="AI35:AI66" si="25">SUM(AE35:AH35)</f>
        <v>-22216.198210109618</v>
      </c>
      <c r="AJ35">
        <f t="shared" si="7"/>
        <v>751.22019106248354</v>
      </c>
      <c r="AK35">
        <f t="shared" si="22"/>
        <v>526.54491082216794</v>
      </c>
      <c r="AL35">
        <f t="shared" ref="AL35:AL89" si="26">SUM(AI35:AK35)</f>
        <v>-20938.433108224966</v>
      </c>
      <c r="AN35">
        <f t="shared" ref="AN35:AT66" si="27">AE35*$K35</f>
        <v>0</v>
      </c>
      <c r="AO35">
        <f t="shared" si="27"/>
        <v>0</v>
      </c>
      <c r="AP35">
        <f t="shared" si="27"/>
        <v>-1.0412317986246218</v>
      </c>
      <c r="AQ35">
        <f t="shared" si="27"/>
        <v>-926.57738937517843</v>
      </c>
      <c r="AR35">
        <f t="shared" si="27"/>
        <v>-927.61862117380315</v>
      </c>
      <c r="AS35">
        <f t="shared" si="27"/>
        <v>31.36656556809967</v>
      </c>
      <c r="AT35">
        <f t="shared" si="27"/>
        <v>21.985438712042015</v>
      </c>
      <c r="AU35">
        <f t="shared" si="23"/>
        <v>-874.26661689366142</v>
      </c>
      <c r="AW35">
        <v>32</v>
      </c>
      <c r="AX35">
        <f>IF(Z35&gt;0, (R35*SUMPRODUCT(K35:$K$98, X35:$X$98)-K35*$AZ$3)/Z35, 0)</f>
        <v>13575.801790324309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1000000</v>
      </c>
      <c r="S36">
        <f t="shared" si="1"/>
        <v>12855.021008333775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6770.8499635399148</v>
      </c>
      <c r="AC36">
        <f t="shared" si="2"/>
        <v>6047.3429491888828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-23330.048283425818</v>
      </c>
      <c r="AI36">
        <f t="shared" si="25"/>
        <v>-23353.569610015904</v>
      </c>
      <c r="AJ36">
        <f t="shared" si="7"/>
        <v>723.50701435103201</v>
      </c>
      <c r="AK36">
        <f t="shared" si="22"/>
        <v>473.95949744779409</v>
      </c>
      <c r="AL36">
        <f t="shared" si="26"/>
        <v>-22156.103098217078</v>
      </c>
      <c r="AN36">
        <f t="shared" si="27"/>
        <v>0</v>
      </c>
      <c r="AO36">
        <f t="shared" si="27"/>
        <v>0</v>
      </c>
      <c r="AP36">
        <f t="shared" si="27"/>
        <v>-0.87688674647770759</v>
      </c>
      <c r="AQ36">
        <f t="shared" si="27"/>
        <v>-869.75579613112711</v>
      </c>
      <c r="AR36">
        <f t="shared" si="27"/>
        <v>-870.63268287760479</v>
      </c>
      <c r="AS36">
        <f t="shared" si="27"/>
        <v>26.972701111826979</v>
      </c>
      <c r="AT36">
        <f t="shared" si="27"/>
        <v>17.669445644888427</v>
      </c>
      <c r="AU36">
        <f t="shared" si="23"/>
        <v>-825.99053612088937</v>
      </c>
      <c r="AW36">
        <v>33</v>
      </c>
      <c r="AX36">
        <f>IF(Z36&gt;0, (R36*SUMPRODUCT(K36:$K$98, X36:$X$98)-K36*$AZ$3)/Z36, 0)</f>
        <v>12855.021008333775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1000000</v>
      </c>
      <c r="S37">
        <f t="shared" si="1"/>
        <v>12140.246898024156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6047.3429491888828</v>
      </c>
      <c r="AC37">
        <f t="shared" si="2"/>
        <v>5358.8999879007379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-24306.203621526369</v>
      </c>
      <c r="AI37">
        <f t="shared" si="25"/>
        <v>-24328.274424669478</v>
      </c>
      <c r="AJ37">
        <f t="shared" si="7"/>
        <v>688.44296128814494</v>
      </c>
      <c r="AK37">
        <f t="shared" si="22"/>
        <v>423.31400644322184</v>
      </c>
      <c r="AL37">
        <f t="shared" si="26"/>
        <v>-23216.517456938112</v>
      </c>
      <c r="AN37">
        <f t="shared" si="27"/>
        <v>0</v>
      </c>
      <c r="AO37">
        <f t="shared" si="27"/>
        <v>0</v>
      </c>
      <c r="AP37">
        <f t="shared" si="27"/>
        <v>-0.73465224231822523</v>
      </c>
      <c r="AQ37">
        <f t="shared" si="27"/>
        <v>-809.06013600925712</v>
      </c>
      <c r="AR37">
        <f t="shared" si="27"/>
        <v>-809.79478825157537</v>
      </c>
      <c r="AS37">
        <f t="shared" si="27"/>
        <v>22.915621236757524</v>
      </c>
      <c r="AT37">
        <f t="shared" si="27"/>
        <v>14.090496934875482</v>
      </c>
      <c r="AU37">
        <f t="shared" si="23"/>
        <v>-772.78867007994234</v>
      </c>
      <c r="AW37">
        <v>34</v>
      </c>
      <c r="AX37">
        <f>IF(Z37&gt;0, (R37*SUMPRODUCT(K37:$K$98, X37:$X$98)-K37*$AZ$3)/Z37, 0)</f>
        <v>12140.246898024156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1000000</v>
      </c>
      <c r="S38">
        <f t="shared" si="1"/>
        <v>11442.811760800436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5358.8999879007379</v>
      </c>
      <c r="AC38">
        <f t="shared" si="2"/>
        <v>4711.7263115727128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-25238.918618505744</v>
      </c>
      <c r="AI38">
        <f t="shared" si="25"/>
        <v>-25259.506767686496</v>
      </c>
      <c r="AJ38">
        <f t="shared" si="7"/>
        <v>647.17367632802507</v>
      </c>
      <c r="AK38">
        <f t="shared" si="22"/>
        <v>375.12299915305169</v>
      </c>
      <c r="AL38">
        <f t="shared" si="26"/>
        <v>-24237.21009220542</v>
      </c>
      <c r="AN38">
        <f t="shared" si="27"/>
        <v>0</v>
      </c>
      <c r="AO38">
        <f t="shared" si="27"/>
        <v>0</v>
      </c>
      <c r="AP38">
        <f t="shared" si="27"/>
        <v>-0.61187534656521958</v>
      </c>
      <c r="AQ38">
        <f t="shared" si="27"/>
        <v>-750.09520967851597</v>
      </c>
      <c r="AR38">
        <f t="shared" si="27"/>
        <v>-750.70708502508114</v>
      </c>
      <c r="AS38">
        <f t="shared" si="27"/>
        <v>19.233861869491868</v>
      </c>
      <c r="AT38">
        <f t="shared" si="27"/>
        <v>11.148574507412905</v>
      </c>
      <c r="AU38">
        <f t="shared" si="23"/>
        <v>-720.32464864817644</v>
      </c>
      <c r="AW38">
        <v>35</v>
      </c>
      <c r="AX38">
        <f>IF(Z38&gt;0, (R38*SUMPRODUCT(K38:$K$98, X38:$X$98)-K38*$AZ$3)/Z38, 0)</f>
        <v>11442.811760800436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1000000</v>
      </c>
      <c r="S39">
        <f t="shared" si="1"/>
        <v>10761.984933393058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4711.7263115727128</v>
      </c>
      <c r="AC39">
        <f t="shared" si="2"/>
        <v>4106.1725837524418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-26101.186121557486</v>
      </c>
      <c r="AI39">
        <f t="shared" si="25"/>
        <v>-26120.263329940353</v>
      </c>
      <c r="AJ39">
        <f t="shared" si="7"/>
        <v>605.55372782027098</v>
      </c>
      <c r="AK39">
        <f t="shared" si="22"/>
        <v>329.82084181008992</v>
      </c>
      <c r="AL39">
        <f t="shared" si="26"/>
        <v>-25184.88876030999</v>
      </c>
      <c r="AN39">
        <f t="shared" si="27"/>
        <v>0</v>
      </c>
      <c r="AO39">
        <f t="shared" si="27"/>
        <v>0</v>
      </c>
      <c r="AP39">
        <f t="shared" si="27"/>
        <v>-0.50622367180240468</v>
      </c>
      <c r="AQ39">
        <f t="shared" si="27"/>
        <v>-692.60858358703911</v>
      </c>
      <c r="AR39">
        <f t="shared" si="27"/>
        <v>-693.11480725884155</v>
      </c>
      <c r="AS39">
        <f t="shared" si="27"/>
        <v>16.068683919503904</v>
      </c>
      <c r="AT39">
        <f t="shared" si="27"/>
        <v>8.7519680147754215</v>
      </c>
      <c r="AU39">
        <f t="shared" si="23"/>
        <v>-668.2941553245621</v>
      </c>
      <c r="AW39">
        <v>36</v>
      </c>
      <c r="AX39">
        <f>IF(Z39&gt;0, (R39*SUMPRODUCT(K39:$K$98, X39:$X$98)-K39*$AZ$3)/Z39, 0)</f>
        <v>10761.984933393058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1000000</v>
      </c>
      <c r="S40">
        <f t="shared" si="1"/>
        <v>10097.808370378905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4106.1725837524418</v>
      </c>
      <c r="AC40">
        <f t="shared" si="2"/>
        <v>3542.6188946816928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-26898.252204542725</v>
      </c>
      <c r="AI40">
        <f t="shared" si="25"/>
        <v>-26915.793728231536</v>
      </c>
      <c r="AJ40">
        <f t="shared" si="7"/>
        <v>563.55368907074899</v>
      </c>
      <c r="AK40">
        <f t="shared" si="22"/>
        <v>287.43208086267094</v>
      </c>
      <c r="AL40">
        <f t="shared" si="26"/>
        <v>-26064.807958298115</v>
      </c>
      <c r="AN40">
        <f t="shared" si="27"/>
        <v>0</v>
      </c>
      <c r="AO40">
        <f t="shared" si="27"/>
        <v>0</v>
      </c>
      <c r="AP40">
        <f t="shared" si="27"/>
        <v>-0.41560131937397937</v>
      </c>
      <c r="AQ40">
        <f t="shared" si="27"/>
        <v>-637.28495331292197</v>
      </c>
      <c r="AR40">
        <f t="shared" si="27"/>
        <v>-637.70055463229585</v>
      </c>
      <c r="AS40">
        <f t="shared" si="27"/>
        <v>13.351956242276698</v>
      </c>
      <c r="AT40">
        <f t="shared" si="27"/>
        <v>6.8099644110804887</v>
      </c>
      <c r="AU40">
        <f t="shared" si="23"/>
        <v>-617.53863397893872</v>
      </c>
      <c r="AW40">
        <v>37</v>
      </c>
      <c r="AX40">
        <f>IF(Z40&gt;0, (R40*SUMPRODUCT(K40:$K$98, X40:$X$98)-K40*$AZ$3)/Z40, 0)</f>
        <v>10097.808370378905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1000000</v>
      </c>
      <c r="S41">
        <f t="shared" si="1"/>
        <v>9447.7799301860596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3542.6188946816928</v>
      </c>
      <c r="AC41">
        <f t="shared" si="2"/>
        <v>3020.5615257583136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-27610.919614947972</v>
      </c>
      <c r="AI41">
        <f t="shared" si="25"/>
        <v>-27626.90517741915</v>
      </c>
      <c r="AJ41">
        <f t="shared" si="7"/>
        <v>522.05736892337927</v>
      </c>
      <c r="AK41">
        <f t="shared" si="22"/>
        <v>247.98332262771854</v>
      </c>
      <c r="AL41">
        <f t="shared" si="26"/>
        <v>-26856.864485868053</v>
      </c>
      <c r="AN41">
        <f t="shared" si="27"/>
        <v>0</v>
      </c>
      <c r="AO41">
        <f t="shared" si="27"/>
        <v>0</v>
      </c>
      <c r="AP41">
        <f t="shared" si="27"/>
        <v>-0.33815787266374675</v>
      </c>
      <c r="AQ41">
        <f t="shared" si="27"/>
        <v>-584.0801570864852</v>
      </c>
      <c r="AR41">
        <f t="shared" si="27"/>
        <v>-584.41831495914903</v>
      </c>
      <c r="AS41">
        <f t="shared" si="27"/>
        <v>11.043578203887328</v>
      </c>
      <c r="AT41">
        <f t="shared" si="27"/>
        <v>5.2458281018938573</v>
      </c>
      <c r="AU41">
        <f t="shared" si="23"/>
        <v>-568.12890865336783</v>
      </c>
      <c r="AW41">
        <v>38</v>
      </c>
      <c r="AX41">
        <f>IF(Z41&gt;0, (R41*SUMPRODUCT(K41:$K$98, X41:$X$98)-K41*$AZ$3)/Z41, 0)</f>
        <v>9447.7799301860596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1000000</v>
      </c>
      <c r="S42">
        <f t="shared" si="1"/>
        <v>8807.1820876190559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3020.5615257583136</v>
      </c>
      <c r="AC42">
        <f t="shared" si="2"/>
        <v>2539.3631404482071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-28185.462083567454</v>
      </c>
      <c r="AI42">
        <f t="shared" si="25"/>
        <v>-28199.878517309742</v>
      </c>
      <c r="AJ42">
        <f t="shared" si="7"/>
        <v>481.19838531010646</v>
      </c>
      <c r="AK42">
        <f t="shared" si="22"/>
        <v>211.43930680308196</v>
      </c>
      <c r="AL42">
        <f t="shared" si="26"/>
        <v>-27507.240825196557</v>
      </c>
      <c r="AN42">
        <f t="shared" si="27"/>
        <v>0</v>
      </c>
      <c r="AO42">
        <f t="shared" si="27"/>
        <v>0</v>
      </c>
      <c r="AP42">
        <f t="shared" si="27"/>
        <v>-0.27228981589299922</v>
      </c>
      <c r="AQ42">
        <f t="shared" si="27"/>
        <v>-532.35178815982317</v>
      </c>
      <c r="AR42">
        <f t="shared" si="27"/>
        <v>-532.6240779757162</v>
      </c>
      <c r="AS42">
        <f t="shared" si="27"/>
        <v>9.0886152627174361</v>
      </c>
      <c r="AT42">
        <f t="shared" si="27"/>
        <v>3.9935514532336995</v>
      </c>
      <c r="AU42">
        <f t="shared" si="23"/>
        <v>-519.54191125976513</v>
      </c>
      <c r="AW42">
        <v>39</v>
      </c>
      <c r="AX42">
        <f>IF(Z42&gt;0, (R42*SUMPRODUCT(K42:$K$98, X42:$X$98)-K42*$AZ$3)/Z42, 0)</f>
        <v>8807.1820876190559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1000000</v>
      </c>
      <c r="S43">
        <f t="shared" si="1"/>
        <v>8173.870631558696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2539.3631404482071</v>
      </c>
      <c r="AC43">
        <f t="shared" si="2"/>
        <v>2098.8700770887212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-28667.397388050576</v>
      </c>
      <c r="AI43">
        <f t="shared" si="25"/>
        <v>-28680.236287586038</v>
      </c>
      <c r="AJ43">
        <f t="shared" si="7"/>
        <v>440.49306335948586</v>
      </c>
      <c r="AK43">
        <f t="shared" si="22"/>
        <v>177.75541983137452</v>
      </c>
      <c r="AL43">
        <f t="shared" si="26"/>
        <v>-28061.987804395179</v>
      </c>
      <c r="AN43">
        <f t="shared" si="27"/>
        <v>0</v>
      </c>
      <c r="AO43">
        <f t="shared" si="27"/>
        <v>0</v>
      </c>
      <c r="AP43">
        <f t="shared" si="27"/>
        <v>-0.21651268003247448</v>
      </c>
      <c r="AQ43">
        <f t="shared" si="27"/>
        <v>-483.44135888746115</v>
      </c>
      <c r="AR43">
        <f t="shared" si="27"/>
        <v>-483.65787156749366</v>
      </c>
      <c r="AS43">
        <f t="shared" si="27"/>
        <v>7.4283885016982856</v>
      </c>
      <c r="AT43">
        <f t="shared" si="27"/>
        <v>2.9976324864673916</v>
      </c>
      <c r="AU43">
        <f t="shared" si="23"/>
        <v>-473.23185057932801</v>
      </c>
      <c r="AW43">
        <v>40</v>
      </c>
      <c r="AX43">
        <f>IF(Z43&gt;0, (R43*SUMPRODUCT(K43:$K$98, X43:$X$98)-K43*$AZ$3)/Z43, 0)</f>
        <v>8173.870631558696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50</v>
      </c>
      <c r="R44">
        <f t="shared" si="0"/>
        <v>1000000</v>
      </c>
      <c r="S44">
        <f t="shared" si="1"/>
        <v>7532.7057675412671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2098.8700770887212</v>
      </c>
      <c r="AC44">
        <f t="shared" si="2"/>
        <v>1697.4454367729909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-28866.823026731927</v>
      </c>
      <c r="AI44">
        <f t="shared" si="25"/>
        <v>-28878.090196120698</v>
      </c>
      <c r="AJ44">
        <f t="shared" si="7"/>
        <v>401.42464031573036</v>
      </c>
      <c r="AK44">
        <f t="shared" si="22"/>
        <v>146.92090539621051</v>
      </c>
      <c r="AL44">
        <f t="shared" si="26"/>
        <v>-28329.744650408757</v>
      </c>
      <c r="AN44">
        <f t="shared" si="27"/>
        <v>0</v>
      </c>
      <c r="AO44">
        <f t="shared" si="27"/>
        <v>0</v>
      </c>
      <c r="AP44">
        <f t="shared" si="27"/>
        <v>-0.1696494031676207</v>
      </c>
      <c r="AQ44">
        <f t="shared" si="27"/>
        <v>-434.64681579311639</v>
      </c>
      <c r="AR44">
        <f t="shared" si="27"/>
        <v>-434.81646519628407</v>
      </c>
      <c r="AS44">
        <f t="shared" si="27"/>
        <v>6.044237758084952</v>
      </c>
      <c r="AT44">
        <f t="shared" si="27"/>
        <v>2.2121832958468852</v>
      </c>
      <c r="AU44">
        <f t="shared" si="23"/>
        <v>-426.56004414235218</v>
      </c>
      <c r="AW44">
        <v>41</v>
      </c>
      <c r="AX44">
        <f>IF(Z44&gt;0, (R44*SUMPRODUCT(K44:$K$98, X44:$X$98)-K44*$AZ$3)/Z44, 0)</f>
        <v>7532.7057675412671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1000000</v>
      </c>
      <c r="S45">
        <f t="shared" si="1"/>
        <v>6872.768939014195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1697.4454367729909</v>
      </c>
      <c r="AC45">
        <f t="shared" si="2"/>
        <v>1336.027833990348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-28695.548113646124</v>
      </c>
      <c r="AI45">
        <f t="shared" si="25"/>
        <v>-28705.267833935322</v>
      </c>
      <c r="AJ45">
        <f t="shared" si="7"/>
        <v>361.41760278264292</v>
      </c>
      <c r="AK45">
        <f t="shared" si="22"/>
        <v>118.82118057410938</v>
      </c>
      <c r="AL45">
        <f t="shared" si="26"/>
        <v>-28225.029050578571</v>
      </c>
      <c r="AN45">
        <f t="shared" si="27"/>
        <v>0</v>
      </c>
      <c r="AO45">
        <f t="shared" si="27"/>
        <v>0</v>
      </c>
      <c r="AP45">
        <f t="shared" si="27"/>
        <v>-0.13066920748766084</v>
      </c>
      <c r="AQ45">
        <f t="shared" si="27"/>
        <v>-385.7749419600774</v>
      </c>
      <c r="AR45">
        <f t="shared" si="27"/>
        <v>-385.90561116756504</v>
      </c>
      <c r="AS45">
        <f t="shared" si="27"/>
        <v>4.8587974059474615</v>
      </c>
      <c r="AT45">
        <f t="shared" si="27"/>
        <v>1.5973987971258377</v>
      </c>
      <c r="AU45">
        <f t="shared" si="23"/>
        <v>-379.44941496449172</v>
      </c>
      <c r="AW45">
        <v>42</v>
      </c>
      <c r="AX45">
        <f>IF(Z45&gt;0, (R45*SUMPRODUCT(K45:$K$98, X45:$X$98)-K45*$AZ$3)/Z45, 0)</f>
        <v>6872.768939014195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50</v>
      </c>
      <c r="R46">
        <f t="shared" si="0"/>
        <v>1000000</v>
      </c>
      <c r="S46">
        <f t="shared" si="1"/>
        <v>6179.8925122576957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1336.027833990348</v>
      </c>
      <c r="AC46">
        <f t="shared" si="2"/>
        <v>1015.6361179324791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-28105.189390431169</v>
      </c>
      <c r="AI46">
        <f t="shared" si="25"/>
        <v>-28113.406654047954</v>
      </c>
      <c r="AJ46">
        <f t="shared" si="7"/>
        <v>320.39171605786885</v>
      </c>
      <c r="AK46">
        <f t="shared" si="22"/>
        <v>93.521948379324371</v>
      </c>
      <c r="AL46">
        <f t="shared" si="26"/>
        <v>-27699.492989610764</v>
      </c>
      <c r="AN46">
        <f t="shared" si="27"/>
        <v>0</v>
      </c>
      <c r="AO46">
        <f t="shared" si="27"/>
        <v>0</v>
      </c>
      <c r="AP46">
        <f t="shared" si="27"/>
        <v>-9.8634463582299867E-2</v>
      </c>
      <c r="AQ46">
        <f t="shared" si="27"/>
        <v>-337.35564643943525</v>
      </c>
      <c r="AR46">
        <f t="shared" si="27"/>
        <v>-337.45428090301755</v>
      </c>
      <c r="AS46">
        <f t="shared" si="27"/>
        <v>3.8457650287651792</v>
      </c>
      <c r="AT46">
        <f t="shared" si="27"/>
        <v>1.1225740881334958</v>
      </c>
      <c r="AU46">
        <f t="shared" si="23"/>
        <v>-332.48594178611893</v>
      </c>
      <c r="AW46">
        <v>43</v>
      </c>
      <c r="AX46">
        <f>IF(Z46&gt;0, (R46*SUMPRODUCT(K46:$K$98, X46:$X$98)-K46*$AZ$3)/Z46, 0)</f>
        <v>6179.8925122576957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1000000</v>
      </c>
      <c r="S47">
        <f t="shared" si="1"/>
        <v>5425.6351140397919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1015.6361179324791</v>
      </c>
      <c r="AC47">
        <f t="shared" si="2"/>
        <v>736.6583517628726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-26928.156938913035</v>
      </c>
      <c r="AI47">
        <f t="shared" si="25"/>
        <v>-26934.945622046707</v>
      </c>
      <c r="AJ47">
        <f t="shared" si="7"/>
        <v>278.97776616960653</v>
      </c>
      <c r="AK47">
        <f t="shared" si="22"/>
        <v>71.094528255273545</v>
      </c>
      <c r="AL47">
        <f t="shared" si="26"/>
        <v>-26584.873327621826</v>
      </c>
      <c r="AN47">
        <f t="shared" si="27"/>
        <v>0</v>
      </c>
      <c r="AO47">
        <f t="shared" si="27"/>
        <v>0</v>
      </c>
      <c r="AP47">
        <f t="shared" si="27"/>
        <v>-7.2756028230283751E-2</v>
      </c>
      <c r="AQ47">
        <f t="shared" si="27"/>
        <v>-288.59584515284007</v>
      </c>
      <c r="AR47">
        <f t="shared" si="27"/>
        <v>-288.66860118107036</v>
      </c>
      <c r="AS47">
        <f t="shared" si="27"/>
        <v>2.9898750363499209</v>
      </c>
      <c r="AT47">
        <f t="shared" si="27"/>
        <v>0.76193797867851165</v>
      </c>
      <c r="AU47">
        <f t="shared" si="23"/>
        <v>-284.9167881660419</v>
      </c>
      <c r="AW47">
        <v>44</v>
      </c>
      <c r="AX47">
        <f>IF(Z47&gt;0, (R47*SUMPRODUCT(K47:$K$98, X47:$X$98)-K47*$AZ$3)/Z47, 0)</f>
        <v>5425.6351140397919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50</v>
      </c>
      <c r="R48">
        <f t="shared" si="0"/>
        <v>1000000</v>
      </c>
      <c r="S48">
        <f t="shared" si="1"/>
        <v>4578.0672191150197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736.6583517628726</v>
      </c>
      <c r="AC48">
        <f t="shared" si="2"/>
        <v>500.18561399380815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-25158.986370217848</v>
      </c>
      <c r="AI48">
        <f t="shared" si="25"/>
        <v>-25164.449217201673</v>
      </c>
      <c r="AJ48">
        <f t="shared" si="7"/>
        <v>236.47273776906445</v>
      </c>
      <c r="AK48">
        <f t="shared" si="22"/>
        <v>51.566084623401089</v>
      </c>
      <c r="AL48">
        <f t="shared" si="26"/>
        <v>-24876.410394809205</v>
      </c>
      <c r="AN48">
        <f t="shared" si="27"/>
        <v>0</v>
      </c>
      <c r="AO48">
        <f t="shared" si="27"/>
        <v>0</v>
      </c>
      <c r="AP48">
        <f t="shared" si="27"/>
        <v>-5.227384646029911E-2</v>
      </c>
      <c r="AQ48">
        <f t="shared" si="27"/>
        <v>-240.74571272224856</v>
      </c>
      <c r="AR48">
        <f t="shared" si="27"/>
        <v>-240.79798656870884</v>
      </c>
      <c r="AS48">
        <f t="shared" si="27"/>
        <v>2.2628017264235218</v>
      </c>
      <c r="AT48">
        <f t="shared" si="27"/>
        <v>0.49343457690537246</v>
      </c>
      <c r="AU48">
        <f t="shared" si="23"/>
        <v>-238.04175026537993</v>
      </c>
      <c r="AW48">
        <v>45</v>
      </c>
      <c r="AX48">
        <f>IF(Z48&gt;0, (R48*SUMPRODUCT(K48:$K$98, X48:$X$98)-K48*$AZ$3)/Z48, 0)</f>
        <v>4578.0672191150197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1000000</v>
      </c>
      <c r="S49">
        <f t="shared" si="1"/>
        <v>3584.5199839918791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500.18561399380815</v>
      </c>
      <c r="AC49">
        <f t="shared" si="2"/>
        <v>305.97839000707381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-22803.320160459149</v>
      </c>
      <c r="AI49">
        <f t="shared" si="25"/>
        <v>-22807.588212965111</v>
      </c>
      <c r="AJ49">
        <f t="shared" si="7"/>
        <v>194.20722398673433</v>
      </c>
      <c r="AK49">
        <f t="shared" si="22"/>
        <v>35.012992979566576</v>
      </c>
      <c r="AL49">
        <f t="shared" si="26"/>
        <v>-22578.367995998811</v>
      </c>
      <c r="AN49">
        <f t="shared" si="27"/>
        <v>0</v>
      </c>
      <c r="AO49">
        <f t="shared" si="27"/>
        <v>0</v>
      </c>
      <c r="AP49">
        <f t="shared" si="27"/>
        <v>-3.6465078498486334E-2</v>
      </c>
      <c r="AQ49">
        <f t="shared" si="27"/>
        <v>-194.82535852484679</v>
      </c>
      <c r="AR49">
        <f t="shared" si="27"/>
        <v>-194.86182360334527</v>
      </c>
      <c r="AS49">
        <f t="shared" si="27"/>
        <v>1.6592536426752031</v>
      </c>
      <c r="AT49">
        <f t="shared" si="27"/>
        <v>0.2991414786211839</v>
      </c>
      <c r="AU49">
        <f t="shared" si="23"/>
        <v>-192.90342848204889</v>
      </c>
      <c r="AW49">
        <v>46</v>
      </c>
      <c r="AX49">
        <f>IF(Z49&gt;0, (R49*SUMPRODUCT(K49:$K$98, X49:$X$98)-K49*$AZ$3)/Z49, 0)</f>
        <v>3584.5199839918791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1000000</v>
      </c>
      <c r="S50">
        <f t="shared" si="1"/>
        <v>2367.7141410745767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305.97839000707381</v>
      </c>
      <c r="AC50">
        <f t="shared" si="2"/>
        <v>152.70525356750773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-20012.638105344326</v>
      </c>
      <c r="AI50">
        <f t="shared" si="25"/>
        <v>-20015.862845419964</v>
      </c>
      <c r="AJ50">
        <f t="shared" si="7"/>
        <v>153.27313643956609</v>
      </c>
      <c r="AK50">
        <f t="shared" si="22"/>
        <v>21.418487300495169</v>
      </c>
      <c r="AL50">
        <f t="shared" si="26"/>
        <v>-19841.171221679902</v>
      </c>
      <c r="AN50">
        <f t="shared" si="27"/>
        <v>0</v>
      </c>
      <c r="AO50">
        <f t="shared" si="27"/>
        <v>0</v>
      </c>
      <c r="AP50">
        <f t="shared" si="27"/>
        <v>-2.4599376043415656E-2</v>
      </c>
      <c r="AQ50">
        <f t="shared" si="27"/>
        <v>-152.66297401564174</v>
      </c>
      <c r="AR50">
        <f t="shared" si="27"/>
        <v>-152.68757339168516</v>
      </c>
      <c r="AS50">
        <f t="shared" si="27"/>
        <v>1.1692178073874582</v>
      </c>
      <c r="AT50">
        <f t="shared" si="27"/>
        <v>0.16338725324457107</v>
      </c>
      <c r="AU50">
        <f t="shared" si="23"/>
        <v>-151.35496833105313</v>
      </c>
      <c r="AW50">
        <v>47</v>
      </c>
      <c r="AX50">
        <f>IF(Z50&gt;0, (R50*SUMPRODUCT(K50:$K$98, X50:$X$98)-K50*$AZ$3)/Z50, 0)</f>
        <v>2367.7141410745767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1000000</v>
      </c>
      <c r="S51">
        <f t="shared" si="1"/>
        <v>792.59070769483822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152.70525356750773</v>
      </c>
      <c r="AC51">
        <f t="shared" si="2"/>
        <v>37.142477842294795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-16987.737298545449</v>
      </c>
      <c r="AI51">
        <f t="shared" si="25"/>
        <v>-16990.080404355402</v>
      </c>
      <c r="AJ51">
        <f t="shared" si="7"/>
        <v>115.56277572521293</v>
      </c>
      <c r="AK51">
        <f t="shared" si="22"/>
        <v>10.689367749725541</v>
      </c>
      <c r="AL51">
        <f t="shared" si="26"/>
        <v>-16863.828260880466</v>
      </c>
      <c r="AN51">
        <f t="shared" si="27"/>
        <v>0</v>
      </c>
      <c r="AO51">
        <f t="shared" si="27"/>
        <v>0</v>
      </c>
      <c r="AP51">
        <f t="shared" si="27"/>
        <v>-1.5958911077388008E-2</v>
      </c>
      <c r="AQ51">
        <f t="shared" si="27"/>
        <v>-115.70360493405231</v>
      </c>
      <c r="AR51">
        <f t="shared" si="27"/>
        <v>-115.71956384512968</v>
      </c>
      <c r="AS51">
        <f t="shared" si="27"/>
        <v>0.78709892392422398</v>
      </c>
      <c r="AT51">
        <f t="shared" si="27"/>
        <v>7.2805363149508015E-2</v>
      </c>
      <c r="AU51">
        <f t="shared" si="23"/>
        <v>-114.85965955805598</v>
      </c>
      <c r="AW51">
        <v>48</v>
      </c>
      <c r="AX51">
        <f>IF(Z51&gt;0, (R51*SUMPRODUCT(K51:$K$98, X51:$X$98)-K51*$AZ$3)/Z51, 0)</f>
        <v>792.59070769483822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1000000</v>
      </c>
      <c r="S52">
        <f t="shared" si="1"/>
        <v>-1396.9319432143445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37.142477842294795</v>
      </c>
      <c r="AC52">
        <f t="shared" si="2"/>
        <v>-45.435950046731591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-13867.966311470784</v>
      </c>
      <c r="AI52">
        <f t="shared" si="25"/>
        <v>-13869.592587907064</v>
      </c>
      <c r="AJ52">
        <f t="shared" si="7"/>
        <v>82.578427889026386</v>
      </c>
      <c r="AK52">
        <f t="shared" si="22"/>
        <v>2.5999734489606361</v>
      </c>
      <c r="AL52">
        <f t="shared" si="26"/>
        <v>-13784.414186569076</v>
      </c>
      <c r="AN52">
        <f t="shared" si="27"/>
        <v>0</v>
      </c>
      <c r="AO52">
        <f t="shared" si="27"/>
        <v>0</v>
      </c>
      <c r="AP52">
        <f t="shared" si="27"/>
        <v>-9.889804364574149E-3</v>
      </c>
      <c r="AQ52">
        <f t="shared" si="27"/>
        <v>-84.334662112340681</v>
      </c>
      <c r="AR52">
        <f t="shared" si="27"/>
        <v>-84.344551916705257</v>
      </c>
      <c r="AS52">
        <f t="shared" si="27"/>
        <v>0.50218061231003464</v>
      </c>
      <c r="AT52">
        <f t="shared" si="27"/>
        <v>1.5811105781082444E-2</v>
      </c>
      <c r="AU52">
        <f t="shared" si="23"/>
        <v>-83.826560198614132</v>
      </c>
      <c r="AW52">
        <v>49</v>
      </c>
      <c r="AX52">
        <f>IF(Z52&gt;0, (R52*SUMPRODUCT(K52:$K$98, X52:$X$98)-K52*$AZ$3)/Z52, 0)</f>
        <v>-1396.9319432143445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1000000</v>
      </c>
      <c r="S53">
        <f t="shared" si="1"/>
        <v>-4686.03582617745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-45.435950046731591</v>
      </c>
      <c r="AC53">
        <f t="shared" si="2"/>
        <v>-100.19456122601349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-10818.755041433205</v>
      </c>
      <c r="AI53">
        <f t="shared" si="25"/>
        <v>-10819.824117353051</v>
      </c>
      <c r="AJ53">
        <f t="shared" si="7"/>
        <v>54.7586111792819</v>
      </c>
      <c r="AK53">
        <f t="shared" si="22"/>
        <v>-3.1805165032712117</v>
      </c>
      <c r="AL53">
        <f t="shared" si="26"/>
        <v>-10768.24602267704</v>
      </c>
      <c r="AN53">
        <f t="shared" si="27"/>
        <v>0</v>
      </c>
      <c r="AO53">
        <f t="shared" si="27"/>
        <v>0</v>
      </c>
      <c r="AP53">
        <f t="shared" si="27"/>
        <v>-5.8047544895691973E-3</v>
      </c>
      <c r="AQ53">
        <f t="shared" si="27"/>
        <v>-58.742523082337641</v>
      </c>
      <c r="AR53">
        <f t="shared" si="27"/>
        <v>-58.748327836827208</v>
      </c>
      <c r="AS53">
        <f t="shared" si="27"/>
        <v>0.29732247091617253</v>
      </c>
      <c r="AT53">
        <f t="shared" si="27"/>
        <v>-1.7269229536267843E-2</v>
      </c>
      <c r="AU53">
        <f t="shared" si="23"/>
        <v>-58.468274595447305</v>
      </c>
      <c r="AW53">
        <v>50</v>
      </c>
      <c r="AX53">
        <f>IF(Z53&gt;0, (R53*SUMPRODUCT(K53:$K$98, X53:$X$98)-K53*$AZ$3)/Z53, 0)</f>
        <v>-4686.03582617745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1000000</v>
      </c>
      <c r="S54">
        <f t="shared" si="1"/>
        <v>-10033.891219650264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-100.19456122601349</v>
      </c>
      <c r="AC54">
        <f t="shared" si="2"/>
        <v>-132.52989597526278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-7959.4779019396037</v>
      </c>
      <c r="AI54">
        <f t="shared" si="25"/>
        <v>-7960.1383132051542</v>
      </c>
      <c r="AJ54">
        <f t="shared" si="7"/>
        <v>32.335334749249284</v>
      </c>
      <c r="AK54">
        <f t="shared" si="22"/>
        <v>-7.013619285820945</v>
      </c>
      <c r="AL54">
        <f t="shared" si="26"/>
        <v>-7934.8165977417257</v>
      </c>
      <c r="AN54">
        <f t="shared" si="27"/>
        <v>0</v>
      </c>
      <c r="AO54">
        <f t="shared" si="27"/>
        <v>0</v>
      </c>
      <c r="AP54">
        <f t="shared" si="27"/>
        <v>-3.2016345574562627E-3</v>
      </c>
      <c r="AQ54">
        <f t="shared" si="27"/>
        <v>-38.587075720044474</v>
      </c>
      <c r="AR54">
        <f t="shared" si="27"/>
        <v>-38.59027735460193</v>
      </c>
      <c r="AS54">
        <f t="shared" si="27"/>
        <v>0.1567597807009698</v>
      </c>
      <c r="AT54">
        <f t="shared" si="27"/>
        <v>-3.4001609375357074E-2</v>
      </c>
      <c r="AU54">
        <f t="shared" si="23"/>
        <v>-38.467519183276316</v>
      </c>
      <c r="AW54">
        <v>51</v>
      </c>
      <c r="AX54">
        <f>IF(Z54&gt;0, (R54*SUMPRODUCT(K54:$K$98, X54:$X$98)-K54*$AZ$3)/Z54, 0)</f>
        <v>-10033.891219650264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1000000</v>
      </c>
      <c r="S55">
        <f t="shared" si="1"/>
        <v>-19381.835410889948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-132.52989597526278</v>
      </c>
      <c r="AC55">
        <f t="shared" si="2"/>
        <v>-147.53912496933563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-5463.9060410423162</v>
      </c>
      <c r="AI55">
        <f t="shared" si="25"/>
        <v>-5464.286652893159</v>
      </c>
      <c r="AJ55">
        <f t="shared" si="7"/>
        <v>15.009228994072856</v>
      </c>
      <c r="AK55">
        <f t="shared" si="22"/>
        <v>-9.2770927182683955</v>
      </c>
      <c r="AL55">
        <f t="shared" si="26"/>
        <v>-5458.5545166173542</v>
      </c>
      <c r="AN55">
        <f t="shared" si="27"/>
        <v>0</v>
      </c>
      <c r="AO55">
        <f t="shared" si="27"/>
        <v>0</v>
      </c>
      <c r="AP55">
        <f t="shared" si="27"/>
        <v>-1.6474853817306742E-3</v>
      </c>
      <c r="AQ55">
        <f t="shared" si="27"/>
        <v>-23.650617577559721</v>
      </c>
      <c r="AR55">
        <f t="shared" si="27"/>
        <v>-23.652265062941453</v>
      </c>
      <c r="AS55">
        <f t="shared" si="27"/>
        <v>6.4967723164785898E-2</v>
      </c>
      <c r="AT55">
        <f t="shared" si="27"/>
        <v>-4.0156066093236568E-2</v>
      </c>
      <c r="AU55">
        <f t="shared" si="23"/>
        <v>-23.6274534058699</v>
      </c>
      <c r="AW55">
        <v>52</v>
      </c>
      <c r="AX55">
        <f>IF(Z55&gt;0, (R55*SUMPRODUCT(K55:$K$98, X55:$X$98)-K55*$AZ$3)/Z55, 0)</f>
        <v>-19381.835410889948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1000000</v>
      </c>
      <c r="S56">
        <f t="shared" si="1"/>
        <v>-34664.565078308748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-147.53912496933563</v>
      </c>
      <c r="AC56">
        <f t="shared" si="2"/>
        <v>-150.13809368442065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-3204.945530751816</v>
      </c>
      <c r="AI56">
        <f t="shared" si="25"/>
        <v>-3205.1620892076126</v>
      </c>
      <c r="AJ56">
        <f t="shared" si="7"/>
        <v>2.5989687150850216</v>
      </c>
      <c r="AK56">
        <f t="shared" si="22"/>
        <v>-10.327738747853495</v>
      </c>
      <c r="AL56">
        <f t="shared" si="26"/>
        <v>-3212.8908592403809</v>
      </c>
      <c r="AN56">
        <f t="shared" si="27"/>
        <v>0</v>
      </c>
      <c r="AO56">
        <f t="shared" si="27"/>
        <v>0</v>
      </c>
      <c r="AP56">
        <f t="shared" si="27"/>
        <v>-8.3694397357751585E-4</v>
      </c>
      <c r="AQ56">
        <f t="shared" si="27"/>
        <v>-12.386308526902672</v>
      </c>
      <c r="AR56">
        <f t="shared" si="27"/>
        <v>-12.38714547087625</v>
      </c>
      <c r="AS56">
        <f t="shared" si="27"/>
        <v>1.0044360519680775E-2</v>
      </c>
      <c r="AT56">
        <f t="shared" si="27"/>
        <v>-3.9914113138188906E-2</v>
      </c>
      <c r="AU56">
        <f t="shared" si="23"/>
        <v>-12.417015223494758</v>
      </c>
      <c r="AW56">
        <v>53</v>
      </c>
      <c r="AX56">
        <f>IF(Z56&gt;0, (R56*SUMPRODUCT(K56:$K$98, X56:$X$98)-K56*$AZ$3)/Z56, 0)</f>
        <v>-34664.565078308748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1000000</v>
      </c>
      <c r="S57">
        <f t="shared" si="1"/>
        <v>-59149.053269891519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-150.13809368442065</v>
      </c>
      <c r="AC57">
        <f t="shared" si="2"/>
        <v>-143.72828715554235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-1857.9235676800756</v>
      </c>
      <c r="AI57">
        <f t="shared" si="25"/>
        <v>-1858.0450643729303</v>
      </c>
      <c r="AJ57">
        <f t="shared" si="7"/>
        <v>-6.4098065288783062</v>
      </c>
      <c r="AK57">
        <f t="shared" si="22"/>
        <v>-10.509666557909446</v>
      </c>
      <c r="AL57">
        <f t="shared" si="26"/>
        <v>-1874.964537459718</v>
      </c>
      <c r="AN57">
        <f t="shared" si="27"/>
        <v>0</v>
      </c>
      <c r="AO57">
        <f t="shared" si="27"/>
        <v>0</v>
      </c>
      <c r="AP57">
        <f t="shared" si="27"/>
        <v>-4.1924479021583172E-4</v>
      </c>
      <c r="AQ57">
        <f t="shared" si="27"/>
        <v>-6.4110780142858754</v>
      </c>
      <c r="AR57">
        <f t="shared" si="27"/>
        <v>-6.411497259076091</v>
      </c>
      <c r="AS57">
        <f t="shared" si="27"/>
        <v>-2.2118116389701719E-2</v>
      </c>
      <c r="AT57">
        <f t="shared" si="27"/>
        <v>-3.6265373548720135E-2</v>
      </c>
      <c r="AU57">
        <f t="shared" si="23"/>
        <v>-6.4698807490145134</v>
      </c>
      <c r="AW57">
        <v>54</v>
      </c>
      <c r="AX57">
        <f>IF(Z57&gt;0, (R57*SUMPRODUCT(K57:$K$98, X57:$X$98)-K57*$AZ$3)/Z57, 0)</f>
        <v>-59149.053269891519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1000000</v>
      </c>
      <c r="S58">
        <f t="shared" si="1"/>
        <v>-99370.793521978994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-143.72828715554235</v>
      </c>
      <c r="AC58">
        <f t="shared" si="2"/>
        <v>-133.35711958430946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-1063.6192758365596</v>
      </c>
      <c r="AI58">
        <f t="shared" si="25"/>
        <v>-1063.6863765986939</v>
      </c>
      <c r="AJ58">
        <f t="shared" si="7"/>
        <v>-10.371167571232888</v>
      </c>
      <c r="AK58">
        <f t="shared" si="22"/>
        <v>-10.060980100887965</v>
      </c>
      <c r="AL58">
        <f t="shared" si="26"/>
        <v>-1084.1185242708148</v>
      </c>
      <c r="AN58">
        <f t="shared" si="27"/>
        <v>0</v>
      </c>
      <c r="AO58">
        <f t="shared" si="27"/>
        <v>0</v>
      </c>
      <c r="AP58">
        <f t="shared" si="27"/>
        <v>-2.0673435250537296E-4</v>
      </c>
      <c r="AQ58">
        <f t="shared" si="27"/>
        <v>-3.276961919779565</v>
      </c>
      <c r="AR58">
        <f t="shared" si="27"/>
        <v>-3.2771686541320704</v>
      </c>
      <c r="AS58">
        <f t="shared" si="27"/>
        <v>-3.1953088822927009E-2</v>
      </c>
      <c r="AT58">
        <f t="shared" si="27"/>
        <v>-3.0997415537000909E-2</v>
      </c>
      <c r="AU58">
        <f t="shared" si="23"/>
        <v>-3.3401191584919983</v>
      </c>
      <c r="AW58">
        <v>55</v>
      </c>
      <c r="AX58">
        <f>IF(Z58&gt;0, (R58*SUMPRODUCT(K58:$K$98, X58:$X$98)-K58*$AZ$3)/Z58, 0)</f>
        <v>-99370.793521978994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1000000</v>
      </c>
      <c r="S59">
        <f t="shared" si="1"/>
        <v>-167058.15773203466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-133.35711958430946</v>
      </c>
      <c r="AC59">
        <f t="shared" si="2"/>
        <v>-121.6499336598759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-600.40596551739588</v>
      </c>
      <c r="AI59">
        <f t="shared" si="25"/>
        <v>-600.44237497363292</v>
      </c>
      <c r="AJ59">
        <f t="shared" si="7"/>
        <v>-11.70718592443356</v>
      </c>
      <c r="AK59">
        <f t="shared" si="22"/>
        <v>-9.3349983709016637</v>
      </c>
      <c r="AL59">
        <f t="shared" si="26"/>
        <v>-621.48455926896816</v>
      </c>
      <c r="AN59">
        <f t="shared" si="27"/>
        <v>0</v>
      </c>
      <c r="AO59">
        <f t="shared" si="27"/>
        <v>0</v>
      </c>
      <c r="AP59">
        <f t="shared" si="27"/>
        <v>-1.0015701334868976E-4</v>
      </c>
      <c r="AQ59">
        <f t="shared" si="27"/>
        <v>-1.6516277505319055</v>
      </c>
      <c r="AR59">
        <f t="shared" si="27"/>
        <v>-1.651727907545254</v>
      </c>
      <c r="AS59">
        <f t="shared" si="27"/>
        <v>-3.2204731904634548E-2</v>
      </c>
      <c r="AT59">
        <f t="shared" si="27"/>
        <v>-2.5679195820889299E-2</v>
      </c>
      <c r="AU59">
        <f t="shared" si="23"/>
        <v>-1.7096118352707779</v>
      </c>
      <c r="AW59">
        <v>56</v>
      </c>
      <c r="AX59">
        <f>IF(Z59&gt;0, (R59*SUMPRODUCT(K59:$K$98, X59:$X$98)-K59*$AZ$3)/Z59, 0)</f>
        <v>-167058.15773203466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50</v>
      </c>
      <c r="R60">
        <f t="shared" si="0"/>
        <v>1000000</v>
      </c>
      <c r="S60">
        <f t="shared" si="1"/>
        <v>-283215.9532220054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-121.6499336598759</v>
      </c>
      <c r="AC60">
        <f t="shared" si="2"/>
        <v>-109.92285797807463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-332.78341233415381</v>
      </c>
      <c r="AI60">
        <f t="shared" si="25"/>
        <v>-332.80281852521182</v>
      </c>
      <c r="AJ60">
        <f t="shared" si="7"/>
        <v>-11.727075681801267</v>
      </c>
      <c r="AK60">
        <f t="shared" si="22"/>
        <v>-8.5154953561913143</v>
      </c>
      <c r="AL60">
        <f t="shared" si="26"/>
        <v>-353.04538956320437</v>
      </c>
      <c r="AN60">
        <f t="shared" si="27"/>
        <v>0</v>
      </c>
      <c r="AO60">
        <f t="shared" si="27"/>
        <v>0</v>
      </c>
      <c r="AP60">
        <f t="shared" si="27"/>
        <v>-4.7663886609857703E-5</v>
      </c>
      <c r="AQ60">
        <f t="shared" si="27"/>
        <v>-0.81735518236003968</v>
      </c>
      <c r="AR60">
        <f t="shared" si="27"/>
        <v>-0.81740284624664949</v>
      </c>
      <c r="AS60">
        <f t="shared" si="27"/>
        <v>-2.8803076497166281E-2</v>
      </c>
      <c r="AT60">
        <f t="shared" si="27"/>
        <v>-2.0915057667468644E-2</v>
      </c>
      <c r="AU60">
        <f t="shared" si="23"/>
        <v>-0.86712098041128438</v>
      </c>
      <c r="AW60">
        <v>57</v>
      </c>
      <c r="AX60">
        <f>IF(Z60&gt;0, (R60*SUMPRODUCT(K60:$K$98, X60:$X$98)-K60*$AZ$3)/Z60, 0)</f>
        <v>-283215.9532220054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1000000</v>
      </c>
      <c r="S61">
        <f t="shared" si="1"/>
        <v>-487055.37474931311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-109.92285797807463</v>
      </c>
      <c r="AC61">
        <f t="shared" si="2"/>
        <v>-98.794942238708629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-181.40128941083188</v>
      </c>
      <c r="AI61">
        <f t="shared" si="25"/>
        <v>-181.41143147550878</v>
      </c>
      <c r="AJ61">
        <f t="shared" si="7"/>
        <v>-11.127915739366003</v>
      </c>
      <c r="AK61">
        <f t="shared" si="22"/>
        <v>-7.694600058465225</v>
      </c>
      <c r="AL61">
        <f t="shared" si="26"/>
        <v>-200.23394727334002</v>
      </c>
      <c r="AN61">
        <f t="shared" si="27"/>
        <v>0</v>
      </c>
      <c r="AO61">
        <f t="shared" si="27"/>
        <v>0</v>
      </c>
      <c r="AP61">
        <f t="shared" si="27"/>
        <v>-2.2241163515076224E-5</v>
      </c>
      <c r="AQ61">
        <f t="shared" si="27"/>
        <v>-0.39780615369417427</v>
      </c>
      <c r="AR61">
        <f t="shared" si="27"/>
        <v>-0.39782839485768939</v>
      </c>
      <c r="AS61">
        <f t="shared" si="27"/>
        <v>-2.4403097537440778E-2</v>
      </c>
      <c r="AT61">
        <f t="shared" si="27"/>
        <v>-1.6873966350595536E-2</v>
      </c>
      <c r="AU61">
        <f t="shared" si="23"/>
        <v>-0.43910545874572571</v>
      </c>
      <c r="AW61">
        <v>58</v>
      </c>
      <c r="AX61">
        <f>IF(Z61&gt;0, (R61*SUMPRODUCT(K61:$K$98, X61:$X$98)-K61*$AZ$3)/Z61, 0)</f>
        <v>-487055.37474931311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1000000</v>
      </c>
      <c r="S62">
        <f t="shared" si="1"/>
        <v>-852839.2564463478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-98.794942238708629</v>
      </c>
      <c r="AC62">
        <f t="shared" si="2"/>
        <v>-88.527327926575978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-97.009816593125265</v>
      </c>
      <c r="AI62">
        <f t="shared" si="25"/>
        <v>-97.015006746325739</v>
      </c>
      <c r="AJ62">
        <f t="shared" si="7"/>
        <v>-10.26761431213265</v>
      </c>
      <c r="AK62">
        <f t="shared" si="22"/>
        <v>-6.9156459567096045</v>
      </c>
      <c r="AL62">
        <f t="shared" si="26"/>
        <v>-114.198267015168</v>
      </c>
      <c r="AN62">
        <f t="shared" si="27"/>
        <v>0</v>
      </c>
      <c r="AO62">
        <f t="shared" si="27"/>
        <v>0</v>
      </c>
      <c r="AP62">
        <f t="shared" si="27"/>
        <v>-1.0162329726792826E-5</v>
      </c>
      <c r="AQ62">
        <f t="shared" si="27"/>
        <v>-0.1899454033199553</v>
      </c>
      <c r="AR62">
        <f t="shared" si="27"/>
        <v>-0.18995556564968211</v>
      </c>
      <c r="AS62">
        <f t="shared" si="27"/>
        <v>-2.010400813179139E-2</v>
      </c>
      <c r="AT62">
        <f t="shared" si="27"/>
        <v>-1.3540847788370251E-2</v>
      </c>
      <c r="AU62">
        <f t="shared" si="23"/>
        <v>-0.22360042156984375</v>
      </c>
      <c r="AW62">
        <v>59</v>
      </c>
      <c r="AX62">
        <f>IF(Z62&gt;0, (R62*SUMPRODUCT(K62:$K$98, X62:$X$98)-K62*$AZ$3)/Z62, 0)</f>
        <v>-852839.2564463478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1000000</v>
      </c>
      <c r="S63">
        <f t="shared" si="1"/>
        <v>-1524309.9253323211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-88.527327926575978</v>
      </c>
      <c r="AC63">
        <f t="shared" si="2"/>
        <v>-79.194576485407694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-50.810653771445295</v>
      </c>
      <c r="AI63">
        <f t="shared" si="25"/>
        <v>-50.813251490425188</v>
      </c>
      <c r="AJ63">
        <f t="shared" si="7"/>
        <v>-9.3327514411682841</v>
      </c>
      <c r="AK63">
        <f t="shared" si="22"/>
        <v>-6.196912954860319</v>
      </c>
      <c r="AL63">
        <f t="shared" si="26"/>
        <v>-66.342915886453795</v>
      </c>
      <c r="AN63">
        <f t="shared" si="27"/>
        <v>0</v>
      </c>
      <c r="AO63">
        <f t="shared" si="27"/>
        <v>0</v>
      </c>
      <c r="AP63">
        <f t="shared" si="27"/>
        <v>-4.5413737926186949E-6</v>
      </c>
      <c r="AQ63">
        <f t="shared" si="27"/>
        <v>-8.8827996103427828E-2</v>
      </c>
      <c r="AR63">
        <f t="shared" si="27"/>
        <v>-8.8832537477220447E-2</v>
      </c>
      <c r="AS63">
        <f t="shared" si="27"/>
        <v>-1.6315665064641341E-2</v>
      </c>
      <c r="AT63">
        <f t="shared" si="27"/>
        <v>-1.0833542159950763E-2</v>
      </c>
      <c r="AU63">
        <f t="shared" si="23"/>
        <v>-0.11598174470181255</v>
      </c>
      <c r="AW63">
        <v>60</v>
      </c>
      <c r="AX63">
        <f>IF(Z63&gt;0, (R63*SUMPRODUCT(K63:$K$98, X63:$X$98)-K63*$AZ$3)/Z63, 0)</f>
        <v>-1524309.9253323211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1000000</v>
      </c>
      <c r="S64">
        <f t="shared" si="1"/>
        <v>-2789149.0790851144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-79.194576485407694</v>
      </c>
      <c r="AC64">
        <f t="shared" si="2"/>
        <v>-70.780996584646644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-26.057563172182796</v>
      </c>
      <c r="AI64">
        <f t="shared" si="25"/>
        <v>-26.058832035814277</v>
      </c>
      <c r="AJ64">
        <f t="shared" si="7"/>
        <v>-8.4135799007610501</v>
      </c>
      <c r="AK64">
        <f t="shared" si="22"/>
        <v>-5.5436203539785387</v>
      </c>
      <c r="AL64">
        <f t="shared" si="26"/>
        <v>-40.016032290553866</v>
      </c>
      <c r="AN64">
        <f t="shared" si="27"/>
        <v>0</v>
      </c>
      <c r="AO64">
        <f t="shared" si="27"/>
        <v>0</v>
      </c>
      <c r="AP64">
        <f t="shared" si="27"/>
        <v>-1.9805782657744227E-6</v>
      </c>
      <c r="AQ64">
        <f t="shared" si="27"/>
        <v>-4.0673435661163479E-2</v>
      </c>
      <c r="AR64">
        <f t="shared" si="27"/>
        <v>-4.0675416239429253E-2</v>
      </c>
      <c r="AS64">
        <f t="shared" si="27"/>
        <v>-1.3132816699413435E-2</v>
      </c>
      <c r="AT64">
        <f t="shared" si="27"/>
        <v>-8.6530764334159533E-3</v>
      </c>
      <c r="AU64">
        <f t="shared" si="23"/>
        <v>-6.246130937225864E-2</v>
      </c>
      <c r="AW64">
        <v>61</v>
      </c>
      <c r="AX64">
        <f>IF(Z64&gt;0, (R64*SUMPRODUCT(K64:$K$98, X64:$X$98)-K64*$AZ$3)/Z64, 0)</f>
        <v>-2789149.0790851144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1000000</v>
      </c>
      <c r="S65">
        <f t="shared" si="1"/>
        <v>-5233874.3912872178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-70.780996584646644</v>
      </c>
      <c r="AC65">
        <f t="shared" si="2"/>
        <v>-63.230234398107363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-13.042538521584683</v>
      </c>
      <c r="AI65">
        <f t="shared" si="25"/>
        <v>-13.043142569653771</v>
      </c>
      <c r="AJ65">
        <f t="shared" si="7"/>
        <v>-7.5507621865392807</v>
      </c>
      <c r="AK65">
        <f t="shared" si="22"/>
        <v>-4.9546697609252659</v>
      </c>
      <c r="AL65">
        <f t="shared" si="26"/>
        <v>-25.548574517118318</v>
      </c>
      <c r="AN65">
        <f t="shared" si="27"/>
        <v>0</v>
      </c>
      <c r="AO65">
        <f t="shared" si="27"/>
        <v>0</v>
      </c>
      <c r="AP65">
        <f t="shared" si="27"/>
        <v>-8.4184189880845153E-7</v>
      </c>
      <c r="AQ65">
        <f t="shared" si="27"/>
        <v>-1.8176956365200225E-2</v>
      </c>
      <c r="AR65">
        <f t="shared" si="27"/>
        <v>-1.8177798207099031E-2</v>
      </c>
      <c r="AS65">
        <f t="shared" si="27"/>
        <v>-1.0523248565575433E-2</v>
      </c>
      <c r="AT65">
        <f t="shared" si="27"/>
        <v>-6.9051600575509046E-3</v>
      </c>
      <c r="AU65">
        <f t="shared" si="23"/>
        <v>-3.5606206830225369E-2</v>
      </c>
      <c r="AW65">
        <v>62</v>
      </c>
      <c r="AX65">
        <f>IF(Z65&gt;0, (R65*SUMPRODUCT(K65:$K$98, X65:$X$98)-K65*$AZ$3)/Z65, 0)</f>
        <v>-5233874.3912872178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1000000</v>
      </c>
      <c r="S66">
        <f t="shared" si="1"/>
        <v>-10097430.338499427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-63.230234398107363</v>
      </c>
      <c r="AC66">
        <f t="shared" si="2"/>
        <v>-56.470343834650741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-6.3676057496379448</v>
      </c>
      <c r="AI66">
        <f t="shared" si="25"/>
        <v>-6.3678853769388599</v>
      </c>
      <c r="AJ66">
        <f t="shared" si="7"/>
        <v>-6.7598905634566222</v>
      </c>
      <c r="AK66">
        <f t="shared" si="22"/>
        <v>-4.4261164078675161</v>
      </c>
      <c r="AL66">
        <f t="shared" si="26"/>
        <v>-17.553892348262998</v>
      </c>
      <c r="AN66">
        <f t="shared" si="27"/>
        <v>0</v>
      </c>
      <c r="AO66">
        <f t="shared" si="27"/>
        <v>0</v>
      </c>
      <c r="AP66">
        <f t="shared" si="27"/>
        <v>-3.4795299947334903E-7</v>
      </c>
      <c r="AQ66">
        <f t="shared" si="27"/>
        <v>-7.9235021501824262E-3</v>
      </c>
      <c r="AR66">
        <f t="shared" si="27"/>
        <v>-7.9238501031819002E-3</v>
      </c>
      <c r="AS66">
        <f t="shared" si="27"/>
        <v>-8.4116400293143025E-3</v>
      </c>
      <c r="AT66">
        <f t="shared" si="27"/>
        <v>-5.5076184446077002E-3</v>
      </c>
      <c r="AU66">
        <f t="shared" si="23"/>
        <v>-2.1843108577103903E-2</v>
      </c>
      <c r="AW66">
        <v>63</v>
      </c>
      <c r="AX66">
        <f>IF(Z66&gt;0, (R66*SUMPRODUCT(K66:$K$98, X66:$X$98)-K66*$AZ$3)/Z66, 0)</f>
        <v>-10097430.338499427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8">$C$6</f>
        <v>1000000</v>
      </c>
      <c r="S67">
        <f t="shared" ref="S67:S89" si="29">AX67</f>
        <v>-20080869.432625368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-56.470343834650741</v>
      </c>
      <c r="AC67">
        <f t="shared" ref="AC67:AC89" si="30">S67*Z67</f>
        <v>-50.426421336960018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-1.2555836166892322E-4</v>
      </c>
      <c r="AH67">
        <f t="shared" ref="AH67:AH89" si="33">-X67*R67</f>
        <v>-3.0254533247399231</v>
      </c>
      <c r="AI67">
        <f t="shared" ref="AI67:AI89" si="34">SUM(AE67:AH67)</f>
        <v>-3.0255788831015922</v>
      </c>
      <c r="AJ67">
        <f t="shared" ref="AJ67:AJ89" si="35">AB67-AC67</f>
        <v>-6.0439224976907227</v>
      </c>
      <c r="AK67">
        <f t="shared" si="22"/>
        <v>-3.9529240684255522</v>
      </c>
      <c r="AL67">
        <f t="shared" si="26"/>
        <v>-13.022425449217867</v>
      </c>
      <c r="AN67">
        <f t="shared" ref="AN67:AT89" si="36">AE67*$K67</f>
        <v>0</v>
      </c>
      <c r="AO67">
        <f t="shared" si="36"/>
        <v>0</v>
      </c>
      <c r="AP67">
        <f t="shared" si="36"/>
        <v>-1.3949820889362856E-7</v>
      </c>
      <c r="AQ67">
        <f t="shared" si="36"/>
        <v>-3.361347777102707E-3</v>
      </c>
      <c r="AR67">
        <f t="shared" si="36"/>
        <v>-3.361487275311601E-3</v>
      </c>
      <c r="AS67">
        <f t="shared" si="36"/>
        <v>-6.7149360019758859E-3</v>
      </c>
      <c r="AT67">
        <f t="shared" si="36"/>
        <v>-4.3917889665675879E-3</v>
      </c>
      <c r="AU67">
        <f t="shared" si="23"/>
        <v>-1.4468212243855074E-2</v>
      </c>
      <c r="AW67">
        <v>64</v>
      </c>
      <c r="AX67">
        <f>IF(Z67&gt;0, (R67*SUMPRODUCT(K67:$K$98, X67:$X$98)-K67*$AZ$3)/Z67, 0)</f>
        <v>-20080869.432625368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50</v>
      </c>
      <c r="R68">
        <f t="shared" si="28"/>
        <v>1000000</v>
      </c>
      <c r="S68">
        <f t="shared" si="29"/>
        <v>-41232502.977141522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-50.426421336960018</v>
      </c>
      <c r="AC68">
        <f t="shared" si="30"/>
        <v>-45.026348756307726</v>
      </c>
      <c r="AE68">
        <f t="shared" si="31"/>
        <v>0</v>
      </c>
      <c r="AF68">
        <f t="shared" si="32"/>
        <v>0</v>
      </c>
      <c r="AG68">
        <f t="shared" si="32"/>
        <v>-5.460055236189449E-5</v>
      </c>
      <c r="AH68">
        <f t="shared" si="33"/>
        <v>-1.3940445138067896</v>
      </c>
      <c r="AI68">
        <f t="shared" si="34"/>
        <v>-1.3940991143591515</v>
      </c>
      <c r="AJ68">
        <f t="shared" si="35"/>
        <v>-5.4000725806522922</v>
      </c>
      <c r="AK68">
        <f t="shared" si="22"/>
        <v>-3.5298494935872018</v>
      </c>
      <c r="AL68">
        <f t="shared" si="26"/>
        <v>-10.324021188598646</v>
      </c>
      <c r="AN68">
        <f t="shared" si="36"/>
        <v>0</v>
      </c>
      <c r="AO68">
        <f t="shared" si="36"/>
        <v>0</v>
      </c>
      <c r="AP68">
        <f t="shared" si="36"/>
        <v>-5.4162911899565992E-8</v>
      </c>
      <c r="AQ68">
        <f t="shared" si="36"/>
        <v>-1.3828708120924699E-3</v>
      </c>
      <c r="AR68">
        <f t="shared" si="36"/>
        <v>-1.3829249750043693E-3</v>
      </c>
      <c r="AS68">
        <f t="shared" si="36"/>
        <v>-5.3567893141179147E-3</v>
      </c>
      <c r="AT68">
        <f t="shared" si="36"/>
        <v>-3.501556648597567E-3</v>
      </c>
      <c r="AU68">
        <f t="shared" si="23"/>
        <v>-1.0241270937719852E-2</v>
      </c>
      <c r="AW68">
        <v>65</v>
      </c>
      <c r="AX68">
        <f>IF(Z68&gt;0, (R68*SUMPRODUCT(K68:$K$98, X68:$X$98)-K68*$AZ$3)/Z68, 0)</f>
        <v>-41232502.977141522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8"/>
        <v>1000000</v>
      </c>
      <c r="S69">
        <f t="shared" si="29"/>
        <v>-87642920.066047207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-45.026348756307726</v>
      </c>
      <c r="AC69">
        <f t="shared" si="30"/>
        <v>-40.203237048165015</v>
      </c>
      <c r="AE69">
        <f t="shared" si="31"/>
        <v>0</v>
      </c>
      <c r="AF69">
        <f t="shared" si="32"/>
        <v>0</v>
      </c>
      <c r="AG69">
        <f t="shared" si="32"/>
        <v>-2.2935815590048852E-5</v>
      </c>
      <c r="AH69">
        <f t="shared" si="33"/>
        <v>-0.62237462496453388</v>
      </c>
      <c r="AI69">
        <f t="shared" si="34"/>
        <v>-0.62239756078012398</v>
      </c>
      <c r="AJ69">
        <f t="shared" si="35"/>
        <v>-4.8231117081427115</v>
      </c>
      <c r="AK69">
        <f t="shared" si="22"/>
        <v>-3.1518444129415411</v>
      </c>
      <c r="AL69">
        <f t="shared" si="26"/>
        <v>-8.5973536818643765</v>
      </c>
      <c r="AN69">
        <f t="shared" si="36"/>
        <v>0</v>
      </c>
      <c r="AO69">
        <f t="shared" si="36"/>
        <v>0</v>
      </c>
      <c r="AP69">
        <f t="shared" si="36"/>
        <v>-2.0314265957334303E-8</v>
      </c>
      <c r="AQ69">
        <f t="shared" si="36"/>
        <v>-5.5123758764921271E-4</v>
      </c>
      <c r="AR69">
        <f t="shared" si="36"/>
        <v>-5.5125790191517014E-4</v>
      </c>
      <c r="AS69">
        <f t="shared" si="36"/>
        <v>-4.2718330026883201E-3</v>
      </c>
      <c r="AT69">
        <f t="shared" si="36"/>
        <v>-2.7915905326868864E-3</v>
      </c>
      <c r="AU69">
        <f t="shared" si="23"/>
        <v>-7.6146814372903765E-3</v>
      </c>
      <c r="AW69">
        <v>66</v>
      </c>
      <c r="AX69">
        <f>IF(Z69&gt;0, (R69*SUMPRODUCT(K69:$K$98, X69:$X$98)-K69*$AZ$3)/Z69, 0)</f>
        <v>-87642920.066047207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50</v>
      </c>
      <c r="R70">
        <f t="shared" si="28"/>
        <v>1000000</v>
      </c>
      <c r="S70">
        <f t="shared" si="29"/>
        <v>-193137950.31399325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-40.203237048165015</v>
      </c>
      <c r="AC70">
        <f t="shared" si="30"/>
        <v>-35.8962038402573</v>
      </c>
      <c r="AE70">
        <f t="shared" si="31"/>
        <v>0</v>
      </c>
      <c r="AF70">
        <f t="shared" si="32"/>
        <v>0</v>
      </c>
      <c r="AG70">
        <f t="shared" si="32"/>
        <v>-9.2928924071885382E-6</v>
      </c>
      <c r="AH70">
        <f t="shared" si="33"/>
        <v>-0.26827130053919651</v>
      </c>
      <c r="AI70">
        <f t="shared" si="34"/>
        <v>-0.26828059343160371</v>
      </c>
      <c r="AJ70">
        <f t="shared" si="35"/>
        <v>-4.3070332079077147</v>
      </c>
      <c r="AK70">
        <f t="shared" si="22"/>
        <v>-2.8142265933715511</v>
      </c>
      <c r="AL70">
        <f t="shared" si="26"/>
        <v>-7.3895403947108687</v>
      </c>
      <c r="AN70">
        <f t="shared" si="36"/>
        <v>0</v>
      </c>
      <c r="AO70">
        <f t="shared" si="36"/>
        <v>0</v>
      </c>
      <c r="AP70">
        <f t="shared" si="36"/>
        <v>-7.3488576014036083E-9</v>
      </c>
      <c r="AQ70">
        <f t="shared" si="36"/>
        <v>-2.121500497176592E-4</v>
      </c>
      <c r="AR70">
        <f t="shared" si="36"/>
        <v>-2.1215739857526061E-4</v>
      </c>
      <c r="AS70">
        <f t="shared" si="36"/>
        <v>-3.4060196053648565E-3</v>
      </c>
      <c r="AT70">
        <f t="shared" si="36"/>
        <v>-2.2255019843738424E-3</v>
      </c>
      <c r="AU70">
        <f t="shared" si="23"/>
        <v>-5.843678988313959E-3</v>
      </c>
      <c r="AW70">
        <v>67</v>
      </c>
      <c r="AX70">
        <f>IF(Z70&gt;0, (R70*SUMPRODUCT(K70:$K$98, X70:$X$98)-K70*$AZ$3)/Z70, 0)</f>
        <v>-193137950.31399325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50</v>
      </c>
      <c r="R71">
        <f t="shared" si="28"/>
        <v>1000000</v>
      </c>
      <c r="S71">
        <f t="shared" si="29"/>
        <v>-441582462.9236123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-35.8962038402573</v>
      </c>
      <c r="AC71">
        <f t="shared" si="30"/>
        <v>-32.050358449686151</v>
      </c>
      <c r="AE71">
        <f t="shared" si="31"/>
        <v>0</v>
      </c>
      <c r="AF71">
        <f t="shared" si="32"/>
        <v>0</v>
      </c>
      <c r="AG71">
        <f t="shared" si="32"/>
        <v>-3.6290343413423125E-6</v>
      </c>
      <c r="AH71">
        <f t="shared" si="33"/>
        <v>-0.11141858283548681</v>
      </c>
      <c r="AI71">
        <f t="shared" si="34"/>
        <v>-0.11142221186982815</v>
      </c>
      <c r="AJ71">
        <f t="shared" si="35"/>
        <v>-3.8458453905711494</v>
      </c>
      <c r="AK71">
        <f t="shared" si="22"/>
        <v>-2.5127342688180114</v>
      </c>
      <c r="AL71">
        <f t="shared" si="26"/>
        <v>-6.4700018712589884</v>
      </c>
      <c r="AN71">
        <f t="shared" si="36"/>
        <v>0</v>
      </c>
      <c r="AO71">
        <f t="shared" si="36"/>
        <v>0</v>
      </c>
      <c r="AP71">
        <f t="shared" si="36"/>
        <v>-2.5623708110683644E-9</v>
      </c>
      <c r="AQ71">
        <f t="shared" si="36"/>
        <v>-7.8669887803446483E-5</v>
      </c>
      <c r="AR71">
        <f t="shared" si="36"/>
        <v>-7.8672450174257553E-5</v>
      </c>
      <c r="AS71">
        <f t="shared" si="36"/>
        <v>-2.7154556958632514E-3</v>
      </c>
      <c r="AT71">
        <f t="shared" si="36"/>
        <v>-1.7741791178556272E-3</v>
      </c>
      <c r="AU71">
        <f t="shared" si="23"/>
        <v>-4.5683072638931363E-3</v>
      </c>
      <c r="AW71">
        <v>68</v>
      </c>
      <c r="AX71">
        <f>IF(Z71&gt;0, (R71*SUMPRODUCT(K71:$K$98, X71:$X$98)-K71*$AZ$3)/Z71, 0)</f>
        <v>-441582462.9236123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50</v>
      </c>
      <c r="R72">
        <f t="shared" si="28"/>
        <v>1000000</v>
      </c>
      <c r="S72">
        <f t="shared" si="29"/>
        <v>-1049948597.2670907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-32.050358449686151</v>
      </c>
      <c r="AC72">
        <f t="shared" si="30"/>
        <v>-28.616457172591048</v>
      </c>
      <c r="AE72">
        <f t="shared" si="31"/>
        <v>0</v>
      </c>
      <c r="AF72">
        <f t="shared" si="32"/>
        <v>0</v>
      </c>
      <c r="AG72">
        <f t="shared" si="32"/>
        <v>-1.3627551504462587E-6</v>
      </c>
      <c r="AH72">
        <f t="shared" si="33"/>
        <v>-4.4599776949652614E-2</v>
      </c>
      <c r="AI72">
        <f t="shared" si="34"/>
        <v>-4.4601139704803061E-2</v>
      </c>
      <c r="AJ72">
        <f t="shared" si="35"/>
        <v>-3.433901277095103</v>
      </c>
      <c r="AK72">
        <f t="shared" ref="AK72:AK89" si="49">G72*SUM(AB72:AB72, AE72:AF72)</f>
        <v>-2.2435250914780309</v>
      </c>
      <c r="AL72">
        <f t="shared" si="26"/>
        <v>-5.7220275082779368</v>
      </c>
      <c r="AN72">
        <f t="shared" si="36"/>
        <v>0</v>
      </c>
      <c r="AO72">
        <f t="shared" si="36"/>
        <v>0</v>
      </c>
      <c r="AP72">
        <f t="shared" si="36"/>
        <v>-8.5911382923272447E-10</v>
      </c>
      <c r="AQ72">
        <f t="shared" si="36"/>
        <v>-2.811677882530409E-5</v>
      </c>
      <c r="AR72">
        <f t="shared" si="36"/>
        <v>-2.8117637939133324E-5</v>
      </c>
      <c r="AS72">
        <f t="shared" si="36"/>
        <v>-2.16481447485724E-3</v>
      </c>
      <c r="AT72">
        <f t="shared" si="36"/>
        <v>-1.4143725170939281E-3</v>
      </c>
      <c r="AU72">
        <f t="shared" si="23"/>
        <v>-3.6073046298903018E-3</v>
      </c>
      <c r="AW72">
        <v>69</v>
      </c>
      <c r="AX72">
        <f>IF(Z72&gt;0, (R72*SUMPRODUCT(K72:$K$98, X72:$X$98)-K72*$AZ$3)/Z72, 0)</f>
        <v>-1049948597.2670907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50</v>
      </c>
      <c r="R73">
        <f t="shared" si="28"/>
        <v>1000000</v>
      </c>
      <c r="S73">
        <f t="shared" si="29"/>
        <v>-2602240044.4760923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-28.616457172591048</v>
      </c>
      <c r="AC73">
        <f t="shared" si="30"/>
        <v>-25.550431765277988</v>
      </c>
      <c r="AE73">
        <f t="shared" si="31"/>
        <v>0</v>
      </c>
      <c r="AF73">
        <f t="shared" si="32"/>
        <v>0</v>
      </c>
      <c r="AG73">
        <f t="shared" si="32"/>
        <v>-4.909314922640437E-7</v>
      </c>
      <c r="AH73">
        <f t="shared" si="33"/>
        <v>-1.7163922133555047E-2</v>
      </c>
      <c r="AI73">
        <f t="shared" si="34"/>
        <v>-1.7164413065047311E-2</v>
      </c>
      <c r="AJ73">
        <f t="shared" si="35"/>
        <v>-3.0660254073130595</v>
      </c>
      <c r="AK73">
        <f t="shared" si="49"/>
        <v>-2.0031520020813733</v>
      </c>
      <c r="AL73">
        <f t="shared" si="26"/>
        <v>-5.0863418224594801</v>
      </c>
      <c r="AN73">
        <f t="shared" si="36"/>
        <v>0</v>
      </c>
      <c r="AO73">
        <f t="shared" si="36"/>
        <v>0</v>
      </c>
      <c r="AP73">
        <f t="shared" si="36"/>
        <v>-2.7633490589672024E-10</v>
      </c>
      <c r="AQ73">
        <f t="shared" si="36"/>
        <v>-9.6612070774298303E-6</v>
      </c>
      <c r="AR73">
        <f t="shared" si="36"/>
        <v>-9.6614834123357276E-6</v>
      </c>
      <c r="AS73">
        <f t="shared" si="36"/>
        <v>-1.7258005562029025E-3</v>
      </c>
      <c r="AT73">
        <f t="shared" si="36"/>
        <v>-1.1275316998695724E-3</v>
      </c>
      <c r="AU73">
        <f t="shared" si="23"/>
        <v>-2.8629937394848105E-3</v>
      </c>
      <c r="AW73">
        <v>70</v>
      </c>
      <c r="AX73">
        <f>IF(Z73&gt;0, (R73*SUMPRODUCT(K73:$K$98, X73:$X$98)-K73*$AZ$3)/Z73, 0)</f>
        <v>-2602240044.4760923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50</v>
      </c>
      <c r="R74">
        <f t="shared" si="28"/>
        <v>1000000</v>
      </c>
      <c r="S74">
        <f t="shared" si="29"/>
        <v>-6738095136.5161076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-25.550431765277988</v>
      </c>
      <c r="AC74">
        <f t="shared" si="30"/>
        <v>-22.812893637117309</v>
      </c>
      <c r="AE74">
        <f t="shared" si="31"/>
        <v>0</v>
      </c>
      <c r="AF74">
        <f t="shared" si="32"/>
        <v>0</v>
      </c>
      <c r="AG74">
        <f t="shared" si="32"/>
        <v>-1.6928295886983113E-7</v>
      </c>
      <c r="AH74">
        <f t="shared" si="33"/>
        <v>-6.3347843694314425E-3</v>
      </c>
      <c r="AI74">
        <f t="shared" si="34"/>
        <v>-6.3349536523903127E-3</v>
      </c>
      <c r="AJ74">
        <f t="shared" si="35"/>
        <v>-2.7375381281606792</v>
      </c>
      <c r="AK74">
        <f t="shared" si="49"/>
        <v>-1.7885302235694593</v>
      </c>
      <c r="AL74">
        <f t="shared" si="26"/>
        <v>-4.5324033053825286</v>
      </c>
      <c r="AN74">
        <f t="shared" si="36"/>
        <v>0</v>
      </c>
      <c r="AO74">
        <f t="shared" si="36"/>
        <v>0</v>
      </c>
      <c r="AP74">
        <f t="shared" si="36"/>
        <v>-8.507658990820035E-11</v>
      </c>
      <c r="AQ74">
        <f t="shared" si="36"/>
        <v>-3.1836745739387252E-6</v>
      </c>
      <c r="AR74">
        <f t="shared" si="36"/>
        <v>-3.1837596505286336E-6</v>
      </c>
      <c r="AS74">
        <f t="shared" si="36"/>
        <v>-1.3758053985024892E-3</v>
      </c>
      <c r="AT74">
        <f t="shared" si="36"/>
        <v>-8.9886219726372256E-4</v>
      </c>
      <c r="AU74">
        <f t="shared" si="23"/>
        <v>-2.2778513554167403E-3</v>
      </c>
      <c r="AW74">
        <v>71</v>
      </c>
      <c r="AX74">
        <f>IF(Z74&gt;0, (R74*SUMPRODUCT(K74:$K$98, X74:$X$98)-K74*$AZ$3)/Z74, 0)</f>
        <v>-6738095136.5161076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50</v>
      </c>
      <c r="R75">
        <f t="shared" si="28"/>
        <v>1000000</v>
      </c>
      <c r="S75">
        <f t="shared" si="29"/>
        <v>-18268198874.301357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-22.812893637117309</v>
      </c>
      <c r="AC75">
        <f t="shared" si="30"/>
        <v>-20.3686577231421</v>
      </c>
      <c r="AE75">
        <f t="shared" si="31"/>
        <v>0</v>
      </c>
      <c r="AF75">
        <f t="shared" si="32"/>
        <v>0</v>
      </c>
      <c r="AG75">
        <f t="shared" si="32"/>
        <v>-5.5748948933864374E-8</v>
      </c>
      <c r="AH75">
        <f t="shared" si="33"/>
        <v>-2.2368236069453692E-3</v>
      </c>
      <c r="AI75">
        <f t="shared" si="34"/>
        <v>-2.236879355894303E-3</v>
      </c>
      <c r="AJ75">
        <f t="shared" si="35"/>
        <v>-2.4442359139752092</v>
      </c>
      <c r="AK75">
        <f t="shared" si="49"/>
        <v>-1.5969025545982118</v>
      </c>
      <c r="AL75">
        <f t="shared" si="26"/>
        <v>-4.0433753479293149</v>
      </c>
      <c r="AN75">
        <f t="shared" si="36"/>
        <v>0</v>
      </c>
      <c r="AO75">
        <f t="shared" si="36"/>
        <v>0</v>
      </c>
      <c r="AP75">
        <f t="shared" si="36"/>
        <v>-2.501586322183152E-11</v>
      </c>
      <c r="AQ75">
        <f t="shared" si="36"/>
        <v>-1.0037153071547686E-6</v>
      </c>
      <c r="AR75">
        <f t="shared" si="36"/>
        <v>-1.0037403230179904E-6</v>
      </c>
      <c r="AS75">
        <f t="shared" si="36"/>
        <v>-1.0967860825220009E-3</v>
      </c>
      <c r="AT75">
        <f t="shared" si="36"/>
        <v>-7.1656769586477518E-4</v>
      </c>
      <c r="AU75">
        <f t="shared" si="23"/>
        <v>-1.814357518709794E-3</v>
      </c>
      <c r="AW75">
        <v>72</v>
      </c>
      <c r="AX75">
        <f>IF(Z75&gt;0, (R75*SUMPRODUCT(K75:$K$98, X75:$X$98)-K75*$AZ$3)/Z75, 0)</f>
        <v>-18268198874.301357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50</v>
      </c>
      <c r="R76">
        <f t="shared" si="28"/>
        <v>1000000</v>
      </c>
      <c r="S76">
        <f t="shared" si="29"/>
        <v>-51987593396.553474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-20.3686577231421</v>
      </c>
      <c r="AC76">
        <f t="shared" si="30"/>
        <v>-18.186302389670107</v>
      </c>
      <c r="AE76">
        <f t="shared" si="31"/>
        <v>0</v>
      </c>
      <c r="AF76">
        <f t="shared" si="32"/>
        <v>0</v>
      </c>
      <c r="AG76">
        <f t="shared" si="32"/>
        <v>-1.7491002373342955E-8</v>
      </c>
      <c r="AH76">
        <f t="shared" si="33"/>
        <v>-7.5400914142365559E-4</v>
      </c>
      <c r="AI76">
        <f t="shared" si="34"/>
        <v>-7.5402663242602895E-4</v>
      </c>
      <c r="AJ76">
        <f t="shared" si="35"/>
        <v>-2.1823553334719925</v>
      </c>
      <c r="AK76">
        <f t="shared" si="49"/>
        <v>-1.4258060406199471</v>
      </c>
      <c r="AL76">
        <f t="shared" si="26"/>
        <v>-3.6089154007243658</v>
      </c>
      <c r="AN76">
        <f t="shared" si="36"/>
        <v>0</v>
      </c>
      <c r="AO76">
        <f t="shared" si="36"/>
        <v>0</v>
      </c>
      <c r="AP76">
        <f t="shared" si="36"/>
        <v>-7.007699750270364E-12</v>
      </c>
      <c r="AQ76">
        <f t="shared" si="36"/>
        <v>-3.0209072980911427E-7</v>
      </c>
      <c r="AR76">
        <f t="shared" si="36"/>
        <v>-3.0209773750886455E-7</v>
      </c>
      <c r="AS76">
        <f t="shared" si="36"/>
        <v>-8.743518866980726E-4</v>
      </c>
      <c r="AT76">
        <f t="shared" si="36"/>
        <v>-5.7124345543592414E-4</v>
      </c>
      <c r="AU76">
        <f t="shared" si="23"/>
        <v>-1.4458974398715058E-3</v>
      </c>
      <c r="AW76">
        <v>73</v>
      </c>
      <c r="AX76">
        <f>IF(Z76&gt;0, (R76*SUMPRODUCT(K76:$K$98, X76:$X$98)-K76*$AZ$3)/Z76, 0)</f>
        <v>-51987593396.553474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50</v>
      </c>
      <c r="R77">
        <f t="shared" si="28"/>
        <v>1000000</v>
      </c>
      <c r="S77">
        <f t="shared" si="29"/>
        <v>-155733646785.69525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-18.186302389670107</v>
      </c>
      <c r="AC77">
        <f t="shared" si="30"/>
        <v>-16.237770247843599</v>
      </c>
      <c r="AE77">
        <f t="shared" si="31"/>
        <v>0</v>
      </c>
      <c r="AF77">
        <f t="shared" si="32"/>
        <v>0</v>
      </c>
      <c r="AG77">
        <f t="shared" si="32"/>
        <v>-5.2133147148953501E-9</v>
      </c>
      <c r="AH77">
        <f t="shared" si="33"/>
        <v>-2.4205555269428351E-4</v>
      </c>
      <c r="AI77">
        <f t="shared" si="34"/>
        <v>-2.4206076600899842E-4</v>
      </c>
      <c r="AJ77">
        <f t="shared" si="35"/>
        <v>-1.948532141826508</v>
      </c>
      <c r="AK77">
        <f t="shared" si="49"/>
        <v>-1.2730411672769075</v>
      </c>
      <c r="AL77">
        <f t="shared" si="26"/>
        <v>-3.2218153698694243</v>
      </c>
      <c r="AN77">
        <f t="shared" si="36"/>
        <v>0</v>
      </c>
      <c r="AO77">
        <f t="shared" si="36"/>
        <v>0</v>
      </c>
      <c r="AP77">
        <f t="shared" si="36"/>
        <v>-1.8649049750313827E-12</v>
      </c>
      <c r="AQ77">
        <f t="shared" si="36"/>
        <v>-8.6588021084509143E-8</v>
      </c>
      <c r="AR77">
        <f t="shared" si="36"/>
        <v>-8.6589885989484172E-8</v>
      </c>
      <c r="AS77">
        <f t="shared" si="36"/>
        <v>-6.9702818341626908E-4</v>
      </c>
      <c r="AT77">
        <f t="shared" si="36"/>
        <v>-4.5539180657773123E-4</v>
      </c>
      <c r="AU77">
        <f t="shared" si="23"/>
        <v>-1.1525065798799897E-3</v>
      </c>
      <c r="AW77">
        <v>74</v>
      </c>
      <c r="AX77">
        <f>IF(Z77&gt;0, (R77*SUMPRODUCT(K77:$K$98, X77:$X$98)-K77*$AZ$3)/Z77, 0)</f>
        <v>-155733646785.69525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50</v>
      </c>
      <c r="R78">
        <f t="shared" si="28"/>
        <v>1000000</v>
      </c>
      <c r="S78">
        <f t="shared" si="29"/>
        <v>-492473007918.30127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-16.237770247843599</v>
      </c>
      <c r="AC78">
        <f t="shared" si="30"/>
        <v>-14.498009223791234</v>
      </c>
      <c r="AE78">
        <f t="shared" si="31"/>
        <v>0</v>
      </c>
      <c r="AF78">
        <f t="shared" si="32"/>
        <v>0</v>
      </c>
      <c r="AG78">
        <f t="shared" si="32"/>
        <v>-1.4719597816208009E-9</v>
      </c>
      <c r="AH78">
        <f t="shared" si="33"/>
        <v>-7.3784435722511915E-5</v>
      </c>
      <c r="AI78">
        <f t="shared" si="34"/>
        <v>-7.378590768229353E-5</v>
      </c>
      <c r="AJ78">
        <f t="shared" si="35"/>
        <v>-1.7397610240523651</v>
      </c>
      <c r="AK78">
        <f t="shared" si="49"/>
        <v>-1.1366439173490521</v>
      </c>
      <c r="AL78">
        <f t="shared" si="26"/>
        <v>-2.8764787273090997</v>
      </c>
      <c r="AN78">
        <f t="shared" si="36"/>
        <v>0</v>
      </c>
      <c r="AO78">
        <f t="shared" si="36"/>
        <v>0</v>
      </c>
      <c r="AP78">
        <f t="shared" si="36"/>
        <v>-4.7013294494007139E-13</v>
      </c>
      <c r="AQ78">
        <f t="shared" si="36"/>
        <v>-2.3566196909789086E-8</v>
      </c>
      <c r="AR78">
        <f t="shared" si="36"/>
        <v>-2.3566667042734021E-8</v>
      </c>
      <c r="AS78">
        <f t="shared" si="36"/>
        <v>-5.5566665879217697E-4</v>
      </c>
      <c r="AT78">
        <f t="shared" si="36"/>
        <v>-3.6303556583802899E-4</v>
      </c>
      <c r="AU78">
        <f t="shared" si="23"/>
        <v>-9.1872579129724876E-4</v>
      </c>
      <c r="AW78">
        <v>75</v>
      </c>
      <c r="AX78">
        <f>IF(Z78&gt;0, (R78*SUMPRODUCT(K78:$K$98, X78:$X$98)-K78*$AZ$3)/Z78, 0)</f>
        <v>-492473007918.30127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50</v>
      </c>
      <c r="R79">
        <f t="shared" si="28"/>
        <v>1000000</v>
      </c>
      <c r="S79">
        <f t="shared" si="29"/>
        <v>-1648667431351.0027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-14.498009223791234</v>
      </c>
      <c r="AC79">
        <f t="shared" si="30"/>
        <v>-12.944651112857086</v>
      </c>
      <c r="AE79">
        <f t="shared" si="31"/>
        <v>0</v>
      </c>
      <c r="AF79">
        <f t="shared" si="32"/>
        <v>0</v>
      </c>
      <c r="AG79">
        <f t="shared" si="32"/>
        <v>-3.9257920872038985E-10</v>
      </c>
      <c r="AH79">
        <f t="shared" si="33"/>
        <v>-2.1293219501684062E-5</v>
      </c>
      <c r="AI79">
        <f t="shared" si="34"/>
        <v>-2.1293612080892783E-5</v>
      </c>
      <c r="AJ79">
        <f t="shared" si="35"/>
        <v>-1.5533581109341483</v>
      </c>
      <c r="AK79">
        <f t="shared" si="49"/>
        <v>-1.0148606456653866</v>
      </c>
      <c r="AL79">
        <f t="shared" si="26"/>
        <v>-2.5682400502116156</v>
      </c>
      <c r="AN79">
        <f t="shared" si="36"/>
        <v>0</v>
      </c>
      <c r="AO79">
        <f t="shared" si="36"/>
        <v>0</v>
      </c>
      <c r="AP79">
        <f t="shared" si="36"/>
        <v>-1.1195255627326986E-13</v>
      </c>
      <c r="AQ79">
        <f t="shared" si="36"/>
        <v>-6.0722277225822949E-9</v>
      </c>
      <c r="AR79">
        <f t="shared" si="36"/>
        <v>-6.0723396751385685E-9</v>
      </c>
      <c r="AS79">
        <f t="shared" si="36"/>
        <v>-4.429740736747866E-4</v>
      </c>
      <c r="AT79">
        <f t="shared" si="36"/>
        <v>-2.8940973189515767E-4</v>
      </c>
      <c r="AU79">
        <f t="shared" si="23"/>
        <v>-7.3238987790961942E-4</v>
      </c>
      <c r="AW79">
        <v>76</v>
      </c>
      <c r="AX79">
        <f>IF(Z79&gt;0, (R79*SUMPRODUCT(K79:$K$98, X79:$X$98)-K79*$AZ$3)/Z79, 0)</f>
        <v>-1648667431351.0027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50</v>
      </c>
      <c r="R80">
        <f t="shared" si="28"/>
        <v>1000000</v>
      </c>
      <c r="S80">
        <f t="shared" si="29"/>
        <v>-5922545653093.7041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-12.944651112857086</v>
      </c>
      <c r="AC80">
        <f t="shared" si="30"/>
        <v>-11.557724213125429</v>
      </c>
      <c r="AE80">
        <f t="shared" si="31"/>
        <v>0</v>
      </c>
      <c r="AF80">
        <f t="shared" si="32"/>
        <v>0</v>
      </c>
      <c r="AG80">
        <f t="shared" si="32"/>
        <v>-9.7573956285910017E-11</v>
      </c>
      <c r="AH80">
        <f t="shared" si="33"/>
        <v>-5.8215892069455186E-6</v>
      </c>
      <c r="AI80">
        <f t="shared" si="34"/>
        <v>-5.8216867809018042E-6</v>
      </c>
      <c r="AJ80">
        <f t="shared" si="35"/>
        <v>-1.3869268997316571</v>
      </c>
      <c r="AK80">
        <f t="shared" si="49"/>
        <v>-0.90612557789999604</v>
      </c>
      <c r="AL80">
        <f t="shared" si="26"/>
        <v>-2.2930582993184339</v>
      </c>
      <c r="AN80">
        <f t="shared" si="36"/>
        <v>0</v>
      </c>
      <c r="AO80">
        <f t="shared" si="36"/>
        <v>0</v>
      </c>
      <c r="AP80">
        <f t="shared" si="36"/>
        <v>-2.4844062378404913E-14</v>
      </c>
      <c r="AQ80">
        <f t="shared" si="36"/>
        <v>-1.482280015120065E-9</v>
      </c>
      <c r="AR80">
        <f t="shared" si="36"/>
        <v>-1.4823048591824433E-9</v>
      </c>
      <c r="AS80">
        <f t="shared" si="36"/>
        <v>-3.5313622325875403E-4</v>
      </c>
      <c r="AT80">
        <f t="shared" si="36"/>
        <v>-2.3071566673028797E-4</v>
      </c>
      <c r="AU80">
        <f t="shared" si="23"/>
        <v>-5.8385337229390117E-4</v>
      </c>
      <c r="AW80">
        <v>77</v>
      </c>
      <c r="AX80">
        <f>IF(Z80&gt;0, (R80*SUMPRODUCT(K80:$K$98, X80:$X$98)-K80*$AZ$3)/Z80, 0)</f>
        <v>-5922545653093.7041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50</v>
      </c>
      <c r="R81">
        <f t="shared" si="28"/>
        <v>1000000</v>
      </c>
      <c r="S81">
        <f t="shared" si="29"/>
        <v>-22942835283654.52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-11.557724213125429</v>
      </c>
      <c r="AC81">
        <f t="shared" si="30"/>
        <v>-10.319396620139962</v>
      </c>
      <c r="AE81">
        <f t="shared" si="31"/>
        <v>0</v>
      </c>
      <c r="AF81">
        <f t="shared" si="32"/>
        <v>0</v>
      </c>
      <c r="AG81">
        <f t="shared" si="32"/>
        <v>-2.2489366489703108E-11</v>
      </c>
      <c r="AH81">
        <f t="shared" si="33"/>
        <v>-1.4821770046669563E-6</v>
      </c>
      <c r="AI81">
        <f t="shared" si="34"/>
        <v>-1.482199494033446E-6</v>
      </c>
      <c r="AJ81">
        <f t="shared" si="35"/>
        <v>-1.2383275929854669</v>
      </c>
      <c r="AK81">
        <f t="shared" si="49"/>
        <v>-0.80904069491878006</v>
      </c>
      <c r="AL81">
        <f t="shared" si="26"/>
        <v>-2.047369770103741</v>
      </c>
      <c r="AN81">
        <f t="shared" si="36"/>
        <v>0</v>
      </c>
      <c r="AO81">
        <f t="shared" si="36"/>
        <v>0</v>
      </c>
      <c r="AP81">
        <f t="shared" si="36"/>
        <v>-5.1126715752391653E-15</v>
      </c>
      <c r="AQ81">
        <f t="shared" si="36"/>
        <v>-3.3695409982773211E-10</v>
      </c>
      <c r="AR81">
        <f t="shared" si="36"/>
        <v>-3.3695921249930739E-10</v>
      </c>
      <c r="AS81">
        <f t="shared" si="36"/>
        <v>-2.8151803601892886E-4</v>
      </c>
      <c r="AT81">
        <f t="shared" si="36"/>
        <v>-1.8392511705551354E-4</v>
      </c>
      <c r="AU81">
        <f t="shared" si="23"/>
        <v>-4.6544349003365488E-4</v>
      </c>
      <c r="AW81">
        <v>78</v>
      </c>
      <c r="AX81">
        <f>IF(Z81&gt;0, (R81*SUMPRODUCT(K81:$K$98, X81:$X$98)-K81*$AZ$3)/Z81, 0)</f>
        <v>-22942835283654.52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50</v>
      </c>
      <c r="R82">
        <f t="shared" si="28"/>
        <v>1000000</v>
      </c>
      <c r="S82">
        <f t="shared" si="29"/>
        <v>-96377693086221.188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-10.319396620139962</v>
      </c>
      <c r="AC82">
        <f t="shared" si="30"/>
        <v>-9.2137469825592806</v>
      </c>
      <c r="AE82">
        <f t="shared" si="31"/>
        <v>0</v>
      </c>
      <c r="AF82">
        <f t="shared" si="32"/>
        <v>0</v>
      </c>
      <c r="AG82">
        <f t="shared" si="32"/>
        <v>-4.7800205044939704E-12</v>
      </c>
      <c r="AH82">
        <f t="shared" si="33"/>
        <v>-3.4968904640624212E-7</v>
      </c>
      <c r="AI82">
        <f t="shared" si="34"/>
        <v>-3.4969382642674659E-7</v>
      </c>
      <c r="AJ82">
        <f t="shared" si="35"/>
        <v>-1.1056496375806812</v>
      </c>
      <c r="AK82">
        <f t="shared" si="49"/>
        <v>-0.7223577634097974</v>
      </c>
      <c r="AL82">
        <f t="shared" si="26"/>
        <v>-1.8280077506843049</v>
      </c>
      <c r="AN82">
        <f t="shared" si="36"/>
        <v>0</v>
      </c>
      <c r="AO82">
        <f t="shared" si="36"/>
        <v>0</v>
      </c>
      <c r="AP82">
        <f t="shared" si="36"/>
        <v>-9.7024722826770192E-16</v>
      </c>
      <c r="AQ82">
        <f t="shared" si="36"/>
        <v>-7.0979785068338336E-11</v>
      </c>
      <c r="AR82">
        <f t="shared" si="36"/>
        <v>-7.0980755315566599E-11</v>
      </c>
      <c r="AS82">
        <f t="shared" si="36"/>
        <v>-2.2442445493472011E-4</v>
      </c>
      <c r="AT82">
        <f t="shared" si="36"/>
        <v>-1.4662397726266833E-4</v>
      </c>
      <c r="AU82">
        <f t="shared" si="23"/>
        <v>-3.710485031781437E-4</v>
      </c>
      <c r="AW82">
        <v>79</v>
      </c>
      <c r="AX82">
        <f>IF(Z82&gt;0, (R82*SUMPRODUCT(K82:$K$98, X82:$X$98)-K82*$AZ$3)/Z82, 0)</f>
        <v>-96377693086221.188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50</v>
      </c>
      <c r="R83">
        <f t="shared" si="28"/>
        <v>1000000</v>
      </c>
      <c r="S83">
        <f t="shared" si="29"/>
        <v>-441856980195153.69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-9.2137469825592806</v>
      </c>
      <c r="AC83">
        <f t="shared" si="30"/>
        <v>-8.226559805918086</v>
      </c>
      <c r="AE83">
        <f t="shared" si="31"/>
        <v>0</v>
      </c>
      <c r="AF83">
        <f t="shared" si="32"/>
        <v>0</v>
      </c>
      <c r="AG83">
        <f t="shared" si="32"/>
        <v>-9.3090753056392649E-13</v>
      </c>
      <c r="AH83">
        <f t="shared" si="33"/>
        <v>-7.6026255377702083E-8</v>
      </c>
      <c r="AI83">
        <f t="shared" si="34"/>
        <v>-7.602718628523265E-8</v>
      </c>
      <c r="AJ83">
        <f t="shared" si="35"/>
        <v>-0.9871871766411946</v>
      </c>
      <c r="AK83">
        <f t="shared" si="49"/>
        <v>-0.64496228877914974</v>
      </c>
      <c r="AL83">
        <f t="shared" si="26"/>
        <v>-1.6321495414475307</v>
      </c>
      <c r="AN83">
        <f t="shared" si="36"/>
        <v>0</v>
      </c>
      <c r="AO83">
        <f t="shared" si="36"/>
        <v>0</v>
      </c>
      <c r="AP83">
        <f t="shared" si="36"/>
        <v>-1.687101346513242E-16</v>
      </c>
      <c r="AQ83">
        <f t="shared" si="36"/>
        <v>-1.3778382235277531E-11</v>
      </c>
      <c r="AR83">
        <f t="shared" si="36"/>
        <v>-1.3778550945412182E-11</v>
      </c>
      <c r="AS83">
        <f t="shared" si="36"/>
        <v>-1.7890980148834389E-4</v>
      </c>
      <c r="AT83">
        <f t="shared" si="36"/>
        <v>-1.1688773697967672E-4</v>
      </c>
      <c r="AU83">
        <f t="shared" si="23"/>
        <v>-2.9579755224657154E-4</v>
      </c>
      <c r="AW83">
        <v>80</v>
      </c>
      <c r="AX83">
        <f>IF(Z83&gt;0, (R83*SUMPRODUCT(K83:$K$98, X83:$X$98)-K83*$AZ$3)/Z83, 0)</f>
        <v>-441856980195153.69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50</v>
      </c>
      <c r="R84">
        <f t="shared" si="28"/>
        <v>1000000</v>
      </c>
      <c r="S84">
        <f t="shared" si="29"/>
        <v>-2227404298589443.8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-8.226559805918086</v>
      </c>
      <c r="AC84">
        <f t="shared" si="30"/>
        <v>-7.3451426838674241</v>
      </c>
      <c r="AE84">
        <f t="shared" si="31"/>
        <v>0</v>
      </c>
      <c r="AF84">
        <f t="shared" si="32"/>
        <v>0</v>
      </c>
      <c r="AG84">
        <f t="shared" si="32"/>
        <v>-1.6488121820809335E-13</v>
      </c>
      <c r="AH84">
        <f t="shared" si="33"/>
        <v>-1.5134344741003876E-8</v>
      </c>
      <c r="AI84">
        <f t="shared" si="34"/>
        <v>-1.5134509622222083E-8</v>
      </c>
      <c r="AJ84">
        <f t="shared" si="35"/>
        <v>-0.88141712205066192</v>
      </c>
      <c r="AK84">
        <f t="shared" si="49"/>
        <v>-0.57585918641426603</v>
      </c>
      <c r="AL84">
        <f t="shared" si="26"/>
        <v>-1.4572763235994377</v>
      </c>
      <c r="AN84">
        <f t="shared" si="36"/>
        <v>0</v>
      </c>
      <c r="AO84">
        <f t="shared" si="36"/>
        <v>0</v>
      </c>
      <c r="AP84">
        <f t="shared" si="36"/>
        <v>-2.6680120907419673E-17</v>
      </c>
      <c r="AQ84">
        <f t="shared" si="36"/>
        <v>-2.4489517480089449E-12</v>
      </c>
      <c r="AR84">
        <f t="shared" si="36"/>
        <v>-2.4489784281298521E-12</v>
      </c>
      <c r="AS84">
        <f t="shared" si="36"/>
        <v>-1.4262579838840141E-4</v>
      </c>
      <c r="AT84">
        <f t="shared" si="36"/>
        <v>-9.3182188281689844E-5</v>
      </c>
      <c r="AU84">
        <f t="shared" si="23"/>
        <v>-2.358079891190697E-4</v>
      </c>
      <c r="AW84">
        <v>81</v>
      </c>
      <c r="AX84">
        <f>IF(Z84&gt;0, (R84*SUMPRODUCT(K84:$K$98, X84:$X$98)-K84*$AZ$3)/Z84, 0)</f>
        <v>-2227404298589443.8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50</v>
      </c>
      <c r="R85">
        <f t="shared" si="28"/>
        <v>1000000</v>
      </c>
      <c r="S85">
        <f t="shared" si="29"/>
        <v>-1.2462623953375428E+16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-7.3451426838674241</v>
      </c>
      <c r="AC85">
        <f t="shared" si="30"/>
        <v>-6.5581631105980511</v>
      </c>
      <c r="AE85">
        <f t="shared" si="31"/>
        <v>0</v>
      </c>
      <c r="AF85">
        <f t="shared" si="32"/>
        <v>0</v>
      </c>
      <c r="AG85">
        <f t="shared" si="32"/>
        <v>-2.6311325508709632E-14</v>
      </c>
      <c r="AH85">
        <f t="shared" si="33"/>
        <v>-2.7384216103460556E-9</v>
      </c>
      <c r="AI85">
        <f t="shared" si="34"/>
        <v>-2.7384479216715645E-9</v>
      </c>
      <c r="AJ85">
        <f t="shared" si="35"/>
        <v>-0.78697957326937296</v>
      </c>
      <c r="AK85">
        <f t="shared" si="49"/>
        <v>-0.5141599878707197</v>
      </c>
      <c r="AL85">
        <f t="shared" si="26"/>
        <v>-1.3011395638785406</v>
      </c>
      <c r="AN85">
        <f t="shared" si="36"/>
        <v>0</v>
      </c>
      <c r="AO85">
        <f t="shared" si="36"/>
        <v>0</v>
      </c>
      <c r="AP85">
        <f t="shared" si="36"/>
        <v>-3.8013802204094319E-18</v>
      </c>
      <c r="AQ85">
        <f t="shared" si="36"/>
        <v>-3.9563881877655197E-13</v>
      </c>
      <c r="AR85">
        <f t="shared" si="36"/>
        <v>-3.9564262015677241E-13</v>
      </c>
      <c r="AS85">
        <f t="shared" si="36"/>
        <v>-1.1370041325748338E-4</v>
      </c>
      <c r="AT85">
        <f t="shared" si="36"/>
        <v>-7.4284269995090842E-5</v>
      </c>
      <c r="AU85">
        <f t="shared" si="23"/>
        <v>-1.8798468364821685E-4</v>
      </c>
      <c r="AW85">
        <v>82</v>
      </c>
      <c r="AX85">
        <f>IF(Z85&gt;0, (R85*SUMPRODUCT(K85:$K$98, X85:$X$98)-K85*$AZ$3)/Z85, 0)</f>
        <v>-1.2462623953375428E+16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50</v>
      </c>
      <c r="R86">
        <f t="shared" si="28"/>
        <v>1000000</v>
      </c>
      <c r="S86">
        <f t="shared" si="29"/>
        <v>-7.8341307413087232E+16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-6.5581631105980511</v>
      </c>
      <c r="AC86">
        <f t="shared" si="30"/>
        <v>-5.8555027773200354</v>
      </c>
      <c r="AE86">
        <f t="shared" si="31"/>
        <v>0</v>
      </c>
      <c r="AF86">
        <f t="shared" si="32"/>
        <v>0</v>
      </c>
      <c r="AG86">
        <f t="shared" si="32"/>
        <v>-3.7371745319773989E-15</v>
      </c>
      <c r="AH86">
        <f t="shared" si="33"/>
        <v>-4.4622075443290274E-10</v>
      </c>
      <c r="AI86">
        <f t="shared" si="34"/>
        <v>-4.4622449160743473E-10</v>
      </c>
      <c r="AJ86">
        <f t="shared" si="35"/>
        <v>-0.70266033327801569</v>
      </c>
      <c r="AK86">
        <f t="shared" si="49"/>
        <v>-0.45907141774186361</v>
      </c>
      <c r="AL86">
        <f t="shared" si="26"/>
        <v>-1.1617317514661039</v>
      </c>
      <c r="AN86">
        <f t="shared" si="36"/>
        <v>0</v>
      </c>
      <c r="AO86">
        <f t="shared" si="36"/>
        <v>0</v>
      </c>
      <c r="AP86">
        <f t="shared" si="36"/>
        <v>-4.8208535784653021E-19</v>
      </c>
      <c r="AQ86">
        <f t="shared" si="36"/>
        <v>-5.7561264596736138E-14</v>
      </c>
      <c r="AR86">
        <f t="shared" si="36"/>
        <v>-5.7561746682093982E-14</v>
      </c>
      <c r="AS86">
        <f t="shared" si="36"/>
        <v>-9.0641273324117518E-5</v>
      </c>
      <c r="AT86">
        <f t="shared" si="36"/>
        <v>-5.9218965238452684E-5</v>
      </c>
      <c r="AU86">
        <f t="shared" si="23"/>
        <v>-1.4986023862013196E-4</v>
      </c>
      <c r="AW86">
        <v>83</v>
      </c>
      <c r="AX86">
        <f>IF(Z86&gt;0, (R86*SUMPRODUCT(K86:$K$98, X86:$X$98)-K86*$AZ$3)/Z86, 0)</f>
        <v>-7.8341307413087232E+16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50</v>
      </c>
      <c r="R87">
        <f t="shared" si="28"/>
        <v>1000000</v>
      </c>
      <c r="S87">
        <f t="shared" si="29"/>
        <v>-5.6184888375820838E+17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-5.8555027773200354</v>
      </c>
      <c r="AC87">
        <f t="shared" si="30"/>
        <v>-5.2281274797500821</v>
      </c>
      <c r="AE87">
        <f t="shared" si="31"/>
        <v>0</v>
      </c>
      <c r="AF87">
        <f t="shared" si="32"/>
        <v>0</v>
      </c>
      <c r="AG87">
        <f t="shared" si="32"/>
        <v>-4.6526100085659389E-16</v>
      </c>
      <c r="AH87">
        <f t="shared" si="33"/>
        <v>-6.4690835716020614E-11</v>
      </c>
      <c r="AI87">
        <f t="shared" si="34"/>
        <v>-6.4691300977021472E-11</v>
      </c>
      <c r="AJ87">
        <f t="shared" si="35"/>
        <v>-0.62737529756995336</v>
      </c>
      <c r="AK87">
        <f t="shared" si="49"/>
        <v>-0.40988519441240251</v>
      </c>
      <c r="AL87">
        <f t="shared" si="26"/>
        <v>-1.0372604920470472</v>
      </c>
      <c r="AN87">
        <f t="shared" si="36"/>
        <v>0</v>
      </c>
      <c r="AO87">
        <f t="shared" si="36"/>
        <v>0</v>
      </c>
      <c r="AP87">
        <f t="shared" si="36"/>
        <v>-5.3586968427136916E-20</v>
      </c>
      <c r="AQ87">
        <f t="shared" si="36"/>
        <v>-7.4508410648155612E-15</v>
      </c>
      <c r="AR87">
        <f t="shared" si="36"/>
        <v>-7.450894651783989E-15</v>
      </c>
      <c r="AS87">
        <f t="shared" si="36"/>
        <v>-7.2258668147449245E-5</v>
      </c>
      <c r="AT87">
        <f t="shared" si="36"/>
        <v>-4.7208996523003973E-5</v>
      </c>
      <c r="AU87">
        <f t="shared" si="23"/>
        <v>-1.1946766467790412E-4</v>
      </c>
      <c r="AW87">
        <v>84</v>
      </c>
      <c r="AX87">
        <f>IF(Z87&gt;0, (R87*SUMPRODUCT(K87:$K$98, X87:$X$98)-K87*$AZ$3)/Z87, 0)</f>
        <v>-5.6184888375820838E+17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50</v>
      </c>
      <c r="R88">
        <f t="shared" si="28"/>
        <v>1000000</v>
      </c>
      <c r="S88">
        <f t="shared" si="29"/>
        <v>-4.6903391719011359E+18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-5.2281274797500821</v>
      </c>
      <c r="AC88">
        <f t="shared" si="30"/>
        <v>-4.6679709640625795</v>
      </c>
      <c r="AE88">
        <f t="shared" si="31"/>
        <v>0</v>
      </c>
      <c r="AF88">
        <f t="shared" si="32"/>
        <v>0</v>
      </c>
      <c r="AG88">
        <f t="shared" si="32"/>
        <v>-4.9761550209710208E-17</v>
      </c>
      <c r="AH88">
        <f t="shared" si="33"/>
        <v>-8.2169368127663543E-12</v>
      </c>
      <c r="AI88">
        <f t="shared" si="34"/>
        <v>-8.2169865743165644E-12</v>
      </c>
      <c r="AJ88">
        <f t="shared" si="35"/>
        <v>-0.56015651568750258</v>
      </c>
      <c r="AK88">
        <f t="shared" si="49"/>
        <v>-0.36596892358250577</v>
      </c>
      <c r="AL88">
        <f t="shared" si="26"/>
        <v>-0.92612543927822533</v>
      </c>
      <c r="AN88">
        <f t="shared" si="36"/>
        <v>0</v>
      </c>
      <c r="AO88">
        <f t="shared" si="36"/>
        <v>0</v>
      </c>
      <c r="AP88">
        <f t="shared" si="36"/>
        <v>-5.1172709954038387E-21</v>
      </c>
      <c r="AQ88">
        <f t="shared" si="36"/>
        <v>-8.4499562907166506E-16</v>
      </c>
      <c r="AR88">
        <f t="shared" si="36"/>
        <v>-8.4500074634266058E-16</v>
      </c>
      <c r="AS88">
        <f t="shared" si="36"/>
        <v>-5.7604167847142021E-5</v>
      </c>
      <c r="AT88">
        <f t="shared" si="36"/>
        <v>-3.763472299346654E-5</v>
      </c>
      <c r="AU88">
        <f t="shared" si="23"/>
        <v>-9.5238890841453568E-5</v>
      </c>
      <c r="AW88">
        <v>85</v>
      </c>
      <c r="AX88">
        <f>IF(Z88&gt;0, (R88*SUMPRODUCT(K88:$K$98, X88:$X$98)-K88*$AZ$3)/Z88, 0)</f>
        <v>-4.6903391719011359E+18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-4.6679709640625795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-9.9523100419420411E-13</v>
      </c>
      <c r="AI89">
        <f t="shared" si="34"/>
        <v>-9.9523100419420411E-13</v>
      </c>
      <c r="AJ89">
        <f t="shared" si="35"/>
        <v>-4.6679709640625795</v>
      </c>
      <c r="AK89">
        <f t="shared" si="49"/>
        <v>-0.32675796748438057</v>
      </c>
      <c r="AL89">
        <f t="shared" si="26"/>
        <v>-4.9947289315479555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-9.1379839203639971E-17</v>
      </c>
      <c r="AR89">
        <f t="shared" si="36"/>
        <v>-9.1379839203639971E-17</v>
      </c>
      <c r="AS89">
        <f t="shared" si="36"/>
        <v>-4.2860243933885966E-4</v>
      </c>
      <c r="AT89">
        <f t="shared" si="36"/>
        <v>-3.0002170753720176E-5</v>
      </c>
      <c r="AU89">
        <f t="shared" si="23"/>
        <v>-4.5860461009267125E-4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99686.370155880795</v>
      </c>
      <c r="AO91" s="8">
        <f t="shared" si="50"/>
        <v>-9968.6370155880795</v>
      </c>
      <c r="AP91" s="8">
        <f t="shared" si="50"/>
        <v>-2947.0639951812473</v>
      </c>
      <c r="AQ91" s="8">
        <f t="shared" si="50"/>
        <v>-45392.450725064271</v>
      </c>
      <c r="AR91" s="8">
        <f t="shared" si="50"/>
        <v>41378.218420047197</v>
      </c>
      <c r="AS91" s="8">
        <f t="shared" si="50"/>
        <v>-9117.0938200583987</v>
      </c>
      <c r="AT91" s="8">
        <f t="shared" si="50"/>
        <v>4371.3808009426029</v>
      </c>
      <c r="AU91" s="8">
        <f t="shared" si="50"/>
        <v>36632.505400931419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254279.45155976716</v>
      </c>
      <c r="K3">
        <v>1</v>
      </c>
      <c r="L3" s="2">
        <v>0</v>
      </c>
      <c r="O3">
        <f>$C$3</f>
        <v>254279.45155976716</v>
      </c>
      <c r="P3">
        <f>O3*C5</f>
        <v>25427.945155976719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254279.45155976716</v>
      </c>
      <c r="AF3">
        <f t="shared" ref="AF3:AG34" si="4">-$Z3*P3</f>
        <v>-25427.945155976719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226331.59819979043</v>
      </c>
      <c r="AJ3">
        <f t="shared" ref="AJ3:AJ66" si="7">AB3-AC3</f>
        <v>0</v>
      </c>
      <c r="AL3">
        <f t="shared" ref="AL3:AL34" si="8">SUM(AI3:AK3)</f>
        <v>226331.59819979043</v>
      </c>
      <c r="AN3">
        <f t="shared" ref="AN3:AU34" si="9">AE3*$K3</f>
        <v>254279.45155976716</v>
      </c>
      <c r="AO3">
        <f t="shared" si="9"/>
        <v>-25427.945155976719</v>
      </c>
      <c r="AP3">
        <f t="shared" si="9"/>
        <v>-2519.9082039999998</v>
      </c>
      <c r="AQ3">
        <f t="shared" si="9"/>
        <v>0</v>
      </c>
      <c r="AR3">
        <f t="shared" si="9"/>
        <v>226331.59819979043</v>
      </c>
      <c r="AS3">
        <f t="shared" si="9"/>
        <v>0</v>
      </c>
      <c r="AT3">
        <f t="shared" si="9"/>
        <v>0</v>
      </c>
      <c r="AU3">
        <f t="shared" si="9"/>
        <v>226331.59819979043</v>
      </c>
      <c r="AW3">
        <v>0</v>
      </c>
      <c r="AX3">
        <f>IF(Z3&gt;0, (R3*SUMPRODUCT(K3:$K$98, X3:$X$98)-K3*$AZ$3)/Z3, 0)</f>
        <v>0</v>
      </c>
      <c r="AZ3">
        <f>C6*ABS(SUMPRODUCT(X4:X79, K4:K79))/1</f>
        <v>103937.98542997382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1000000</v>
      </c>
      <c r="S4">
        <f t="shared" si="1"/>
        <v>7060.7901634531254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6971.8641220404097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-6971.8641220404097</v>
      </c>
      <c r="AK4">
        <f>G4*SUM(AB4, AE4:AF4)</f>
        <v>0</v>
      </c>
      <c r="AL4">
        <f t="shared" si="8"/>
        <v>-9566.2111220404095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-2420.3255900737008</v>
      </c>
      <c r="AR4">
        <f t="shared" si="9"/>
        <v>-2420.3255900737008</v>
      </c>
      <c r="AS4">
        <f t="shared" si="9"/>
        <v>-6504.2113275869106</v>
      </c>
      <c r="AT4">
        <f t="shared" si="9"/>
        <v>0</v>
      </c>
      <c r="AU4">
        <f t="shared" si="9"/>
        <v>-8924.5369176606109</v>
      </c>
      <c r="AW4">
        <v>1</v>
      </c>
      <c r="AX4">
        <f>IF(Z4&gt;0, (R4*SUMPRODUCT(K4:$K$98, X4:$X$98)-K4*$AZ$3)/Z4, 0)</f>
        <v>7060.7901634531254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1000000</v>
      </c>
      <c r="S5">
        <f t="shared" si="1"/>
        <v>12965.228697845756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6971.8641220404097</v>
      </c>
      <c r="AC5">
        <f t="shared" si="2"/>
        <v>12639.455158017983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-2658.3063352800887</v>
      </c>
      <c r="AI5">
        <f t="shared" si="6"/>
        <v>-2707.0499997868246</v>
      </c>
      <c r="AJ5">
        <f t="shared" si="7"/>
        <v>-5667.5910359775735</v>
      </c>
      <c r="AK5">
        <f>G5*SUM(AB5, AE5:AF5)</f>
        <v>285.84642900365679</v>
      </c>
      <c r="AL5">
        <f t="shared" si="8"/>
        <v>-8088.7946067607409</v>
      </c>
      <c r="AN5">
        <f t="shared" si="9"/>
        <v>0</v>
      </c>
      <c r="AO5">
        <f t="shared" si="9"/>
        <v>0</v>
      </c>
      <c r="AP5">
        <f t="shared" si="9"/>
        <v>-41.681098330440932</v>
      </c>
      <c r="AQ5">
        <f t="shared" si="9"/>
        <v>-2273.1390607271965</v>
      </c>
      <c r="AR5">
        <f t="shared" si="9"/>
        <v>-2314.8201590576373</v>
      </c>
      <c r="AS5">
        <f t="shared" si="9"/>
        <v>-4846.4025357523433</v>
      </c>
      <c r="AT5">
        <f t="shared" si="9"/>
        <v>244.42957326403609</v>
      </c>
      <c r="AU5">
        <f t="shared" si="9"/>
        <v>-6916.7931215459439</v>
      </c>
      <c r="AW5">
        <v>2</v>
      </c>
      <c r="AX5">
        <f>IF(Z5&gt;0, (R5*SUMPRODUCT(K5:$K$98, X5:$X$98)-K5*$AZ$3)/Z5, 0)</f>
        <v>12965.228697845756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50</v>
      </c>
      <c r="R6">
        <f t="shared" si="0"/>
        <v>1000000</v>
      </c>
      <c r="S6">
        <f t="shared" si="1"/>
        <v>19810.843618051087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12639.455158017983</v>
      </c>
      <c r="AC6">
        <f t="shared" si="2"/>
        <v>19065.716375129487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-2736.6477272202533</v>
      </c>
      <c r="AI6">
        <f t="shared" si="6"/>
        <v>-2784.7671226955608</v>
      </c>
      <c r="AJ6">
        <f t="shared" si="7"/>
        <v>-6426.2612171115034</v>
      </c>
      <c r="AK6">
        <f>G6*SUM(AB6, AE6:AF6)</f>
        <v>739.40812674405208</v>
      </c>
      <c r="AL6">
        <f t="shared" si="8"/>
        <v>-8471.6202130630118</v>
      </c>
      <c r="AN6">
        <f t="shared" si="9"/>
        <v>0</v>
      </c>
      <c r="AO6">
        <f t="shared" si="9"/>
        <v>0</v>
      </c>
      <c r="AP6">
        <f t="shared" si="9"/>
        <v>-37.119784281896237</v>
      </c>
      <c r="AQ6">
        <f t="shared" si="9"/>
        <v>-2111.0775039159612</v>
      </c>
      <c r="AR6">
        <f t="shared" si="9"/>
        <v>-2148.1972881978572</v>
      </c>
      <c r="AS6">
        <f t="shared" si="9"/>
        <v>-4957.2823549020277</v>
      </c>
      <c r="AT6">
        <f t="shared" si="9"/>
        <v>570.38684484522275</v>
      </c>
      <c r="AU6">
        <f t="shared" si="9"/>
        <v>-6535.0927982546618</v>
      </c>
      <c r="AW6">
        <v>3</v>
      </c>
      <c r="AX6">
        <f>IF(Z6&gt;0, (R6*SUMPRODUCT(K6:$K$98, X6:$X$98)-K6*$AZ$3)/Z6, 0)</f>
        <v>19810.843618051087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50</v>
      </c>
      <c r="R7">
        <f t="shared" si="0"/>
        <v>1000000</v>
      </c>
      <c r="S7">
        <f t="shared" si="1"/>
        <v>25458.506955998149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19065.716375129487</v>
      </c>
      <c r="AC7">
        <f t="shared" si="2"/>
        <v>24183.935128551981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-2828.703474955506</v>
      </c>
      <c r="AI7">
        <f t="shared" si="6"/>
        <v>-2876.2002413023129</v>
      </c>
      <c r="AJ7">
        <f t="shared" si="7"/>
        <v>-5118.218753422494</v>
      </c>
      <c r="AK7">
        <f>G7*SUM(AB7, AE7:AF7)</f>
        <v>936.12667401885778</v>
      </c>
      <c r="AL7">
        <f t="shared" si="8"/>
        <v>-7058.2923207059494</v>
      </c>
      <c r="AN7">
        <f t="shared" si="9"/>
        <v>0</v>
      </c>
      <c r="AO7">
        <f t="shared" si="9"/>
        <v>0</v>
      </c>
      <c r="AP7">
        <f t="shared" si="9"/>
        <v>-33.335894757099254</v>
      </c>
      <c r="AQ7">
        <f t="shared" si="9"/>
        <v>-1985.3427631604934</v>
      </c>
      <c r="AR7">
        <f t="shared" si="9"/>
        <v>-2018.6786579175928</v>
      </c>
      <c r="AS7">
        <f t="shared" si="9"/>
        <v>-3592.2530064907228</v>
      </c>
      <c r="AT7">
        <f t="shared" si="9"/>
        <v>657.0262079852946</v>
      </c>
      <c r="AU7">
        <f t="shared" si="9"/>
        <v>-4953.905456423021</v>
      </c>
      <c r="AW7">
        <v>4</v>
      </c>
      <c r="AX7">
        <f>IF(Z7&gt;0, (R7*SUMPRODUCT(K7:$K$98, X7:$X$98)-K7*$AZ$3)/Z7, 0)</f>
        <v>25458.506955998149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1000000</v>
      </c>
      <c r="S8">
        <f t="shared" si="1"/>
        <v>28877.265044370088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24183.935128551981</v>
      </c>
      <c r="AC8">
        <f t="shared" si="2"/>
        <v>27053.72158303365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-3584.0404429924806</v>
      </c>
      <c r="AI8">
        <f t="shared" si="6"/>
        <v>-3630.8830396536696</v>
      </c>
      <c r="AJ8">
        <f t="shared" si="7"/>
        <v>-2869.7864544816694</v>
      </c>
      <c r="AK8">
        <f t="shared" ref="AK8:AK71" si="22">G8*SUM(AB8:AB8, AE8:AF8)</f>
        <v>515.11781823815716</v>
      </c>
      <c r="AL8">
        <f t="shared" si="8"/>
        <v>-5985.5516758971817</v>
      </c>
      <c r="AN8">
        <f t="shared" si="9"/>
        <v>0</v>
      </c>
      <c r="AO8">
        <f t="shared" si="9"/>
        <v>0</v>
      </c>
      <c r="AP8">
        <f t="shared" si="9"/>
        <v>-30.688660299436638</v>
      </c>
      <c r="AQ8">
        <f t="shared" si="9"/>
        <v>-2348.0636748211941</v>
      </c>
      <c r="AR8">
        <f t="shared" si="9"/>
        <v>-2378.7523351206305</v>
      </c>
      <c r="AS8">
        <f t="shared" si="9"/>
        <v>-1880.1242439764656</v>
      </c>
      <c r="AT8">
        <f t="shared" si="9"/>
        <v>337.47650354309934</v>
      </c>
      <c r="AU8">
        <f t="shared" si="9"/>
        <v>-3921.4000755539969</v>
      </c>
      <c r="AW8">
        <v>5</v>
      </c>
      <c r="AX8">
        <f>IF(Z8&gt;0, (R8*SUMPRODUCT(K8:$K$98, X8:$X$98)-K8*$AZ$3)/Z8, 0)</f>
        <v>28877.265044370088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1000000</v>
      </c>
      <c r="S9">
        <f t="shared" si="1"/>
        <v>30669.362994971332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27053.72158303365</v>
      </c>
      <c r="AC9">
        <f t="shared" si="2"/>
        <v>28310.616504797945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-4392.298192797115</v>
      </c>
      <c r="AI9">
        <f t="shared" si="6"/>
        <v>-4438.4527485820527</v>
      </c>
      <c r="AJ9">
        <f t="shared" si="7"/>
        <v>-1256.8949217642948</v>
      </c>
      <c r="AK9">
        <f t="shared" si="22"/>
        <v>159.61695733989853</v>
      </c>
      <c r="AL9">
        <f t="shared" si="8"/>
        <v>-5535.7307130064492</v>
      </c>
      <c r="AN9">
        <f t="shared" si="9"/>
        <v>0</v>
      </c>
      <c r="AO9">
        <f t="shared" si="9"/>
        <v>0</v>
      </c>
      <c r="AP9">
        <f t="shared" si="9"/>
        <v>-28.637081390026957</v>
      </c>
      <c r="AQ9">
        <f t="shared" si="9"/>
        <v>-2725.2477831765586</v>
      </c>
      <c r="AR9">
        <f t="shared" si="9"/>
        <v>-2753.8848645665857</v>
      </c>
      <c r="AS9">
        <f t="shared" si="9"/>
        <v>-779.85372323792024</v>
      </c>
      <c r="AT9">
        <f t="shared" si="9"/>
        <v>99.03602625643471</v>
      </c>
      <c r="AU9">
        <f t="shared" si="9"/>
        <v>-3434.7025615480716</v>
      </c>
      <c r="AW9">
        <v>6</v>
      </c>
      <c r="AX9">
        <f>IF(Z9&gt;0, (R9*SUMPRODUCT(K9:$K$98, X9:$X$98)-K9*$AZ$3)/Z9, 0)</f>
        <v>30669.362994971332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1000000</v>
      </c>
      <c r="S10">
        <f t="shared" si="1"/>
        <v>31800.998455013043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28310.616504797945</v>
      </c>
      <c r="AC10">
        <f t="shared" si="2"/>
        <v>28895.185285502434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-5235.1081826399886</v>
      </c>
      <c r="AI10">
        <f t="shared" si="6"/>
        <v>-5280.5394374579446</v>
      </c>
      <c r="AJ10">
        <f t="shared" si="7"/>
        <v>-584.56878070448874</v>
      </c>
      <c r="AK10">
        <f t="shared" si="22"/>
        <v>116.07352766967158</v>
      </c>
      <c r="AL10">
        <f t="shared" si="8"/>
        <v>-5749.0346904927619</v>
      </c>
      <c r="AN10">
        <f t="shared" si="9"/>
        <v>0</v>
      </c>
      <c r="AO10">
        <f t="shared" si="9"/>
        <v>0</v>
      </c>
      <c r="AP10">
        <f t="shared" si="9"/>
        <v>-26.741582078722185</v>
      </c>
      <c r="AQ10">
        <f t="shared" si="9"/>
        <v>-3081.4705805072017</v>
      </c>
      <c r="AR10">
        <f t="shared" si="9"/>
        <v>-3108.212162585924</v>
      </c>
      <c r="AS10">
        <f t="shared" si="9"/>
        <v>-344.08677665863689</v>
      </c>
      <c r="AT10">
        <f t="shared" si="9"/>
        <v>68.322783066043584</v>
      </c>
      <c r="AU10">
        <f t="shared" si="9"/>
        <v>-3383.9761561785176</v>
      </c>
      <c r="AW10">
        <v>7</v>
      </c>
      <c r="AX10">
        <f>IF(Z10&gt;0, (R10*SUMPRODUCT(K10:$K$98, X10:$X$98)-K10*$AZ$3)/Z10, 0)</f>
        <v>31800.998455013043</v>
      </c>
    </row>
    <row r="11" spans="1:52" x14ac:dyDescent="0.25">
      <c r="A11" t="s">
        <v>33</v>
      </c>
      <c r="C11" s="12">
        <f>AU81</f>
        <v>111169.17462766668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1000000</v>
      </c>
      <c r="S11">
        <f t="shared" si="1"/>
        <v>32304.974991223051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28895.185285502434</v>
      </c>
      <c r="AC11">
        <f t="shared" si="2"/>
        <v>28859.905542580229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-6180.9167662323316</v>
      </c>
      <c r="AI11">
        <f t="shared" si="6"/>
        <v>-6225.5846626637967</v>
      </c>
      <c r="AJ11">
        <f t="shared" si="7"/>
        <v>35.279742922204605</v>
      </c>
      <c r="AK11">
        <f t="shared" si="22"/>
        <v>69.348444685205834</v>
      </c>
      <c r="AL11">
        <f t="shared" si="8"/>
        <v>-6120.9564750563859</v>
      </c>
      <c r="AN11">
        <f t="shared" si="9"/>
        <v>0</v>
      </c>
      <c r="AO11">
        <f t="shared" si="9"/>
        <v>0</v>
      </c>
      <c r="AP11">
        <f t="shared" si="9"/>
        <v>-24.983140256835757</v>
      </c>
      <c r="AQ11">
        <f t="shared" si="9"/>
        <v>-3457.0401300078906</v>
      </c>
      <c r="AR11">
        <f t="shared" si="9"/>
        <v>-3482.0232702647268</v>
      </c>
      <c r="AS11">
        <f t="shared" si="9"/>
        <v>19.732264916546967</v>
      </c>
      <c r="AT11">
        <f t="shared" si="9"/>
        <v>38.787184053365962</v>
      </c>
      <c r="AU11">
        <f t="shared" si="9"/>
        <v>-3423.5038212948139</v>
      </c>
      <c r="AW11">
        <v>8</v>
      </c>
      <c r="AX11">
        <f>IF(Z11&gt;0, (R11*SUMPRODUCT(K11:$K$98, X11:$X$98)-K11*$AZ$3)/Z11, 0)</f>
        <v>32304.974991223051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50</v>
      </c>
      <c r="R12">
        <f t="shared" si="0"/>
        <v>1000000</v>
      </c>
      <c r="S12">
        <f t="shared" si="1"/>
        <v>32252.900435338641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28859.905542580229</v>
      </c>
      <c r="AC12">
        <f t="shared" si="2"/>
        <v>28292.134153703089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-7227.7632429772502</v>
      </c>
      <c r="AI12">
        <f t="shared" si="6"/>
        <v>-7271.6230722822511</v>
      </c>
      <c r="AJ12">
        <f t="shared" si="7"/>
        <v>567.77138887713954</v>
      </c>
      <c r="AK12">
        <f t="shared" si="22"/>
        <v>66.377782747934532</v>
      </c>
      <c r="AL12">
        <f t="shared" si="8"/>
        <v>-6637.4739006571772</v>
      </c>
      <c r="AN12">
        <f t="shared" si="9"/>
        <v>0</v>
      </c>
      <c r="AO12">
        <f t="shared" si="9"/>
        <v>0</v>
      </c>
      <c r="AP12">
        <f t="shared" si="9"/>
        <v>-23.311965536425426</v>
      </c>
      <c r="AQ12">
        <f t="shared" si="9"/>
        <v>-3841.6329998465139</v>
      </c>
      <c r="AR12">
        <f t="shared" si="9"/>
        <v>-3864.9449653829392</v>
      </c>
      <c r="AS12">
        <f t="shared" si="9"/>
        <v>301.7765289971843</v>
      </c>
      <c r="AT12">
        <f t="shared" si="9"/>
        <v>35.28049717301878</v>
      </c>
      <c r="AU12">
        <f t="shared" si="9"/>
        <v>-3527.887939212736</v>
      </c>
      <c r="AW12">
        <v>9</v>
      </c>
      <c r="AX12">
        <f>IF(Z12&gt;0, (R12*SUMPRODUCT(K12:$K$98, X12:$X$98)-K12*$AZ$3)/Z12, 0)</f>
        <v>32252.900435338641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1000000</v>
      </c>
      <c r="S13">
        <f t="shared" si="1"/>
        <v>31603.208660491833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28292.134153703089</v>
      </c>
      <c r="AC13">
        <f t="shared" si="2"/>
        <v>27181.200296322153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-8347.3860465927082</v>
      </c>
      <c r="AI13">
        <f t="shared" si="6"/>
        <v>-8390.3899083023298</v>
      </c>
      <c r="AJ13">
        <f t="shared" si="7"/>
        <v>1110.9338573809364</v>
      </c>
      <c r="AK13">
        <f t="shared" si="22"/>
        <v>56.584268307406177</v>
      </c>
      <c r="AL13">
        <f t="shared" si="8"/>
        <v>-7222.8717826139873</v>
      </c>
      <c r="AN13">
        <f t="shared" si="9"/>
        <v>0</v>
      </c>
      <c r="AO13">
        <f t="shared" si="9"/>
        <v>0</v>
      </c>
      <c r="AP13">
        <f t="shared" si="9"/>
        <v>-21.72719549424324</v>
      </c>
      <c r="AQ13">
        <f t="shared" si="9"/>
        <v>-4217.4186524197548</v>
      </c>
      <c r="AR13">
        <f t="shared" si="9"/>
        <v>-4239.1458479139983</v>
      </c>
      <c r="AS13">
        <f t="shared" si="9"/>
        <v>561.28626920704778</v>
      </c>
      <c r="AT13">
        <f t="shared" si="9"/>
        <v>28.588536250888779</v>
      </c>
      <c r="AU13">
        <f t="shared" si="9"/>
        <v>-3649.2710424560619</v>
      </c>
      <c r="AW13">
        <v>10</v>
      </c>
      <c r="AX13">
        <f>IF(Z13&gt;0, (R13*SUMPRODUCT(K13:$K$98, X13:$X$98)-K13*$AZ$3)/Z13, 0)</f>
        <v>31603.208660491833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50</v>
      </c>
      <c r="R14">
        <f t="shared" si="0"/>
        <v>1000000</v>
      </c>
      <c r="S14">
        <f t="shared" si="1"/>
        <v>33959.197863900248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27181.200296322153</v>
      </c>
      <c r="AC14">
        <f t="shared" si="2"/>
        <v>28590.22218469685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-9577.2421080655549</v>
      </c>
      <c r="AI14">
        <f t="shared" si="6"/>
        <v>-9619.3370690526772</v>
      </c>
      <c r="AJ14">
        <f t="shared" si="7"/>
        <v>-1409.0218883746966</v>
      </c>
      <c r="AK14">
        <f t="shared" si="22"/>
        <v>1902.684020742551</v>
      </c>
      <c r="AL14">
        <f t="shared" si="8"/>
        <v>-9125.6749366848235</v>
      </c>
      <c r="AN14">
        <f t="shared" si="9"/>
        <v>0</v>
      </c>
      <c r="AO14">
        <f t="shared" si="9"/>
        <v>0</v>
      </c>
      <c r="AP14">
        <f t="shared" si="9"/>
        <v>-18.989271509778828</v>
      </c>
      <c r="AQ14">
        <f t="shared" si="9"/>
        <v>-4320.3472919378682</v>
      </c>
      <c r="AR14">
        <f t="shared" si="9"/>
        <v>-4339.3365634476468</v>
      </c>
      <c r="AS14">
        <f t="shared" si="9"/>
        <v>-635.617626769004</v>
      </c>
      <c r="AT14">
        <f t="shared" si="9"/>
        <v>858.31136601483399</v>
      </c>
      <c r="AU14">
        <f t="shared" si="9"/>
        <v>-4116.6428242018173</v>
      </c>
      <c r="AW14">
        <v>11</v>
      </c>
      <c r="AX14">
        <f>IF(Z14&gt;0, (R14*SUMPRODUCT(K14:$K$98, X14:$X$98)-K14*$AZ$3)/Z14, 0)</f>
        <v>33959.197863900248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1000000</v>
      </c>
      <c r="S15">
        <f t="shared" si="1"/>
        <v>35612.543521053143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28590.22218469685</v>
      </c>
      <c r="AC15">
        <f t="shared" si="2"/>
        <v>29293.482518468321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-10919.421093470408</v>
      </c>
      <c r="AI15">
        <f t="shared" si="6"/>
        <v>-10960.549133792985</v>
      </c>
      <c r="AJ15">
        <f t="shared" si="7"/>
        <v>-703.26033377147178</v>
      </c>
      <c r="AK15">
        <f t="shared" si="22"/>
        <v>2001.3155529287797</v>
      </c>
      <c r="AL15">
        <f t="shared" si="8"/>
        <v>-9662.4939146356774</v>
      </c>
      <c r="AN15">
        <f t="shared" si="9"/>
        <v>0</v>
      </c>
      <c r="AO15">
        <f t="shared" si="9"/>
        <v>0</v>
      </c>
      <c r="AP15">
        <f t="shared" si="9"/>
        <v>-16.565257329508043</v>
      </c>
      <c r="AQ15">
        <f t="shared" si="9"/>
        <v>-4398.0461720005405</v>
      </c>
      <c r="AR15">
        <f t="shared" si="9"/>
        <v>-4414.6114293300479</v>
      </c>
      <c r="AS15">
        <f t="shared" si="9"/>
        <v>-283.25415719272678</v>
      </c>
      <c r="AT15">
        <f t="shared" si="9"/>
        <v>806.07553561487873</v>
      </c>
      <c r="AU15">
        <f t="shared" si="9"/>
        <v>-3891.7900509078963</v>
      </c>
      <c r="AW15">
        <v>12</v>
      </c>
      <c r="AX15">
        <f>IF(Z15&gt;0, (R15*SUMPRODUCT(K15:$K$98, X15:$X$98)-K15*$AZ$3)/Z15, 0)</f>
        <v>35612.543521053143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1000000</v>
      </c>
      <c r="S16">
        <f t="shared" si="1"/>
        <v>36630.168107826517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29293.482518468321</v>
      </c>
      <c r="AC16">
        <f t="shared" si="2"/>
        <v>29380.800297993963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-12242.229239114034</v>
      </c>
      <c r="AI16">
        <f t="shared" si="6"/>
        <v>-12282.333887571431</v>
      </c>
      <c r="AJ16">
        <f t="shared" si="7"/>
        <v>-87.317779525641527</v>
      </c>
      <c r="AK16">
        <f t="shared" si="22"/>
        <v>2050.5437762927827</v>
      </c>
      <c r="AL16">
        <f t="shared" si="8"/>
        <v>-10319.107890804289</v>
      </c>
      <c r="AN16">
        <f t="shared" si="9"/>
        <v>0</v>
      </c>
      <c r="AO16">
        <f t="shared" si="9"/>
        <v>0</v>
      </c>
      <c r="AP16">
        <f t="shared" si="9"/>
        <v>-14.422377578906373</v>
      </c>
      <c r="AQ16">
        <f t="shared" si="9"/>
        <v>-4402.5333542468561</v>
      </c>
      <c r="AR16">
        <f t="shared" si="9"/>
        <v>-4416.9557318257621</v>
      </c>
      <c r="AS16">
        <f t="shared" si="9"/>
        <v>-31.401097730810854</v>
      </c>
      <c r="AT16">
        <f t="shared" si="9"/>
        <v>737.41368448068704</v>
      </c>
      <c r="AU16">
        <f t="shared" si="9"/>
        <v>-3710.9431450758857</v>
      </c>
      <c r="AW16">
        <v>13</v>
      </c>
      <c r="AX16">
        <f>IF(Z16&gt;0, (R16*SUMPRODUCT(K16:$K$98, X16:$X$98)-K16*$AZ$3)/Z16, 0)</f>
        <v>36630.168107826517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50</v>
      </c>
      <c r="R17">
        <f t="shared" si="0"/>
        <v>1000000</v>
      </c>
      <c r="S17">
        <f t="shared" si="1"/>
        <v>37134.337558576357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29380.800297993963</v>
      </c>
      <c r="AC17">
        <f t="shared" si="2"/>
        <v>28983.056186181271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-13579.964151126866</v>
      </c>
      <c r="AI17">
        <f t="shared" si="6"/>
        <v>-13618.988754892131</v>
      </c>
      <c r="AJ17">
        <f t="shared" si="7"/>
        <v>397.7441118126917</v>
      </c>
      <c r="AK17">
        <f t="shared" si="22"/>
        <v>2056.6560208595774</v>
      </c>
      <c r="AL17">
        <f t="shared" si="8"/>
        <v>-11164.588622219861</v>
      </c>
      <c r="AN17">
        <f t="shared" si="9"/>
        <v>0</v>
      </c>
      <c r="AO17">
        <f t="shared" si="9"/>
        <v>0</v>
      </c>
      <c r="AP17">
        <f t="shared" si="9"/>
        <v>-12.530333408495396</v>
      </c>
      <c r="AQ17">
        <f t="shared" si="9"/>
        <v>-4360.3640286154377</v>
      </c>
      <c r="AR17">
        <f t="shared" si="9"/>
        <v>-4372.8943620239334</v>
      </c>
      <c r="AS17">
        <f t="shared" si="9"/>
        <v>127.71087599651318</v>
      </c>
      <c r="AT17">
        <f t="shared" si="9"/>
        <v>660.36764403736049</v>
      </c>
      <c r="AU17">
        <f t="shared" si="9"/>
        <v>-3584.8158419900587</v>
      </c>
      <c r="AW17">
        <v>14</v>
      </c>
      <c r="AX17">
        <f>IF(Z17&gt;0, (R17*SUMPRODUCT(K17:$K$98, X17:$X$98)-K17*$AZ$3)/Z17, 0)</f>
        <v>37134.337558576357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1000000</v>
      </c>
      <c r="S18">
        <f t="shared" si="1"/>
        <v>37215.158394099642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28983.056186181271</v>
      </c>
      <c r="AC18">
        <f t="shared" si="2"/>
        <v>28198.396838310568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-14974.489737124712</v>
      </c>
      <c r="AI18">
        <f t="shared" si="6"/>
        <v>-15012.375370365467</v>
      </c>
      <c r="AJ18">
        <f t="shared" si="7"/>
        <v>784.65934787070364</v>
      </c>
      <c r="AK18">
        <f t="shared" si="22"/>
        <v>2028.8139330326892</v>
      </c>
      <c r="AL18">
        <f t="shared" si="8"/>
        <v>-12198.902089462075</v>
      </c>
      <c r="AN18">
        <f t="shared" si="9"/>
        <v>0</v>
      </c>
      <c r="AO18">
        <f t="shared" si="9"/>
        <v>0</v>
      </c>
      <c r="AP18">
        <f t="shared" si="9"/>
        <v>-10.861271070400344</v>
      </c>
      <c r="AQ18">
        <f t="shared" si="9"/>
        <v>-4292.9727778938623</v>
      </c>
      <c r="AR18">
        <f t="shared" si="9"/>
        <v>-4303.8340489642624</v>
      </c>
      <c r="AS18">
        <f t="shared" si="9"/>
        <v>224.95065137195647</v>
      </c>
      <c r="AT18">
        <f t="shared" si="9"/>
        <v>581.63203814071835</v>
      </c>
      <c r="AU18">
        <f t="shared" si="9"/>
        <v>-3497.2513594515876</v>
      </c>
      <c r="AW18">
        <v>15</v>
      </c>
      <c r="AX18">
        <f>IF(Z18&gt;0, (R18*SUMPRODUCT(K18:$K$98, X18:$X$98)-K18*$AZ$3)/Z18, 0)</f>
        <v>37215.158394099642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50</v>
      </c>
      <c r="R19">
        <f t="shared" si="0"/>
        <v>1000000</v>
      </c>
      <c r="S19">
        <f t="shared" si="1"/>
        <v>36940.747738762177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28198.396838310568</v>
      </c>
      <c r="AC19">
        <f t="shared" si="2"/>
        <v>27098.01752536737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-16581.964292428635</v>
      </c>
      <c r="AI19">
        <f t="shared" si="6"/>
        <v>-16618.641971122361</v>
      </c>
      <c r="AJ19">
        <f t="shared" si="7"/>
        <v>1100.3793129431979</v>
      </c>
      <c r="AK19">
        <f t="shared" si="22"/>
        <v>1973.88777868174</v>
      </c>
      <c r="AL19">
        <f t="shared" si="8"/>
        <v>-13544.374879497424</v>
      </c>
      <c r="AN19">
        <f t="shared" si="9"/>
        <v>0</v>
      </c>
      <c r="AO19">
        <f t="shared" si="9"/>
        <v>0</v>
      </c>
      <c r="AP19">
        <f t="shared" si="9"/>
        <v>-9.3883640344724864</v>
      </c>
      <c r="AQ19">
        <f t="shared" si="9"/>
        <v>-4244.4757336992125</v>
      </c>
      <c r="AR19">
        <f t="shared" si="9"/>
        <v>-4253.8640977336845</v>
      </c>
      <c r="AS19">
        <f t="shared" si="9"/>
        <v>281.66345128270427</v>
      </c>
      <c r="AT19">
        <f t="shared" si="9"/>
        <v>505.25490405775122</v>
      </c>
      <c r="AU19">
        <f t="shared" si="9"/>
        <v>-3466.945742393229</v>
      </c>
      <c r="AW19">
        <v>16</v>
      </c>
      <c r="AX19">
        <f>IF(Z19&gt;0, (R19*SUMPRODUCT(K19:$K$98, X19:$X$98)-K19*$AZ$3)/Z19, 0)</f>
        <v>36940.747738762177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1000000</v>
      </c>
      <c r="S20">
        <f t="shared" si="1"/>
        <v>36302.417061993947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27098.01752536737</v>
      </c>
      <c r="AC20">
        <f t="shared" si="2"/>
        <v>25704.071671088386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-18164.036464423854</v>
      </c>
      <c r="AI20">
        <f t="shared" si="6"/>
        <v>-18199.439164507425</v>
      </c>
      <c r="AJ20">
        <f t="shared" si="7"/>
        <v>1393.9458542789835</v>
      </c>
      <c r="AK20">
        <f t="shared" si="22"/>
        <v>1896.861226775716</v>
      </c>
      <c r="AL20">
        <f t="shared" si="8"/>
        <v>-14908.632083452725</v>
      </c>
      <c r="AN20">
        <f t="shared" si="9"/>
        <v>0</v>
      </c>
      <c r="AO20">
        <f t="shared" si="9"/>
        <v>0</v>
      </c>
      <c r="AP20">
        <f t="shared" si="9"/>
        <v>-8.0910790204124154</v>
      </c>
      <c r="AQ20">
        <f t="shared" si="9"/>
        <v>-4151.2837726045263</v>
      </c>
      <c r="AR20">
        <f t="shared" si="9"/>
        <v>-4159.3748516249389</v>
      </c>
      <c r="AS20">
        <f t="shared" si="9"/>
        <v>318.57813190870206</v>
      </c>
      <c r="AT20">
        <f t="shared" si="9"/>
        <v>433.51648434639452</v>
      </c>
      <c r="AU20">
        <f t="shared" si="9"/>
        <v>-3407.2802353698421</v>
      </c>
      <c r="AW20">
        <v>17</v>
      </c>
      <c r="AX20">
        <f>IF(Z20&gt;0, (R20*SUMPRODUCT(K20:$K$98, X20:$X$98)-K20*$AZ$3)/Z20, 0)</f>
        <v>36302.417061993947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50</v>
      </c>
      <c r="R21">
        <f t="shared" si="0"/>
        <v>1000000</v>
      </c>
      <c r="S21">
        <f t="shared" si="1"/>
        <v>35364.668031867288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25704.071671088386</v>
      </c>
      <c r="AC21">
        <f t="shared" si="2"/>
        <v>24097.903862251922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-19561.611823727839</v>
      </c>
      <c r="AI21">
        <f t="shared" si="6"/>
        <v>-19595.682416219384</v>
      </c>
      <c r="AJ21">
        <f t="shared" si="7"/>
        <v>1606.1678088364642</v>
      </c>
      <c r="AK21">
        <f t="shared" si="22"/>
        <v>1799.2850169761873</v>
      </c>
      <c r="AL21">
        <f t="shared" si="8"/>
        <v>-16190.229590406732</v>
      </c>
      <c r="AN21">
        <f t="shared" si="9"/>
        <v>0</v>
      </c>
      <c r="AO21">
        <f t="shared" si="9"/>
        <v>0</v>
      </c>
      <c r="AP21">
        <f t="shared" si="9"/>
        <v>-6.9523514820362493</v>
      </c>
      <c r="AQ21">
        <f t="shared" si="9"/>
        <v>-3991.6887558516364</v>
      </c>
      <c r="AR21">
        <f t="shared" si="9"/>
        <v>-3998.6411073336726</v>
      </c>
      <c r="AS21">
        <f t="shared" si="9"/>
        <v>327.75018951999505</v>
      </c>
      <c r="AT21">
        <f t="shared" si="9"/>
        <v>367.15715635070126</v>
      </c>
      <c r="AU21">
        <f t="shared" si="9"/>
        <v>-3303.733761462976</v>
      </c>
      <c r="AW21">
        <v>18</v>
      </c>
      <c r="AX21">
        <f>IF(Z21&gt;0, (R21*SUMPRODUCT(K21:$K$98, X21:$X$98)-K21*$AZ$3)/Z21, 0)</f>
        <v>35364.668031867288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1000000</v>
      </c>
      <c r="S22">
        <f t="shared" si="1"/>
        <v>34237.810045086531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24097.903862251922</v>
      </c>
      <c r="AC22">
        <f t="shared" si="2"/>
        <v>22378.640074050334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-20974.148382068168</v>
      </c>
      <c r="AI22">
        <f t="shared" si="6"/>
        <v>-21006.829561215694</v>
      </c>
      <c r="AJ22">
        <f t="shared" si="7"/>
        <v>1719.2637882015879</v>
      </c>
      <c r="AK22">
        <f t="shared" si="22"/>
        <v>1686.8532703576348</v>
      </c>
      <c r="AL22">
        <f t="shared" si="8"/>
        <v>-17600.712502656472</v>
      </c>
      <c r="AN22">
        <f t="shared" si="9"/>
        <v>0</v>
      </c>
      <c r="AO22">
        <f t="shared" si="9"/>
        <v>0</v>
      </c>
      <c r="AP22">
        <f t="shared" si="9"/>
        <v>-5.9543139401717653</v>
      </c>
      <c r="AQ22">
        <f t="shared" si="9"/>
        <v>-3821.3634682769652</v>
      </c>
      <c r="AR22">
        <f t="shared" si="9"/>
        <v>-3827.3177822171365</v>
      </c>
      <c r="AS22">
        <f t="shared" si="9"/>
        <v>313.2395038352056</v>
      </c>
      <c r="AT22">
        <f t="shared" si="9"/>
        <v>307.3345027538407</v>
      </c>
      <c r="AU22">
        <f t="shared" si="9"/>
        <v>-3206.7437756280901</v>
      </c>
      <c r="AW22">
        <v>19</v>
      </c>
      <c r="AX22">
        <f>IF(Z22&gt;0, (R22*SUMPRODUCT(K22:$K$98, X22:$X$98)-K22*$AZ$3)/Z22, 0)</f>
        <v>34237.810045086531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1000000</v>
      </c>
      <c r="S23">
        <f t="shared" si="1"/>
        <v>32949.732254959548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22378.640074050334</v>
      </c>
      <c r="AC23">
        <f t="shared" si="2"/>
        <v>20586.227469746631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-22310.571684652241</v>
      </c>
      <c r="AI23">
        <f t="shared" si="6"/>
        <v>-22341.810523424061</v>
      </c>
      <c r="AJ23">
        <f t="shared" si="7"/>
        <v>1792.4126043037031</v>
      </c>
      <c r="AK23">
        <f t="shared" si="22"/>
        <v>1566.5048051835236</v>
      </c>
      <c r="AL23">
        <f t="shared" si="8"/>
        <v>-18982.893113936836</v>
      </c>
      <c r="AN23">
        <f t="shared" si="9"/>
        <v>0</v>
      </c>
      <c r="AO23">
        <f t="shared" si="9"/>
        <v>0</v>
      </c>
      <c r="AP23">
        <f t="shared" si="9"/>
        <v>-5.0817216193391284</v>
      </c>
      <c r="AQ23">
        <f t="shared" si="9"/>
        <v>-3629.3319126825486</v>
      </c>
      <c r="AR23">
        <f t="shared" si="9"/>
        <v>-3634.4136343018877</v>
      </c>
      <c r="AS23">
        <f t="shared" si="9"/>
        <v>291.57747983521767</v>
      </c>
      <c r="AT23">
        <f t="shared" si="9"/>
        <v>254.82833704051453</v>
      </c>
      <c r="AU23">
        <f t="shared" si="9"/>
        <v>-3088.0078174261557</v>
      </c>
      <c r="AW23">
        <v>20</v>
      </c>
      <c r="AX23">
        <f>IF(Z23&gt;0, (R23*SUMPRODUCT(K23:$K$98, X23:$X$98)-K23*$AZ$3)/Z23, 0)</f>
        <v>32949.732254959548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1000000</v>
      </c>
      <c r="S24">
        <f t="shared" si="1"/>
        <v>31550.495623126259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20586.227469746631</v>
      </c>
      <c r="AC24">
        <f t="shared" si="2"/>
        <v>18768.458828468785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-23658.516496743552</v>
      </c>
      <c r="AI24">
        <f t="shared" si="6"/>
        <v>-23688.260021302816</v>
      </c>
      <c r="AJ24">
        <f t="shared" si="7"/>
        <v>1817.7686412778457</v>
      </c>
      <c r="AK24">
        <f t="shared" si="22"/>
        <v>1441.0359228822642</v>
      </c>
      <c r="AL24">
        <f t="shared" si="8"/>
        <v>-20429.455457142707</v>
      </c>
      <c r="AN24">
        <f t="shared" si="9"/>
        <v>0</v>
      </c>
      <c r="AO24">
        <f t="shared" si="9"/>
        <v>0</v>
      </c>
      <c r="AP24">
        <f t="shared" si="9"/>
        <v>-4.320066145755586</v>
      </c>
      <c r="AQ24">
        <f t="shared" si="9"/>
        <v>-3436.2557124907012</v>
      </c>
      <c r="AR24">
        <f t="shared" si="9"/>
        <v>-3440.5757786364566</v>
      </c>
      <c r="AS24">
        <f t="shared" si="9"/>
        <v>264.01984581058684</v>
      </c>
      <c r="AT24">
        <f t="shared" si="9"/>
        <v>209.30170843932967</v>
      </c>
      <c r="AU24">
        <f t="shared" si="9"/>
        <v>-2967.25422438654</v>
      </c>
      <c r="AW24">
        <v>21</v>
      </c>
      <c r="AX24">
        <f>IF(Z24&gt;0, (R24*SUMPRODUCT(K24:$K$98, X24:$X$98)-K24*$AZ$3)/Z24, 0)</f>
        <v>31550.495623126259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1000000</v>
      </c>
      <c r="S25">
        <f t="shared" si="1"/>
        <v>30061.434777495899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18768.458828468785</v>
      </c>
      <c r="AC25">
        <f t="shared" si="2"/>
        <v>16949.670322589402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-25087.410168485607</v>
      </c>
      <c r="AI25">
        <f t="shared" si="6"/>
        <v>-25115.601887290853</v>
      </c>
      <c r="AJ25">
        <f t="shared" si="7"/>
        <v>1818.7885058793836</v>
      </c>
      <c r="AK25">
        <f t="shared" si="22"/>
        <v>1313.7921179928151</v>
      </c>
      <c r="AL25">
        <f t="shared" si="8"/>
        <v>-21983.021263418654</v>
      </c>
      <c r="AN25">
        <f t="shared" si="9"/>
        <v>0</v>
      </c>
      <c r="AO25">
        <f t="shared" si="9"/>
        <v>0</v>
      </c>
      <c r="AP25">
        <f t="shared" si="9"/>
        <v>-3.6559605291607968</v>
      </c>
      <c r="AQ25">
        <f t="shared" si="9"/>
        <v>-3253.3873506774803</v>
      </c>
      <c r="AR25">
        <f t="shared" si="9"/>
        <v>-3257.0433112066412</v>
      </c>
      <c r="AS25">
        <f t="shared" si="9"/>
        <v>235.86426334347976</v>
      </c>
      <c r="AT25">
        <f t="shared" si="9"/>
        <v>170.37528502909694</v>
      </c>
      <c r="AU25">
        <f t="shared" si="9"/>
        <v>-2850.8037628340644</v>
      </c>
      <c r="AW25">
        <v>22</v>
      </c>
      <c r="AX25">
        <f>IF(Z25&gt;0, (R25*SUMPRODUCT(K25:$K$98, X25:$X$98)-K25*$AZ$3)/Z25, 0)</f>
        <v>30061.434777495899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1000000</v>
      </c>
      <c r="S26">
        <f t="shared" si="1"/>
        <v>28469.06016207935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16949.670322589402</v>
      </c>
      <c r="AC26">
        <f t="shared" si="2"/>
        <v>15140.450120672047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-26374.818911687464</v>
      </c>
      <c r="AI26">
        <f t="shared" si="6"/>
        <v>-26401.409972359073</v>
      </c>
      <c r="AJ26">
        <f t="shared" si="7"/>
        <v>1809.2202019173546</v>
      </c>
      <c r="AK26">
        <f t="shared" si="22"/>
        <v>1186.4769225812581</v>
      </c>
      <c r="AL26">
        <f t="shared" si="8"/>
        <v>-23405.712847860461</v>
      </c>
      <c r="AN26">
        <f t="shared" si="9"/>
        <v>0</v>
      </c>
      <c r="AO26">
        <f t="shared" si="9"/>
        <v>0</v>
      </c>
      <c r="AP26">
        <f t="shared" si="9"/>
        <v>-3.0789141648395679</v>
      </c>
      <c r="AQ26">
        <f t="shared" si="9"/>
        <v>-3053.8760580155731</v>
      </c>
      <c r="AR26">
        <f t="shared" si="9"/>
        <v>-3056.9549721804124</v>
      </c>
      <c r="AS26">
        <f t="shared" si="9"/>
        <v>209.48520165441437</v>
      </c>
      <c r="AT26">
        <f t="shared" si="9"/>
        <v>137.37927374558336</v>
      </c>
      <c r="AU26">
        <f t="shared" si="9"/>
        <v>-2710.0904967804149</v>
      </c>
      <c r="AW26">
        <v>23</v>
      </c>
      <c r="AX26">
        <f>IF(Z26&gt;0, (R26*SUMPRODUCT(K26:$K$98, X26:$X$98)-K26*$AZ$3)/Z26, 0)</f>
        <v>28469.06016207935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1000000</v>
      </c>
      <c r="S27">
        <f t="shared" si="1"/>
        <v>26804.306242777544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15140.450120672047</v>
      </c>
      <c r="AC27">
        <f t="shared" si="2"/>
        <v>13376.009016906582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-27478.370861486455</v>
      </c>
      <c r="AI27">
        <f t="shared" si="6"/>
        <v>-27503.322093008275</v>
      </c>
      <c r="AJ27">
        <f t="shared" si="7"/>
        <v>1764.4411037654645</v>
      </c>
      <c r="AK27">
        <f t="shared" si="22"/>
        <v>1059.8315084470435</v>
      </c>
      <c r="AL27">
        <f t="shared" si="8"/>
        <v>-24679.049480795766</v>
      </c>
      <c r="AN27">
        <f t="shared" si="9"/>
        <v>0</v>
      </c>
      <c r="AO27">
        <f t="shared" si="9"/>
        <v>0</v>
      </c>
      <c r="AP27">
        <f t="shared" si="9"/>
        <v>-2.579502089854242</v>
      </c>
      <c r="AQ27">
        <f t="shared" si="9"/>
        <v>-2840.7621884718005</v>
      </c>
      <c r="AR27">
        <f t="shared" si="9"/>
        <v>-2843.3416905616546</v>
      </c>
      <c r="AS27">
        <f t="shared" si="9"/>
        <v>182.4110168913862</v>
      </c>
      <c r="AT27">
        <f t="shared" si="9"/>
        <v>109.56724074086996</v>
      </c>
      <c r="AU27">
        <f t="shared" si="9"/>
        <v>-2551.3634329293982</v>
      </c>
      <c r="AW27">
        <v>24</v>
      </c>
      <c r="AX27">
        <f>IF(Z27&gt;0, (R27*SUMPRODUCT(K27:$K$98, X27:$X$98)-K27*$AZ$3)/Z27, 0)</f>
        <v>26804.306242777544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1000000</v>
      </c>
      <c r="S28">
        <f t="shared" si="1"/>
        <v>25105.238662337801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13376.009016906582</v>
      </c>
      <c r="AC28">
        <f t="shared" si="2"/>
        <v>11686.528037586664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-28532.81313450235</v>
      </c>
      <c r="AI28">
        <f t="shared" si="6"/>
        <v>-28556.08821305223</v>
      </c>
      <c r="AJ28">
        <f t="shared" si="7"/>
        <v>1689.4809793199183</v>
      </c>
      <c r="AK28">
        <f t="shared" si="22"/>
        <v>936.32063118346082</v>
      </c>
      <c r="AL28">
        <f t="shared" si="8"/>
        <v>-25930.286602548851</v>
      </c>
      <c r="AN28">
        <f t="shared" si="9"/>
        <v>0</v>
      </c>
      <c r="AO28">
        <f t="shared" si="9"/>
        <v>0</v>
      </c>
      <c r="AP28">
        <f t="shared" si="9"/>
        <v>-2.1484093347551436</v>
      </c>
      <c r="AQ28">
        <f t="shared" si="9"/>
        <v>-2633.7252505346205</v>
      </c>
      <c r="AR28">
        <f t="shared" si="9"/>
        <v>-2635.8736598693758</v>
      </c>
      <c r="AS28">
        <f t="shared" si="9"/>
        <v>155.94777474472934</v>
      </c>
      <c r="AT28">
        <f t="shared" si="9"/>
        <v>86.427204962922232</v>
      </c>
      <c r="AU28">
        <f t="shared" si="9"/>
        <v>-2393.4986801617242</v>
      </c>
      <c r="AW28">
        <v>25</v>
      </c>
      <c r="AX28">
        <f>IF(Z28&gt;0, (R28*SUMPRODUCT(K28:$K$98, X28:$X$98)-K28*$AZ$3)/Z28, 0)</f>
        <v>25105.238662337801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1000000</v>
      </c>
      <c r="S29">
        <f t="shared" si="1"/>
        <v>23370.7914383362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11686.528037586664</v>
      </c>
      <c r="AC29">
        <f t="shared" si="2"/>
        <v>10080.732438080511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-29507.613913743724</v>
      </c>
      <c r="AI29">
        <f t="shared" si="6"/>
        <v>-29529.180860812416</v>
      </c>
      <c r="AJ29">
        <f t="shared" si="7"/>
        <v>1605.7955995061529</v>
      </c>
      <c r="AK29">
        <f t="shared" si="22"/>
        <v>818.05696263106654</v>
      </c>
      <c r="AL29">
        <f t="shared" si="8"/>
        <v>-27105.328298675195</v>
      </c>
      <c r="AN29">
        <f t="shared" si="9"/>
        <v>0</v>
      </c>
      <c r="AO29">
        <f t="shared" si="9"/>
        <v>0</v>
      </c>
      <c r="AP29">
        <f t="shared" si="9"/>
        <v>-1.7774464489858082</v>
      </c>
      <c r="AQ29">
        <f t="shared" si="9"/>
        <v>-2431.8789025622668</v>
      </c>
      <c r="AR29">
        <f t="shared" si="9"/>
        <v>-2433.6563490112526</v>
      </c>
      <c r="AS29">
        <f t="shared" si="9"/>
        <v>132.34212876993985</v>
      </c>
      <c r="AT29">
        <f t="shared" si="9"/>
        <v>67.420411366777842</v>
      </c>
      <c r="AU29">
        <f t="shared" si="9"/>
        <v>-2233.8938088745344</v>
      </c>
      <c r="AW29">
        <v>26</v>
      </c>
      <c r="AX29">
        <f>IF(Z29&gt;0, (R29*SUMPRODUCT(K29:$K$98, X29:$X$98)-K29*$AZ$3)/Z29, 0)</f>
        <v>23370.7914383362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1000000</v>
      </c>
      <c r="S30">
        <f t="shared" si="1"/>
        <v>21599.303986590065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10080.732438080511</v>
      </c>
      <c r="AC30">
        <f t="shared" si="2"/>
        <v>8566.647866793659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-30408.70393053201</v>
      </c>
      <c r="AI30">
        <f t="shared" si="6"/>
        <v>-30428.53477293349</v>
      </c>
      <c r="AJ30">
        <f t="shared" si="7"/>
        <v>1514.0845712868522</v>
      </c>
      <c r="AK30">
        <f t="shared" si="22"/>
        <v>705.65127066563582</v>
      </c>
      <c r="AL30">
        <f t="shared" si="8"/>
        <v>-28208.798930981</v>
      </c>
      <c r="AN30">
        <f t="shared" si="9"/>
        <v>0</v>
      </c>
      <c r="AO30">
        <f t="shared" si="9"/>
        <v>0</v>
      </c>
      <c r="AP30">
        <f t="shared" si="9"/>
        <v>-1.4592543384724179</v>
      </c>
      <c r="AQ30">
        <f t="shared" si="9"/>
        <v>-2237.6272394078883</v>
      </c>
      <c r="AR30">
        <f t="shared" si="9"/>
        <v>-2239.0864937463607</v>
      </c>
      <c r="AS30">
        <f t="shared" si="9"/>
        <v>111.41405063558069</v>
      </c>
      <c r="AT30">
        <f t="shared" si="9"/>
        <v>51.925412815073251</v>
      </c>
      <c r="AU30">
        <f t="shared" si="9"/>
        <v>-2075.7470302957067</v>
      </c>
      <c r="AW30">
        <v>27</v>
      </c>
      <c r="AX30">
        <f>IF(Z30&gt;0, (R30*SUMPRODUCT(K30:$K$98, X30:$X$98)-K30*$AZ$3)/Z30, 0)</f>
        <v>21599.303986590065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1000000</v>
      </c>
      <c r="S31">
        <f t="shared" si="1"/>
        <v>19777.979884904031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8566.647866793659</v>
      </c>
      <c r="AC31">
        <f t="shared" si="2"/>
        <v>7148.4798517388117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-31214.380526883207</v>
      </c>
      <c r="AI31">
        <f t="shared" si="6"/>
        <v>-31232.452341834327</v>
      </c>
      <c r="AJ31">
        <f t="shared" si="7"/>
        <v>1418.1680150548473</v>
      </c>
      <c r="AK31">
        <f t="shared" si="22"/>
        <v>599.66535067555617</v>
      </c>
      <c r="AL31">
        <f t="shared" si="8"/>
        <v>-29214.618976103924</v>
      </c>
      <c r="AN31">
        <f t="shared" si="9"/>
        <v>0</v>
      </c>
      <c r="AO31">
        <f t="shared" si="9"/>
        <v>0</v>
      </c>
      <c r="AP31">
        <f t="shared" si="9"/>
        <v>-1.18733584271694</v>
      </c>
      <c r="AQ31">
        <f t="shared" si="9"/>
        <v>-2050.8152007985864</v>
      </c>
      <c r="AR31">
        <f t="shared" si="9"/>
        <v>-2052.0025366413033</v>
      </c>
      <c r="AS31">
        <f t="shared" si="9"/>
        <v>93.175019765521071</v>
      </c>
      <c r="AT31">
        <f t="shared" si="9"/>
        <v>39.398597563020182</v>
      </c>
      <c r="AU31">
        <f t="shared" si="9"/>
        <v>-1919.428919312762</v>
      </c>
      <c r="AW31">
        <v>28</v>
      </c>
      <c r="AX31">
        <f>IF(Z31&gt;0, (R31*SUMPRODUCT(K31:$K$98, X31:$X$98)-K31*$AZ$3)/Z31, 0)</f>
        <v>19777.979884904031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1000000</v>
      </c>
      <c r="S32">
        <f t="shared" si="1"/>
        <v>17883.666393124455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7148.4798517388117</v>
      </c>
      <c r="AC32">
        <f t="shared" si="2"/>
        <v>5829.3246726840225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-31863.905696433678</v>
      </c>
      <c r="AI32">
        <f t="shared" si="6"/>
        <v>-31880.203597950465</v>
      </c>
      <c r="AJ32">
        <f t="shared" si="7"/>
        <v>1319.1551790547892</v>
      </c>
      <c r="AK32">
        <f t="shared" si="22"/>
        <v>500.39358962171684</v>
      </c>
      <c r="AL32">
        <f t="shared" si="8"/>
        <v>-30060.654829273961</v>
      </c>
      <c r="AN32">
        <f t="shared" si="9"/>
        <v>0</v>
      </c>
      <c r="AO32">
        <f t="shared" si="9"/>
        <v>0</v>
      </c>
      <c r="AP32">
        <f t="shared" si="9"/>
        <v>-0.95606071646314517</v>
      </c>
      <c r="AQ32">
        <f t="shared" si="9"/>
        <v>-1869.1871759115713</v>
      </c>
      <c r="AR32">
        <f t="shared" si="9"/>
        <v>-1870.1432366280346</v>
      </c>
      <c r="AS32">
        <f t="shared" si="9"/>
        <v>77.383732151910053</v>
      </c>
      <c r="AT32">
        <f t="shared" si="9"/>
        <v>29.35388051735152</v>
      </c>
      <c r="AU32">
        <f t="shared" si="9"/>
        <v>-1763.405623958773</v>
      </c>
      <c r="AW32">
        <v>29</v>
      </c>
      <c r="AX32">
        <f>IF(Z32&gt;0, (R32*SUMPRODUCT(K32:$K$98, X32:$X$98)-K32*$AZ$3)/Z32, 0)</f>
        <v>17883.666393124455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1000000</v>
      </c>
      <c r="S33">
        <f t="shared" si="1"/>
        <v>15892.417736324371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5829.3246726840225</v>
      </c>
      <c r="AC33">
        <f t="shared" si="2"/>
        <v>4613.4053733294122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-32408.737675710876</v>
      </c>
      <c r="AI33">
        <f t="shared" si="6"/>
        <v>-32423.25216132871</v>
      </c>
      <c r="AJ33">
        <f t="shared" si="7"/>
        <v>1215.9192993546103</v>
      </c>
      <c r="AK33">
        <f t="shared" si="22"/>
        <v>408.05272708788164</v>
      </c>
      <c r="AL33">
        <f t="shared" si="8"/>
        <v>-30799.280134886219</v>
      </c>
      <c r="AN33">
        <f t="shared" si="9"/>
        <v>0</v>
      </c>
      <c r="AO33">
        <f t="shared" si="9"/>
        <v>0</v>
      </c>
      <c r="AP33">
        <f t="shared" si="9"/>
        <v>-0.76021670996519031</v>
      </c>
      <c r="AQ33">
        <f t="shared" si="9"/>
        <v>-1697.4534667410826</v>
      </c>
      <c r="AR33">
        <f t="shared" si="9"/>
        <v>-1698.2136834510479</v>
      </c>
      <c r="AS33">
        <f t="shared" si="9"/>
        <v>63.68549280195311</v>
      </c>
      <c r="AT33">
        <f t="shared" si="9"/>
        <v>21.372338630998051</v>
      </c>
      <c r="AU33">
        <f t="shared" si="9"/>
        <v>-1613.1558520180968</v>
      </c>
      <c r="AW33">
        <v>30</v>
      </c>
      <c r="AX33">
        <f>IF(Z33&gt;0, (R33*SUMPRODUCT(K33:$K$98, X33:$X$98)-K33*$AZ$3)/Z33, 0)</f>
        <v>15892.417736324371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50</v>
      </c>
      <c r="R34">
        <f t="shared" si="0"/>
        <v>1000000</v>
      </c>
      <c r="S34">
        <f t="shared" si="1"/>
        <v>13735.783072107843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4613.4053733294122</v>
      </c>
      <c r="AC34">
        <f t="shared" si="2"/>
        <v>3499.2267963713293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-32634.190064092974</v>
      </c>
      <c r="AI34">
        <f t="shared" si="6"/>
        <v>-32646.927695351424</v>
      </c>
      <c r="AJ34">
        <f t="shared" si="7"/>
        <v>1114.1785769580829</v>
      </c>
      <c r="AK34">
        <f t="shared" si="22"/>
        <v>322.93837613305891</v>
      </c>
      <c r="AL34">
        <f t="shared" si="8"/>
        <v>-31209.810742260284</v>
      </c>
      <c r="AN34">
        <f t="shared" si="9"/>
        <v>0</v>
      </c>
      <c r="AO34">
        <f t="shared" si="9"/>
        <v>0</v>
      </c>
      <c r="AP34">
        <f t="shared" si="9"/>
        <v>-0.59567093762962353</v>
      </c>
      <c r="AQ34">
        <f t="shared" si="9"/>
        <v>-1526.126655720713</v>
      </c>
      <c r="AR34">
        <f t="shared" si="9"/>
        <v>-1526.7223266583426</v>
      </c>
      <c r="AS34">
        <f t="shared" si="9"/>
        <v>52.104177311868021</v>
      </c>
      <c r="AT34">
        <f t="shared" si="9"/>
        <v>15.10210190612619</v>
      </c>
      <c r="AU34">
        <f t="shared" ref="AU34:AU79" si="23">AL34*$K34</f>
        <v>-1459.5160474403483</v>
      </c>
      <c r="AW34">
        <v>31</v>
      </c>
      <c r="AX34">
        <f>IF(Z34&gt;0, (R34*SUMPRODUCT(K34:$K$98, X34:$X$98)-K34*$AZ$3)/Z34, 0)</f>
        <v>13735.783072107843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1000000</v>
      </c>
      <c r="S35">
        <f t="shared" si="1"/>
        <v>11347.969653156591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3499.2267963713293</v>
      </c>
      <c r="AC35">
        <f t="shared" si="2"/>
        <v>2493.881292242585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-32440.562311510817</v>
      </c>
      <c r="AI35">
        <f t="shared" ref="AI35:AI66" si="25">SUM(AE35:AH35)</f>
        <v>-32451.550538341107</v>
      </c>
      <c r="AJ35">
        <f t="shared" si="7"/>
        <v>1005.3455041287443</v>
      </c>
      <c r="AK35">
        <f t="shared" si="22"/>
        <v>244.94587574599308</v>
      </c>
      <c r="AL35">
        <f t="shared" ref="AL35:AL79" si="26">SUM(AI35:AK35)</f>
        <v>-31201.259158466368</v>
      </c>
      <c r="AN35">
        <f t="shared" ref="AN35:AT66" si="27">AE35*$K35</f>
        <v>0</v>
      </c>
      <c r="AO35">
        <f t="shared" si="27"/>
        <v>0</v>
      </c>
      <c r="AP35">
        <f t="shared" si="27"/>
        <v>-0.45880414484329013</v>
      </c>
      <c r="AQ35">
        <f t="shared" si="27"/>
        <v>-1354.5283219436142</v>
      </c>
      <c r="AR35">
        <f t="shared" si="27"/>
        <v>-1354.9871260884574</v>
      </c>
      <c r="AS35">
        <f t="shared" si="27"/>
        <v>41.977353709367463</v>
      </c>
      <c r="AT35">
        <f t="shared" si="27"/>
        <v>10.227508477049488</v>
      </c>
      <c r="AU35">
        <f t="shared" si="23"/>
        <v>-1302.7822639020405</v>
      </c>
      <c r="AW35">
        <v>32</v>
      </c>
      <c r="AX35">
        <f>IF(Z35&gt;0, (R35*SUMPRODUCT(K35:$K$98, X35:$X$98)-K35*$AZ$3)/Z35, 0)</f>
        <v>11347.969653156591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50</v>
      </c>
      <c r="R36">
        <f t="shared" si="0"/>
        <v>1000000</v>
      </c>
      <c r="S36">
        <f t="shared" si="1"/>
        <v>8635.0389888301561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2493.881292242585</v>
      </c>
      <c r="AC36">
        <f t="shared" si="2"/>
        <v>1604.3361413632251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-31773.156731009251</v>
      </c>
      <c r="AI36">
        <f t="shared" si="25"/>
        <v>-31782.446417734685</v>
      </c>
      <c r="AJ36">
        <f t="shared" si="7"/>
        <v>889.54515087935988</v>
      </c>
      <c r="AK36">
        <f t="shared" si="22"/>
        <v>174.57169045698097</v>
      </c>
      <c r="AL36">
        <f t="shared" si="26"/>
        <v>-30718.329576398344</v>
      </c>
      <c r="AN36">
        <f t="shared" si="27"/>
        <v>0</v>
      </c>
      <c r="AO36">
        <f t="shared" si="27"/>
        <v>0</v>
      </c>
      <c r="AP36">
        <f t="shared" si="27"/>
        <v>-0.3463241385329982</v>
      </c>
      <c r="AQ36">
        <f t="shared" si="27"/>
        <v>-1184.5190756767729</v>
      </c>
      <c r="AR36">
        <f t="shared" si="27"/>
        <v>-1184.8653998153056</v>
      </c>
      <c r="AS36">
        <f t="shared" si="27"/>
        <v>33.162685370321569</v>
      </c>
      <c r="AT36">
        <f t="shared" si="27"/>
        <v>6.5081193905301484</v>
      </c>
      <c r="AU36">
        <f t="shared" si="23"/>
        <v>-1145.1945950544541</v>
      </c>
      <c r="AW36">
        <v>33</v>
      </c>
      <c r="AX36">
        <f>IF(Z36&gt;0, (R36*SUMPRODUCT(K36:$K$98, X36:$X$98)-K36*$AZ$3)/Z36, 0)</f>
        <v>8635.0389888301561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1000000</v>
      </c>
      <c r="S37">
        <f t="shared" si="1"/>
        <v>5439.8510501970413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1604.3361413632251</v>
      </c>
      <c r="AC37">
        <f t="shared" si="2"/>
        <v>834.98061127953542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-30442.511488237731</v>
      </c>
      <c r="AI37">
        <f t="shared" si="25"/>
        <v>-30450.186152521503</v>
      </c>
      <c r="AJ37">
        <f t="shared" si="7"/>
        <v>769.3555300836897</v>
      </c>
      <c r="AK37">
        <f t="shared" si="22"/>
        <v>112.30352989542577</v>
      </c>
      <c r="AL37">
        <f t="shared" si="26"/>
        <v>-29568.527092542387</v>
      </c>
      <c r="AN37">
        <f t="shared" si="27"/>
        <v>0</v>
      </c>
      <c r="AO37">
        <f t="shared" si="27"/>
        <v>0</v>
      </c>
      <c r="AP37">
        <f t="shared" si="27"/>
        <v>-0.25546008854107261</v>
      </c>
      <c r="AQ37">
        <f t="shared" si="27"/>
        <v>-1013.3142496726233</v>
      </c>
      <c r="AR37">
        <f t="shared" si="27"/>
        <v>-1013.5697097611644</v>
      </c>
      <c r="AS37">
        <f t="shared" si="27"/>
        <v>25.608889792140047</v>
      </c>
      <c r="AT37">
        <f t="shared" si="27"/>
        <v>3.7381530487568195</v>
      </c>
      <c r="AU37">
        <f t="shared" si="23"/>
        <v>-984.22266692026756</v>
      </c>
      <c r="AW37">
        <v>34</v>
      </c>
      <c r="AX37">
        <f>IF(Z37&gt;0, (R37*SUMPRODUCT(K37:$K$98, X37:$X$98)-K37*$AZ$3)/Z37, 0)</f>
        <v>5439.8510501970413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50</v>
      </c>
      <c r="R38">
        <f t="shared" si="0"/>
        <v>1000000</v>
      </c>
      <c r="S38">
        <f t="shared" si="1"/>
        <v>1557.2739450290501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834.98061127953542</v>
      </c>
      <c r="AC38">
        <f t="shared" si="2"/>
        <v>192.34809874359371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-28442.449044887711</v>
      </c>
      <c r="AI38">
        <f t="shared" si="25"/>
        <v>-28448.624840076398</v>
      </c>
      <c r="AJ38">
        <f t="shared" si="7"/>
        <v>642.63251253594171</v>
      </c>
      <c r="AK38">
        <f t="shared" si="22"/>
        <v>58.448642789567486</v>
      </c>
      <c r="AL38">
        <f t="shared" si="26"/>
        <v>-27747.54368475089</v>
      </c>
      <c r="AN38">
        <f t="shared" si="27"/>
        <v>0</v>
      </c>
      <c r="AO38">
        <f t="shared" si="27"/>
        <v>0</v>
      </c>
      <c r="AP38">
        <f t="shared" si="27"/>
        <v>-0.18354329902208794</v>
      </c>
      <c r="AQ38">
        <f t="shared" si="27"/>
        <v>-845.30344198077432</v>
      </c>
      <c r="AR38">
        <f t="shared" si="27"/>
        <v>-845.48698527979639</v>
      </c>
      <c r="AS38">
        <f t="shared" si="27"/>
        <v>19.098899462492795</v>
      </c>
      <c r="AT38">
        <f t="shared" si="27"/>
        <v>1.7370810386669786</v>
      </c>
      <c r="AU38">
        <f t="shared" si="23"/>
        <v>-824.65100477863655</v>
      </c>
      <c r="AW38">
        <v>35</v>
      </c>
      <c r="AX38">
        <f>IF(Z38&gt;0, (R38*SUMPRODUCT(K38:$K$98, X38:$X$98)-K38*$AZ$3)/Z38, 0)</f>
        <v>1557.2739450290501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1000000</v>
      </c>
      <c r="S39">
        <f t="shared" si="1"/>
        <v>-3336.6305389795498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192.34809874359371</v>
      </c>
      <c r="AC39">
        <f t="shared" si="2"/>
        <v>-321.98950650800043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-25779.348268413723</v>
      </c>
      <c r="AI39">
        <f t="shared" si="25"/>
        <v>-25784.173338237102</v>
      </c>
      <c r="AJ39">
        <f t="shared" si="7"/>
        <v>514.33760525159414</v>
      </c>
      <c r="AK39">
        <f t="shared" si="22"/>
        <v>13.464366912051561</v>
      </c>
      <c r="AL39">
        <f t="shared" si="26"/>
        <v>-25256.371366073454</v>
      </c>
      <c r="AN39">
        <f t="shared" si="27"/>
        <v>0</v>
      </c>
      <c r="AO39">
        <f t="shared" si="27"/>
        <v>0</v>
      </c>
      <c r="AP39">
        <f t="shared" si="27"/>
        <v>-0.12803574368292789</v>
      </c>
      <c r="AQ39">
        <f t="shared" si="27"/>
        <v>-684.068448339067</v>
      </c>
      <c r="AR39">
        <f t="shared" si="27"/>
        <v>-684.19648408274986</v>
      </c>
      <c r="AS39">
        <f t="shared" si="27"/>
        <v>13.648216544635687</v>
      </c>
      <c r="AT39">
        <f t="shared" si="27"/>
        <v>0.35728399668971683</v>
      </c>
      <c r="AU39">
        <f t="shared" si="23"/>
        <v>-670.19098354142432</v>
      </c>
      <c r="AW39">
        <v>36</v>
      </c>
      <c r="AX39">
        <f>IF(Z39&gt;0, (R39*SUMPRODUCT(K39:$K$98, X39:$X$98)-K39*$AZ$3)/Z39, 0)</f>
        <v>-3336.6305389795498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1000000</v>
      </c>
      <c r="S40">
        <f t="shared" si="1"/>
        <v>-9745.3571806583823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-321.98950650800043</v>
      </c>
      <c r="AC40">
        <f t="shared" si="2"/>
        <v>-710.55274348172668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-22624.458362076104</v>
      </c>
      <c r="AI40">
        <f t="shared" si="25"/>
        <v>-22628.103958283147</v>
      </c>
      <c r="AJ40">
        <f t="shared" si="7"/>
        <v>388.56323697372625</v>
      </c>
      <c r="AK40">
        <f t="shared" si="22"/>
        <v>-22.539265455560031</v>
      </c>
      <c r="AL40">
        <f t="shared" si="26"/>
        <v>-22262.079986764984</v>
      </c>
      <c r="AN40">
        <f t="shared" si="27"/>
        <v>0</v>
      </c>
      <c r="AO40">
        <f t="shared" si="27"/>
        <v>0</v>
      </c>
      <c r="AP40">
        <f t="shared" si="27"/>
        <v>-8.6373032379059966E-2</v>
      </c>
      <c r="AQ40">
        <f t="shared" si="27"/>
        <v>-536.02839252770434</v>
      </c>
      <c r="AR40">
        <f t="shared" si="27"/>
        <v>-536.11476556008336</v>
      </c>
      <c r="AS40">
        <f t="shared" si="27"/>
        <v>9.2060072323992337</v>
      </c>
      <c r="AT40">
        <f t="shared" si="27"/>
        <v>-0.53400996556676894</v>
      </c>
      <c r="AU40">
        <f t="shared" si="23"/>
        <v>-527.44276829325099</v>
      </c>
      <c r="AW40">
        <v>37</v>
      </c>
      <c r="AX40">
        <f>IF(Z40&gt;0, (R40*SUMPRODUCT(K40:$K$98, X40:$X$98)-K40*$AZ$3)/Z40, 0)</f>
        <v>-9745.3571806583823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1000000</v>
      </c>
      <c r="S41">
        <f t="shared" si="1"/>
        <v>-18549.903269256203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-710.55274348172668</v>
      </c>
      <c r="AC41">
        <f t="shared" si="2"/>
        <v>-982.73719729037794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-19204.782155841418</v>
      </c>
      <c r="AI41">
        <f t="shared" si="25"/>
        <v>-19207.431056978599</v>
      </c>
      <c r="AJ41">
        <f t="shared" si="7"/>
        <v>272.18445380865126</v>
      </c>
      <c r="AK41">
        <f t="shared" si="22"/>
        <v>-49.738692043720874</v>
      </c>
      <c r="AL41">
        <f t="shared" si="26"/>
        <v>-18984.985295213668</v>
      </c>
      <c r="AN41">
        <f t="shared" si="27"/>
        <v>0</v>
      </c>
      <c r="AO41">
        <f t="shared" si="27"/>
        <v>0</v>
      </c>
      <c r="AP41">
        <f t="shared" si="27"/>
        <v>-5.6034736035133099E-2</v>
      </c>
      <c r="AQ41">
        <f t="shared" si="27"/>
        <v>-406.25710171286232</v>
      </c>
      <c r="AR41">
        <f t="shared" si="27"/>
        <v>-406.31313644889747</v>
      </c>
      <c r="AS41">
        <f t="shared" si="27"/>
        <v>5.7577777471413558</v>
      </c>
      <c r="AT41">
        <f t="shared" si="27"/>
        <v>-1.0521700641381388</v>
      </c>
      <c r="AU41">
        <f t="shared" si="23"/>
        <v>-401.60752876589424</v>
      </c>
      <c r="AW41">
        <v>38</v>
      </c>
      <c r="AX41">
        <f>IF(Z41&gt;0, (R41*SUMPRODUCT(K41:$K$98, X41:$X$98)-K41*$AZ$3)/Z41, 0)</f>
        <v>-18549.903269256203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1000000</v>
      </c>
      <c r="S42">
        <f t="shared" si="1"/>
        <v>-31368.15826045187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-982.73719729037794</v>
      </c>
      <c r="AC42">
        <f t="shared" si="2"/>
        <v>-1153.4193537183714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-15677.854400253074</v>
      </c>
      <c r="AI42">
        <f t="shared" si="25"/>
        <v>-15679.69291965887</v>
      </c>
      <c r="AJ42">
        <f t="shared" si="7"/>
        <v>170.6821564279935</v>
      </c>
      <c r="AK42">
        <f t="shared" si="22"/>
        <v>-68.791603810326464</v>
      </c>
      <c r="AL42">
        <f t="shared" si="26"/>
        <v>-15577.802367041202</v>
      </c>
      <c r="AN42">
        <f t="shared" si="27"/>
        <v>0</v>
      </c>
      <c r="AO42">
        <f t="shared" si="27"/>
        <v>0</v>
      </c>
      <c r="AP42">
        <f t="shared" si="27"/>
        <v>-3.4724961767173462E-2</v>
      </c>
      <c r="AQ42">
        <f t="shared" si="27"/>
        <v>-296.11484813477642</v>
      </c>
      <c r="AR42">
        <f t="shared" si="27"/>
        <v>-296.14957309654358</v>
      </c>
      <c r="AS42">
        <f t="shared" si="27"/>
        <v>3.2237524051234714</v>
      </c>
      <c r="AT42">
        <f t="shared" si="27"/>
        <v>-1.2992986664625299</v>
      </c>
      <c r="AU42">
        <f t="shared" si="23"/>
        <v>-294.22511935788265</v>
      </c>
      <c r="AW42">
        <v>39</v>
      </c>
      <c r="AX42">
        <f>IF(Z42&gt;0, (R42*SUMPRODUCT(K42:$K$98, X42:$X$98)-K42*$AZ$3)/Z42, 0)</f>
        <v>-31368.15826045187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1000000</v>
      </c>
      <c r="S43">
        <f t="shared" si="1"/>
        <v>-51265.926756504443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-1153.4193537183714</v>
      </c>
      <c r="AC43">
        <f t="shared" si="2"/>
        <v>-1239.199429277372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-12230.69500762329</v>
      </c>
      <c r="AI43">
        <f t="shared" si="25"/>
        <v>-12231.903607084647</v>
      </c>
      <c r="AJ43">
        <f t="shared" si="7"/>
        <v>85.780075559000579</v>
      </c>
      <c r="AK43">
        <f t="shared" si="22"/>
        <v>-80.739354760286005</v>
      </c>
      <c r="AL43">
        <f t="shared" si="26"/>
        <v>-12226.862886285931</v>
      </c>
      <c r="AN43">
        <f t="shared" si="27"/>
        <v>0</v>
      </c>
      <c r="AO43">
        <f t="shared" si="27"/>
        <v>0</v>
      </c>
      <c r="AP43">
        <f t="shared" si="27"/>
        <v>-2.0381583931038495E-2</v>
      </c>
      <c r="AQ43">
        <f t="shared" si="27"/>
        <v>-206.2560383346181</v>
      </c>
      <c r="AR43">
        <f t="shared" si="27"/>
        <v>-206.27641991854912</v>
      </c>
      <c r="AS43">
        <f t="shared" si="27"/>
        <v>1.4465783458598203</v>
      </c>
      <c r="AT43">
        <f t="shared" si="27"/>
        <v>-1.361572620376047</v>
      </c>
      <c r="AU43">
        <f t="shared" si="23"/>
        <v>-206.19141419306536</v>
      </c>
      <c r="AW43">
        <v>40</v>
      </c>
      <c r="AX43">
        <f>IF(Z43&gt;0, (R43*SUMPRODUCT(K43:$K$98, X43:$X$98)-K43*$AZ$3)/Z43, 0)</f>
        <v>-51265.926756504443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1000000</v>
      </c>
      <c r="S44">
        <f t="shared" si="1"/>
        <v>-84225.528373032023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-1239.199429277372</v>
      </c>
      <c r="AC44">
        <f t="shared" si="2"/>
        <v>-1257.6565635264762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-8998.2577723327631</v>
      </c>
      <c r="AI44">
        <f t="shared" si="25"/>
        <v>-8999.0043729108893</v>
      </c>
      <c r="AJ44">
        <f t="shared" si="7"/>
        <v>18.457134249104229</v>
      </c>
      <c r="AK44">
        <f t="shared" si="22"/>
        <v>-86.743960049416046</v>
      </c>
      <c r="AL44">
        <f t="shared" si="26"/>
        <v>-9067.291198711202</v>
      </c>
      <c r="AN44">
        <f t="shared" si="27"/>
        <v>0</v>
      </c>
      <c r="AO44">
        <f t="shared" si="27"/>
        <v>0</v>
      </c>
      <c r="AP44">
        <f t="shared" si="27"/>
        <v>-1.1241540631316346E-2</v>
      </c>
      <c r="AQ44">
        <f t="shared" si="27"/>
        <v>-135.48647472596073</v>
      </c>
      <c r="AR44">
        <f t="shared" si="27"/>
        <v>-135.49771626659205</v>
      </c>
      <c r="AS44">
        <f t="shared" si="27"/>
        <v>0.27790847030898402</v>
      </c>
      <c r="AT44">
        <f t="shared" si="27"/>
        <v>-1.3061009862377093</v>
      </c>
      <c r="AU44">
        <f t="shared" si="23"/>
        <v>-136.52590878252079</v>
      </c>
      <c r="AW44">
        <v>41</v>
      </c>
      <c r="AX44">
        <f>IF(Z44&gt;0, (R44*SUMPRODUCT(K44:$K$98, X44:$X$98)-K44*$AZ$3)/Z44, 0)</f>
        <v>-84225.528373032023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1000000</v>
      </c>
      <c r="S45">
        <f t="shared" si="1"/>
        <v>-142401.61635411196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-1257.6565635264762</v>
      </c>
      <c r="AC45">
        <f t="shared" si="2"/>
        <v>-1225.4654453189423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-6176.9924619206549</v>
      </c>
      <c r="AI45">
        <f t="shared" si="25"/>
        <v>-6177.4227468699046</v>
      </c>
      <c r="AJ45">
        <f t="shared" si="7"/>
        <v>-32.191118207533918</v>
      </c>
      <c r="AK45">
        <f t="shared" si="22"/>
        <v>-88.03595944685334</v>
      </c>
      <c r="AL45">
        <f t="shared" si="26"/>
        <v>-6297.6498245242919</v>
      </c>
      <c r="AN45">
        <f t="shared" si="27"/>
        <v>0</v>
      </c>
      <c r="AO45">
        <f t="shared" si="27"/>
        <v>0</v>
      </c>
      <c r="AP45">
        <f t="shared" si="27"/>
        <v>-5.7846307958831118E-3</v>
      </c>
      <c r="AQ45">
        <f t="shared" si="27"/>
        <v>-83.0417631002517</v>
      </c>
      <c r="AR45">
        <f t="shared" si="27"/>
        <v>-83.047547731047587</v>
      </c>
      <c r="AS45">
        <f t="shared" si="27"/>
        <v>-0.43276841093813351</v>
      </c>
      <c r="AT45">
        <f t="shared" si="27"/>
        <v>-1.1835308742494088</v>
      </c>
      <c r="AU45">
        <f t="shared" si="23"/>
        <v>-84.663847016235138</v>
      </c>
      <c r="AW45">
        <v>42</v>
      </c>
      <c r="AX45">
        <f>IF(Z45&gt;0, (R45*SUMPRODUCT(K45:$K$98, X45:$X$98)-K45*$AZ$3)/Z45, 0)</f>
        <v>-142401.61635411196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1000000</v>
      </c>
      <c r="S46">
        <f t="shared" si="1"/>
        <v>-236661.51975148462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-1225.4654453189423</v>
      </c>
      <c r="AC46">
        <f t="shared" si="2"/>
        <v>-1158.7950718714308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-3623.2183049296582</v>
      </c>
      <c r="AI46">
        <f t="shared" si="25"/>
        <v>-3623.4631261141685</v>
      </c>
      <c r="AJ46">
        <f t="shared" si="7"/>
        <v>-66.670373447511565</v>
      </c>
      <c r="AK46">
        <f t="shared" si="22"/>
        <v>-85.782581172325976</v>
      </c>
      <c r="AL46">
        <f t="shared" si="26"/>
        <v>-3775.9160807340058</v>
      </c>
      <c r="AN46">
        <f t="shared" si="27"/>
        <v>0</v>
      </c>
      <c r="AO46">
        <f t="shared" si="27"/>
        <v>0</v>
      </c>
      <c r="AP46">
        <f t="shared" si="27"/>
        <v>-2.9386675825307795E-3</v>
      </c>
      <c r="AQ46">
        <f t="shared" si="27"/>
        <v>-43.490657062317979</v>
      </c>
      <c r="AR46">
        <f t="shared" si="27"/>
        <v>-43.493595729900512</v>
      </c>
      <c r="AS46">
        <f t="shared" si="27"/>
        <v>-0.80026598007560246</v>
      </c>
      <c r="AT46">
        <f t="shared" si="27"/>
        <v>-1.0296759691819104</v>
      </c>
      <c r="AU46">
        <f t="shared" si="23"/>
        <v>-45.323537679158022</v>
      </c>
      <c r="AW46">
        <v>43</v>
      </c>
      <c r="AX46">
        <f>IF(Z46&gt;0, (R46*SUMPRODUCT(K46:$K$98, X46:$X$98)-K46*$AZ$3)/Z46, 0)</f>
        <v>-236661.51975148462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1000000</v>
      </c>
      <c r="S47">
        <f t="shared" si="1"/>
        <v>-389002.71372515935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-1158.7950718714308</v>
      </c>
      <c r="AC47">
        <f t="shared" si="2"/>
        <v>-1068.6141784446747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-2100.3984669903434</v>
      </c>
      <c r="AI47">
        <f t="shared" si="25"/>
        <v>-2100.535820039659</v>
      </c>
      <c r="AJ47">
        <f t="shared" si="7"/>
        <v>-90.180893426756029</v>
      </c>
      <c r="AK47">
        <f t="shared" si="22"/>
        <v>-81.115655031000159</v>
      </c>
      <c r="AL47">
        <f t="shared" si="26"/>
        <v>-2271.8323684974152</v>
      </c>
      <c r="AN47">
        <f t="shared" si="27"/>
        <v>0</v>
      </c>
      <c r="AO47">
        <f t="shared" si="27"/>
        <v>0</v>
      </c>
      <c r="AP47">
        <f t="shared" si="27"/>
        <v>-1.4720472493348748E-3</v>
      </c>
      <c r="AQ47">
        <f t="shared" si="27"/>
        <v>-22.510499775900218</v>
      </c>
      <c r="AR47">
        <f t="shared" si="27"/>
        <v>-22.511971823149551</v>
      </c>
      <c r="AS47">
        <f t="shared" si="27"/>
        <v>-0.96649136493718746</v>
      </c>
      <c r="AT47">
        <f t="shared" si="27"/>
        <v>-0.8693369201576947</v>
      </c>
      <c r="AU47">
        <f t="shared" si="23"/>
        <v>-24.347800108244435</v>
      </c>
      <c r="AW47">
        <v>44</v>
      </c>
      <c r="AX47">
        <f>IF(Z47&gt;0, (R47*SUMPRODUCT(K47:$K$98, X47:$X$98)-K47*$AZ$3)/Z47, 0)</f>
        <v>-389002.71372515935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1000000</v>
      </c>
      <c r="S48">
        <f t="shared" si="1"/>
        <v>-640522.6035202127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-1068.6141784446747</v>
      </c>
      <c r="AC48">
        <f t="shared" si="2"/>
        <v>-971.77507956961585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-1202.4306786839661</v>
      </c>
      <c r="AI48">
        <f t="shared" si="25"/>
        <v>-1202.5065366688546</v>
      </c>
      <c r="AJ48">
        <f t="shared" si="7"/>
        <v>-96.83909887505888</v>
      </c>
      <c r="AK48">
        <f t="shared" si="22"/>
        <v>-74.802992491127242</v>
      </c>
      <c r="AL48">
        <f t="shared" si="26"/>
        <v>-1374.1486280350407</v>
      </c>
      <c r="AN48">
        <f t="shared" si="27"/>
        <v>0</v>
      </c>
      <c r="AO48">
        <f t="shared" si="27"/>
        <v>0</v>
      </c>
      <c r="AP48">
        <f t="shared" si="27"/>
        <v>-7.2588316432481371E-4</v>
      </c>
      <c r="AQ48">
        <f t="shared" si="27"/>
        <v>-11.5060291571024</v>
      </c>
      <c r="AR48">
        <f t="shared" si="27"/>
        <v>-11.506755040266727</v>
      </c>
      <c r="AS48">
        <f t="shared" si="27"/>
        <v>-0.92665092047007136</v>
      </c>
      <c r="AT48">
        <f t="shared" si="27"/>
        <v>-0.71578796840365322</v>
      </c>
      <c r="AU48">
        <f t="shared" si="23"/>
        <v>-13.149193929140452</v>
      </c>
      <c r="AW48">
        <v>45</v>
      </c>
      <c r="AX48">
        <f>IF(Z48&gt;0, (R48*SUMPRODUCT(K48:$K$98, X48:$X$98)-K48*$AZ$3)/Z48, 0)</f>
        <v>-640522.6035202127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1000000</v>
      </c>
      <c r="S49">
        <f t="shared" si="1"/>
        <v>-1064982.2384853906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-971.77507956961585</v>
      </c>
      <c r="AC49">
        <f t="shared" si="2"/>
        <v>-876.7189670740762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-678.7640737661111</v>
      </c>
      <c r="AI49">
        <f t="shared" si="25"/>
        <v>-678.8052349674623</v>
      </c>
      <c r="AJ49">
        <f t="shared" si="7"/>
        <v>-95.056112495539651</v>
      </c>
      <c r="AK49">
        <f t="shared" si="22"/>
        <v>-68.024255569873119</v>
      </c>
      <c r="AL49">
        <f t="shared" si="26"/>
        <v>-841.88560303287511</v>
      </c>
      <c r="AN49">
        <f t="shared" si="27"/>
        <v>0</v>
      </c>
      <c r="AO49">
        <f t="shared" si="27"/>
        <v>0</v>
      </c>
      <c r="AP49">
        <f t="shared" si="27"/>
        <v>-3.5167009690360976E-4</v>
      </c>
      <c r="AQ49">
        <f t="shared" si="27"/>
        <v>-5.7991754312414772</v>
      </c>
      <c r="AR49">
        <f t="shared" si="27"/>
        <v>-5.7995271013383807</v>
      </c>
      <c r="AS49">
        <f t="shared" si="27"/>
        <v>-0.81213354312474784</v>
      </c>
      <c r="AT49">
        <f t="shared" si="27"/>
        <v>-0.58118071783102521</v>
      </c>
      <c r="AU49">
        <f t="shared" si="23"/>
        <v>-7.1928413622941543</v>
      </c>
      <c r="AW49">
        <v>46</v>
      </c>
      <c r="AX49">
        <f>IF(Z49&gt;0, (R49*SUMPRODUCT(K49:$K$98, X49:$X$98)-K49*$AZ$3)/Z49, 0)</f>
        <v>-1064982.2384853906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50</v>
      </c>
      <c r="R50">
        <f t="shared" si="0"/>
        <v>1000000</v>
      </c>
      <c r="S50">
        <f t="shared" si="1"/>
        <v>-1794471.5475854389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-876.7189670740762</v>
      </c>
      <c r="AC50">
        <f t="shared" si="2"/>
        <v>-787.37337317260165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-376.21449087879381</v>
      </c>
      <c r="AI50">
        <f t="shared" si="25"/>
        <v>-376.23642974358751</v>
      </c>
      <c r="AJ50">
        <f t="shared" si="7"/>
        <v>-89.345593901474558</v>
      </c>
      <c r="AK50">
        <f t="shared" si="22"/>
        <v>-61.370327695185338</v>
      </c>
      <c r="AL50">
        <f t="shared" si="26"/>
        <v>-526.95235134024745</v>
      </c>
      <c r="AN50">
        <f t="shared" si="27"/>
        <v>0</v>
      </c>
      <c r="AO50">
        <f t="shared" si="27"/>
        <v>0</v>
      </c>
      <c r="AP50">
        <f t="shared" si="27"/>
        <v>-1.6735686361309221E-4</v>
      </c>
      <c r="AQ50">
        <f t="shared" si="27"/>
        <v>-2.8698876551412562</v>
      </c>
      <c r="AR50">
        <f t="shared" si="27"/>
        <v>-2.8700550120048693</v>
      </c>
      <c r="AS50">
        <f t="shared" si="27"/>
        <v>-0.68155752422017879</v>
      </c>
      <c r="AT50">
        <f t="shared" si="27"/>
        <v>-0.46815300876097565</v>
      </c>
      <c r="AU50">
        <f t="shared" si="23"/>
        <v>-4.0197655449860239</v>
      </c>
      <c r="AW50">
        <v>47</v>
      </c>
      <c r="AX50">
        <f>IF(Z50&gt;0, (R50*SUMPRODUCT(K50:$K$98, X50:$X$98)-K50*$AZ$3)/Z50, 0)</f>
        <v>-1794471.5475854389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1000000</v>
      </c>
      <c r="S51">
        <f t="shared" si="1"/>
        <v>-3075665.4271119558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-787.37337317260165</v>
      </c>
      <c r="AC51">
        <f t="shared" si="2"/>
        <v>-705.29257392353202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-205.07570753534441</v>
      </c>
      <c r="AI51">
        <f t="shared" si="25"/>
        <v>-205.08717322611341</v>
      </c>
      <c r="AJ51">
        <f t="shared" si="7"/>
        <v>-82.080799249069628</v>
      </c>
      <c r="AK51">
        <f t="shared" si="22"/>
        <v>-55.116136122082118</v>
      </c>
      <c r="AL51">
        <f t="shared" si="26"/>
        <v>-342.28410859726517</v>
      </c>
      <c r="AN51">
        <f t="shared" si="27"/>
        <v>0</v>
      </c>
      <c r="AO51">
        <f t="shared" si="27"/>
        <v>0</v>
      </c>
      <c r="AP51">
        <f t="shared" si="27"/>
        <v>-7.8092905000728082E-5</v>
      </c>
      <c r="AQ51">
        <f t="shared" si="27"/>
        <v>-1.396772167431175</v>
      </c>
      <c r="AR51">
        <f t="shared" si="27"/>
        <v>-1.3968502603361759</v>
      </c>
      <c r="AS51">
        <f t="shared" si="27"/>
        <v>-0.55905293342385154</v>
      </c>
      <c r="AT51">
        <f t="shared" si="27"/>
        <v>-0.37539641255853845</v>
      </c>
      <c r="AU51">
        <f t="shared" si="23"/>
        <v>-2.331299606318566</v>
      </c>
      <c r="AW51">
        <v>48</v>
      </c>
      <c r="AX51">
        <f>IF(Z51&gt;0, (R51*SUMPRODUCT(K51:$K$98, X51:$X$98)-K51*$AZ$3)/Z51, 0)</f>
        <v>-3075665.4271119558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1000000</v>
      </c>
      <c r="S52">
        <f t="shared" si="1"/>
        <v>-5375706.6094502965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-705.29257392353202</v>
      </c>
      <c r="AC52">
        <f t="shared" si="2"/>
        <v>-630.84051849791786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-109.67042649103254</v>
      </c>
      <c r="AI52">
        <f t="shared" si="25"/>
        <v>-109.67629400356931</v>
      </c>
      <c r="AJ52">
        <f t="shared" si="7"/>
        <v>-74.452055425614162</v>
      </c>
      <c r="AK52">
        <f t="shared" si="22"/>
        <v>-49.370480174647248</v>
      </c>
      <c r="AL52">
        <f t="shared" si="26"/>
        <v>-233.4988296038307</v>
      </c>
      <c r="AN52">
        <f t="shared" si="27"/>
        <v>0</v>
      </c>
      <c r="AO52">
        <f t="shared" si="27"/>
        <v>0</v>
      </c>
      <c r="AP52">
        <f t="shared" si="27"/>
        <v>-3.5681849531053508E-5</v>
      </c>
      <c r="AQ52">
        <f t="shared" si="27"/>
        <v>-0.66693400849894413</v>
      </c>
      <c r="AR52">
        <f t="shared" si="27"/>
        <v>-0.6669696903484752</v>
      </c>
      <c r="AS52">
        <f t="shared" si="27"/>
        <v>-0.45276205586791018</v>
      </c>
      <c r="AT52">
        <f t="shared" si="27"/>
        <v>-0.30023456001684717</v>
      </c>
      <c r="AU52">
        <f t="shared" si="23"/>
        <v>-1.4199663062332324</v>
      </c>
      <c r="AW52">
        <v>49</v>
      </c>
      <c r="AX52">
        <f>IF(Z52&gt;0, (R52*SUMPRODUCT(K52:$K$98, X52:$X$98)-K52*$AZ$3)/Z52, 0)</f>
        <v>-5375706.6094502965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1000000</v>
      </c>
      <c r="S53">
        <f t="shared" si="1"/>
        <v>-9598817.2748205457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-630.84051849791786</v>
      </c>
      <c r="AC53">
        <f t="shared" si="2"/>
        <v>-563.78528501262645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-57.441878204700089</v>
      </c>
      <c r="AI53">
        <f t="shared" si="25"/>
        <v>-57.444814948201248</v>
      </c>
      <c r="AJ53">
        <f t="shared" si="7"/>
        <v>-67.05523348529141</v>
      </c>
      <c r="AK53">
        <f t="shared" si="22"/>
        <v>-44.158836294854254</v>
      </c>
      <c r="AL53">
        <f t="shared" si="26"/>
        <v>-168.65888472834689</v>
      </c>
      <c r="AN53">
        <f t="shared" si="27"/>
        <v>0</v>
      </c>
      <c r="AO53">
        <f t="shared" si="27"/>
        <v>0</v>
      </c>
      <c r="AP53">
        <f t="shared" si="27"/>
        <v>-1.5945616870240094E-5</v>
      </c>
      <c r="AQ53">
        <f t="shared" si="27"/>
        <v>-0.31189178823346547</v>
      </c>
      <c r="AR53">
        <f t="shared" si="27"/>
        <v>-0.31190773385033571</v>
      </c>
      <c r="AS53">
        <f t="shared" si="27"/>
        <v>-0.36408936016351984</v>
      </c>
      <c r="AT53">
        <f t="shared" si="27"/>
        <v>-0.23976894295186915</v>
      </c>
      <c r="AU53">
        <f t="shared" si="23"/>
        <v>-0.91576603696572467</v>
      </c>
      <c r="AW53">
        <v>50</v>
      </c>
      <c r="AX53">
        <f>IF(Z53&gt;0, (R53*SUMPRODUCT(K53:$K$98, X53:$X$98)-K53*$AZ$3)/Z53, 0)</f>
        <v>-9598817.2748205457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1000000</v>
      </c>
      <c r="S54">
        <f t="shared" si="1"/>
        <v>-17554708.490632169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-563.78528501262645</v>
      </c>
      <c r="AC54">
        <f t="shared" si="2"/>
        <v>-503.63095582426132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-29.458297796769852</v>
      </c>
      <c r="AI54">
        <f t="shared" si="25"/>
        <v>-29.459732257946161</v>
      </c>
      <c r="AJ54">
        <f t="shared" si="7"/>
        <v>-60.154329188365125</v>
      </c>
      <c r="AK54">
        <f t="shared" si="22"/>
        <v>-39.464969950883855</v>
      </c>
      <c r="AL54">
        <f t="shared" si="26"/>
        <v>-129.07903139719514</v>
      </c>
      <c r="AN54">
        <f t="shared" si="27"/>
        <v>0</v>
      </c>
      <c r="AO54">
        <f t="shared" si="27"/>
        <v>0</v>
      </c>
      <c r="AP54">
        <f t="shared" si="27"/>
        <v>-6.9541825116651809E-6</v>
      </c>
      <c r="AQ54">
        <f t="shared" si="27"/>
        <v>-0.1428120765798695</v>
      </c>
      <c r="AR54">
        <f t="shared" si="27"/>
        <v>-0.14281903076238117</v>
      </c>
      <c r="AS54">
        <f t="shared" si="27"/>
        <v>-0.29162461205078422</v>
      </c>
      <c r="AT54">
        <f t="shared" si="27"/>
        <v>-0.19132382833966319</v>
      </c>
      <c r="AU54">
        <f t="shared" si="23"/>
        <v>-0.62576747115282849</v>
      </c>
      <c r="AW54">
        <v>51</v>
      </c>
      <c r="AX54">
        <f>IF(Z54&gt;0, (R54*SUMPRODUCT(K54:$K$98, X54:$X$98)-K54*$AZ$3)/Z54, 0)</f>
        <v>-17554708.490632169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1000000</v>
      </c>
      <c r="S55">
        <f t="shared" si="1"/>
        <v>-32932951.664684746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-503.63095582426132</v>
      </c>
      <c r="AC55">
        <f t="shared" si="2"/>
        <v>-449.78607060030657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-14.744701231496595</v>
      </c>
      <c r="AI55">
        <f t="shared" si="25"/>
        <v>-14.745384112999565</v>
      </c>
      <c r="AJ55">
        <f t="shared" si="7"/>
        <v>-53.844885223954748</v>
      </c>
      <c r="AK55">
        <f t="shared" si="22"/>
        <v>-35.254166907698298</v>
      </c>
      <c r="AL55">
        <f t="shared" si="26"/>
        <v>-103.8444362446526</v>
      </c>
      <c r="AN55">
        <f t="shared" si="27"/>
        <v>0</v>
      </c>
      <c r="AO55">
        <f t="shared" si="27"/>
        <v>0</v>
      </c>
      <c r="AP55">
        <f t="shared" si="27"/>
        <v>-2.9558651185095439E-6</v>
      </c>
      <c r="AQ55">
        <f t="shared" si="27"/>
        <v>-6.3822709889604243E-2</v>
      </c>
      <c r="AR55">
        <f t="shared" si="27"/>
        <v>-6.382566575472276E-2</v>
      </c>
      <c r="AS55">
        <f t="shared" si="27"/>
        <v>-0.23306857390549465</v>
      </c>
      <c r="AT55">
        <f t="shared" si="27"/>
        <v>-0.15259830847866812</v>
      </c>
      <c r="AU55">
        <f t="shared" si="23"/>
        <v>-0.44949254813888545</v>
      </c>
      <c r="AW55">
        <v>52</v>
      </c>
      <c r="AX55">
        <f>IF(Z55&gt;0, (R55*SUMPRODUCT(K55:$K$98, X55:$X$98)-K55*$AZ$3)/Z55, 0)</f>
        <v>-32932951.664684746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1000000</v>
      </c>
      <c r="S56">
        <f t="shared" si="1"/>
        <v>-63527340.023198575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-449.78607060030657</v>
      </c>
      <c r="AC56">
        <f t="shared" si="2"/>
        <v>-401.64659214900473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-7.1986327035178919</v>
      </c>
      <c r="AI56">
        <f t="shared" si="25"/>
        <v>-7.1989488245706559</v>
      </c>
      <c r="AJ56">
        <f t="shared" si="7"/>
        <v>-48.139478451301841</v>
      </c>
      <c r="AK56">
        <f t="shared" si="22"/>
        <v>-31.485024942021465</v>
      </c>
      <c r="AL56">
        <f t="shared" si="26"/>
        <v>-86.823452217893959</v>
      </c>
      <c r="AN56">
        <f t="shared" si="27"/>
        <v>0</v>
      </c>
      <c r="AO56">
        <f t="shared" si="27"/>
        <v>0</v>
      </c>
      <c r="AP56">
        <f t="shared" si="27"/>
        <v>-1.221728373795354E-6</v>
      </c>
      <c r="AQ56">
        <f t="shared" si="27"/>
        <v>-2.7820905154886642E-2</v>
      </c>
      <c r="AR56">
        <f t="shared" si="27"/>
        <v>-2.7822126883260436E-2</v>
      </c>
      <c r="AS56">
        <f t="shared" si="27"/>
        <v>-0.18604697855259161</v>
      </c>
      <c r="AT56">
        <f t="shared" si="27"/>
        <v>-0.12168170384400309</v>
      </c>
      <c r="AU56">
        <f t="shared" si="23"/>
        <v>-0.33555080927985514</v>
      </c>
      <c r="AW56">
        <v>53</v>
      </c>
      <c r="AX56">
        <f>IF(Z56&gt;0, (R56*SUMPRODUCT(K56:$K$98, X56:$X$98)-K56*$AZ$3)/Z56, 0)</f>
        <v>-63527340.023198575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1000000</v>
      </c>
      <c r="S57">
        <f t="shared" si="1"/>
        <v>-126329301.86808144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-401.64659214900473</v>
      </c>
      <c r="AC57">
        <f t="shared" si="2"/>
        <v>-358.63575130309573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-3.4203008324876407</v>
      </c>
      <c r="AI57">
        <f t="shared" si="25"/>
        <v>-3.4204427772882529</v>
      </c>
      <c r="AJ57">
        <f t="shared" si="7"/>
        <v>-43.010840845909001</v>
      </c>
      <c r="AK57">
        <f t="shared" si="22"/>
        <v>-28.115261450430335</v>
      </c>
      <c r="AL57">
        <f t="shared" si="26"/>
        <v>-74.546545073627584</v>
      </c>
      <c r="AN57">
        <f t="shared" si="27"/>
        <v>0</v>
      </c>
      <c r="AO57">
        <f t="shared" si="27"/>
        <v>0</v>
      </c>
      <c r="AP57">
        <f t="shared" si="27"/>
        <v>-4.898044280604948E-7</v>
      </c>
      <c r="AQ57">
        <f t="shared" si="27"/>
        <v>-1.1802323761243683E-2</v>
      </c>
      <c r="AR57">
        <f t="shared" si="27"/>
        <v>-1.1802813565671743E-2</v>
      </c>
      <c r="AS57">
        <f t="shared" si="27"/>
        <v>-0.14841614634743577</v>
      </c>
      <c r="AT57">
        <f t="shared" si="27"/>
        <v>-9.7016442272608638E-2</v>
      </c>
      <c r="AU57">
        <f t="shared" si="23"/>
        <v>-0.25723540218571617</v>
      </c>
      <c r="AW57">
        <v>54</v>
      </c>
      <c r="AX57">
        <f>IF(Z57&gt;0, (R57*SUMPRODUCT(K57:$K$98, X57:$X$98)-K57*$AZ$3)/Z57, 0)</f>
        <v>-126329301.86808144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1000000</v>
      </c>
      <c r="S58">
        <f t="shared" si="1"/>
        <v>-259386764.86668459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-358.63575130309573</v>
      </c>
      <c r="AC58">
        <f t="shared" si="2"/>
        <v>-320.22017706340711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-1.575979233296573</v>
      </c>
      <c r="AI58">
        <f t="shared" si="25"/>
        <v>-1.5760409596875142</v>
      </c>
      <c r="AJ58">
        <f t="shared" si="7"/>
        <v>-38.415574239688624</v>
      </c>
      <c r="AK58">
        <f t="shared" si="22"/>
        <v>-25.104502591216704</v>
      </c>
      <c r="AL58">
        <f t="shared" si="26"/>
        <v>-65.096117790592842</v>
      </c>
      <c r="AN58">
        <f t="shared" si="27"/>
        <v>0</v>
      </c>
      <c r="AO58">
        <f t="shared" si="27"/>
        <v>0</v>
      </c>
      <c r="AP58">
        <f t="shared" si="27"/>
        <v>-1.9017616280139629E-7</v>
      </c>
      <c r="AQ58">
        <f t="shared" si="27"/>
        <v>-4.8555193114701058E-3</v>
      </c>
      <c r="AR58">
        <f t="shared" si="27"/>
        <v>-4.8557094876329069E-3</v>
      </c>
      <c r="AS58">
        <f t="shared" si="27"/>
        <v>-0.11835661196616813</v>
      </c>
      <c r="AT58">
        <f t="shared" si="27"/>
        <v>-7.7345814310971539E-2</v>
      </c>
      <c r="AU58">
        <f t="shared" si="23"/>
        <v>-0.20055813576477258</v>
      </c>
      <c r="AW58">
        <v>55</v>
      </c>
      <c r="AX58">
        <f>IF(Z58&gt;0, (R58*SUMPRODUCT(K58:$K$98, X58:$X$98)-K58*$AZ$3)/Z58, 0)</f>
        <v>-259386764.86668459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50</v>
      </c>
      <c r="R59">
        <f t="shared" si="0"/>
        <v>1000000</v>
      </c>
      <c r="S59">
        <f t="shared" si="1"/>
        <v>-551339004.56852472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-320.22017706340711</v>
      </c>
      <c r="AC59">
        <f t="shared" si="2"/>
        <v>-285.91487493678119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-0.70359983096694068</v>
      </c>
      <c r="AI59">
        <f t="shared" si="25"/>
        <v>-0.70362576010242428</v>
      </c>
      <c r="AJ59">
        <f t="shared" si="7"/>
        <v>-34.305302126625918</v>
      </c>
      <c r="AK59">
        <f t="shared" si="22"/>
        <v>-22.415412394438501</v>
      </c>
      <c r="AL59">
        <f t="shared" si="26"/>
        <v>-57.424340281166849</v>
      </c>
      <c r="AN59">
        <f t="shared" si="27"/>
        <v>0</v>
      </c>
      <c r="AO59">
        <f t="shared" si="27"/>
        <v>0</v>
      </c>
      <c r="AP59">
        <f t="shared" si="27"/>
        <v>-7.1327205543463899E-8</v>
      </c>
      <c r="AQ59">
        <f t="shared" si="27"/>
        <v>-1.9354987672268347E-3</v>
      </c>
      <c r="AR59">
        <f t="shared" si="27"/>
        <v>-1.9355700944323783E-3</v>
      </c>
      <c r="AS59">
        <f t="shared" si="27"/>
        <v>-9.4368797508350089E-2</v>
      </c>
      <c r="AT59">
        <f t="shared" si="27"/>
        <v>-6.1661474529767647E-2</v>
      </c>
      <c r="AU59">
        <f t="shared" si="23"/>
        <v>-0.15796584213255013</v>
      </c>
      <c r="AW59">
        <v>56</v>
      </c>
      <c r="AX59">
        <f>IF(Z59&gt;0, (R59*SUMPRODUCT(K59:$K$98, X59:$X$98)-K59*$AZ$3)/Z59, 0)</f>
        <v>-551339004.56852472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1000000</v>
      </c>
      <c r="S60">
        <f t="shared" si="1"/>
        <v>-1214973207.4788229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-285.91487493678119</v>
      </c>
      <c r="AC60">
        <f t="shared" si="2"/>
        <v>-255.28274110881858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-0.30328299731599156</v>
      </c>
      <c r="AI60">
        <f t="shared" si="25"/>
        <v>-0.30329350301025448</v>
      </c>
      <c r="AJ60">
        <f t="shared" si="7"/>
        <v>-30.632133827962605</v>
      </c>
      <c r="AK60">
        <f t="shared" si="22"/>
        <v>-20.014041245574685</v>
      </c>
      <c r="AL60">
        <f t="shared" si="26"/>
        <v>-50.949468576547545</v>
      </c>
      <c r="AN60">
        <f t="shared" si="27"/>
        <v>0</v>
      </c>
      <c r="AO60">
        <f t="shared" si="27"/>
        <v>0</v>
      </c>
      <c r="AP60">
        <f t="shared" si="27"/>
        <v>-2.5803220148139968E-8</v>
      </c>
      <c r="AQ60">
        <f t="shared" si="27"/>
        <v>-7.4489869503772314E-4</v>
      </c>
      <c r="AR60">
        <f t="shared" si="27"/>
        <v>-7.4492449825787116E-4</v>
      </c>
      <c r="AS60">
        <f t="shared" si="27"/>
        <v>-7.5236121762857211E-2</v>
      </c>
      <c r="AT60">
        <f t="shared" si="27"/>
        <v>-4.9156838128734934E-2</v>
      </c>
      <c r="AU60">
        <f t="shared" si="23"/>
        <v>-0.12513788438985002</v>
      </c>
      <c r="AW60">
        <v>57</v>
      </c>
      <c r="AX60">
        <f>IF(Z60&gt;0, (R60*SUMPRODUCT(K60:$K$98, X60:$X$98)-K60*$AZ$3)/Z60, 0)</f>
        <v>-1214973207.4788229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1000000</v>
      </c>
      <c r="S61">
        <f t="shared" si="1"/>
        <v>-2777855750.649426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-255.28274110881858</v>
      </c>
      <c r="AC61">
        <f t="shared" si="2"/>
        <v>-227.93163839436207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-0.12595965983364424</v>
      </c>
      <c r="AI61">
        <f t="shared" si="25"/>
        <v>-0.12596376248797286</v>
      </c>
      <c r="AJ61">
        <f t="shared" si="7"/>
        <v>-27.351102714456516</v>
      </c>
      <c r="AK61">
        <f t="shared" si="22"/>
        <v>-17.869791877617303</v>
      </c>
      <c r="AL61">
        <f t="shared" si="26"/>
        <v>-45.346858354561789</v>
      </c>
      <c r="AN61">
        <f t="shared" si="27"/>
        <v>0</v>
      </c>
      <c r="AO61">
        <f t="shared" si="27"/>
        <v>0</v>
      </c>
      <c r="AP61">
        <f t="shared" si="27"/>
        <v>-8.9969654775371826E-9</v>
      </c>
      <c r="AQ61">
        <f t="shared" si="27"/>
        <v>-2.762247609253022E-4</v>
      </c>
      <c r="AR61">
        <f t="shared" si="27"/>
        <v>-2.7623375789077973E-4</v>
      </c>
      <c r="AS61">
        <f t="shared" si="27"/>
        <v>-5.9979931815647508E-2</v>
      </c>
      <c r="AT61">
        <f t="shared" si="27"/>
        <v>-3.9187776433334758E-2</v>
      </c>
      <c r="AU61">
        <f t="shared" si="23"/>
        <v>-9.9443942006873037E-2</v>
      </c>
      <c r="AW61">
        <v>58</v>
      </c>
      <c r="AX61">
        <f>IF(Z61&gt;0, (R61*SUMPRODUCT(K61:$K$98, X61:$X$98)-K61*$AZ$3)/Z61, 0)</f>
        <v>-2777855750.649426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1000000</v>
      </c>
      <c r="S62">
        <f t="shared" si="1"/>
        <v>-6604887203.5855074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-227.93163839436207</v>
      </c>
      <c r="AC62">
        <f t="shared" si="2"/>
        <v>-203.51062210738053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-5.0420428893171935E-2</v>
      </c>
      <c r="AI62">
        <f t="shared" si="25"/>
        <v>-5.0421969499512623E-2</v>
      </c>
      <c r="AJ62">
        <f t="shared" si="7"/>
        <v>-24.421016286981541</v>
      </c>
      <c r="AK62">
        <f t="shared" si="22"/>
        <v>-15.955214687605347</v>
      </c>
      <c r="AL62">
        <f t="shared" si="26"/>
        <v>-40.426652944086399</v>
      </c>
      <c r="AN62">
        <f t="shared" si="27"/>
        <v>0</v>
      </c>
      <c r="AO62">
        <f t="shared" si="27"/>
        <v>0</v>
      </c>
      <c r="AP62">
        <f t="shared" si="27"/>
        <v>-3.016510112234249E-9</v>
      </c>
      <c r="AQ62">
        <f t="shared" si="27"/>
        <v>-9.8723294590347338E-5</v>
      </c>
      <c r="AR62">
        <f t="shared" si="27"/>
        <v>-9.8726311100459565E-5</v>
      </c>
      <c r="AS62">
        <f t="shared" si="27"/>
        <v>-4.781639581455132E-2</v>
      </c>
      <c r="AT62">
        <f t="shared" si="27"/>
        <v>-3.1240340362713781E-2</v>
      </c>
      <c r="AU62">
        <f t="shared" si="23"/>
        <v>-7.9155462488365552E-2</v>
      </c>
      <c r="AW62">
        <v>59</v>
      </c>
      <c r="AX62">
        <f>IF(Z62&gt;0, (R62*SUMPRODUCT(K62:$K$98, X62:$X$98)-K62*$AZ$3)/Z62, 0)</f>
        <v>-6604887203.5855074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1000000</v>
      </c>
      <c r="S63">
        <f t="shared" si="1"/>
        <v>-16369843234.343239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-203.51062210738053</v>
      </c>
      <c r="AC63">
        <f t="shared" si="2"/>
        <v>-181.70599537376214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-1.9403960617107814E-2</v>
      </c>
      <c r="AI63">
        <f t="shared" si="25"/>
        <v>-1.9404515619354239E-2</v>
      </c>
      <c r="AJ63">
        <f t="shared" si="7"/>
        <v>-21.804626733618392</v>
      </c>
      <c r="AK63">
        <f t="shared" si="22"/>
        <v>-14.245743547516637</v>
      </c>
      <c r="AL63">
        <f t="shared" si="26"/>
        <v>-36.06977479675438</v>
      </c>
      <c r="AN63">
        <f t="shared" si="27"/>
        <v>0</v>
      </c>
      <c r="AO63">
        <f t="shared" si="27"/>
        <v>0</v>
      </c>
      <c r="AP63">
        <f t="shared" si="27"/>
        <v>-9.7026378768133193E-10</v>
      </c>
      <c r="AQ63">
        <f t="shared" si="27"/>
        <v>-3.3922313730514554E-5</v>
      </c>
      <c r="AR63">
        <f t="shared" si="27"/>
        <v>-3.3923283994302237E-5</v>
      </c>
      <c r="AS63">
        <f t="shared" si="27"/>
        <v>-3.8119196561470635E-2</v>
      </c>
      <c r="AT63">
        <f t="shared" si="27"/>
        <v>-2.4904636299727841E-2</v>
      </c>
      <c r="AU63">
        <f t="shared" si="23"/>
        <v>-6.3057756145192781E-2</v>
      </c>
      <c r="AW63">
        <v>60</v>
      </c>
      <c r="AX63">
        <f>IF(Z63&gt;0, (R63*SUMPRODUCT(K63:$K$98, X63:$X$98)-K63*$AZ$3)/Z63, 0)</f>
        <v>-16369843234.343239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1000000</v>
      </c>
      <c r="S64">
        <f t="shared" si="1"/>
        <v>-42387150797.201462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-181.70599537376214</v>
      </c>
      <c r="AC64">
        <f t="shared" si="2"/>
        <v>-162.23752442383221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-7.1615278527751213E-3</v>
      </c>
      <c r="AI64">
        <f t="shared" si="25"/>
        <v>-7.1617192286064432E-3</v>
      </c>
      <c r="AJ64">
        <f t="shared" si="7"/>
        <v>-19.468470949929923</v>
      </c>
      <c r="AK64">
        <f t="shared" si="22"/>
        <v>-12.719419676163351</v>
      </c>
      <c r="AL64">
        <f t="shared" si="26"/>
        <v>-32.195052345321884</v>
      </c>
      <c r="AN64">
        <f t="shared" si="27"/>
        <v>0</v>
      </c>
      <c r="AO64">
        <f t="shared" si="27"/>
        <v>0</v>
      </c>
      <c r="AP64">
        <f t="shared" si="27"/>
        <v>-2.9871989606044774E-10</v>
      </c>
      <c r="AQ64">
        <f t="shared" si="27"/>
        <v>-1.1178479753871734E-5</v>
      </c>
      <c r="AR64">
        <f t="shared" si="27"/>
        <v>-1.1178778473767794E-5</v>
      </c>
      <c r="AS64">
        <f t="shared" si="27"/>
        <v>-3.0388474753791535E-2</v>
      </c>
      <c r="AT64">
        <f t="shared" si="27"/>
        <v>-1.9853832625379375E-2</v>
      </c>
      <c r="AU64">
        <f t="shared" si="23"/>
        <v>-5.0253486157644682E-2</v>
      </c>
      <c r="AW64">
        <v>61</v>
      </c>
      <c r="AX64">
        <f>IF(Z64&gt;0, (R64*SUMPRODUCT(K64:$K$98, X64:$X$98)-K64*$AZ$3)/Z64, 0)</f>
        <v>-42387150797.201462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1000000</v>
      </c>
      <c r="S65">
        <f t="shared" si="1"/>
        <v>-114919251363.52812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-162.23752442383221</v>
      </c>
      <c r="AC65">
        <f t="shared" si="2"/>
        <v>-144.85494196638007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-2.5287481986260431E-3</v>
      </c>
      <c r="AI65">
        <f t="shared" si="25"/>
        <v>-2.5288112232891209E-3</v>
      </c>
      <c r="AJ65">
        <f t="shared" si="7"/>
        <v>-17.382582457452145</v>
      </c>
      <c r="AK65">
        <f t="shared" si="22"/>
        <v>-11.356626709668255</v>
      </c>
      <c r="AL65">
        <f t="shared" si="26"/>
        <v>-28.741737978343689</v>
      </c>
      <c r="AN65">
        <f t="shared" si="27"/>
        <v>0</v>
      </c>
      <c r="AO65">
        <f t="shared" si="27"/>
        <v>0</v>
      </c>
      <c r="AP65">
        <f t="shared" si="27"/>
        <v>-8.7835397135112614E-11</v>
      </c>
      <c r="AQ65">
        <f t="shared" si="27"/>
        <v>-3.5242330769378063E-6</v>
      </c>
      <c r="AR65">
        <f t="shared" si="27"/>
        <v>-3.5243209123349413E-6</v>
      </c>
      <c r="AS65">
        <f t="shared" si="27"/>
        <v>-2.422553265383898E-2</v>
      </c>
      <c r="AT65">
        <f t="shared" si="27"/>
        <v>-1.5827356600548181E-2</v>
      </c>
      <c r="AU65">
        <f t="shared" si="23"/>
        <v>-4.0056413575299495E-2</v>
      </c>
      <c r="AW65">
        <v>62</v>
      </c>
      <c r="AX65">
        <f>IF(Z65&gt;0, (R65*SUMPRODUCT(K65:$K$98, X65:$X$98)-K65*$AZ$3)/Z65, 0)</f>
        <v>-114919251363.52812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1000000</v>
      </c>
      <c r="S66">
        <f t="shared" si="1"/>
        <v>-327036902371.75513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-144.85494196638007</v>
      </c>
      <c r="AC66">
        <f t="shared" si="2"/>
        <v>-129.33477260138827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-8.5241377648300485E-4</v>
      </c>
      <c r="AI66">
        <f t="shared" si="25"/>
        <v>-8.5243355021062759E-4</v>
      </c>
      <c r="AJ66">
        <f t="shared" si="7"/>
        <v>-15.520169364991801</v>
      </c>
      <c r="AK66">
        <f t="shared" si="22"/>
        <v>-10.139845937646605</v>
      </c>
      <c r="AL66">
        <f t="shared" si="26"/>
        <v>-25.660867736188617</v>
      </c>
      <c r="AN66">
        <f t="shared" si="27"/>
        <v>0</v>
      </c>
      <c r="AO66">
        <f t="shared" si="27"/>
        <v>0</v>
      </c>
      <c r="AP66">
        <f t="shared" si="27"/>
        <v>-2.4605350817214841E-11</v>
      </c>
      <c r="AQ66">
        <f t="shared" si="27"/>
        <v>-1.0606973258657295E-6</v>
      </c>
      <c r="AR66">
        <f t="shared" si="27"/>
        <v>-1.0607219312165466E-6</v>
      </c>
      <c r="AS66">
        <f t="shared" si="27"/>
        <v>-1.9312454346235262E-2</v>
      </c>
      <c r="AT66">
        <f t="shared" si="27"/>
        <v>-1.2617472602481654E-2</v>
      </c>
      <c r="AU66">
        <f t="shared" si="23"/>
        <v>-3.1930987670648135E-2</v>
      </c>
      <c r="AW66">
        <v>63</v>
      </c>
      <c r="AX66">
        <f>IF(Z66&gt;0, (R66*SUMPRODUCT(K66:$K$98, X66:$X$98)-K66*$AZ$3)/Z66, 0)</f>
        <v>-327036902371.75513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8">$C$6</f>
        <v>1000000</v>
      </c>
      <c r="S67">
        <f t="shared" ref="S67:S79" si="29">AX67</f>
        <v>-979669296155.84155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-129.33477260138827</v>
      </c>
      <c r="AC67">
        <f t="shared" ref="AC67:AC79" si="30">S67*Z67</f>
        <v>-115.47747643956338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-5.8936968267092507E-9</v>
      </c>
      <c r="AH67">
        <f t="shared" ref="AH67:AH79" si="33">-X67*R67</f>
        <v>-2.7364587039520208E-4</v>
      </c>
      <c r="AI67">
        <f t="shared" ref="AI67:AI79" si="34">SUM(AE67:AH67)</f>
        <v>-2.7365176409202877E-4</v>
      </c>
      <c r="AJ67">
        <f t="shared" ref="AJ67:AJ79" si="35">AB67-AC67</f>
        <v>-13.857296161824891</v>
      </c>
      <c r="AK67">
        <f t="shared" si="22"/>
        <v>-9.0534340820971799</v>
      </c>
      <c r="AL67">
        <f t="shared" si="26"/>
        <v>-22.911003895686164</v>
      </c>
      <c r="AN67">
        <f t="shared" ref="AN67:AT79" si="36">AE67*$K67</f>
        <v>0</v>
      </c>
      <c r="AO67">
        <f t="shared" si="36"/>
        <v>0</v>
      </c>
      <c r="AP67">
        <f t="shared" si="36"/>
        <v>-6.5480318487740713E-12</v>
      </c>
      <c r="AQ67">
        <f t="shared" si="36"/>
        <v>-3.0402681497170951E-7</v>
      </c>
      <c r="AR67">
        <f t="shared" si="36"/>
        <v>-3.0403336300355825E-7</v>
      </c>
      <c r="AS67">
        <f t="shared" si="36"/>
        <v>-1.5395772682828632E-2</v>
      </c>
      <c r="AT67">
        <f t="shared" si="36"/>
        <v>-1.0058572141290346E-2</v>
      </c>
      <c r="AU67">
        <f t="shared" si="23"/>
        <v>-2.5454648857481981E-2</v>
      </c>
      <c r="AW67">
        <v>64</v>
      </c>
      <c r="AX67">
        <f>IF(Z67&gt;0, (R67*SUMPRODUCT(K67:$K$98, X67:$X$98)-K67*$AZ$3)/Z67, 0)</f>
        <v>-979669296155.84155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50</v>
      </c>
      <c r="R68">
        <f t="shared" si="28"/>
        <v>1000000</v>
      </c>
      <c r="S68">
        <f t="shared" si="29"/>
        <v>-3097986169048.084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-115.47747643956338</v>
      </c>
      <c r="AC68">
        <f t="shared" si="30"/>
        <v>-103.10488993776679</v>
      </c>
      <c r="AE68">
        <f t="shared" si="31"/>
        <v>0</v>
      </c>
      <c r="AF68">
        <f t="shared" si="32"/>
        <v>0</v>
      </c>
      <c r="AG68">
        <f t="shared" si="32"/>
        <v>-1.6640631092528044E-9</v>
      </c>
      <c r="AH68">
        <f t="shared" si="33"/>
        <v>-8.3413934983787085E-5</v>
      </c>
      <c r="AI68">
        <f t="shared" si="34"/>
        <v>-8.3415599046896344E-5</v>
      </c>
      <c r="AJ68">
        <f t="shared" si="35"/>
        <v>-12.37258650179659</v>
      </c>
      <c r="AK68">
        <f t="shared" si="22"/>
        <v>-8.0834233507694364</v>
      </c>
      <c r="AL68">
        <f t="shared" si="26"/>
        <v>-20.456093268165073</v>
      </c>
      <c r="AN68">
        <f t="shared" si="36"/>
        <v>0</v>
      </c>
      <c r="AO68">
        <f t="shared" si="36"/>
        <v>0</v>
      </c>
      <c r="AP68">
        <f t="shared" si="36"/>
        <v>-1.6507251242512929E-12</v>
      </c>
      <c r="AQ68">
        <f t="shared" si="36"/>
        <v>-8.2745346270087177E-8</v>
      </c>
      <c r="AR68">
        <f t="shared" si="36"/>
        <v>-8.2746996995211427E-8</v>
      </c>
      <c r="AS68">
        <f t="shared" si="36"/>
        <v>-1.2273416360788558E-2</v>
      </c>
      <c r="AT68">
        <f t="shared" si="36"/>
        <v>-8.0186321906181596E-3</v>
      </c>
      <c r="AU68">
        <f t="shared" si="23"/>
        <v>-2.0292131298403709E-2</v>
      </c>
      <c r="AW68">
        <v>65</v>
      </c>
      <c r="AX68">
        <f>IF(Z68&gt;0, (R68*SUMPRODUCT(K68:$K$98, X68:$X$98)-K68*$AZ$3)/Z68, 0)</f>
        <v>-3097986169048.084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8"/>
        <v>1000000</v>
      </c>
      <c r="S69">
        <f t="shared" si="29"/>
        <v>-10371226064231.955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-103.10488993776679</v>
      </c>
      <c r="AC69">
        <f t="shared" si="30"/>
        <v>-92.057937515312645</v>
      </c>
      <c r="AE69">
        <f t="shared" si="31"/>
        <v>0</v>
      </c>
      <c r="AF69">
        <f t="shared" si="32"/>
        <v>0</v>
      </c>
      <c r="AG69">
        <f t="shared" si="32"/>
        <v>-4.4381414957677921E-10</v>
      </c>
      <c r="AH69">
        <f t="shared" si="33"/>
        <v>-2.4072166571669943E-5</v>
      </c>
      <c r="AI69">
        <f t="shared" si="34"/>
        <v>-2.4072610385819521E-5</v>
      </c>
      <c r="AJ69">
        <f t="shared" si="35"/>
        <v>-11.04695242245414</v>
      </c>
      <c r="AK69">
        <f t="shared" si="22"/>
        <v>-7.2173422956436752</v>
      </c>
      <c r="AL69">
        <f t="shared" si="26"/>
        <v>-18.264318790708202</v>
      </c>
      <c r="AN69">
        <f t="shared" si="36"/>
        <v>0</v>
      </c>
      <c r="AO69">
        <f t="shared" si="36"/>
        <v>0</v>
      </c>
      <c r="AP69">
        <f t="shared" si="36"/>
        <v>-3.9308646491047395E-13</v>
      </c>
      <c r="AQ69">
        <f t="shared" si="36"/>
        <v>-2.1320732719804446E-8</v>
      </c>
      <c r="AR69">
        <f t="shared" si="36"/>
        <v>-2.1321125806269357E-8</v>
      </c>
      <c r="AS69">
        <f t="shared" si="36"/>
        <v>-9.7842925465932325E-3</v>
      </c>
      <c r="AT69">
        <f t="shared" si="36"/>
        <v>-6.3924045047883569E-3</v>
      </c>
      <c r="AU69">
        <f t="shared" si="23"/>
        <v>-1.6176718372507396E-2</v>
      </c>
      <c r="AW69">
        <v>66</v>
      </c>
      <c r="AX69">
        <f>IF(Z69&gt;0, (R69*SUMPRODUCT(K69:$K$98, X69:$X$98)-K69*$AZ$3)/Z69, 0)</f>
        <v>-10371226064231.955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50</v>
      </c>
      <c r="R70">
        <f t="shared" si="28"/>
        <v>1000000</v>
      </c>
      <c r="S70">
        <f t="shared" si="29"/>
        <v>-37256792159469.766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-92.057937515312645</v>
      </c>
      <c r="AC70">
        <f t="shared" si="30"/>
        <v>-82.194587085562404</v>
      </c>
      <c r="AE70">
        <f t="shared" si="31"/>
        <v>0</v>
      </c>
      <c r="AF70">
        <f t="shared" si="32"/>
        <v>0</v>
      </c>
      <c r="AG70">
        <f t="shared" si="32"/>
        <v>-1.1030819123362256E-10</v>
      </c>
      <c r="AH70">
        <f t="shared" si="33"/>
        <v>-6.5813563369477776E-6</v>
      </c>
      <c r="AI70">
        <f t="shared" si="34"/>
        <v>-6.5814666451390113E-6</v>
      </c>
      <c r="AJ70">
        <f t="shared" si="35"/>
        <v>-9.8633504297502412</v>
      </c>
      <c r="AK70">
        <f t="shared" si="22"/>
        <v>-6.4440556260718855</v>
      </c>
      <c r="AL70">
        <f t="shared" si="26"/>
        <v>-16.30741263728877</v>
      </c>
      <c r="AN70">
        <f t="shared" si="36"/>
        <v>0</v>
      </c>
      <c r="AO70">
        <f t="shared" si="36"/>
        <v>0</v>
      </c>
      <c r="AP70">
        <f t="shared" si="36"/>
        <v>-8.723217208640209E-14</v>
      </c>
      <c r="AQ70">
        <f t="shared" si="36"/>
        <v>-5.2045637057964078E-9</v>
      </c>
      <c r="AR70">
        <f t="shared" si="36"/>
        <v>-5.2046509379684947E-9</v>
      </c>
      <c r="AS70">
        <f t="shared" si="36"/>
        <v>-7.7999781558761149E-3</v>
      </c>
      <c r="AT70">
        <f t="shared" si="36"/>
        <v>-5.0959857379703844E-3</v>
      </c>
      <c r="AU70">
        <f t="shared" si="23"/>
        <v>-1.2895969098497436E-2</v>
      </c>
      <c r="AW70">
        <v>67</v>
      </c>
      <c r="AX70">
        <f>IF(Z70&gt;0, (R70*SUMPRODUCT(K70:$K$98, X70:$X$98)-K70*$AZ$3)/Z70, 0)</f>
        <v>-37256792159469.766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50</v>
      </c>
      <c r="R71">
        <f t="shared" si="28"/>
        <v>1000000</v>
      </c>
      <c r="S71">
        <f t="shared" si="29"/>
        <v>-144325851707360.28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-82.194587085562404</v>
      </c>
      <c r="AC71">
        <f t="shared" si="30"/>
        <v>-73.388024188025057</v>
      </c>
      <c r="AE71">
        <f t="shared" si="31"/>
        <v>0</v>
      </c>
      <c r="AF71">
        <f t="shared" si="32"/>
        <v>0</v>
      </c>
      <c r="AG71">
        <f t="shared" si="32"/>
        <v>-2.5424420961266512E-11</v>
      </c>
      <c r="AH71">
        <f t="shared" si="33"/>
        <v>-1.6756137672003963E-6</v>
      </c>
      <c r="AI71">
        <f t="shared" si="34"/>
        <v>-1.6756391916213576E-6</v>
      </c>
      <c r="AJ71">
        <f t="shared" si="35"/>
        <v>-8.8065628975373471</v>
      </c>
      <c r="AK71">
        <f t="shared" si="22"/>
        <v>-5.7536210959893692</v>
      </c>
      <c r="AL71">
        <f t="shared" si="26"/>
        <v>-14.560185669165907</v>
      </c>
      <c r="AN71">
        <f t="shared" si="36"/>
        <v>0</v>
      </c>
      <c r="AO71">
        <f t="shared" si="36"/>
        <v>0</v>
      </c>
      <c r="AP71">
        <f t="shared" si="36"/>
        <v>-1.7951550752029369E-14</v>
      </c>
      <c r="AQ71">
        <f t="shared" si="36"/>
        <v>-1.1831091700583066E-9</v>
      </c>
      <c r="AR71">
        <f t="shared" si="36"/>
        <v>-1.1831271216090586E-9</v>
      </c>
      <c r="AS71">
        <f t="shared" si="36"/>
        <v>-6.218094840662409E-3</v>
      </c>
      <c r="AT71">
        <f t="shared" si="36"/>
        <v>-4.0624886313027284E-3</v>
      </c>
      <c r="AU71">
        <f t="shared" si="23"/>
        <v>-1.0280584655092259E-2</v>
      </c>
      <c r="AW71">
        <v>68</v>
      </c>
      <c r="AX71">
        <f>IF(Z71&gt;0, (R71*SUMPRODUCT(K71:$K$98, X71:$X$98)-K71*$AZ$3)/Z71, 0)</f>
        <v>-144325851707360.28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50</v>
      </c>
      <c r="R72">
        <f t="shared" si="28"/>
        <v>1000000</v>
      </c>
      <c r="S72">
        <f t="shared" si="29"/>
        <v>-606280456101544.63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-73.388024188025057</v>
      </c>
      <c r="AC72">
        <f t="shared" si="30"/>
        <v>-65.525021597474307</v>
      </c>
      <c r="AE72">
        <f t="shared" si="31"/>
        <v>0</v>
      </c>
      <c r="AF72">
        <f t="shared" si="32"/>
        <v>0</v>
      </c>
      <c r="AG72">
        <f t="shared" si="32"/>
        <v>-5.4038540198712635E-12</v>
      </c>
      <c r="AH72">
        <f t="shared" si="33"/>
        <v>-3.9532645463565167E-7</v>
      </c>
      <c r="AI72">
        <f t="shared" si="34"/>
        <v>-3.9533185848967154E-7</v>
      </c>
      <c r="AJ72">
        <f t="shared" si="35"/>
        <v>-7.8630025905507495</v>
      </c>
      <c r="AK72">
        <f t="shared" ref="AK72:AK79" si="49">G72*SUM(AB72:AB72, AE72:AF72)</f>
        <v>-5.1371616931617545</v>
      </c>
      <c r="AL72">
        <f t="shared" si="26"/>
        <v>-13.000164679044364</v>
      </c>
      <c r="AN72">
        <f t="shared" si="36"/>
        <v>0</v>
      </c>
      <c r="AO72">
        <f t="shared" si="36"/>
        <v>0</v>
      </c>
      <c r="AP72">
        <f t="shared" si="36"/>
        <v>-3.4067203621325326E-15</v>
      </c>
      <c r="AQ72">
        <f t="shared" si="36"/>
        <v>-2.492233649807257E-10</v>
      </c>
      <c r="AR72">
        <f t="shared" si="36"/>
        <v>-2.4922677170108779E-10</v>
      </c>
      <c r="AS72">
        <f t="shared" si="36"/>
        <v>-4.9570271391913435E-3</v>
      </c>
      <c r="AT72">
        <f t="shared" si="36"/>
        <v>-3.2385910646931782E-3</v>
      </c>
      <c r="AU72">
        <f t="shared" si="23"/>
        <v>-8.195618453111295E-3</v>
      </c>
      <c r="AW72">
        <v>69</v>
      </c>
      <c r="AX72">
        <f>IF(Z72&gt;0, (R72*SUMPRODUCT(K72:$K$98, X72:$X$98)-K72*$AZ$3)/Z72, 0)</f>
        <v>-606280456101544.63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50</v>
      </c>
      <c r="R73">
        <f t="shared" si="28"/>
        <v>1000000</v>
      </c>
      <c r="S73">
        <f t="shared" si="29"/>
        <v>-2779577336881214.5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-65.525021597474307</v>
      </c>
      <c r="AC73">
        <f t="shared" si="30"/>
        <v>-58.504483569389734</v>
      </c>
      <c r="AE73">
        <f t="shared" si="31"/>
        <v>0</v>
      </c>
      <c r="AF73">
        <f t="shared" si="32"/>
        <v>0</v>
      </c>
      <c r="AG73">
        <f t="shared" si="32"/>
        <v>-1.0523989167905984E-12</v>
      </c>
      <c r="AH73">
        <f t="shared" si="33"/>
        <v>-8.5948331257639053E-8</v>
      </c>
      <c r="AI73">
        <f t="shared" si="34"/>
        <v>-8.5949383656555841E-8</v>
      </c>
      <c r="AJ73">
        <f t="shared" si="35"/>
        <v>-7.0205380280845731</v>
      </c>
      <c r="AK73">
        <f t="shared" si="49"/>
        <v>-4.5867515118232021</v>
      </c>
      <c r="AL73">
        <f t="shared" si="26"/>
        <v>-11.60728962585716</v>
      </c>
      <c r="AN73">
        <f t="shared" si="36"/>
        <v>0</v>
      </c>
      <c r="AO73">
        <f t="shared" si="36"/>
        <v>0</v>
      </c>
      <c r="AP73">
        <f t="shared" si="36"/>
        <v>-5.923729893472141E-16</v>
      </c>
      <c r="AQ73">
        <f t="shared" si="36"/>
        <v>-4.8378489472184419E-11</v>
      </c>
      <c r="AR73">
        <f t="shared" si="36"/>
        <v>-4.8379081845173766E-11</v>
      </c>
      <c r="AS73">
        <f t="shared" si="36"/>
        <v>-3.9517116866718983E-3</v>
      </c>
      <c r="AT73">
        <f t="shared" si="36"/>
        <v>-2.5817849687051644E-3</v>
      </c>
      <c r="AU73">
        <f t="shared" si="23"/>
        <v>-6.5334967037561451E-3</v>
      </c>
      <c r="AW73">
        <v>70</v>
      </c>
      <c r="AX73">
        <f>IF(Z73&gt;0, (R73*SUMPRODUCT(K73:$K$98, X73:$X$98)-K73*$AZ$3)/Z73, 0)</f>
        <v>-2779577336881214.5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50</v>
      </c>
      <c r="R74">
        <f t="shared" si="28"/>
        <v>1000000</v>
      </c>
      <c r="S74">
        <f t="shared" si="29"/>
        <v>-1.4011869871765816E+16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-58.504483569389734</v>
      </c>
      <c r="AC74">
        <f t="shared" si="30"/>
        <v>-52.236146044140071</v>
      </c>
      <c r="AE74">
        <f t="shared" si="31"/>
        <v>0</v>
      </c>
      <c r="AF74">
        <f t="shared" si="32"/>
        <v>0</v>
      </c>
      <c r="AG74">
        <f t="shared" si="32"/>
        <v>-1.8639962589645833E-13</v>
      </c>
      <c r="AH74">
        <f t="shared" si="33"/>
        <v>-1.7109506034524683E-8</v>
      </c>
      <c r="AI74">
        <f t="shared" si="34"/>
        <v>-1.7109692434150579E-8</v>
      </c>
      <c r="AJ74">
        <f t="shared" si="35"/>
        <v>-6.2683375252496631</v>
      </c>
      <c r="AK74">
        <f t="shared" si="49"/>
        <v>-4.0953138498572814</v>
      </c>
      <c r="AL74">
        <f t="shared" si="26"/>
        <v>-10.363651392216637</v>
      </c>
      <c r="AN74">
        <f t="shared" si="36"/>
        <v>0</v>
      </c>
      <c r="AO74">
        <f t="shared" si="36"/>
        <v>0</v>
      </c>
      <c r="AP74">
        <f t="shared" si="36"/>
        <v>-9.367891864194686E-17</v>
      </c>
      <c r="AQ74">
        <f t="shared" si="36"/>
        <v>-8.5987298316921698E-12</v>
      </c>
      <c r="AR74">
        <f t="shared" si="36"/>
        <v>-8.5988235106108119E-12</v>
      </c>
      <c r="AS74">
        <f t="shared" si="36"/>
        <v>-3.150280362549177E-3</v>
      </c>
      <c r="AT74">
        <f t="shared" si="36"/>
        <v>-2.0581831702126169E-3</v>
      </c>
      <c r="AU74">
        <f t="shared" si="23"/>
        <v>-5.2084635413606178E-3</v>
      </c>
      <c r="AW74">
        <v>71</v>
      </c>
      <c r="AX74">
        <f>IF(Z74&gt;0, (R74*SUMPRODUCT(K74:$K$98, X74:$X$98)-K74*$AZ$3)/Z74, 0)</f>
        <v>-1.4011869871765816E+16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50</v>
      </c>
      <c r="R75">
        <f t="shared" si="28"/>
        <v>1000000</v>
      </c>
      <c r="S75">
        <f t="shared" si="29"/>
        <v>-7.8398279650445328E+16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-52.236146044140071</v>
      </c>
      <c r="AC75">
        <f t="shared" si="30"/>
        <v>-46.639416110846845</v>
      </c>
      <c r="AE75">
        <f t="shared" si="31"/>
        <v>0</v>
      </c>
      <c r="AF75">
        <f t="shared" si="32"/>
        <v>0</v>
      </c>
      <c r="AG75">
        <f t="shared" si="32"/>
        <v>-2.974517828630817E-14</v>
      </c>
      <c r="AH75">
        <f t="shared" si="33"/>
        <v>-3.0958090270237114E-9</v>
      </c>
      <c r="AI75">
        <f t="shared" si="34"/>
        <v>-3.0958387722019978E-9</v>
      </c>
      <c r="AJ75">
        <f t="shared" si="35"/>
        <v>-5.5967299332932257</v>
      </c>
      <c r="AK75">
        <f t="shared" si="49"/>
        <v>-3.6565302230898054</v>
      </c>
      <c r="AL75">
        <f t="shared" si="26"/>
        <v>-9.2532601594788702</v>
      </c>
      <c r="AN75">
        <f t="shared" si="36"/>
        <v>0</v>
      </c>
      <c r="AO75">
        <f t="shared" si="36"/>
        <v>0</v>
      </c>
      <c r="AP75">
        <f t="shared" si="36"/>
        <v>-1.3347360367314085E-17</v>
      </c>
      <c r="AQ75">
        <f t="shared" si="36"/>
        <v>-1.3891622472167073E-12</v>
      </c>
      <c r="AR75">
        <f t="shared" si="36"/>
        <v>-1.3891755945770746E-12</v>
      </c>
      <c r="AS75">
        <f t="shared" si="36"/>
        <v>-2.5113842176089376E-3</v>
      </c>
      <c r="AT75">
        <f t="shared" si="36"/>
        <v>-1.6407710221733702E-3</v>
      </c>
      <c r="AU75">
        <f t="shared" si="23"/>
        <v>-4.1521552411714832E-3</v>
      </c>
      <c r="AW75">
        <v>72</v>
      </c>
      <c r="AX75">
        <f>IF(Z75&gt;0, (R75*SUMPRODUCT(K75:$K$98, X75:$X$98)-K75*$AZ$3)/Z75, 0)</f>
        <v>-7.8398279650445328E+16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50</v>
      </c>
      <c r="R76">
        <f t="shared" si="28"/>
        <v>1000000</v>
      </c>
      <c r="S76">
        <f t="shared" si="29"/>
        <v>-4.9281946961811827E+17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-46.639416110846845</v>
      </c>
      <c r="AC76">
        <f t="shared" si="30"/>
        <v>-41.642335813257326</v>
      </c>
      <c r="AE76">
        <f t="shared" si="31"/>
        <v>0</v>
      </c>
      <c r="AF76">
        <f t="shared" si="32"/>
        <v>0</v>
      </c>
      <c r="AG76">
        <f t="shared" si="32"/>
        <v>-4.2249077380735006E-15</v>
      </c>
      <c r="AH76">
        <f t="shared" si="33"/>
        <v>-5.0445637530743182E-10</v>
      </c>
      <c r="AI76">
        <f t="shared" si="34"/>
        <v>-5.0446060021516986E-10</v>
      </c>
      <c r="AJ76">
        <f t="shared" si="35"/>
        <v>-4.9970802975895197</v>
      </c>
      <c r="AK76">
        <f t="shared" si="49"/>
        <v>-3.2647591277592793</v>
      </c>
      <c r="AL76">
        <f t="shared" si="26"/>
        <v>-8.2618394258532604</v>
      </c>
      <c r="AN76">
        <f t="shared" si="36"/>
        <v>0</v>
      </c>
      <c r="AO76">
        <f t="shared" si="36"/>
        <v>0</v>
      </c>
      <c r="AP76">
        <f t="shared" si="36"/>
        <v>-1.6926922922459362E-18</v>
      </c>
      <c r="AQ76">
        <f t="shared" si="36"/>
        <v>-2.0210841779152671E-13</v>
      </c>
      <c r="AR76">
        <f t="shared" si="36"/>
        <v>-2.0211011048381892E-13</v>
      </c>
      <c r="AS76">
        <f t="shared" si="36"/>
        <v>-2.0020601224586213E-3</v>
      </c>
      <c r="AT76">
        <f t="shared" si="36"/>
        <v>-1.3080126133399503E-3</v>
      </c>
      <c r="AU76">
        <f t="shared" si="23"/>
        <v>-3.3100727360006821E-3</v>
      </c>
      <c r="AW76">
        <v>73</v>
      </c>
      <c r="AX76">
        <f>IF(Z76&gt;0, (R76*SUMPRODUCT(K76:$K$98, X76:$X$98)-K76*$AZ$3)/Z76, 0)</f>
        <v>-4.9281946961811827E+17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50</v>
      </c>
      <c r="R77">
        <f t="shared" si="28"/>
        <v>1000000</v>
      </c>
      <c r="S77">
        <f t="shared" si="29"/>
        <v>-3.5344070458159749E+18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-41.642335813257326</v>
      </c>
      <c r="AC77">
        <f t="shared" si="30"/>
        <v>-37.180656976122791</v>
      </c>
      <c r="AE77">
        <f t="shared" si="31"/>
        <v>0</v>
      </c>
      <c r="AF77">
        <f t="shared" si="32"/>
        <v>0</v>
      </c>
      <c r="AG77">
        <f t="shared" si="32"/>
        <v>-5.2598153656547833E-16</v>
      </c>
      <c r="AH77">
        <f t="shared" si="33"/>
        <v>-7.3133542482545749E-11</v>
      </c>
      <c r="AI77">
        <f t="shared" si="34"/>
        <v>-7.3134068464082309E-11</v>
      </c>
      <c r="AJ77">
        <f t="shared" si="35"/>
        <v>-4.4616788371345351</v>
      </c>
      <c r="AK77">
        <f t="shared" si="49"/>
        <v>-2.9149635069280131</v>
      </c>
      <c r="AL77">
        <f t="shared" si="26"/>
        <v>-7.3766423441356821</v>
      </c>
      <c r="AN77">
        <f t="shared" si="36"/>
        <v>0</v>
      </c>
      <c r="AO77">
        <f t="shared" si="36"/>
        <v>0</v>
      </c>
      <c r="AP77">
        <f t="shared" si="36"/>
        <v>-1.8815391702959984E-19</v>
      </c>
      <c r="AQ77">
        <f t="shared" si="36"/>
        <v>-2.6161303254470092E-14</v>
      </c>
      <c r="AR77">
        <f t="shared" si="36"/>
        <v>-2.6161491408387117E-14</v>
      </c>
      <c r="AS77">
        <f t="shared" si="36"/>
        <v>-1.5960300721134294E-3</v>
      </c>
      <c r="AT77">
        <f t="shared" si="36"/>
        <v>-1.0427396471141489E-3</v>
      </c>
      <c r="AU77">
        <f t="shared" si="23"/>
        <v>-2.6387697192537399E-3</v>
      </c>
      <c r="AW77">
        <v>74</v>
      </c>
      <c r="AX77">
        <f>IF(Z77&gt;0, (R77*SUMPRODUCT(K77:$K$98, X77:$X$98)-K77*$AZ$3)/Z77, 0)</f>
        <v>-3.5344070458159749E+18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50</v>
      </c>
      <c r="R78">
        <f t="shared" si="28"/>
        <v>1000000</v>
      </c>
      <c r="S78">
        <f t="shared" si="29"/>
        <v>-2.9505385336972882E+19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-37.180656976122791</v>
      </c>
      <c r="AC78">
        <f t="shared" si="30"/>
        <v>-33.197015157252515</v>
      </c>
      <c r="AE78">
        <f t="shared" si="31"/>
        <v>0</v>
      </c>
      <c r="AF78">
        <f t="shared" si="32"/>
        <v>0</v>
      </c>
      <c r="AG78">
        <f t="shared" si="32"/>
        <v>-5.6255857664827193E-17</v>
      </c>
      <c r="AH78">
        <f t="shared" si="33"/>
        <v>-9.2893172706999277E-12</v>
      </c>
      <c r="AI78">
        <f t="shared" si="34"/>
        <v>-9.2893735265575929E-12</v>
      </c>
      <c r="AJ78">
        <f t="shared" si="35"/>
        <v>-3.9836418188702751</v>
      </c>
      <c r="AK78">
        <f t="shared" si="49"/>
        <v>-2.6026459883285957</v>
      </c>
      <c r="AL78">
        <f t="shared" si="26"/>
        <v>-6.5862878072081603</v>
      </c>
      <c r="AN78">
        <f t="shared" si="36"/>
        <v>0</v>
      </c>
      <c r="AO78">
        <f t="shared" si="36"/>
        <v>0</v>
      </c>
      <c r="AP78">
        <f t="shared" si="36"/>
        <v>-1.7967700180620853E-20</v>
      </c>
      <c r="AQ78">
        <f t="shared" si="36"/>
        <v>-2.9669384581608658E-15</v>
      </c>
      <c r="AR78">
        <f t="shared" si="36"/>
        <v>-2.9669564258610467E-15</v>
      </c>
      <c r="AS78">
        <f t="shared" si="36"/>
        <v>-1.2723454018761888E-3</v>
      </c>
      <c r="AT78">
        <f t="shared" si="36"/>
        <v>-8.3126566255911519E-4</v>
      </c>
      <c r="AU78">
        <f t="shared" si="23"/>
        <v>-2.1036110644382711E-3</v>
      </c>
      <c r="AW78">
        <v>75</v>
      </c>
      <c r="AX78">
        <f>IF(Z78&gt;0, (R78*SUMPRODUCT(K78:$K$98, X78:$X$98)-K78*$AZ$3)/Z78, 0)</f>
        <v>-2.9505385336972882E+19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-33.197015157252515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-1.1251171532965439E-12</v>
      </c>
      <c r="AI79">
        <f t="shared" si="34"/>
        <v>-1.1251171532965439E-12</v>
      </c>
      <c r="AJ79">
        <f t="shared" si="35"/>
        <v>-33.197015157252515</v>
      </c>
      <c r="AK79">
        <f t="shared" si="49"/>
        <v>-2.3237910610076762</v>
      </c>
      <c r="AL79">
        <f t="shared" si="26"/>
        <v>-35.520806218261313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-3.2085178893965814E-16</v>
      </c>
      <c r="AR79">
        <f t="shared" si="36"/>
        <v>-3.2085178893965814E-16</v>
      </c>
      <c r="AS79">
        <f t="shared" si="36"/>
        <v>-9.4668556687217062E-3</v>
      </c>
      <c r="AT79">
        <f t="shared" si="36"/>
        <v>-6.6267989681051951E-4</v>
      </c>
      <c r="AU79">
        <f t="shared" si="23"/>
        <v>-1.0129535565532546E-2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254279.45155976716</v>
      </c>
      <c r="AO81" s="8">
        <f t="shared" si="50"/>
        <v>-25427.945155976719</v>
      </c>
      <c r="AP81" s="8">
        <f t="shared" si="50"/>
        <v>-2921.082289845026</v>
      </c>
      <c r="AQ81" s="8">
        <f t="shared" si="50"/>
        <v>-103937.98542997382</v>
      </c>
      <c r="AR81" s="8">
        <f t="shared" si="50"/>
        <v>121992.43868397152</v>
      </c>
      <c r="AS81" s="8">
        <f t="shared" si="50"/>
        <v>-19362.423841635864</v>
      </c>
      <c r="AT81" s="8">
        <f t="shared" si="50"/>
        <v>8539.1597853309468</v>
      </c>
      <c r="AU81" s="8">
        <f t="shared" si="50"/>
        <v>111169.17462766668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540173.75655081822</v>
      </c>
      <c r="K3">
        <v>1</v>
      </c>
      <c r="L3" s="2">
        <v>0</v>
      </c>
      <c r="O3">
        <f>$C$3</f>
        <v>540173.75655081822</v>
      </c>
      <c r="P3" s="2">
        <f>O3*C5</f>
        <v>54017.375655081822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540173.75655081822</v>
      </c>
      <c r="AF3">
        <f t="shared" ref="AF3:AG34" si="4">-$Z3*P3</f>
        <v>-54017.375655081822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483636.47269173642</v>
      </c>
      <c r="AJ3">
        <f t="shared" ref="AJ3:AJ66" si="7">AB3-AC3</f>
        <v>0</v>
      </c>
      <c r="AL3">
        <f t="shared" ref="AL3:AL34" si="8">SUM(AI3:AK3)</f>
        <v>483636.47269173642</v>
      </c>
      <c r="AN3">
        <f t="shared" ref="AN3:AU34" si="9">AE3*$K3</f>
        <v>540173.75655081822</v>
      </c>
      <c r="AO3">
        <f t="shared" si="9"/>
        <v>-54017.375655081822</v>
      </c>
      <c r="AP3">
        <f t="shared" si="9"/>
        <v>-2519.9082039999998</v>
      </c>
      <c r="AQ3">
        <f t="shared" si="9"/>
        <v>0</v>
      </c>
      <c r="AR3">
        <f t="shared" si="9"/>
        <v>483636.47269173642</v>
      </c>
      <c r="AS3">
        <f t="shared" si="9"/>
        <v>0</v>
      </c>
      <c r="AT3">
        <f t="shared" si="9"/>
        <v>0</v>
      </c>
      <c r="AU3">
        <f t="shared" si="9"/>
        <v>483636.47269173642</v>
      </c>
      <c r="AW3">
        <v>0</v>
      </c>
      <c r="AX3">
        <f>IF(Z3&gt;0, (R3*SUMPRODUCT(K3:$K$98, X3:$X$98)-K3*$AZ$3)/Z3, 0)</f>
        <v>0</v>
      </c>
      <c r="AZ3">
        <f>C6*ABS(SUMPRODUCT(X4:X69, K4:K69))/1</f>
        <v>240185.09459144311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1000000</v>
      </c>
      <c r="S4">
        <f t="shared" si="1"/>
        <v>16458.794286582044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16110.932270850608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-16110.932270850608</v>
      </c>
      <c r="AK4">
        <f>G4*SUM(AB4, AE4:AF4)</f>
        <v>0</v>
      </c>
      <c r="AL4">
        <f t="shared" si="8"/>
        <v>-27246.260270850609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-10388.401903162609</v>
      </c>
      <c r="AR4">
        <f t="shared" si="9"/>
        <v>-10388.401903162609</v>
      </c>
      <c r="AS4">
        <f t="shared" si="9"/>
        <v>-15030.256806465723</v>
      </c>
      <c r="AT4">
        <f t="shared" si="9"/>
        <v>0</v>
      </c>
      <c r="AU4">
        <f t="shared" si="9"/>
        <v>-25418.658709628333</v>
      </c>
      <c r="AW4">
        <v>1</v>
      </c>
      <c r="AX4">
        <f>IF(Z4&gt;0, (R4*SUMPRODUCT(K4:$K$98, X4:$X$98)-K4*$AZ$3)/Z4, 0)</f>
        <v>16458.794286582044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1000000</v>
      </c>
      <c r="S5">
        <f t="shared" si="1"/>
        <v>25525.929428353262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16110.932270850608</v>
      </c>
      <c r="AC5">
        <f t="shared" si="2"/>
        <v>24412.492577746569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-12695.861091734592</v>
      </c>
      <c r="AI5">
        <f t="shared" si="6"/>
        <v>-12743.680099944006</v>
      </c>
      <c r="AJ5">
        <f t="shared" si="7"/>
        <v>-8301.5603068959608</v>
      </c>
      <c r="AK5">
        <f>G5*SUM(AB5, AE5:AF5)</f>
        <v>660.54822310487498</v>
      </c>
      <c r="AL5">
        <f t="shared" si="8"/>
        <v>-20384.692183735093</v>
      </c>
      <c r="AN5">
        <f t="shared" si="9"/>
        <v>0</v>
      </c>
      <c r="AO5">
        <f t="shared" si="9"/>
        <v>0</v>
      </c>
      <c r="AP5">
        <f t="shared" si="9"/>
        <v>-40.890417317009039</v>
      </c>
      <c r="AQ5">
        <f t="shared" si="9"/>
        <v>-10856.332610796639</v>
      </c>
      <c r="AR5">
        <f t="shared" si="9"/>
        <v>-10897.223028113649</v>
      </c>
      <c r="AS5">
        <f t="shared" si="9"/>
        <v>-7098.7307776172411</v>
      </c>
      <c r="AT5">
        <f t="shared" si="9"/>
        <v>564.84008163620047</v>
      </c>
      <c r="AU5">
        <f t="shared" si="9"/>
        <v>-17431.113724094692</v>
      </c>
      <c r="AW5">
        <v>2</v>
      </c>
      <c r="AX5">
        <f>IF(Z5&gt;0, (R5*SUMPRODUCT(K5:$K$98, X5:$X$98)-K5*$AZ$3)/Z5, 0)</f>
        <v>25525.929428353262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1000000</v>
      </c>
      <c r="S6">
        <f t="shared" si="1"/>
        <v>36092.430985626335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24412.492577746569</v>
      </c>
      <c r="AC6">
        <f t="shared" si="2"/>
        <v>33659.169179392833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-14233.871973845284</v>
      </c>
      <c r="AI6">
        <f t="shared" si="6"/>
        <v>-14280.50109837391</v>
      </c>
      <c r="AJ6">
        <f t="shared" si="7"/>
        <v>-9246.6766016462643</v>
      </c>
      <c r="AK6">
        <f>G6*SUM(AB6, AE6:AF6)</f>
        <v>1428.1308157981744</v>
      </c>
      <c r="AL6">
        <f t="shared" si="8"/>
        <v>-22099.046884222003</v>
      </c>
      <c r="AN6">
        <f t="shared" si="9"/>
        <v>0</v>
      </c>
      <c r="AO6">
        <f t="shared" si="9"/>
        <v>0</v>
      </c>
      <c r="AP6">
        <f t="shared" si="9"/>
        <v>-35.970174326992428</v>
      </c>
      <c r="AQ6">
        <f t="shared" si="9"/>
        <v>-10980.151598878492</v>
      </c>
      <c r="AR6">
        <f t="shared" si="9"/>
        <v>-11016.121773205485</v>
      </c>
      <c r="AS6">
        <f t="shared" si="9"/>
        <v>-7132.9790698159723</v>
      </c>
      <c r="AT6">
        <f t="shared" si="9"/>
        <v>1101.6744347081351</v>
      </c>
      <c r="AU6">
        <f t="shared" si="9"/>
        <v>-17047.426408313324</v>
      </c>
      <c r="AW6">
        <v>3</v>
      </c>
      <c r="AX6">
        <f>IF(Z6&gt;0, (R6*SUMPRODUCT(K6:$K$98, X6:$X$98)-K6*$AZ$3)/Z6, 0)</f>
        <v>36092.430985626335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1000000</v>
      </c>
      <c r="S7">
        <f t="shared" si="1"/>
        <v>43400.827074272922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33659.169179392833</v>
      </c>
      <c r="AC7">
        <f t="shared" si="2"/>
        <v>39384.836903597577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-15789.23800241933</v>
      </c>
      <c r="AI7">
        <f t="shared" si="6"/>
        <v>-15834.611373802549</v>
      </c>
      <c r="AJ7">
        <f t="shared" si="7"/>
        <v>-5725.6677242047444</v>
      </c>
      <c r="AK7">
        <f>G7*SUM(AB7, AE7:AF7)</f>
        <v>1652.665206708188</v>
      </c>
      <c r="AL7">
        <f t="shared" si="8"/>
        <v>-19907.613891299105</v>
      </c>
      <c r="AN7">
        <f t="shared" si="9"/>
        <v>0</v>
      </c>
      <c r="AO7">
        <f t="shared" si="9"/>
        <v>0</v>
      </c>
      <c r="AP7">
        <f t="shared" si="9"/>
        <v>-31.845577068584564</v>
      </c>
      <c r="AQ7">
        <f t="shared" si="9"/>
        <v>-11081.772862182006</v>
      </c>
      <c r="AR7">
        <f t="shared" si="9"/>
        <v>-11113.618439250589</v>
      </c>
      <c r="AS7">
        <f t="shared" si="9"/>
        <v>-4018.5947665264935</v>
      </c>
      <c r="AT7">
        <f t="shared" si="9"/>
        <v>1159.9331414958056</v>
      </c>
      <c r="AU7">
        <f t="shared" si="9"/>
        <v>-13972.280064281276</v>
      </c>
      <c r="AW7">
        <v>4</v>
      </c>
      <c r="AX7">
        <f>IF(Z7&gt;0, (R7*SUMPRODUCT(K7:$K$98, X7:$X$98)-K7*$AZ$3)/Z7, 0)</f>
        <v>43400.827074272922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1000000</v>
      </c>
      <c r="S8">
        <f t="shared" si="1"/>
        <v>44861.908725179026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39384.836903597577</v>
      </c>
      <c r="AC8">
        <f t="shared" si="2"/>
        <v>39522.539438874752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-17410.633768471929</v>
      </c>
      <c r="AI8">
        <f t="shared" si="6"/>
        <v>-17454.682874452894</v>
      </c>
      <c r="AJ8">
        <f t="shared" si="7"/>
        <v>-137.70253527717432</v>
      </c>
      <c r="AK8">
        <f t="shared" ref="AK8:AK69" si="22">G8*SUM(AB8:AB8, AE8:AF8)</f>
        <v>838.89702604662841</v>
      </c>
      <c r="AL8">
        <f t="shared" si="8"/>
        <v>-16753.488383683441</v>
      </c>
      <c r="AN8">
        <f t="shared" si="9"/>
        <v>0</v>
      </c>
      <c r="AO8">
        <f t="shared" si="9"/>
        <v>0</v>
      </c>
      <c r="AP8">
        <f t="shared" si="9"/>
        <v>-28.858520797240683</v>
      </c>
      <c r="AQ8">
        <f t="shared" si="9"/>
        <v>-11406.477509843753</v>
      </c>
      <c r="AR8">
        <f t="shared" si="9"/>
        <v>-11435.336030640994</v>
      </c>
      <c r="AS8">
        <f t="shared" si="9"/>
        <v>-90.215031375357569</v>
      </c>
      <c r="AT8">
        <f t="shared" si="9"/>
        <v>549.59860668618853</v>
      </c>
      <c r="AU8">
        <f t="shared" si="9"/>
        <v>-10975.952455330165</v>
      </c>
      <c r="AW8">
        <v>5</v>
      </c>
      <c r="AX8">
        <f>IF(Z8&gt;0, (R8*SUMPRODUCT(K8:$K$98, X8:$X$98)-K8*$AZ$3)/Z8, 0)</f>
        <v>44861.908725179026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1000000</v>
      </c>
      <c r="S9">
        <f t="shared" si="1"/>
        <v>42732.903633709488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39522.539438874752</v>
      </c>
      <c r="AC9">
        <f t="shared" si="2"/>
        <v>36446.580535267392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-19279.622379492725</v>
      </c>
      <c r="AI9">
        <f t="shared" si="6"/>
        <v>-19322.267013294902</v>
      </c>
      <c r="AJ9">
        <f t="shared" si="7"/>
        <v>3075.9589036073594</v>
      </c>
      <c r="AK9">
        <f t="shared" si="22"/>
        <v>233.18298268936104</v>
      </c>
      <c r="AL9">
        <f t="shared" si="8"/>
        <v>-16013.125126998182</v>
      </c>
      <c r="AN9">
        <f t="shared" si="9"/>
        <v>0</v>
      </c>
      <c r="AO9">
        <f t="shared" si="9"/>
        <v>0</v>
      </c>
      <c r="AP9">
        <f t="shared" si="9"/>
        <v>-26.459313241607635</v>
      </c>
      <c r="AQ9">
        <f t="shared" si="9"/>
        <v>-11962.245240169803</v>
      </c>
      <c r="AR9">
        <f t="shared" si="9"/>
        <v>-11988.70455341141</v>
      </c>
      <c r="AS9">
        <f t="shared" si="9"/>
        <v>1908.5111746158175</v>
      </c>
      <c r="AT9">
        <f t="shared" si="9"/>
        <v>144.68084332042812</v>
      </c>
      <c r="AU9">
        <f t="shared" si="9"/>
        <v>-9935.5125354751635</v>
      </c>
      <c r="AW9">
        <v>6</v>
      </c>
      <c r="AX9">
        <f>IF(Z9&gt;0, (R9*SUMPRODUCT(K9:$K$98, X9:$X$98)-K9*$AZ$3)/Z9, 0)</f>
        <v>42732.903633709488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1000000</v>
      </c>
      <c r="S10">
        <f t="shared" si="1"/>
        <v>39031.925713789802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36446.580535267392</v>
      </c>
      <c r="AC10">
        <f t="shared" si="2"/>
        <v>32132.824932331252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-21119.075987959299</v>
      </c>
      <c r="AI10">
        <f t="shared" si="6"/>
        <v>-21160.238221624058</v>
      </c>
      <c r="AJ10">
        <f t="shared" si="7"/>
        <v>4313.7556029361403</v>
      </c>
      <c r="AK10">
        <f t="shared" si="22"/>
        <v>149.43098019459632</v>
      </c>
      <c r="AL10">
        <f t="shared" si="8"/>
        <v>-16697.051638493322</v>
      </c>
      <c r="AN10">
        <f t="shared" si="9"/>
        <v>0</v>
      </c>
      <c r="AO10">
        <f t="shared" si="9"/>
        <v>0</v>
      </c>
      <c r="AP10">
        <f t="shared" si="9"/>
        <v>-24.22876617651038</v>
      </c>
      <c r="AQ10">
        <f t="shared" si="9"/>
        <v>-12431.034674736151</v>
      </c>
      <c r="AR10">
        <f t="shared" si="9"/>
        <v>-12455.26344091266</v>
      </c>
      <c r="AS10">
        <f t="shared" si="9"/>
        <v>2539.1473333875792</v>
      </c>
      <c r="AT10">
        <f t="shared" si="9"/>
        <v>87.957526993032644</v>
      </c>
      <c r="AU10">
        <f t="shared" si="9"/>
        <v>-9828.1585805320483</v>
      </c>
      <c r="AW10">
        <v>7</v>
      </c>
      <c r="AX10">
        <f>IF(Z10&gt;0, (R10*SUMPRODUCT(K10:$K$98, X10:$X$98)-K10*$AZ$3)/Z10, 0)</f>
        <v>39031.925713789802</v>
      </c>
    </row>
    <row r="11" spans="1:52" x14ac:dyDescent="0.25">
      <c r="A11" t="s">
        <v>33</v>
      </c>
      <c r="C11" s="12">
        <f>AU71</f>
        <v>233694.31511423361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1000000</v>
      </c>
      <c r="S11">
        <f t="shared" si="1"/>
        <v>33752.560159683097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32132.824932331252</v>
      </c>
      <c r="AC11">
        <f t="shared" si="2"/>
        <v>26741.080382781071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-22744.017683592294</v>
      </c>
      <c r="AI11">
        <f t="shared" si="6"/>
        <v>-22783.631094036227</v>
      </c>
      <c r="AJ11">
        <f t="shared" si="7"/>
        <v>5391.7445495501815</v>
      </c>
      <c r="AK11">
        <f t="shared" si="22"/>
        <v>77.118779837595</v>
      </c>
      <c r="AL11">
        <f t="shared" si="8"/>
        <v>-17314.767764648452</v>
      </c>
      <c r="AN11">
        <f t="shared" si="9"/>
        <v>0</v>
      </c>
      <c r="AO11">
        <f t="shared" si="9"/>
        <v>0</v>
      </c>
      <c r="AP11">
        <f t="shared" si="9"/>
        <v>-22.156122589986857</v>
      </c>
      <c r="AQ11">
        <f t="shared" si="9"/>
        <v>-12720.925523434269</v>
      </c>
      <c r="AR11">
        <f t="shared" si="9"/>
        <v>-12743.081646024257</v>
      </c>
      <c r="AS11">
        <f t="shared" si="9"/>
        <v>3015.6492933827781</v>
      </c>
      <c r="AT11">
        <f t="shared" si="9"/>
        <v>43.133199614063223</v>
      </c>
      <c r="AU11">
        <f t="shared" si="9"/>
        <v>-9684.2991530274157</v>
      </c>
      <c r="AW11">
        <v>8</v>
      </c>
      <c r="AX11">
        <f>IF(Z11&gt;0, (R11*SUMPRODUCT(K11:$K$98, X11:$X$98)-K11*$AZ$3)/Z11, 0)</f>
        <v>33752.560159683097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1000000</v>
      </c>
      <c r="S12">
        <f t="shared" si="1"/>
        <v>27234.122980271353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26741.080382781071</v>
      </c>
      <c r="AC12">
        <f t="shared" si="2"/>
        <v>20696.821556491239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-24386.354560078307</v>
      </c>
      <c r="AI12">
        <f t="shared" si="6"/>
        <v>-24424.352518689797</v>
      </c>
      <c r="AJ12">
        <f t="shared" si="7"/>
        <v>6044.2588262898316</v>
      </c>
      <c r="AK12">
        <f t="shared" si="22"/>
        <v>61.504484880396461</v>
      </c>
      <c r="AL12">
        <f t="shared" si="8"/>
        <v>-18318.58920751957</v>
      </c>
      <c r="AN12">
        <f t="shared" si="9"/>
        <v>0</v>
      </c>
      <c r="AO12">
        <f t="shared" si="9"/>
        <v>0</v>
      </c>
      <c r="AP12">
        <f t="shared" si="9"/>
        <v>-20.196318947017698</v>
      </c>
      <c r="AQ12">
        <f t="shared" si="9"/>
        <v>-12961.606692773239</v>
      </c>
      <c r="AR12">
        <f t="shared" si="9"/>
        <v>-12981.803011720258</v>
      </c>
      <c r="AS12">
        <f t="shared" si="9"/>
        <v>3212.5878208932445</v>
      </c>
      <c r="AT12">
        <f t="shared" si="9"/>
        <v>32.690287549840228</v>
      </c>
      <c r="AU12">
        <f t="shared" si="9"/>
        <v>-9736.5249032771735</v>
      </c>
      <c r="AW12">
        <v>9</v>
      </c>
      <c r="AX12">
        <f>IF(Z12&gt;0, (R12*SUMPRODUCT(K12:$K$98, X12:$X$98)-K12*$AZ$3)/Z12, 0)</f>
        <v>27234.122980271353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1000000</v>
      </c>
      <c r="S13">
        <f t="shared" si="1"/>
        <v>19335.181981795042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20696.821556491239</v>
      </c>
      <c r="AC13">
        <f t="shared" si="2"/>
        <v>14045.451002321541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-25940.195598364713</v>
      </c>
      <c r="AI13">
        <f t="shared" si="6"/>
        <v>-25976.516567610168</v>
      </c>
      <c r="AJ13">
        <f t="shared" si="7"/>
        <v>6651.3705541696982</v>
      </c>
      <c r="AK13">
        <f t="shared" si="22"/>
        <v>41.393643112982481</v>
      </c>
      <c r="AL13">
        <f t="shared" si="8"/>
        <v>-19283.752370327486</v>
      </c>
      <c r="AN13">
        <f t="shared" si="9"/>
        <v>0</v>
      </c>
      <c r="AO13">
        <f t="shared" si="9"/>
        <v>0</v>
      </c>
      <c r="AP13">
        <f t="shared" si="9"/>
        <v>-18.350742653417559</v>
      </c>
      <c r="AQ13">
        <f t="shared" si="9"/>
        <v>-13105.978824187252</v>
      </c>
      <c r="AR13">
        <f t="shared" si="9"/>
        <v>-13124.329566840668</v>
      </c>
      <c r="AS13">
        <f t="shared" si="9"/>
        <v>3360.5267664314033</v>
      </c>
      <c r="AT13">
        <f t="shared" si="9"/>
        <v>20.913651481059482</v>
      </c>
      <c r="AU13">
        <f t="shared" si="9"/>
        <v>-9742.889148928205</v>
      </c>
      <c r="AW13">
        <v>10</v>
      </c>
      <c r="AX13">
        <f>IF(Z13&gt;0, (R13*SUMPRODUCT(K13:$K$98, X13:$X$98)-K13*$AZ$3)/Z13, 0)</f>
        <v>19335.181981795042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1000000</v>
      </c>
      <c r="S14">
        <f t="shared" si="1"/>
        <v>20156.694187244771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14045.451002321541</v>
      </c>
      <c r="AC14">
        <f t="shared" si="2"/>
        <v>13941.332353828373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-27507.432537680939</v>
      </c>
      <c r="AI14">
        <f t="shared" si="6"/>
        <v>-27542.014925607058</v>
      </c>
      <c r="AJ14">
        <f t="shared" si="7"/>
        <v>104.11864849316771</v>
      </c>
      <c r="AK14">
        <f t="shared" si="22"/>
        <v>983.18157016250791</v>
      </c>
      <c r="AL14">
        <f t="shared" si="8"/>
        <v>-26454.714706951381</v>
      </c>
      <c r="AN14">
        <f t="shared" si="9"/>
        <v>0</v>
      </c>
      <c r="AO14">
        <f t="shared" si="9"/>
        <v>0</v>
      </c>
      <c r="AP14">
        <f t="shared" si="9"/>
        <v>-15.600307932021673</v>
      </c>
      <c r="AQ14">
        <f t="shared" si="9"/>
        <v>-12408.75612534113</v>
      </c>
      <c r="AR14">
        <f t="shared" si="9"/>
        <v>-12424.356433273151</v>
      </c>
      <c r="AS14">
        <f t="shared" si="9"/>
        <v>46.968502621319438</v>
      </c>
      <c r="AT14">
        <f t="shared" si="9"/>
        <v>443.5186858811461</v>
      </c>
      <c r="AU14">
        <f t="shared" si="9"/>
        <v>-11933.869244770685</v>
      </c>
      <c r="AW14">
        <v>11</v>
      </c>
      <c r="AX14">
        <f>IF(Z14&gt;0, (R14*SUMPRODUCT(K14:$K$98, X14:$X$98)-K14*$AZ$3)/Z14, 0)</f>
        <v>20156.694187244771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1000000</v>
      </c>
      <c r="S15">
        <f t="shared" si="1"/>
        <v>20045.960668066644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13941.332353828373</v>
      </c>
      <c r="AC15">
        <f t="shared" si="2"/>
        <v>13141.379956785517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-29168.787605500762</v>
      </c>
      <c r="AI15">
        <f t="shared" si="6"/>
        <v>-29201.565730167342</v>
      </c>
      <c r="AJ15">
        <f t="shared" si="7"/>
        <v>799.95239704285632</v>
      </c>
      <c r="AK15">
        <f t="shared" si="22"/>
        <v>975.89326476798624</v>
      </c>
      <c r="AL15">
        <f t="shared" si="8"/>
        <v>-27425.720068356499</v>
      </c>
      <c r="AN15">
        <f t="shared" si="9"/>
        <v>0</v>
      </c>
      <c r="AO15">
        <f t="shared" si="9"/>
        <v>0</v>
      </c>
      <c r="AP15">
        <f t="shared" si="9"/>
        <v>-13.202138142782989</v>
      </c>
      <c r="AQ15">
        <f t="shared" si="9"/>
        <v>-11748.39522829481</v>
      </c>
      <c r="AR15">
        <f t="shared" si="9"/>
        <v>-11761.597366437592</v>
      </c>
      <c r="AS15">
        <f t="shared" si="9"/>
        <v>322.19909347582711</v>
      </c>
      <c r="AT15">
        <f t="shared" si="9"/>
        <v>393.06329526576224</v>
      </c>
      <c r="AU15">
        <f t="shared" si="9"/>
        <v>-11046.334977696002</v>
      </c>
      <c r="AW15">
        <v>12</v>
      </c>
      <c r="AX15">
        <f>IF(Z15&gt;0, (R15*SUMPRODUCT(K15:$K$98, X15:$X$98)-K15*$AZ$3)/Z15, 0)</f>
        <v>20045.960668066644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1000000</v>
      </c>
      <c r="S16">
        <f t="shared" si="1"/>
        <v>19015.371317645793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13141.379956785517</v>
      </c>
      <c r="AC16">
        <f t="shared" si="2"/>
        <v>11757.988057328446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-30665.640088069562</v>
      </c>
      <c r="AI16">
        <f t="shared" si="6"/>
        <v>-30696.557149485074</v>
      </c>
      <c r="AJ16">
        <f t="shared" si="7"/>
        <v>1383.3918994570704</v>
      </c>
      <c r="AK16">
        <f t="shared" si="22"/>
        <v>919.89659697498621</v>
      </c>
      <c r="AL16">
        <f t="shared" si="8"/>
        <v>-28393.268653053015</v>
      </c>
      <c r="AN16">
        <f t="shared" si="9"/>
        <v>0</v>
      </c>
      <c r="AO16">
        <f t="shared" si="9"/>
        <v>0</v>
      </c>
      <c r="AP16">
        <f t="shared" si="9"/>
        <v>-11.118350378720814</v>
      </c>
      <c r="AQ16">
        <f t="shared" si="9"/>
        <v>-11027.934592640098</v>
      </c>
      <c r="AR16">
        <f t="shared" si="9"/>
        <v>-11039.05294301882</v>
      </c>
      <c r="AS16">
        <f t="shared" si="9"/>
        <v>497.4934597610449</v>
      </c>
      <c r="AT16">
        <f t="shared" si="9"/>
        <v>330.81192743076275</v>
      </c>
      <c r="AU16">
        <f t="shared" si="9"/>
        <v>-10210.747555827011</v>
      </c>
      <c r="AW16">
        <v>13</v>
      </c>
      <c r="AX16">
        <f>IF(Z16&gt;0, (R16*SUMPRODUCT(K16:$K$98, X16:$X$98)-K16*$AZ$3)/Z16, 0)</f>
        <v>19015.371317645793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1000000</v>
      </c>
      <c r="S17">
        <f t="shared" si="1"/>
        <v>17208.487204935929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11757.988057328446</v>
      </c>
      <c r="AC17">
        <f t="shared" si="2"/>
        <v>9984.5207225791964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-31948.72479945036</v>
      </c>
      <c r="AI17">
        <f t="shared" si="6"/>
        <v>-31977.735254011743</v>
      </c>
      <c r="AJ17">
        <f t="shared" si="7"/>
        <v>1773.4673347492499</v>
      </c>
      <c r="AK17">
        <f t="shared" si="22"/>
        <v>823.05916401299135</v>
      </c>
      <c r="AL17">
        <f t="shared" si="8"/>
        <v>-29381.208755249503</v>
      </c>
      <c r="AN17">
        <f t="shared" si="9"/>
        <v>0</v>
      </c>
      <c r="AO17">
        <f t="shared" si="9"/>
        <v>0</v>
      </c>
      <c r="AP17">
        <f t="shared" si="9"/>
        <v>-9.3149099007560228</v>
      </c>
      <c r="AQ17">
        <f t="shared" si="9"/>
        <v>-10258.353322979687</v>
      </c>
      <c r="AR17">
        <f t="shared" si="9"/>
        <v>-10267.668232880444</v>
      </c>
      <c r="AS17">
        <f t="shared" si="9"/>
        <v>569.43914478032264</v>
      </c>
      <c r="AT17">
        <f t="shared" si="9"/>
        <v>264.27445111383003</v>
      </c>
      <c r="AU17">
        <f t="shared" si="9"/>
        <v>-9433.954636986291</v>
      </c>
      <c r="AW17">
        <v>14</v>
      </c>
      <c r="AX17">
        <f>IF(Z17&gt;0, (R17*SUMPRODUCT(K17:$K$98, X17:$X$98)-K17*$AZ$3)/Z17, 0)</f>
        <v>17208.487204935929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1000000</v>
      </c>
      <c r="S18">
        <f t="shared" si="1"/>
        <v>14760.916416966746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9984.5207225791964</v>
      </c>
      <c r="AC18">
        <f t="shared" si="2"/>
        <v>7989.0845941449224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-33174.710363416554</v>
      </c>
      <c r="AI18">
        <f t="shared" si="6"/>
        <v>-33201.771977914155</v>
      </c>
      <c r="AJ18">
        <f t="shared" si="7"/>
        <v>1995.436128434274</v>
      </c>
      <c r="AK18">
        <f t="shared" si="22"/>
        <v>698.91645058054382</v>
      </c>
      <c r="AL18">
        <f t="shared" si="8"/>
        <v>-30507.419398899336</v>
      </c>
      <c r="AN18">
        <f t="shared" si="9"/>
        <v>0</v>
      </c>
      <c r="AO18">
        <f t="shared" si="9"/>
        <v>0</v>
      </c>
      <c r="AP18">
        <f t="shared" si="9"/>
        <v>-7.7581791702747402</v>
      </c>
      <c r="AQ18">
        <f t="shared" si="9"/>
        <v>-9510.7166257276895</v>
      </c>
      <c r="AR18">
        <f t="shared" si="9"/>
        <v>-9518.4748048979654</v>
      </c>
      <c r="AS18">
        <f t="shared" si="9"/>
        <v>572.0630972924962</v>
      </c>
      <c r="AT18">
        <f t="shared" si="9"/>
        <v>200.36938480286375</v>
      </c>
      <c r="AU18">
        <f t="shared" si="9"/>
        <v>-8746.0423228026048</v>
      </c>
      <c r="AW18">
        <v>15</v>
      </c>
      <c r="AX18">
        <f>IF(Z18&gt;0, (R18*SUMPRODUCT(K18:$K$98, X18:$X$98)-K18*$AZ$3)/Z18, 0)</f>
        <v>14760.916416966746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1000000</v>
      </c>
      <c r="S19">
        <f t="shared" si="1"/>
        <v>11676.638113825404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7989.0845941449224</v>
      </c>
      <c r="AC19">
        <f t="shared" si="2"/>
        <v>5855.9726064041897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-34308.09785524648</v>
      </c>
      <c r="AI19">
        <f t="shared" si="6"/>
        <v>-34333.173448706344</v>
      </c>
      <c r="AJ19">
        <f t="shared" si="7"/>
        <v>2133.1119877407327</v>
      </c>
      <c r="AK19">
        <f t="shared" si="22"/>
        <v>559.23592159014459</v>
      </c>
      <c r="AL19">
        <f t="shared" si="8"/>
        <v>-31640.825539375466</v>
      </c>
      <c r="AN19">
        <f t="shared" si="9"/>
        <v>0</v>
      </c>
      <c r="AO19">
        <f t="shared" si="9"/>
        <v>0</v>
      </c>
      <c r="AP19">
        <f t="shared" si="9"/>
        <v>-6.4185850404397593</v>
      </c>
      <c r="AQ19">
        <f t="shared" si="9"/>
        <v>-8781.8238085618159</v>
      </c>
      <c r="AR19">
        <f t="shared" si="9"/>
        <v>-8788.2423936022569</v>
      </c>
      <c r="AS19">
        <f t="shared" si="9"/>
        <v>546.01143203296385</v>
      </c>
      <c r="AT19">
        <f t="shared" si="9"/>
        <v>143.14729285034733</v>
      </c>
      <c r="AU19">
        <f t="shared" si="9"/>
        <v>-8099.0836687189449</v>
      </c>
      <c r="AW19">
        <v>16</v>
      </c>
      <c r="AX19">
        <f>IF(Z19&gt;0, (R19*SUMPRODUCT(K19:$K$98, X19:$X$98)-K19*$AZ$3)/Z19, 0)</f>
        <v>11676.638113825404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1000000</v>
      </c>
      <c r="S20">
        <f t="shared" si="1"/>
        <v>7939.6454726201555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5855.9726064041897</v>
      </c>
      <c r="AC20">
        <f t="shared" si="2"/>
        <v>3661.2957960450076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-35355.782854878358</v>
      </c>
      <c r="AI20">
        <f t="shared" si="6"/>
        <v>-35378.83990326088</v>
      </c>
      <c r="AJ20">
        <f t="shared" si="7"/>
        <v>2194.6768103591821</v>
      </c>
      <c r="AK20">
        <f t="shared" si="22"/>
        <v>409.91808244829332</v>
      </c>
      <c r="AL20">
        <f t="shared" si="8"/>
        <v>-32774.245010453407</v>
      </c>
      <c r="AN20">
        <f t="shared" si="9"/>
        <v>0</v>
      </c>
      <c r="AO20">
        <f t="shared" si="9"/>
        <v>0</v>
      </c>
      <c r="AP20">
        <f t="shared" si="9"/>
        <v>-5.2695528872108737</v>
      </c>
      <c r="AQ20">
        <f t="shared" si="9"/>
        <v>-8080.3563635568435</v>
      </c>
      <c r="AR20">
        <f t="shared" si="9"/>
        <v>-8085.6259164440553</v>
      </c>
      <c r="AS20">
        <f t="shared" si="9"/>
        <v>501.58048552698261</v>
      </c>
      <c r="AT20">
        <f t="shared" si="9"/>
        <v>93.684368400035581</v>
      </c>
      <c r="AU20">
        <f t="shared" si="9"/>
        <v>-7490.3610625170377</v>
      </c>
      <c r="AW20">
        <v>17</v>
      </c>
      <c r="AX20">
        <f>IF(Z20&gt;0, (R20*SUMPRODUCT(K20:$K$98, X20:$X$98)-K20*$AZ$3)/Z20, 0)</f>
        <v>7939.6454726201555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1000000</v>
      </c>
      <c r="S21">
        <f t="shared" si="1"/>
        <v>3479.7521170907366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3661.2957960450076</v>
      </c>
      <c r="AC21">
        <f t="shared" si="2"/>
        <v>1462.3206808833784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-36292.531979633051</v>
      </c>
      <c r="AI21">
        <f t="shared" si="6"/>
        <v>-36313.543830932766</v>
      </c>
      <c r="AJ21">
        <f t="shared" si="7"/>
        <v>2198.9751151616292</v>
      </c>
      <c r="AK21">
        <f t="shared" si="22"/>
        <v>256.29070572315055</v>
      </c>
      <c r="AL21">
        <f t="shared" si="8"/>
        <v>-33858.278010047987</v>
      </c>
      <c r="AN21">
        <f t="shared" si="9"/>
        <v>0</v>
      </c>
      <c r="AO21">
        <f t="shared" si="9"/>
        <v>0</v>
      </c>
      <c r="AP21">
        <f t="shared" si="9"/>
        <v>-4.2876206382416511</v>
      </c>
      <c r="AQ21">
        <f t="shared" si="9"/>
        <v>-7405.7543483592008</v>
      </c>
      <c r="AR21">
        <f t="shared" si="9"/>
        <v>-7410.0419689974424</v>
      </c>
      <c r="AS21">
        <f t="shared" si="9"/>
        <v>448.71681948729565</v>
      </c>
      <c r="AT21">
        <f t="shared" si="9"/>
        <v>52.297977154595351</v>
      </c>
      <c r="AU21">
        <f t="shared" si="9"/>
        <v>-6909.0271723555516</v>
      </c>
      <c r="AW21">
        <v>18</v>
      </c>
      <c r="AX21">
        <f>IF(Z21&gt;0, (R21*SUMPRODUCT(K21:$K$98, X21:$X$98)-K21*$AZ$3)/Z21, 0)</f>
        <v>3479.7521170907366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1000000</v>
      </c>
      <c r="S22">
        <f t="shared" si="1"/>
        <v>-1826.4492932091778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1462.3206808833784</v>
      </c>
      <c r="AC22">
        <f t="shared" si="2"/>
        <v>-692.20040998008335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-37047.725982832468</v>
      </c>
      <c r="AI22">
        <f t="shared" si="6"/>
        <v>-37066.675329320038</v>
      </c>
      <c r="AJ22">
        <f t="shared" si="7"/>
        <v>2154.5210908634617</v>
      </c>
      <c r="AK22">
        <f t="shared" si="22"/>
        <v>102.3624476618365</v>
      </c>
      <c r="AL22">
        <f t="shared" si="8"/>
        <v>-34809.791790794741</v>
      </c>
      <c r="AN22">
        <f t="shared" si="9"/>
        <v>0</v>
      </c>
      <c r="AO22">
        <f t="shared" si="9"/>
        <v>0</v>
      </c>
      <c r="AP22">
        <f t="shared" si="9"/>
        <v>-3.4524567623086004</v>
      </c>
      <c r="AQ22">
        <f t="shared" si="9"/>
        <v>-6749.8724656000286</v>
      </c>
      <c r="AR22">
        <f t="shared" si="9"/>
        <v>-6753.324922362337</v>
      </c>
      <c r="AS22">
        <f t="shared" si="9"/>
        <v>392.54076200284936</v>
      </c>
      <c r="AT22">
        <f t="shared" si="9"/>
        <v>18.649821241504153</v>
      </c>
      <c r="AU22">
        <f t="shared" si="9"/>
        <v>-6342.1343391179835</v>
      </c>
      <c r="AW22">
        <v>19</v>
      </c>
      <c r="AX22">
        <f>IF(Z22&gt;0, (R22*SUMPRODUCT(K22:$K$98, X22:$X$98)-K22*$AZ$3)/Z22, 0)</f>
        <v>-1826.4492932091778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50</v>
      </c>
      <c r="R23">
        <f t="shared" si="0"/>
        <v>1000000</v>
      </c>
      <c r="S23">
        <f t="shared" si="1"/>
        <v>-8158.0513148858017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-692.20040998008335</v>
      </c>
      <c r="AC23">
        <f t="shared" si="2"/>
        <v>-2753.4717528160691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-37681.194650083919</v>
      </c>
      <c r="AI23">
        <f t="shared" si="6"/>
        <v>-37698.070443374112</v>
      </c>
      <c r="AJ23">
        <f t="shared" si="7"/>
        <v>2061.2713428359857</v>
      </c>
      <c r="AK23">
        <f t="shared" si="22"/>
        <v>-48.454028698605839</v>
      </c>
      <c r="AL23">
        <f t="shared" si="8"/>
        <v>-35685.253129236735</v>
      </c>
      <c r="AN23">
        <f t="shared" si="9"/>
        <v>0</v>
      </c>
      <c r="AO23">
        <f t="shared" si="9"/>
        <v>0</v>
      </c>
      <c r="AP23">
        <f t="shared" si="9"/>
        <v>-2.7452391631033954</v>
      </c>
      <c r="AQ23">
        <f t="shared" si="9"/>
        <v>-6129.7202144591374</v>
      </c>
      <c r="AR23">
        <f t="shared" si="9"/>
        <v>-6132.4654536222406</v>
      </c>
      <c r="AS23">
        <f t="shared" si="9"/>
        <v>335.31358904617247</v>
      </c>
      <c r="AT23">
        <f t="shared" si="9"/>
        <v>-7.882171516692237</v>
      </c>
      <c r="AU23">
        <f t="shared" si="9"/>
        <v>-5805.0340360927612</v>
      </c>
      <c r="AW23">
        <v>20</v>
      </c>
      <c r="AX23">
        <f>IF(Z23&gt;0, (R23*SUMPRODUCT(K23:$K$98, X23:$X$98)-K23*$AZ$3)/Z23, 0)</f>
        <v>-8158.0513148858017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50</v>
      </c>
      <c r="R24">
        <f t="shared" si="0"/>
        <v>1000000</v>
      </c>
      <c r="S24">
        <f t="shared" si="1"/>
        <v>-15857.469541272705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-2753.4717528160691</v>
      </c>
      <c r="AC24">
        <f t="shared" si="2"/>
        <v>-4696.9409648073197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-37943.32504886583</v>
      </c>
      <c r="AI24">
        <f t="shared" si="6"/>
        <v>-37958.134917970681</v>
      </c>
      <c r="AJ24">
        <f t="shared" si="7"/>
        <v>1943.4692119912506</v>
      </c>
      <c r="AK24">
        <f t="shared" si="22"/>
        <v>-192.74302269712484</v>
      </c>
      <c r="AL24">
        <f t="shared" si="8"/>
        <v>-36207.408728676557</v>
      </c>
      <c r="AN24">
        <f t="shared" si="9"/>
        <v>0</v>
      </c>
      <c r="AO24">
        <f t="shared" si="9"/>
        <v>0</v>
      </c>
      <c r="AP24">
        <f t="shared" si="9"/>
        <v>-2.1510434654590003</v>
      </c>
      <c r="AQ24">
        <f t="shared" si="9"/>
        <v>-5511.0373242550149</v>
      </c>
      <c r="AR24">
        <f t="shared" si="9"/>
        <v>-5513.1883677204751</v>
      </c>
      <c r="AS24">
        <f t="shared" si="9"/>
        <v>282.27708963383049</v>
      </c>
      <c r="AT24">
        <f t="shared" si="9"/>
        <v>-27.994752455289561</v>
      </c>
      <c r="AU24">
        <f t="shared" si="9"/>
        <v>-5258.9060305419343</v>
      </c>
      <c r="AW24">
        <v>21</v>
      </c>
      <c r="AX24">
        <f>IF(Z24&gt;0, (R24*SUMPRODUCT(K24:$K$98, X24:$X$98)-K24*$AZ$3)/Z24, 0)</f>
        <v>-15857.469541272705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1000000</v>
      </c>
      <c r="S25">
        <f t="shared" si="1"/>
        <v>-25322.185305058076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-4696.9409648073197</v>
      </c>
      <c r="AC25">
        <f t="shared" si="2"/>
        <v>-6470.2541797160011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-37718.196717496881</v>
      </c>
      <c r="AI25">
        <f t="shared" si="6"/>
        <v>-37730.972578074805</v>
      </c>
      <c r="AJ25">
        <f t="shared" si="7"/>
        <v>1773.3132149086814</v>
      </c>
      <c r="AK25">
        <f t="shared" si="22"/>
        <v>-328.7858675365124</v>
      </c>
      <c r="AL25">
        <f t="shared" si="8"/>
        <v>-36286.445230702637</v>
      </c>
      <c r="AN25">
        <f t="shared" si="9"/>
        <v>0</v>
      </c>
      <c r="AO25">
        <f t="shared" si="9"/>
        <v>0</v>
      </c>
      <c r="AP25">
        <f t="shared" si="9"/>
        <v>-1.6568000809606453</v>
      </c>
      <c r="AQ25">
        <f t="shared" si="9"/>
        <v>-4891.3739308658451</v>
      </c>
      <c r="AR25">
        <f t="shared" si="9"/>
        <v>-4893.0307309468062</v>
      </c>
      <c r="AS25">
        <f t="shared" si="9"/>
        <v>229.96693335131056</v>
      </c>
      <c r="AT25">
        <f t="shared" si="9"/>
        <v>-42.637632794337229</v>
      </c>
      <c r="AU25">
        <f t="shared" si="9"/>
        <v>-4705.7014303898322</v>
      </c>
      <c r="AW25">
        <v>22</v>
      </c>
      <c r="AX25">
        <f>IF(Z25&gt;0, (R25*SUMPRODUCT(K25:$K$98, X25:$X$98)-K25*$AZ$3)/Z25, 0)</f>
        <v>-25322.185305058076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50</v>
      </c>
      <c r="R26">
        <f t="shared" si="0"/>
        <v>1000000</v>
      </c>
      <c r="S26">
        <f t="shared" si="1"/>
        <v>-37146.472102723164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-6470.2541797160011</v>
      </c>
      <c r="AC26">
        <f t="shared" si="2"/>
        <v>-8024.3744415226165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-36942.213405802533</v>
      </c>
      <c r="AI26">
        <f t="shared" si="6"/>
        <v>-36953.014397104387</v>
      </c>
      <c r="AJ26">
        <f t="shared" si="7"/>
        <v>1554.1202618066154</v>
      </c>
      <c r="AK26">
        <f t="shared" si="22"/>
        <v>-452.91779258012014</v>
      </c>
      <c r="AL26">
        <f t="shared" si="8"/>
        <v>-35851.81192787789</v>
      </c>
      <c r="AN26">
        <f t="shared" si="9"/>
        <v>0</v>
      </c>
      <c r="AO26">
        <f t="shared" si="9"/>
        <v>0</v>
      </c>
      <c r="AP26">
        <f t="shared" si="9"/>
        <v>-1.2506204819838358</v>
      </c>
      <c r="AQ26">
        <f t="shared" si="9"/>
        <v>-4277.4489344489784</v>
      </c>
      <c r="AR26">
        <f t="shared" si="9"/>
        <v>-4278.6995549309622</v>
      </c>
      <c r="AS26">
        <f t="shared" si="9"/>
        <v>179.94780076783707</v>
      </c>
      <c r="AT26">
        <f t="shared" si="9"/>
        <v>-52.442248329400869</v>
      </c>
      <c r="AU26">
        <f t="shared" si="9"/>
        <v>-4151.1940024925252</v>
      </c>
      <c r="AW26">
        <v>23</v>
      </c>
      <c r="AX26">
        <f>IF(Z26&gt;0, (R26*SUMPRODUCT(K26:$K$98, X26:$X$98)-K26*$AZ$3)/Z26, 0)</f>
        <v>-37146.472102723164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1000000</v>
      </c>
      <c r="S27">
        <f t="shared" si="1"/>
        <v>-52235.21008183204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-8024.3744415226165</v>
      </c>
      <c r="AC27">
        <f t="shared" si="2"/>
        <v>-9322.1326000258414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-35395.090438385632</v>
      </c>
      <c r="AI27">
        <f t="shared" si="6"/>
        <v>-35404.013665252547</v>
      </c>
      <c r="AJ27">
        <f t="shared" si="7"/>
        <v>1297.7581585032249</v>
      </c>
      <c r="AK27">
        <f t="shared" si="22"/>
        <v>-561.70621090658324</v>
      </c>
      <c r="AL27">
        <f t="shared" si="8"/>
        <v>-34667.961717655904</v>
      </c>
      <c r="AN27">
        <f t="shared" si="9"/>
        <v>0</v>
      </c>
      <c r="AO27">
        <f t="shared" si="9"/>
        <v>0</v>
      </c>
      <c r="AP27">
        <f t="shared" si="9"/>
        <v>-0.92249884865714826</v>
      </c>
      <c r="AQ27">
        <f t="shared" si="9"/>
        <v>-3659.2065476427019</v>
      </c>
      <c r="AR27">
        <f t="shared" si="9"/>
        <v>-3660.1290464913586</v>
      </c>
      <c r="AS27">
        <f t="shared" si="9"/>
        <v>134.16451524875174</v>
      </c>
      <c r="AT27">
        <f t="shared" si="9"/>
        <v>-58.070173556383445</v>
      </c>
      <c r="AU27">
        <f t="shared" si="9"/>
        <v>-3584.0347047989903</v>
      </c>
      <c r="AW27">
        <v>24</v>
      </c>
      <c r="AX27">
        <f>IF(Z27&gt;0, (R27*SUMPRODUCT(K27:$K$98, X27:$X$98)-K27*$AZ$3)/Z27, 0)</f>
        <v>-52235.21008183204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50</v>
      </c>
      <c r="R28">
        <f t="shared" si="0"/>
        <v>1000000</v>
      </c>
      <c r="S28">
        <f t="shared" si="1"/>
        <v>-71867.441166840275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-9322.1326000258414</v>
      </c>
      <c r="AC28">
        <f t="shared" si="2"/>
        <v>-10320.900954859846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-33069.645276210198</v>
      </c>
      <c r="AI28">
        <f t="shared" si="6"/>
        <v>-33076.825788544636</v>
      </c>
      <c r="AJ28">
        <f t="shared" si="7"/>
        <v>998.76835483400464</v>
      </c>
      <c r="AK28">
        <f t="shared" si="22"/>
        <v>-652.54928200180893</v>
      </c>
      <c r="AL28">
        <f t="shared" si="8"/>
        <v>-32730.606715712438</v>
      </c>
      <c r="AN28">
        <f t="shared" si="9"/>
        <v>0</v>
      </c>
      <c r="AO28">
        <f t="shared" si="9"/>
        <v>0</v>
      </c>
      <c r="AP28">
        <f t="shared" si="9"/>
        <v>-0.66279818109194766</v>
      </c>
      <c r="AQ28">
        <f t="shared" si="9"/>
        <v>-3052.4981669213462</v>
      </c>
      <c r="AR28">
        <f t="shared" si="9"/>
        <v>-3053.1609651024378</v>
      </c>
      <c r="AS28">
        <f t="shared" si="9"/>
        <v>92.191450704887487</v>
      </c>
      <c r="AT28">
        <f t="shared" si="9"/>
        <v>-60.233651449817906</v>
      </c>
      <c r="AU28">
        <f t="shared" si="9"/>
        <v>-3021.2031658473679</v>
      </c>
      <c r="AW28">
        <v>25</v>
      </c>
      <c r="AX28">
        <f>IF(Z28&gt;0, (R28*SUMPRODUCT(K28:$K$98, X28:$X$98)-K28*$AZ$3)/Z28, 0)</f>
        <v>-71867.441166840275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1000000</v>
      </c>
      <c r="S29">
        <f t="shared" si="1"/>
        <v>-98020.718287589334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-10320.900954859846</v>
      </c>
      <c r="AC29">
        <f t="shared" si="2"/>
        <v>-10998.007878202001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-29973.294540948034</v>
      </c>
      <c r="AI29">
        <f t="shared" si="6"/>
        <v>-29978.904583432082</v>
      </c>
      <c r="AJ29">
        <f t="shared" si="7"/>
        <v>677.10692334215491</v>
      </c>
      <c r="AK29">
        <f t="shared" si="22"/>
        <v>-722.4630668401893</v>
      </c>
      <c r="AL29">
        <f t="shared" si="8"/>
        <v>-30024.260726930115</v>
      </c>
      <c r="AN29">
        <f t="shared" si="9"/>
        <v>0</v>
      </c>
      <c r="AO29">
        <f t="shared" si="9"/>
        <v>0</v>
      </c>
      <c r="AP29">
        <f t="shared" si="9"/>
        <v>-0.46235334376106563</v>
      </c>
      <c r="AQ29">
        <f t="shared" si="9"/>
        <v>-2470.2581119399065</v>
      </c>
      <c r="AR29">
        <f t="shared" si="9"/>
        <v>-2470.7204652836676</v>
      </c>
      <c r="AS29">
        <f t="shared" si="9"/>
        <v>55.80397135695469</v>
      </c>
      <c r="AT29">
        <f t="shared" si="9"/>
        <v>-59.542011606392883</v>
      </c>
      <c r="AU29">
        <f t="shared" si="9"/>
        <v>-2474.4585055331058</v>
      </c>
      <c r="AW29">
        <v>26</v>
      </c>
      <c r="AX29">
        <f>IF(Z29&gt;0, (R29*SUMPRODUCT(K29:$K$98, X29:$X$98)-K29*$AZ$3)/Z29, 0)</f>
        <v>-98020.718287589334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1000000</v>
      </c>
      <c r="S30">
        <f t="shared" si="1"/>
        <v>-133854.97830243697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-10998.007878202001</v>
      </c>
      <c r="AC30">
        <f t="shared" si="2"/>
        <v>-11347.380951231915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-26305.147331703636</v>
      </c>
      <c r="AI30">
        <f t="shared" si="6"/>
        <v>-26309.386016396256</v>
      </c>
      <c r="AJ30">
        <f t="shared" si="7"/>
        <v>349.37307302991394</v>
      </c>
      <c r="AK30">
        <f t="shared" si="22"/>
        <v>-769.86055147414015</v>
      </c>
      <c r="AL30">
        <f t="shared" si="8"/>
        <v>-26729.873494840482</v>
      </c>
      <c r="AN30">
        <f t="shared" si="9"/>
        <v>0</v>
      </c>
      <c r="AO30">
        <f t="shared" si="9"/>
        <v>0</v>
      </c>
      <c r="AP30">
        <f t="shared" si="9"/>
        <v>-0.31190399791902818</v>
      </c>
      <c r="AQ30">
        <f t="shared" si="9"/>
        <v>-1935.6666545382748</v>
      </c>
      <c r="AR30">
        <f t="shared" si="9"/>
        <v>-1935.9785585361938</v>
      </c>
      <c r="AS30">
        <f t="shared" si="9"/>
        <v>25.708649297033674</v>
      </c>
      <c r="AT30">
        <f t="shared" si="9"/>
        <v>-56.650258572660455</v>
      </c>
      <c r="AU30">
        <f t="shared" si="9"/>
        <v>-1966.9201678118206</v>
      </c>
      <c r="AW30">
        <v>27</v>
      </c>
      <c r="AX30">
        <f>IF(Z30&gt;0, (R30*SUMPRODUCT(K30:$K$98, X30:$X$98)-K30*$AZ$3)/Z30, 0)</f>
        <v>-133854.97830243697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1000000</v>
      </c>
      <c r="S31">
        <f t="shared" si="1"/>
        <v>-184902.40591262904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-11347.380951231915</v>
      </c>
      <c r="AC31">
        <f t="shared" si="2"/>
        <v>-11389.400249600556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-22329.136724417207</v>
      </c>
      <c r="AI31">
        <f t="shared" si="6"/>
        <v>-22332.216565426679</v>
      </c>
      <c r="AJ31">
        <f t="shared" si="7"/>
        <v>42.019298368641103</v>
      </c>
      <c r="AK31">
        <f t="shared" si="22"/>
        <v>-794.31666658623408</v>
      </c>
      <c r="AL31">
        <f t="shared" si="8"/>
        <v>-23084.51393364427</v>
      </c>
      <c r="AN31">
        <f t="shared" si="9"/>
        <v>0</v>
      </c>
      <c r="AO31">
        <f t="shared" si="9"/>
        <v>0</v>
      </c>
      <c r="AP31">
        <f t="shared" si="9"/>
        <v>-0.20234855382862107</v>
      </c>
      <c r="AQ31">
        <f t="shared" si="9"/>
        <v>-1467.0460294961117</v>
      </c>
      <c r="AR31">
        <f t="shared" si="9"/>
        <v>-1467.2483780499404</v>
      </c>
      <c r="AS31">
        <f t="shared" si="9"/>
        <v>2.7607088260836603</v>
      </c>
      <c r="AT31">
        <f t="shared" si="9"/>
        <v>-52.187378592368574</v>
      </c>
      <c r="AU31">
        <f t="shared" si="9"/>
        <v>-1516.6750478162251</v>
      </c>
      <c r="AW31">
        <v>28</v>
      </c>
      <c r="AX31">
        <f>IF(Z31&gt;0, (R31*SUMPRODUCT(K31:$K$98, X31:$X$98)-K31*$AZ$3)/Z31, 0)</f>
        <v>-184902.40591262904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1000000</v>
      </c>
      <c r="S32">
        <f t="shared" si="1"/>
        <v>-261170.90454114781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-11389.400249600556</v>
      </c>
      <c r="AC32">
        <f t="shared" si="2"/>
        <v>-11165.689711088062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-18228.426212180544</v>
      </c>
      <c r="AI32">
        <f t="shared" si="6"/>
        <v>-18230.563833469314</v>
      </c>
      <c r="AJ32">
        <f t="shared" si="7"/>
        <v>-223.71053851249417</v>
      </c>
      <c r="AK32">
        <f t="shared" si="22"/>
        <v>-797.258017472039</v>
      </c>
      <c r="AL32">
        <f t="shared" si="8"/>
        <v>-19251.532389453849</v>
      </c>
      <c r="AN32">
        <f t="shared" si="9"/>
        <v>0</v>
      </c>
      <c r="AO32">
        <f t="shared" si="9"/>
        <v>0</v>
      </c>
      <c r="AP32">
        <f t="shared" si="9"/>
        <v>-0.12539625047820607</v>
      </c>
      <c r="AQ32">
        <f t="shared" si="9"/>
        <v>-1069.3083527632871</v>
      </c>
      <c r="AR32">
        <f t="shared" si="9"/>
        <v>-1069.4337490137652</v>
      </c>
      <c r="AS32">
        <f t="shared" si="9"/>
        <v>-13.123214513863799</v>
      </c>
      <c r="AT32">
        <f t="shared" si="9"/>
        <v>-46.768418044816457</v>
      </c>
      <c r="AU32">
        <f t="shared" si="9"/>
        <v>-1129.3253815724456</v>
      </c>
      <c r="AW32">
        <v>29</v>
      </c>
      <c r="AX32">
        <f>IF(Z32&gt;0, (R32*SUMPRODUCT(K32:$K$98, X32:$X$98)-K32*$AZ$3)/Z32, 0)</f>
        <v>-261170.90454114781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1000000</v>
      </c>
      <c r="S33">
        <f t="shared" si="1"/>
        <v>-381626.3158069448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-11165.689711088062</v>
      </c>
      <c r="AC33">
        <f t="shared" si="2"/>
        <v>-10725.39398527224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-14220.461281139798</v>
      </c>
      <c r="AI33">
        <f t="shared" si="6"/>
        <v>-14221.866503151623</v>
      </c>
      <c r="AJ33">
        <f t="shared" si="7"/>
        <v>-440.29572581582215</v>
      </c>
      <c r="AK33">
        <f t="shared" si="22"/>
        <v>-781.59827977616442</v>
      </c>
      <c r="AL33">
        <f t="shared" si="8"/>
        <v>-15443.76050874361</v>
      </c>
      <c r="AN33">
        <f t="shared" si="9"/>
        <v>0</v>
      </c>
      <c r="AO33">
        <f t="shared" si="9"/>
        <v>0</v>
      </c>
      <c r="AP33">
        <f t="shared" si="9"/>
        <v>-7.3600490070953276E-2</v>
      </c>
      <c r="AQ33">
        <f t="shared" si="9"/>
        <v>-744.81676953493422</v>
      </c>
      <c r="AR33">
        <f t="shared" si="9"/>
        <v>-744.89037002500515</v>
      </c>
      <c r="AS33">
        <f t="shared" si="9"/>
        <v>-23.061111285969112</v>
      </c>
      <c r="AT33">
        <f t="shared" si="9"/>
        <v>-40.937315204326779</v>
      </c>
      <c r="AU33">
        <f t="shared" si="9"/>
        <v>-808.88879651530101</v>
      </c>
      <c r="AW33">
        <v>30</v>
      </c>
      <c r="AX33">
        <f>IF(Z33&gt;0, (R33*SUMPRODUCT(K33:$K$98, X33:$X$98)-K33*$AZ$3)/Z33, 0)</f>
        <v>-381626.3158069448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1000000</v>
      </c>
      <c r="S34">
        <f t="shared" si="1"/>
        <v>-583042.86261617194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-10725.39398527224</v>
      </c>
      <c r="AC34">
        <f t="shared" si="2"/>
        <v>-10122.34997036154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-10462.15085646542</v>
      </c>
      <c r="AI34">
        <f t="shared" si="6"/>
        <v>-10463.018918714302</v>
      </c>
      <c r="AJ34">
        <f t="shared" si="7"/>
        <v>-603.04401491069984</v>
      </c>
      <c r="AK34">
        <f t="shared" si="22"/>
        <v>-750.77757896905689</v>
      </c>
      <c r="AL34">
        <f t="shared" si="8"/>
        <v>-11816.840512594059</v>
      </c>
      <c r="AN34">
        <f t="shared" si="9"/>
        <v>0</v>
      </c>
      <c r="AO34">
        <f t="shared" si="9"/>
        <v>0</v>
      </c>
      <c r="AP34">
        <f t="shared" si="9"/>
        <v>-4.0594632017652975E-2</v>
      </c>
      <c r="AQ34">
        <f t="shared" si="9"/>
        <v>-489.25888054415037</v>
      </c>
      <c r="AR34">
        <f t="shared" si="9"/>
        <v>-489.29947517616796</v>
      </c>
      <c r="AS34">
        <f t="shared" si="9"/>
        <v>-28.201145605898684</v>
      </c>
      <c r="AT34">
        <f t="shared" si="9"/>
        <v>-35.109854834204413</v>
      </c>
      <c r="AU34">
        <f t="shared" ref="AU34:AU69" si="23">AL34*$K34</f>
        <v>-552.61047561627106</v>
      </c>
      <c r="AW34">
        <v>31</v>
      </c>
      <c r="AX34">
        <f>IF(Z34&gt;0, (R34*SUMPRODUCT(K34:$K$98, X34:$X$98)-K34*$AZ$3)/Z34, 0)</f>
        <v>-583042.86261617194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1000000</v>
      </c>
      <c r="S35">
        <f t="shared" si="1"/>
        <v>-940277.56801109423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-10122.34997036154</v>
      </c>
      <c r="AC35">
        <f t="shared" si="2"/>
        <v>-9408.1617219363743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-7181.9043875990155</v>
      </c>
      <c r="AI35">
        <f t="shared" ref="AI35:AI66" si="25">SUM(AE35:AH35)</f>
        <v>-7182.4046740060303</v>
      </c>
      <c r="AJ35">
        <f t="shared" si="7"/>
        <v>-714.18824842516551</v>
      </c>
      <c r="AK35">
        <f t="shared" si="22"/>
        <v>-708.56449792530782</v>
      </c>
      <c r="AL35">
        <f t="shared" ref="AL35:AL69" si="26">SUM(AI35:AK35)</f>
        <v>-8605.1574203565033</v>
      </c>
      <c r="AN35">
        <f t="shared" ref="AN35:AT69" si="27">AE35*$K35</f>
        <v>0</v>
      </c>
      <c r="AO35">
        <f t="shared" si="27"/>
        <v>0</v>
      </c>
      <c r="AP35">
        <f t="shared" si="27"/>
        <v>-2.0889037029558893E-2</v>
      </c>
      <c r="AQ35">
        <f t="shared" si="27"/>
        <v>-299.87436114947292</v>
      </c>
      <c r="AR35">
        <f t="shared" si="27"/>
        <v>-299.89525018650249</v>
      </c>
      <c r="AS35">
        <f t="shared" si="27"/>
        <v>-29.82032803259801</v>
      </c>
      <c r="AT35">
        <f t="shared" si="27"/>
        <v>-29.585513073028125</v>
      </c>
      <c r="AU35">
        <f t="shared" si="23"/>
        <v>-359.3010912921286</v>
      </c>
      <c r="AW35">
        <v>32</v>
      </c>
      <c r="AX35">
        <f>IF(Z35&gt;0, (R35*SUMPRODUCT(K35:$K$98, X35:$X$98)-K35*$AZ$3)/Z35, 0)</f>
        <v>-940277.56801109423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1000000</v>
      </c>
      <c r="S36">
        <f t="shared" si="1"/>
        <v>-1516515.4878184851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-9408.1617219363743</v>
      </c>
      <c r="AC36">
        <f t="shared" si="2"/>
        <v>-8633.5297179346708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-4212.6662128566531</v>
      </c>
      <c r="AI36">
        <f t="shared" si="25"/>
        <v>-4212.950863088955</v>
      </c>
      <c r="AJ36">
        <f t="shared" si="7"/>
        <v>-774.63200400170354</v>
      </c>
      <c r="AK36">
        <f t="shared" si="22"/>
        <v>-658.57132053554631</v>
      </c>
      <c r="AL36">
        <f t="shared" si="26"/>
        <v>-5646.1541876262045</v>
      </c>
      <c r="AN36">
        <f t="shared" si="27"/>
        <v>0</v>
      </c>
      <c r="AO36">
        <f t="shared" si="27"/>
        <v>0</v>
      </c>
      <c r="AP36">
        <f t="shared" si="27"/>
        <v>-1.0611902144686191E-2</v>
      </c>
      <c r="AQ36">
        <f t="shared" si="27"/>
        <v>-157.05029030740664</v>
      </c>
      <c r="AR36">
        <f t="shared" si="27"/>
        <v>-157.06090220955133</v>
      </c>
      <c r="AS36">
        <f t="shared" si="27"/>
        <v>-28.878666137514699</v>
      </c>
      <c r="AT36">
        <f t="shared" si="27"/>
        <v>-24.551866170309165</v>
      </c>
      <c r="AU36">
        <f t="shared" si="23"/>
        <v>-210.49143451737518</v>
      </c>
      <c r="AW36">
        <v>33</v>
      </c>
      <c r="AX36">
        <f>IF(Z36&gt;0, (R36*SUMPRODUCT(K36:$K$98, X36:$X$98)-K36*$AZ$3)/Z36, 0)</f>
        <v>-1516515.4878184851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1000000</v>
      </c>
      <c r="S37">
        <f t="shared" si="1"/>
        <v>-2451869.9400825938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-8633.5297179346708</v>
      </c>
      <c r="AC37">
        <f t="shared" si="2"/>
        <v>-7831.1993250713867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-2442.1044802592742</v>
      </c>
      <c r="AI37">
        <f t="shared" si="25"/>
        <v>-2442.2641787652401</v>
      </c>
      <c r="AJ37">
        <f t="shared" si="7"/>
        <v>-802.33039286328403</v>
      </c>
      <c r="AK37">
        <f t="shared" si="22"/>
        <v>-604.34708025542704</v>
      </c>
      <c r="AL37">
        <f t="shared" si="26"/>
        <v>-3848.9416518839512</v>
      </c>
      <c r="AN37">
        <f t="shared" si="27"/>
        <v>0</v>
      </c>
      <c r="AO37">
        <f t="shared" si="27"/>
        <v>0</v>
      </c>
      <c r="AP37">
        <f t="shared" si="27"/>
        <v>-5.3157497143120815E-3</v>
      </c>
      <c r="AQ37">
        <f t="shared" si="27"/>
        <v>-81.288275771603551</v>
      </c>
      <c r="AR37">
        <f t="shared" si="27"/>
        <v>-81.293591521317879</v>
      </c>
      <c r="AS37">
        <f t="shared" si="27"/>
        <v>-26.706496287204448</v>
      </c>
      <c r="AT37">
        <f t="shared" si="27"/>
        <v>-20.116392447038514</v>
      </c>
      <c r="AU37">
        <f t="shared" si="23"/>
        <v>-128.11648025556084</v>
      </c>
      <c r="AW37">
        <v>34</v>
      </c>
      <c r="AX37">
        <f>IF(Z37&gt;0, (R37*SUMPRODUCT(K37:$K$98, X37:$X$98)-K37*$AZ$3)/Z37, 0)</f>
        <v>-2451869.9400825938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1000000</v>
      </c>
      <c r="S38">
        <f t="shared" si="1"/>
        <v>-3999985.625723226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-7831.1993250713867</v>
      </c>
      <c r="AC38">
        <f t="shared" si="2"/>
        <v>-7055.8977051548727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-1398.0496528465683</v>
      </c>
      <c r="AI38">
        <f t="shared" si="25"/>
        <v>-1398.1378518848321</v>
      </c>
      <c r="AJ38">
        <f t="shared" si="7"/>
        <v>-775.30161991651403</v>
      </c>
      <c r="AK38">
        <f t="shared" si="22"/>
        <v>-548.18395275499711</v>
      </c>
      <c r="AL38">
        <f t="shared" si="26"/>
        <v>-2721.6234245563437</v>
      </c>
      <c r="AN38">
        <f t="shared" si="27"/>
        <v>0</v>
      </c>
      <c r="AO38">
        <f t="shared" si="27"/>
        <v>0</v>
      </c>
      <c r="AP38">
        <f t="shared" si="27"/>
        <v>-2.6212563660079815E-3</v>
      </c>
      <c r="AQ38">
        <f t="shared" si="27"/>
        <v>-41.549733700714668</v>
      </c>
      <c r="AR38">
        <f t="shared" si="27"/>
        <v>-41.552354957080681</v>
      </c>
      <c r="AS38">
        <f t="shared" si="27"/>
        <v>-23.041796677016308</v>
      </c>
      <c r="AT38">
        <f t="shared" si="27"/>
        <v>-16.291908666905538</v>
      </c>
      <c r="AU38">
        <f t="shared" si="23"/>
        <v>-80.886060301002544</v>
      </c>
      <c r="AW38">
        <v>35</v>
      </c>
      <c r="AX38">
        <f>IF(Z38&gt;0, (R38*SUMPRODUCT(K38:$K$98, X38:$X$98)-K38*$AZ$3)/Z38, 0)</f>
        <v>-3999985.625723226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1000000</v>
      </c>
      <c r="S39">
        <f t="shared" si="1"/>
        <v>-6616127.6210077163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-7055.8977051548727</v>
      </c>
      <c r="AC39">
        <f t="shared" si="2"/>
        <v>-6332.6350319911962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-789.18967597536198</v>
      </c>
      <c r="AI39">
        <f t="shared" si="25"/>
        <v>-789.23753353944437</v>
      </c>
      <c r="AJ39">
        <f t="shared" si="7"/>
        <v>-723.26267316367648</v>
      </c>
      <c r="AK39">
        <f t="shared" si="22"/>
        <v>-493.91283936084113</v>
      </c>
      <c r="AL39">
        <f t="shared" si="26"/>
        <v>-2006.4130460639622</v>
      </c>
      <c r="AN39">
        <f t="shared" si="27"/>
        <v>0</v>
      </c>
      <c r="AO39">
        <f t="shared" si="27"/>
        <v>0</v>
      </c>
      <c r="AP39">
        <f t="shared" si="27"/>
        <v>-1.269925417130547E-3</v>
      </c>
      <c r="AQ39">
        <f t="shared" si="27"/>
        <v>-20.941559556458717</v>
      </c>
      <c r="AR39">
        <f t="shared" si="27"/>
        <v>-20.942829481875847</v>
      </c>
      <c r="AS39">
        <f t="shared" si="27"/>
        <v>-19.192152160760809</v>
      </c>
      <c r="AT39">
        <f t="shared" si="27"/>
        <v>-13.10623473170928</v>
      </c>
      <c r="AU39">
        <f t="shared" si="23"/>
        <v>-53.241216374345946</v>
      </c>
      <c r="AW39">
        <v>36</v>
      </c>
      <c r="AX39">
        <f>IF(Z39&gt;0, (R39*SUMPRODUCT(K39:$K$98, X39:$X$98)-K39*$AZ$3)/Z39, 0)</f>
        <v>-6616127.6210077163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50</v>
      </c>
      <c r="R40">
        <f t="shared" si="0"/>
        <v>1000000</v>
      </c>
      <c r="S40">
        <f t="shared" si="1"/>
        <v>-11115541.340942781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-6332.6350319911962</v>
      </c>
      <c r="AC40">
        <f t="shared" si="2"/>
        <v>-5670.7083711330197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-437.41942691000264</v>
      </c>
      <c r="AI40">
        <f t="shared" si="25"/>
        <v>-437.4449349270987</v>
      </c>
      <c r="AJ40">
        <f t="shared" si="7"/>
        <v>-661.92666085817655</v>
      </c>
      <c r="AK40">
        <f t="shared" si="22"/>
        <v>-443.28445223938377</v>
      </c>
      <c r="AL40">
        <f t="shared" si="26"/>
        <v>-1542.656048024659</v>
      </c>
      <c r="AN40">
        <f t="shared" si="27"/>
        <v>0</v>
      </c>
      <c r="AO40">
        <f t="shared" si="27"/>
        <v>0</v>
      </c>
      <c r="AP40">
        <f t="shared" si="27"/>
        <v>-6.0434690553678018E-4</v>
      </c>
      <c r="AQ40">
        <f t="shared" si="27"/>
        <v>-10.363529084965135</v>
      </c>
      <c r="AR40">
        <f t="shared" si="27"/>
        <v>-10.364133431870671</v>
      </c>
      <c r="AS40">
        <f t="shared" si="27"/>
        <v>-15.682650975007936</v>
      </c>
      <c r="AT40">
        <f t="shared" si="27"/>
        <v>-10.502485786121447</v>
      </c>
      <c r="AU40">
        <f t="shared" si="23"/>
        <v>-36.549270193000055</v>
      </c>
      <c r="AW40">
        <v>37</v>
      </c>
      <c r="AX40">
        <f>IF(Z40&gt;0, (R40*SUMPRODUCT(K40:$K$98, X40:$X$98)-K40*$AZ$3)/Z40, 0)</f>
        <v>-11115541.340942781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1000000</v>
      </c>
      <c r="S41">
        <f t="shared" si="1"/>
        <v>-19020957.238469746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-5670.7083711330197</v>
      </c>
      <c r="AC41">
        <f t="shared" si="2"/>
        <v>-5071.3681319906318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-238.4387115279244</v>
      </c>
      <c r="AI41">
        <f t="shared" si="25"/>
        <v>-238.45204252927309</v>
      </c>
      <c r="AJ41">
        <f t="shared" si="7"/>
        <v>-599.34023914238787</v>
      </c>
      <c r="AK41">
        <f t="shared" si="22"/>
        <v>-396.94958597931139</v>
      </c>
      <c r="AL41">
        <f t="shared" si="26"/>
        <v>-1234.7418676509724</v>
      </c>
      <c r="AN41">
        <f t="shared" si="27"/>
        <v>0</v>
      </c>
      <c r="AO41">
        <f t="shared" si="27"/>
        <v>0</v>
      </c>
      <c r="AP41">
        <f t="shared" si="27"/>
        <v>-2.8200340555304077E-4</v>
      </c>
      <c r="AQ41">
        <f t="shared" si="27"/>
        <v>-5.0439218261072627</v>
      </c>
      <c r="AR41">
        <f t="shared" si="27"/>
        <v>-5.0442038295128162</v>
      </c>
      <c r="AS41">
        <f t="shared" si="27"/>
        <v>-12.678416579686138</v>
      </c>
      <c r="AT41">
        <f t="shared" si="27"/>
        <v>-8.3970537659561533</v>
      </c>
      <c r="AU41">
        <f t="shared" si="23"/>
        <v>-26.119674175155104</v>
      </c>
      <c r="AW41">
        <v>38</v>
      </c>
      <c r="AX41">
        <f>IF(Z41&gt;0, (R41*SUMPRODUCT(K41:$K$98, X41:$X$98)-K41*$AZ$3)/Z41, 0)</f>
        <v>-19020957.238469746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1000000</v>
      </c>
      <c r="S42">
        <f t="shared" si="1"/>
        <v>-33215940.96615462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-5071.3681319906318</v>
      </c>
      <c r="AC42">
        <f t="shared" si="2"/>
        <v>-4532.0336893280319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-127.51230021104719</v>
      </c>
      <c r="AI42">
        <f t="shared" si="25"/>
        <v>-127.51912228737184</v>
      </c>
      <c r="AJ42">
        <f t="shared" si="7"/>
        <v>-539.33444266259994</v>
      </c>
      <c r="AK42">
        <f t="shared" si="22"/>
        <v>-354.99576923934427</v>
      </c>
      <c r="AL42">
        <f t="shared" si="26"/>
        <v>-1021.8493341893161</v>
      </c>
      <c r="AN42">
        <f t="shared" si="27"/>
        <v>0</v>
      </c>
      <c r="AO42">
        <f t="shared" si="27"/>
        <v>0</v>
      </c>
      <c r="AP42">
        <f t="shared" si="27"/>
        <v>-1.2885169381385473E-4</v>
      </c>
      <c r="AQ42">
        <f t="shared" si="27"/>
        <v>-2.4083834718927326</v>
      </c>
      <c r="AR42">
        <f t="shared" si="27"/>
        <v>-2.4085123235865464</v>
      </c>
      <c r="AS42">
        <f t="shared" si="27"/>
        <v>-10.186657721499957</v>
      </c>
      <c r="AT42">
        <f t="shared" si="27"/>
        <v>-6.7049683976590382</v>
      </c>
      <c r="AU42">
        <f t="shared" si="23"/>
        <v>-19.300138442745542</v>
      </c>
      <c r="AW42">
        <v>39</v>
      </c>
      <c r="AX42">
        <f>IF(Z42&gt;0, (R42*SUMPRODUCT(K42:$K$98, X42:$X$98)-K42*$AZ$3)/Z42, 0)</f>
        <v>-33215940.96615462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1000000</v>
      </c>
      <c r="S43">
        <f t="shared" si="1"/>
        <v>-59282127.291247711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-4532.0336893280319</v>
      </c>
      <c r="AC43">
        <f t="shared" si="2"/>
        <v>-4048.3899616492922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-66.786883690317694</v>
      </c>
      <c r="AI43">
        <f t="shared" si="25"/>
        <v>-66.790298201694583</v>
      </c>
      <c r="AJ43">
        <f t="shared" si="7"/>
        <v>-483.64372767873965</v>
      </c>
      <c r="AK43">
        <f t="shared" si="22"/>
        <v>-317.24235825296228</v>
      </c>
      <c r="AL43">
        <f t="shared" si="26"/>
        <v>-867.67638413339648</v>
      </c>
      <c r="AN43">
        <f t="shared" si="27"/>
        <v>0</v>
      </c>
      <c r="AO43">
        <f t="shared" si="27"/>
        <v>0</v>
      </c>
      <c r="AP43">
        <f t="shared" si="27"/>
        <v>-5.7581649203724724E-5</v>
      </c>
      <c r="AQ43">
        <f t="shared" si="27"/>
        <v>-1.1262808887061513</v>
      </c>
      <c r="AR43">
        <f t="shared" si="27"/>
        <v>-1.1263384703553549</v>
      </c>
      <c r="AS43">
        <f t="shared" si="27"/>
        <v>-8.156072829404021</v>
      </c>
      <c r="AT43">
        <f t="shared" si="27"/>
        <v>-5.3499128188875362</v>
      </c>
      <c r="AU43">
        <f t="shared" si="23"/>
        <v>-14.632324118646912</v>
      </c>
      <c r="AW43">
        <v>40</v>
      </c>
      <c r="AX43">
        <f>IF(Z43&gt;0, (R43*SUMPRODUCT(K43:$K$98, X43:$X$98)-K43*$AZ$3)/Z43, 0)</f>
        <v>-59282127.291247711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1000000</v>
      </c>
      <c r="S44">
        <f t="shared" si="1"/>
        <v>-108390686.27284993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-4048.3899616492922</v>
      </c>
      <c r="AC44">
        <f t="shared" si="2"/>
        <v>-3615.5411432963629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-34.250758682654428</v>
      </c>
      <c r="AI44">
        <f t="shared" si="25"/>
        <v>-34.252426510983419</v>
      </c>
      <c r="AJ44">
        <f t="shared" si="7"/>
        <v>-432.84881835292936</v>
      </c>
      <c r="AK44">
        <f t="shared" si="22"/>
        <v>-283.3872973154505</v>
      </c>
      <c r="AL44">
        <f t="shared" si="26"/>
        <v>-750.48854217936332</v>
      </c>
      <c r="AN44">
        <f t="shared" si="27"/>
        <v>0</v>
      </c>
      <c r="AO44">
        <f t="shared" si="27"/>
        <v>0</v>
      </c>
      <c r="AP44">
        <f t="shared" si="27"/>
        <v>-2.5112436925079107E-5</v>
      </c>
      <c r="AQ44">
        <f t="shared" si="27"/>
        <v>-0.51571255992140841</v>
      </c>
      <c r="AR44">
        <f t="shared" si="27"/>
        <v>-0.51573767235833345</v>
      </c>
      <c r="AS44">
        <f t="shared" si="27"/>
        <v>-6.5173905851257476</v>
      </c>
      <c r="AT44">
        <f t="shared" si="27"/>
        <v>-4.2669533221689768</v>
      </c>
      <c r="AU44">
        <f t="shared" si="23"/>
        <v>-11.300081579653058</v>
      </c>
      <c r="AW44">
        <v>41</v>
      </c>
      <c r="AX44">
        <f>IF(Z44&gt;0, (R44*SUMPRODUCT(K44:$K$98, X44:$X$98)-K44*$AZ$3)/Z44, 0)</f>
        <v>-108390686.27284993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1000000</v>
      </c>
      <c r="S45">
        <f t="shared" si="1"/>
        <v>-203316926.93999866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-3615.5411432963629</v>
      </c>
      <c r="AC45">
        <f t="shared" si="2"/>
        <v>-3228.5790886762525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-17.143461825659301</v>
      </c>
      <c r="AI45">
        <f t="shared" si="25"/>
        <v>-17.144255802613721</v>
      </c>
      <c r="AJ45">
        <f t="shared" si="7"/>
        <v>-386.96205462011039</v>
      </c>
      <c r="AK45">
        <f t="shared" si="22"/>
        <v>-253.08788003074542</v>
      </c>
      <c r="AL45">
        <f t="shared" si="26"/>
        <v>-657.19419045346956</v>
      </c>
      <c r="AN45">
        <f t="shared" si="27"/>
        <v>0</v>
      </c>
      <c r="AO45">
        <f t="shared" si="27"/>
        <v>0</v>
      </c>
      <c r="AP45">
        <f t="shared" si="27"/>
        <v>-1.0674004632909507E-5</v>
      </c>
      <c r="AQ45">
        <f t="shared" si="27"/>
        <v>-0.23047191726731545</v>
      </c>
      <c r="AR45">
        <f t="shared" si="27"/>
        <v>-0.23048259127194834</v>
      </c>
      <c r="AS45">
        <f t="shared" si="27"/>
        <v>-5.2022098888167037</v>
      </c>
      <c r="AT45">
        <f t="shared" si="27"/>
        <v>-3.402442840366227</v>
      </c>
      <c r="AU45">
        <f t="shared" si="23"/>
        <v>-8.8351353204548797</v>
      </c>
      <c r="AW45">
        <v>42</v>
      </c>
      <c r="AX45">
        <f>IF(Z45&gt;0, (R45*SUMPRODUCT(K45:$K$98, X45:$X$98)-K45*$AZ$3)/Z45, 0)</f>
        <v>-203316926.93999866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1000000</v>
      </c>
      <c r="S46">
        <f t="shared" si="1"/>
        <v>-392171176.76628661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-3228.5790886762525</v>
      </c>
      <c r="AC46">
        <f t="shared" si="2"/>
        <v>-2882.8472684684916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-8.3697514796761645</v>
      </c>
      <c r="AI46">
        <f t="shared" si="25"/>
        <v>-8.3701190292870571</v>
      </c>
      <c r="AJ46">
        <f t="shared" si="7"/>
        <v>-345.73182020776085</v>
      </c>
      <c r="AK46">
        <f t="shared" si="22"/>
        <v>-226.00053620733769</v>
      </c>
      <c r="AL46">
        <f t="shared" si="26"/>
        <v>-580.10247544438562</v>
      </c>
      <c r="AN46">
        <f t="shared" si="27"/>
        <v>0</v>
      </c>
      <c r="AO46">
        <f t="shared" si="27"/>
        <v>0</v>
      </c>
      <c r="AP46">
        <f t="shared" si="27"/>
        <v>-4.4118164392508631E-6</v>
      </c>
      <c r="AQ46">
        <f t="shared" si="27"/>
        <v>-0.1004648245467758</v>
      </c>
      <c r="AR46">
        <f t="shared" si="27"/>
        <v>-0.10046923636321506</v>
      </c>
      <c r="AS46">
        <f t="shared" si="27"/>
        <v>-4.1499304658869063</v>
      </c>
      <c r="AT46">
        <f t="shared" si="27"/>
        <v>-2.7127572751330868</v>
      </c>
      <c r="AU46">
        <f t="shared" si="23"/>
        <v>-6.9631569773832087</v>
      </c>
      <c r="AW46">
        <v>43</v>
      </c>
      <c r="AX46">
        <f>IF(Z46&gt;0, (R46*SUMPRODUCT(K46:$K$98, X46:$X$98)-K46*$AZ$3)/Z46, 0)</f>
        <v>-392171176.76628661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1000000</v>
      </c>
      <c r="S47">
        <f t="shared" si="1"/>
        <v>-779839849.29577184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-2882.8472684684916</v>
      </c>
      <c r="AC47">
        <f t="shared" si="2"/>
        <v>-2574.0528296099774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-3.9767368516609154</v>
      </c>
      <c r="AI47">
        <f t="shared" si="25"/>
        <v>-3.9769018889331154</v>
      </c>
      <c r="AJ47">
        <f t="shared" si="7"/>
        <v>-308.79443885851424</v>
      </c>
      <c r="AK47">
        <f t="shared" si="22"/>
        <v>-201.79930879279442</v>
      </c>
      <c r="AL47">
        <f t="shared" si="26"/>
        <v>-514.57064954024179</v>
      </c>
      <c r="AN47">
        <f t="shared" si="27"/>
        <v>0</v>
      </c>
      <c r="AO47">
        <f t="shared" si="27"/>
        <v>0</v>
      </c>
      <c r="AP47">
        <f t="shared" si="27"/>
        <v>-1.7687460437888826E-6</v>
      </c>
      <c r="AQ47">
        <f t="shared" si="27"/>
        <v>-4.2619691175264381E-2</v>
      </c>
      <c r="AR47">
        <f t="shared" si="27"/>
        <v>-4.2621459921308169E-2</v>
      </c>
      <c r="AS47">
        <f t="shared" si="27"/>
        <v>-3.3094278328454791</v>
      </c>
      <c r="AT47">
        <f t="shared" si="27"/>
        <v>-2.1627340558223245</v>
      </c>
      <c r="AU47">
        <f t="shared" si="23"/>
        <v>-5.5147833485891118</v>
      </c>
      <c r="AW47">
        <v>44</v>
      </c>
      <c r="AX47">
        <f>IF(Z47&gt;0, (R47*SUMPRODUCT(K47:$K$98, X47:$X$98)-K47*$AZ$3)/Z47, 0)</f>
        <v>-779839849.29577184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1000000</v>
      </c>
      <c r="S48">
        <f t="shared" si="1"/>
        <v>-1601189057.9840508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-2574.0528296099774</v>
      </c>
      <c r="AC48">
        <f t="shared" si="2"/>
        <v>-2298.2964281555628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-1.8323694322363215</v>
      </c>
      <c r="AI48">
        <f t="shared" si="25"/>
        <v>-1.8324412006641875</v>
      </c>
      <c r="AJ48">
        <f t="shared" si="7"/>
        <v>-275.75640145441457</v>
      </c>
      <c r="AK48">
        <f t="shared" si="22"/>
        <v>-180.18369807269843</v>
      </c>
      <c r="AL48">
        <f t="shared" si="26"/>
        <v>-457.77254072777714</v>
      </c>
      <c r="AN48">
        <f t="shared" si="27"/>
        <v>0</v>
      </c>
      <c r="AO48">
        <f t="shared" si="27"/>
        <v>0</v>
      </c>
      <c r="AP48">
        <f t="shared" si="27"/>
        <v>-6.8675029523492887E-7</v>
      </c>
      <c r="AQ48">
        <f t="shared" si="27"/>
        <v>-1.7533897369426312E-2</v>
      </c>
      <c r="AR48">
        <f t="shared" si="27"/>
        <v>-1.7534584119721544E-2</v>
      </c>
      <c r="AS48">
        <f t="shared" si="27"/>
        <v>-2.6387061238862897</v>
      </c>
      <c r="AT48">
        <f t="shared" si="27"/>
        <v>-1.7241733102885186</v>
      </c>
      <c r="AU48">
        <f t="shared" si="23"/>
        <v>-4.3804140182945295</v>
      </c>
      <c r="AW48">
        <v>45</v>
      </c>
      <c r="AX48">
        <f>IF(Z48&gt;0, (R48*SUMPRODUCT(K48:$K$98, X48:$X$98)-K48*$AZ$3)/Z48, 0)</f>
        <v>-1601189057.9840508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50</v>
      </c>
      <c r="R49">
        <f t="shared" si="0"/>
        <v>1000000</v>
      </c>
      <c r="S49">
        <f t="shared" si="1"/>
        <v>-3403380436.0234351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-2298.2964281555628</v>
      </c>
      <c r="AC49">
        <f t="shared" si="2"/>
        <v>-2052.0648360300843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-0.818065870128029</v>
      </c>
      <c r="AI49">
        <f t="shared" si="25"/>
        <v>-0.8180960175781099</v>
      </c>
      <c r="AJ49">
        <f t="shared" si="7"/>
        <v>-246.23159212547853</v>
      </c>
      <c r="AK49">
        <f t="shared" si="22"/>
        <v>-160.88074997088941</v>
      </c>
      <c r="AL49">
        <f t="shared" si="26"/>
        <v>-407.93043811394602</v>
      </c>
      <c r="AN49">
        <f t="shared" si="27"/>
        <v>0</v>
      </c>
      <c r="AO49">
        <f t="shared" si="27"/>
        <v>0</v>
      </c>
      <c r="AP49">
        <f t="shared" si="27"/>
        <v>-2.5757160489356898E-7</v>
      </c>
      <c r="AQ49">
        <f t="shared" si="27"/>
        <v>-6.9893320500318259E-3</v>
      </c>
      <c r="AR49">
        <f t="shared" si="27"/>
        <v>-6.9895896216367187E-3</v>
      </c>
      <c r="AS49">
        <f t="shared" si="27"/>
        <v>-2.1037356787707475</v>
      </c>
      <c r="AT49">
        <f t="shared" si="27"/>
        <v>-1.3745213228718556</v>
      </c>
      <c r="AU49">
        <f t="shared" si="23"/>
        <v>-3.4852465912642394</v>
      </c>
      <c r="AW49">
        <v>46</v>
      </c>
      <c r="AX49">
        <f>IF(Z49&gt;0, (R49*SUMPRODUCT(K49:$K$98, X49:$X$98)-K49*$AZ$3)/Z49, 0)</f>
        <v>-3403380436.0234351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1000000</v>
      </c>
      <c r="S50">
        <f t="shared" si="1"/>
        <v>-7499928557.9005203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-2052.0648360300843</v>
      </c>
      <c r="AC50">
        <f t="shared" si="2"/>
        <v>-1832.2065342703058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-0.35262297995918779</v>
      </c>
      <c r="AI50">
        <f t="shared" si="25"/>
        <v>-0.35263519478576999</v>
      </c>
      <c r="AJ50">
        <f t="shared" si="7"/>
        <v>-219.85830175977844</v>
      </c>
      <c r="AK50">
        <f t="shared" si="22"/>
        <v>-143.6445385221059</v>
      </c>
      <c r="AL50">
        <f t="shared" si="26"/>
        <v>-363.85547547667011</v>
      </c>
      <c r="AN50">
        <f t="shared" si="27"/>
        <v>0</v>
      </c>
      <c r="AO50">
        <f t="shared" si="27"/>
        <v>0</v>
      </c>
      <c r="AP50">
        <f t="shared" si="27"/>
        <v>-9.31787075399803E-8</v>
      </c>
      <c r="AQ50">
        <f t="shared" si="27"/>
        <v>-2.6899238642831306E-3</v>
      </c>
      <c r="AR50">
        <f t="shared" si="27"/>
        <v>-2.6900170429906708E-3</v>
      </c>
      <c r="AS50">
        <f t="shared" si="27"/>
        <v>-1.6771513096872985</v>
      </c>
      <c r="AT50">
        <f t="shared" si="27"/>
        <v>-1.0957677012124134</v>
      </c>
      <c r="AU50">
        <f t="shared" si="23"/>
        <v>-2.7756090279427026</v>
      </c>
      <c r="AW50">
        <v>47</v>
      </c>
      <c r="AX50">
        <f>IF(Z50&gt;0, (R50*SUMPRODUCT(K50:$K$98, X50:$X$98)-K50*$AZ$3)/Z50, 0)</f>
        <v>-7499928557.9005203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1000000</v>
      </c>
      <c r="S51">
        <f t="shared" si="1"/>
        <v>-17147449350.575871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-1832.2065342703058</v>
      </c>
      <c r="AC51">
        <f t="shared" si="2"/>
        <v>-1635.9009285764655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-0.14645156833143461</v>
      </c>
      <c r="AI51">
        <f t="shared" si="25"/>
        <v>-0.1464563384313344</v>
      </c>
      <c r="AJ51">
        <f t="shared" si="7"/>
        <v>-196.30560569384033</v>
      </c>
      <c r="AK51">
        <f t="shared" si="22"/>
        <v>-128.25445739892143</v>
      </c>
      <c r="AL51">
        <f t="shared" si="26"/>
        <v>-324.7065194311931</v>
      </c>
      <c r="AN51">
        <f t="shared" si="27"/>
        <v>0</v>
      </c>
      <c r="AO51">
        <f t="shared" si="27"/>
        <v>0</v>
      </c>
      <c r="AP51">
        <f t="shared" si="27"/>
        <v>-3.2489185852222682E-8</v>
      </c>
      <c r="AQ51">
        <f t="shared" si="27"/>
        <v>-9.9748271982305517E-4</v>
      </c>
      <c r="AR51">
        <f t="shared" si="27"/>
        <v>-9.9751520900890744E-4</v>
      </c>
      <c r="AS51">
        <f t="shared" si="27"/>
        <v>-1.3370389386398589</v>
      </c>
      <c r="AT51">
        <f t="shared" si="27"/>
        <v>-0.87354206208419871</v>
      </c>
      <c r="AU51">
        <f t="shared" si="23"/>
        <v>-2.2115785159330668</v>
      </c>
      <c r="AW51">
        <v>48</v>
      </c>
      <c r="AX51">
        <f>IF(Z51&gt;0, (R51*SUMPRODUCT(K51:$K$98, X51:$X$98)-K51*$AZ$3)/Z51, 0)</f>
        <v>-17147449350.575871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1000000</v>
      </c>
      <c r="S52">
        <f t="shared" si="1"/>
        <v>-40771341340.153358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-1635.9009285764655</v>
      </c>
      <c r="AC52">
        <f t="shared" si="2"/>
        <v>-1460.6266621148065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-5.8623140909565066E-2</v>
      </c>
      <c r="AI52">
        <f t="shared" si="25"/>
        <v>-5.8624932151420381E-2</v>
      </c>
      <c r="AJ52">
        <f t="shared" si="7"/>
        <v>-175.27426646165895</v>
      </c>
      <c r="AK52">
        <f t="shared" si="22"/>
        <v>-114.5130650003526</v>
      </c>
      <c r="AL52">
        <f t="shared" si="26"/>
        <v>-289.84595639416295</v>
      </c>
      <c r="AN52">
        <f t="shared" si="27"/>
        <v>0</v>
      </c>
      <c r="AO52">
        <f t="shared" si="27"/>
        <v>0</v>
      </c>
      <c r="AP52">
        <f t="shared" si="27"/>
        <v>-1.089300141321817E-8</v>
      </c>
      <c r="AQ52">
        <f t="shared" si="27"/>
        <v>-3.5650236448028755E-4</v>
      </c>
      <c r="AR52">
        <f t="shared" si="27"/>
        <v>-3.5651325748170076E-4</v>
      </c>
      <c r="AS52">
        <f t="shared" si="27"/>
        <v>-1.0658877954445134</v>
      </c>
      <c r="AT52">
        <f t="shared" si="27"/>
        <v>-0.69638333605304326</v>
      </c>
      <c r="AU52">
        <f t="shared" si="23"/>
        <v>-1.7626276447550384</v>
      </c>
      <c r="AW52">
        <v>49</v>
      </c>
      <c r="AX52">
        <f>IF(Z52&gt;0, (R52*SUMPRODUCT(K52:$K$98, X52:$X$98)-K52*$AZ$3)/Z52, 0)</f>
        <v>-40771341340.153358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1000000</v>
      </c>
      <c r="S53">
        <f t="shared" si="1"/>
        <v>-101049464517.78676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-1460.6266621148065</v>
      </c>
      <c r="AC53">
        <f t="shared" si="2"/>
        <v>-1304.1312472382615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-2.2560718788618008E-2</v>
      </c>
      <c r="AI53">
        <f t="shared" si="25"/>
        <v>-2.2561364082115336E-2</v>
      </c>
      <c r="AJ53">
        <f t="shared" si="7"/>
        <v>-156.49541487654506</v>
      </c>
      <c r="AK53">
        <f t="shared" si="22"/>
        <v>-102.24386634803646</v>
      </c>
      <c r="AL53">
        <f t="shared" si="26"/>
        <v>-258.76184258866363</v>
      </c>
      <c r="AN53">
        <f t="shared" si="27"/>
        <v>0</v>
      </c>
      <c r="AO53">
        <f t="shared" si="27"/>
        <v>0</v>
      </c>
      <c r="AP53">
        <f t="shared" si="27"/>
        <v>-3.5037458576854963E-9</v>
      </c>
      <c r="AQ53">
        <f t="shared" si="27"/>
        <v>-1.2249778640139699E-4</v>
      </c>
      <c r="AR53">
        <f t="shared" si="27"/>
        <v>-1.2250129014725468E-4</v>
      </c>
      <c r="AS53">
        <f t="shared" si="27"/>
        <v>-0.84972212472310737</v>
      </c>
      <c r="AT53">
        <f t="shared" si="27"/>
        <v>-0.55515284854636371</v>
      </c>
      <c r="AU53">
        <f t="shared" si="23"/>
        <v>-1.4049974745596183</v>
      </c>
      <c r="AW53">
        <v>50</v>
      </c>
      <c r="AX53">
        <f>IF(Z53&gt;0, (R53*SUMPRODUCT(K53:$K$98, X53:$X$98)-K53*$AZ$3)/Z53, 0)</f>
        <v>-101049464517.78676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1000000</v>
      </c>
      <c r="S54">
        <f t="shared" si="1"/>
        <v>-261651773606.80475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-1304.1312472382615</v>
      </c>
      <c r="AC54">
        <f t="shared" si="2"/>
        <v>-1164.4030024334504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-8.3266101787933307E-3</v>
      </c>
      <c r="AI54">
        <f t="shared" si="25"/>
        <v>-8.3268326888467463E-3</v>
      </c>
      <c r="AJ54">
        <f t="shared" si="7"/>
        <v>-139.72824480481108</v>
      </c>
      <c r="AK54">
        <f t="shared" si="22"/>
        <v>-91.289187306678315</v>
      </c>
      <c r="AL54">
        <f t="shared" si="26"/>
        <v>-231.02575894417825</v>
      </c>
      <c r="AN54">
        <f t="shared" si="27"/>
        <v>0</v>
      </c>
      <c r="AO54">
        <f t="shared" si="27"/>
        <v>0</v>
      </c>
      <c r="AP54">
        <f t="shared" si="27"/>
        <v>-1.0787155119240501E-9</v>
      </c>
      <c r="AQ54">
        <f t="shared" si="27"/>
        <v>-4.036691117417331E-5</v>
      </c>
      <c r="AR54">
        <f t="shared" si="27"/>
        <v>-4.0367989889685231E-5</v>
      </c>
      <c r="AS54">
        <f t="shared" si="27"/>
        <v>-0.67739422471394517</v>
      </c>
      <c r="AT54">
        <f t="shared" si="27"/>
        <v>-0.44256455340691619</v>
      </c>
      <c r="AU54">
        <f t="shared" si="23"/>
        <v>-1.119999146110751</v>
      </c>
      <c r="AW54">
        <v>51</v>
      </c>
      <c r="AX54">
        <f>IF(Z54&gt;0, (R54*SUMPRODUCT(K54:$K$98, X54:$X$98)-K54*$AZ$3)/Z54, 0)</f>
        <v>-261651773606.80475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1000000</v>
      </c>
      <c r="S55">
        <f t="shared" si="1"/>
        <v>-709385377435.59521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-1164.4030024334504</v>
      </c>
      <c r="AC55">
        <f t="shared" si="2"/>
        <v>-1039.6455719944702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-2.9401408363057139E-3</v>
      </c>
      <c r="AI55">
        <f t="shared" si="25"/>
        <v>-2.9402141142167806E-3</v>
      </c>
      <c r="AJ55">
        <f t="shared" si="7"/>
        <v>-124.75743043898024</v>
      </c>
      <c r="AK55">
        <f t="shared" si="22"/>
        <v>-81.508210170341542</v>
      </c>
      <c r="AL55">
        <f t="shared" si="26"/>
        <v>-206.268580823436</v>
      </c>
      <c r="AN55">
        <f t="shared" si="27"/>
        <v>0</v>
      </c>
      <c r="AO55">
        <f t="shared" si="27"/>
        <v>0</v>
      </c>
      <c r="AP55">
        <f t="shared" si="27"/>
        <v>-3.1718478291945475E-10</v>
      </c>
      <c r="AQ55">
        <f t="shared" si="27"/>
        <v>-1.2726453570268215E-5</v>
      </c>
      <c r="AR55">
        <f t="shared" si="27"/>
        <v>-1.2726770755051135E-5</v>
      </c>
      <c r="AS55">
        <f t="shared" si="27"/>
        <v>-0.5400148273246046</v>
      </c>
      <c r="AT55">
        <f t="shared" si="27"/>
        <v>-0.352809783640125</v>
      </c>
      <c r="AU55">
        <f t="shared" si="23"/>
        <v>-0.89283733773548457</v>
      </c>
      <c r="AW55">
        <v>52</v>
      </c>
      <c r="AX55">
        <f>IF(Z55&gt;0, (R55*SUMPRODUCT(K55:$K$98, X55:$X$98)-K55*$AZ$3)/Z55, 0)</f>
        <v>-709385377435.59521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1000000</v>
      </c>
      <c r="S56">
        <f t="shared" si="1"/>
        <v>-2018767012560.4614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-1039.6455719944702</v>
      </c>
      <c r="AC56">
        <f t="shared" si="2"/>
        <v>-928.25498578709278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-9.9108980286331696E-4</v>
      </c>
      <c r="AI56">
        <f t="shared" si="25"/>
        <v>-9.9111279350512982E-4</v>
      </c>
      <c r="AJ56">
        <f t="shared" si="7"/>
        <v>-111.3905862073774</v>
      </c>
      <c r="AK56">
        <f t="shared" si="22"/>
        <v>-72.775190039612923</v>
      </c>
      <c r="AL56">
        <f t="shared" si="26"/>
        <v>-184.16676735978382</v>
      </c>
      <c r="AN56">
        <f t="shared" si="27"/>
        <v>0</v>
      </c>
      <c r="AO56">
        <f t="shared" si="27"/>
        <v>0</v>
      </c>
      <c r="AP56">
        <f t="shared" si="27"/>
        <v>-8.8853049137014227E-11</v>
      </c>
      <c r="AQ56">
        <f t="shared" si="27"/>
        <v>-3.830312858157218E-6</v>
      </c>
      <c r="AR56">
        <f t="shared" si="27"/>
        <v>-3.8304017112063556E-6</v>
      </c>
      <c r="AS56">
        <f t="shared" si="27"/>
        <v>-0.43049660423822295</v>
      </c>
      <c r="AT56">
        <f t="shared" si="27"/>
        <v>-0.28125780868518097</v>
      </c>
      <c r="AU56">
        <f t="shared" si="23"/>
        <v>-0.71175824332511506</v>
      </c>
      <c r="AW56">
        <v>53</v>
      </c>
      <c r="AX56">
        <f>IF(Z56&gt;0, (R56*SUMPRODUCT(K56:$K$98, X56:$X$98)-K56*$AZ$3)/Z56, 0)</f>
        <v>-2018767012560.4614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1000000</v>
      </c>
      <c r="S57">
        <f t="shared" si="1"/>
        <v>-6047403324438.5713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-928.25498578709278</v>
      </c>
      <c r="AC57">
        <f t="shared" si="2"/>
        <v>-828.79909771219911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-3.181642991075578E-4</v>
      </c>
      <c r="AI57">
        <f t="shared" si="25"/>
        <v>-3.1817115162799712E-4</v>
      </c>
      <c r="AJ57">
        <f t="shared" si="7"/>
        <v>-99.455888074893664</v>
      </c>
      <c r="AK57">
        <f t="shared" si="22"/>
        <v>-64.977849005096502</v>
      </c>
      <c r="AL57">
        <f t="shared" si="26"/>
        <v>-164.43405525114179</v>
      </c>
      <c r="AN57">
        <f t="shared" si="27"/>
        <v>0</v>
      </c>
      <c r="AO57">
        <f t="shared" si="27"/>
        <v>0</v>
      </c>
      <c r="AP57">
        <f t="shared" si="27"/>
        <v>-2.3645775259696699E-11</v>
      </c>
      <c r="AQ57">
        <f t="shared" si="27"/>
        <v>-1.0978794706211388E-6</v>
      </c>
      <c r="AR57">
        <f t="shared" si="27"/>
        <v>-1.0979031163963985E-6</v>
      </c>
      <c r="AS57">
        <f t="shared" si="27"/>
        <v>-0.34318928319769404</v>
      </c>
      <c r="AT57">
        <f t="shared" si="27"/>
        <v>-0.22421700570402259</v>
      </c>
      <c r="AU57">
        <f t="shared" si="23"/>
        <v>-0.56740738680483305</v>
      </c>
      <c r="AW57">
        <v>54</v>
      </c>
      <c r="AX57">
        <f>IF(Z57&gt;0, (R57*SUMPRODUCT(K57:$K$98, X57:$X$98)-K57*$AZ$3)/Z57, 0)</f>
        <v>-6047403324438.5713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1000000</v>
      </c>
      <c r="S58">
        <f t="shared" si="1"/>
        <v>-19123567419989.836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-828.79909771219911</v>
      </c>
      <c r="AC58">
        <f t="shared" si="2"/>
        <v>-739.99919532328727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-9.6984237772679128E-5</v>
      </c>
      <c r="AI58">
        <f t="shared" si="25"/>
        <v>-9.698617255602544E-5</v>
      </c>
      <c r="AJ58">
        <f t="shared" si="7"/>
        <v>-88.799902388911846</v>
      </c>
      <c r="AK58">
        <f t="shared" si="22"/>
        <v>-58.015936839853943</v>
      </c>
      <c r="AL58">
        <f t="shared" si="26"/>
        <v>-146.81593621493835</v>
      </c>
      <c r="AN58">
        <f t="shared" si="27"/>
        <v>0</v>
      </c>
      <c r="AO58">
        <f t="shared" si="27"/>
        <v>0</v>
      </c>
      <c r="AP58">
        <f t="shared" si="27"/>
        <v>-5.9609782305638475E-12</v>
      </c>
      <c r="AQ58">
        <f t="shared" si="27"/>
        <v>-2.9880396230121823E-7</v>
      </c>
      <c r="AR58">
        <f t="shared" si="27"/>
        <v>-2.9880992327944882E-7</v>
      </c>
      <c r="AS58">
        <f t="shared" si="27"/>
        <v>-0.27358840256043077</v>
      </c>
      <c r="AT58">
        <f t="shared" si="27"/>
        <v>-0.17874442489302142</v>
      </c>
      <c r="AU58">
        <f t="shared" si="23"/>
        <v>-0.45233312626337546</v>
      </c>
      <c r="AW58">
        <v>55</v>
      </c>
      <c r="AX58">
        <f>IF(Z58&gt;0, (R58*SUMPRODUCT(K58:$K$98, X58:$X$98)-K58*$AZ$3)/Z58, 0)</f>
        <v>-19123567419989.836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1000000</v>
      </c>
      <c r="S59">
        <f t="shared" si="1"/>
        <v>-64020570128098.992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-739.99919532328727</v>
      </c>
      <c r="AC59">
        <f t="shared" si="2"/>
        <v>-660.71356750888458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-2.7988377804549669E-5</v>
      </c>
      <c r="AI59">
        <f t="shared" si="25"/>
        <v>-2.7988893821172286E-5</v>
      </c>
      <c r="AJ59">
        <f t="shared" si="7"/>
        <v>-79.285627814402687</v>
      </c>
      <c r="AK59">
        <f t="shared" si="22"/>
        <v>-51.799943672630114</v>
      </c>
      <c r="AL59">
        <f t="shared" si="26"/>
        <v>-131.08559947592661</v>
      </c>
      <c r="AN59">
        <f t="shared" si="27"/>
        <v>0</v>
      </c>
      <c r="AO59">
        <f t="shared" si="27"/>
        <v>0</v>
      </c>
      <c r="AP59">
        <f t="shared" si="27"/>
        <v>-1.4194851860169113E-12</v>
      </c>
      <c r="AQ59">
        <f t="shared" si="27"/>
        <v>-7.6991875712844071E-8</v>
      </c>
      <c r="AR59">
        <f t="shared" si="27"/>
        <v>-7.6993295198030087E-8</v>
      </c>
      <c r="AS59">
        <f t="shared" si="27"/>
        <v>-0.21810300136469529</v>
      </c>
      <c r="AT59">
        <f t="shared" si="27"/>
        <v>-0.14249396135159934</v>
      </c>
      <c r="AU59">
        <f t="shared" si="23"/>
        <v>-0.36059703970958978</v>
      </c>
      <c r="AW59">
        <v>56</v>
      </c>
      <c r="AX59">
        <f>IF(Z59&gt;0, (R59*SUMPRODUCT(K59:$K$98, X59:$X$98)-K59*$AZ$3)/Z59, 0)</f>
        <v>-64020570128098.992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1000000</v>
      </c>
      <c r="S60">
        <f t="shared" si="1"/>
        <v>-229982555597282.84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-660.71356750888458</v>
      </c>
      <c r="AC60">
        <f t="shared" si="2"/>
        <v>-589.92282819908485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-7.6520527172508296E-6</v>
      </c>
      <c r="AI60">
        <f t="shared" si="25"/>
        <v>-7.6521809710713573E-6</v>
      </c>
      <c r="AJ60">
        <f t="shared" si="7"/>
        <v>-70.790739309799733</v>
      </c>
      <c r="AK60">
        <f t="shared" si="22"/>
        <v>-46.249949725621924</v>
      </c>
      <c r="AL60">
        <f t="shared" si="26"/>
        <v>-117.04069668760263</v>
      </c>
      <c r="AN60">
        <f t="shared" si="27"/>
        <v>0</v>
      </c>
      <c r="AO60">
        <f t="shared" si="27"/>
        <v>0</v>
      </c>
      <c r="AP60">
        <f t="shared" si="27"/>
        <v>-3.1500646059875653E-13</v>
      </c>
      <c r="AQ60">
        <f t="shared" si="27"/>
        <v>-1.8794341040823837E-8</v>
      </c>
      <c r="AR60">
        <f t="shared" si="27"/>
        <v>-1.8794656047284436E-8</v>
      </c>
      <c r="AS60">
        <f t="shared" si="27"/>
        <v>-0.17387037782960149</v>
      </c>
      <c r="AT60">
        <f t="shared" si="27"/>
        <v>-0.11359531362149165</v>
      </c>
      <c r="AU60">
        <f t="shared" si="23"/>
        <v>-0.28746571024574918</v>
      </c>
      <c r="AW60">
        <v>57</v>
      </c>
      <c r="AX60">
        <f>IF(Z60&gt;0, (R60*SUMPRODUCT(K60:$K$98, X60:$X$98)-K60*$AZ$3)/Z60, 0)</f>
        <v>-229982555597282.84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1000000</v>
      </c>
      <c r="S61">
        <f t="shared" si="1"/>
        <v>-890909450049582.38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-589.92282819908485</v>
      </c>
      <c r="AC61">
        <f t="shared" si="2"/>
        <v>-526.71681090824381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-1.9482131378279196E-6</v>
      </c>
      <c r="AI61">
        <f t="shared" si="25"/>
        <v>-1.9482426984533502E-6</v>
      </c>
      <c r="AJ61">
        <f t="shared" si="7"/>
        <v>-63.206017290841032</v>
      </c>
      <c r="AK61">
        <f t="shared" si="22"/>
        <v>-41.294597973935943</v>
      </c>
      <c r="AL61">
        <f t="shared" si="26"/>
        <v>-104.50061721301967</v>
      </c>
      <c r="AN61">
        <f t="shared" si="27"/>
        <v>0</v>
      </c>
      <c r="AO61">
        <f t="shared" si="27"/>
        <v>0</v>
      </c>
      <c r="AP61">
        <f t="shared" si="27"/>
        <v>-6.4825331404733053E-14</v>
      </c>
      <c r="AQ61">
        <f t="shared" si="27"/>
        <v>-4.2723575860619281E-9</v>
      </c>
      <c r="AR61">
        <f t="shared" si="27"/>
        <v>-4.2724224113933334E-9</v>
      </c>
      <c r="AS61">
        <f t="shared" si="27"/>
        <v>-0.13860840080277598</v>
      </c>
      <c r="AT61">
        <f t="shared" si="27"/>
        <v>-9.0557488547696019E-2</v>
      </c>
      <c r="AU61">
        <f t="shared" si="23"/>
        <v>-0.22916589362289438</v>
      </c>
      <c r="AW61">
        <v>58</v>
      </c>
      <c r="AX61">
        <f>IF(Z61&gt;0, (R61*SUMPRODUCT(K61:$K$98, X61:$X$98)-K61*$AZ$3)/Z61, 0)</f>
        <v>-890909450049582.38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1000000</v>
      </c>
      <c r="S62">
        <f t="shared" si="1"/>
        <v>-3742510307940206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-526.71681090824381</v>
      </c>
      <c r="AC62">
        <f t="shared" si="2"/>
        <v>-470.28286688605607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-4.596406449553833E-7</v>
      </c>
      <c r="AI62">
        <f t="shared" si="25"/>
        <v>-4.5964692794231175E-7</v>
      </c>
      <c r="AJ62">
        <f t="shared" si="7"/>
        <v>-56.433944022187745</v>
      </c>
      <c r="AK62">
        <f t="shared" si="22"/>
        <v>-36.870176763577071</v>
      </c>
      <c r="AL62">
        <f t="shared" si="26"/>
        <v>-93.30412124541175</v>
      </c>
      <c r="AN62">
        <f t="shared" si="27"/>
        <v>0</v>
      </c>
      <c r="AO62">
        <f t="shared" si="27"/>
        <v>0</v>
      </c>
      <c r="AP62">
        <f t="shared" si="27"/>
        <v>-1.2302100221259618E-14</v>
      </c>
      <c r="AQ62">
        <f t="shared" si="27"/>
        <v>-8.9997724719419548E-10</v>
      </c>
      <c r="AR62">
        <f t="shared" si="27"/>
        <v>-8.9998954929441677E-10</v>
      </c>
      <c r="AS62">
        <f t="shared" si="27"/>
        <v>-0.11049776852160212</v>
      </c>
      <c r="AT62">
        <f t="shared" si="27"/>
        <v>-7.21918754388408E-2</v>
      </c>
      <c r="AU62">
        <f t="shared" si="23"/>
        <v>-0.18268964486043249</v>
      </c>
      <c r="AW62">
        <v>59</v>
      </c>
      <c r="AX62">
        <f>IF(Z62&gt;0, (R62*SUMPRODUCT(K62:$K$98, X62:$X$98)-K62*$AZ$3)/Z62, 0)</f>
        <v>-3742510307940206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1000000</v>
      </c>
      <c r="S63">
        <f t="shared" si="1"/>
        <v>-1.7158060647156204E+16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-470.28286688605607</v>
      </c>
      <c r="AC63">
        <f t="shared" si="2"/>
        <v>-419.89541686333087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-9.9930945548558967E-8</v>
      </c>
      <c r="AI63">
        <f t="shared" si="25"/>
        <v>-9.9932169158340688E-8</v>
      </c>
      <c r="AJ63">
        <f t="shared" si="7"/>
        <v>-50.387450022725204</v>
      </c>
      <c r="AK63">
        <f t="shared" si="22"/>
        <v>-32.919800682023926</v>
      </c>
      <c r="AL63">
        <f t="shared" si="26"/>
        <v>-83.307250804681303</v>
      </c>
      <c r="AN63">
        <f t="shared" si="27"/>
        <v>0</v>
      </c>
      <c r="AO63">
        <f t="shared" si="27"/>
        <v>0</v>
      </c>
      <c r="AP63">
        <f t="shared" si="27"/>
        <v>-2.1391341550425379E-15</v>
      </c>
      <c r="AQ63">
        <f t="shared" si="27"/>
        <v>-1.7470087438213175E-10</v>
      </c>
      <c r="AR63">
        <f t="shared" si="27"/>
        <v>-1.747030135162868E-10</v>
      </c>
      <c r="AS63">
        <f t="shared" si="27"/>
        <v>-8.808814455356663E-2</v>
      </c>
      <c r="AT63">
        <f t="shared" si="27"/>
        <v>-5.7550921109222004E-2</v>
      </c>
      <c r="AU63">
        <f t="shared" si="23"/>
        <v>-0.14563906583749164</v>
      </c>
      <c r="AW63">
        <v>60</v>
      </c>
      <c r="AX63">
        <f>IF(Z63&gt;0, (R63*SUMPRODUCT(K63:$K$98, X63:$X$98)-K63*$AZ$3)/Z63, 0)</f>
        <v>-1.7158060647156204E+16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1000000</v>
      </c>
      <c r="S64">
        <f t="shared" si="1"/>
        <v>-8.6493910368933456E+16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-419.89541686333087</v>
      </c>
      <c r="AC64">
        <f t="shared" si="2"/>
        <v>-374.90662219955465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-1.9892987925194455E-8</v>
      </c>
      <c r="AI64">
        <f t="shared" si="25"/>
        <v>-1.9893204649482097E-8</v>
      </c>
      <c r="AJ64">
        <f t="shared" si="7"/>
        <v>-44.988794663776218</v>
      </c>
      <c r="AK64">
        <f t="shared" si="22"/>
        <v>-29.392679180433163</v>
      </c>
      <c r="AL64">
        <f t="shared" si="26"/>
        <v>-74.381473864102588</v>
      </c>
      <c r="AN64">
        <f t="shared" si="27"/>
        <v>0</v>
      </c>
      <c r="AO64">
        <f t="shared" si="27"/>
        <v>0</v>
      </c>
      <c r="AP64">
        <f t="shared" si="27"/>
        <v>-3.3828648179125824E-16</v>
      </c>
      <c r="AQ64">
        <f t="shared" si="27"/>
        <v>-3.1051106319391124E-11</v>
      </c>
      <c r="AR64">
        <f t="shared" si="27"/>
        <v>-3.1051444605872917E-11</v>
      </c>
      <c r="AS64">
        <f t="shared" si="27"/>
        <v>-7.0223329523913941E-2</v>
      </c>
      <c r="AT64">
        <f t="shared" si="27"/>
        <v>-4.5879241955778881E-2</v>
      </c>
      <c r="AU64">
        <f t="shared" si="23"/>
        <v>-0.11610257151074427</v>
      </c>
      <c r="AW64">
        <v>61</v>
      </c>
      <c r="AX64">
        <f>IF(Z64&gt;0, (R64*SUMPRODUCT(K64:$K$98, X64:$X$98)-K64*$AZ$3)/Z64, 0)</f>
        <v>-8.6493910368933456E+16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1000000</v>
      </c>
      <c r="S65">
        <f t="shared" si="1"/>
        <v>-4.8394495775524186E+17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-374.90662219955465</v>
      </c>
      <c r="AC65">
        <f t="shared" si="2"/>
        <v>-334.73805553534368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-3.5994546814513895E-9</v>
      </c>
      <c r="AI65">
        <f t="shared" si="25"/>
        <v>-3.5994892657620814E-9</v>
      </c>
      <c r="AJ65">
        <f t="shared" si="7"/>
        <v>-40.168566664210971</v>
      </c>
      <c r="AK65">
        <f t="shared" si="22"/>
        <v>-26.243463553968827</v>
      </c>
      <c r="AL65">
        <f t="shared" si="26"/>
        <v>-66.41203022177929</v>
      </c>
      <c r="AN65">
        <f t="shared" si="27"/>
        <v>0</v>
      </c>
      <c r="AO65">
        <f t="shared" si="27"/>
        <v>0</v>
      </c>
      <c r="AP65">
        <f t="shared" si="27"/>
        <v>-4.8199014733683767E-17</v>
      </c>
      <c r="AQ65">
        <f t="shared" si="27"/>
        <v>-5.0164414369932109E-12</v>
      </c>
      <c r="AR65">
        <f t="shared" si="27"/>
        <v>-5.0164896360079447E-12</v>
      </c>
      <c r="AS65">
        <f t="shared" si="27"/>
        <v>-5.5981608357886299E-2</v>
      </c>
      <c r="AT65">
        <f t="shared" si="27"/>
        <v>-3.6574650793843658E-2</v>
      </c>
      <c r="AU65">
        <f t="shared" si="23"/>
        <v>-9.2556259156746451E-2</v>
      </c>
      <c r="AW65">
        <v>62</v>
      </c>
      <c r="AX65">
        <f>IF(Z65&gt;0, (R65*SUMPRODUCT(K65:$K$98, X65:$X$98)-K65*$AZ$3)/Z65, 0)</f>
        <v>-4.8394495775524186E+17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1000000</v>
      </c>
      <c r="S66">
        <f t="shared" si="1"/>
        <v>-3.0421266699816233E+18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-334.73805553534368</v>
      </c>
      <c r="AC66">
        <f t="shared" si="2"/>
        <v>-298.87326387084693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-5.8652450646608558E-10</v>
      </c>
      <c r="AI66">
        <f t="shared" si="25"/>
        <v>-5.8652941870834718E-10</v>
      </c>
      <c r="AJ66">
        <f t="shared" si="7"/>
        <v>-35.864791664496749</v>
      </c>
      <c r="AK66">
        <f t="shared" si="22"/>
        <v>-23.431663887474059</v>
      </c>
      <c r="AL66">
        <f t="shared" si="26"/>
        <v>-59.29645555255734</v>
      </c>
      <c r="AN66">
        <f t="shared" si="27"/>
        <v>0</v>
      </c>
      <c r="AO66">
        <f t="shared" si="27"/>
        <v>0</v>
      </c>
      <c r="AP66">
        <f t="shared" si="27"/>
        <v>-6.1125270082126818E-18</v>
      </c>
      <c r="AQ66">
        <f t="shared" si="27"/>
        <v>-7.2983918459194143E-13</v>
      </c>
      <c r="AR66">
        <f t="shared" si="27"/>
        <v>-7.2984529711894959E-13</v>
      </c>
      <c r="AS66">
        <f t="shared" si="27"/>
        <v>-4.4628195438394198E-2</v>
      </c>
      <c r="AT66">
        <f t="shared" si="27"/>
        <v>-2.9157087686421085E-2</v>
      </c>
      <c r="AU66">
        <f t="shared" si="23"/>
        <v>-7.3785283125545123E-2</v>
      </c>
      <c r="AW66">
        <v>63</v>
      </c>
      <c r="AX66">
        <f>IF(Z66&gt;0, (R66*SUMPRODUCT(K66:$K$98, X66:$X$98)-K66*$AZ$3)/Z66, 0)</f>
        <v>-3.0421266699816233E+18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8">$C$6</f>
        <v>1000000</v>
      </c>
      <c r="S67">
        <f t="shared" ref="S67:S69" si="29">AX67</f>
        <v>-2.1817551049635754E+19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-298.87326387084693</v>
      </c>
      <c r="AC67">
        <f t="shared" ref="AC67:AC69" si="30">S67*Z67</f>
        <v>-266.851128456114</v>
      </c>
      <c r="AE67">
        <f t="shared" ref="AE67:AE69" si="31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2">-X67*R67</f>
        <v>-8.5031366457704743E-11</v>
      </c>
      <c r="AI67">
        <f t="shared" ref="AI67:AI69" si="33">SUM(AE67:AH67)</f>
        <v>-8.5031978009220874E-11</v>
      </c>
      <c r="AJ67">
        <f t="shared" ref="AJ67:AJ69" si="34">AB67-AC67</f>
        <v>-32.022135414732929</v>
      </c>
      <c r="AK67">
        <f t="shared" si="22"/>
        <v>-20.921128470959285</v>
      </c>
      <c r="AL67">
        <f t="shared" si="26"/>
        <v>-52.943263885777242</v>
      </c>
      <c r="AN67">
        <f t="shared" si="27"/>
        <v>0</v>
      </c>
      <c r="AO67">
        <f t="shared" si="27"/>
        <v>0</v>
      </c>
      <c r="AP67">
        <f t="shared" si="27"/>
        <v>-6.7944770872586713E-19</v>
      </c>
      <c r="AQ67">
        <f t="shared" si="27"/>
        <v>-9.447179114924255E-14</v>
      </c>
      <c r="AR67">
        <f t="shared" si="27"/>
        <v>-9.4472470596951264E-14</v>
      </c>
      <c r="AS67">
        <f t="shared" si="27"/>
        <v>-3.5577324169642328E-2</v>
      </c>
      <c r="AT67">
        <f t="shared" si="27"/>
        <v>-2.3243851790833474E-2</v>
      </c>
      <c r="AU67">
        <f t="shared" si="23"/>
        <v>-5.8821175960570266E-2</v>
      </c>
      <c r="AW67">
        <v>64</v>
      </c>
      <c r="AX67">
        <f>IF(Z67&gt;0, (R67*SUMPRODUCT(K67:$K$98, X67:$X$98)-K67*$AZ$3)/Z67, 0)</f>
        <v>-2.1817551049635754E+19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50</v>
      </c>
      <c r="R68">
        <f t="shared" si="28"/>
        <v>1000000</v>
      </c>
      <c r="S68">
        <f t="shared" si="29"/>
        <v>-1.8213387492836531E+20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-266.851128456114</v>
      </c>
      <c r="AC68">
        <f t="shared" si="30"/>
        <v>-238.25993612153042</v>
      </c>
      <c r="AE68">
        <f t="shared" si="31"/>
        <v>0</v>
      </c>
      <c r="AF68">
        <f t="shared" si="24"/>
        <v>0</v>
      </c>
      <c r="AG68">
        <f t="shared" si="24"/>
        <v>-6.5407913880720963E-17</v>
      </c>
      <c r="AH68">
        <f t="shared" si="32"/>
        <v>-1.0800561741902317E-11</v>
      </c>
      <c r="AI68">
        <f t="shared" si="33"/>
        <v>-1.0800627149816199E-11</v>
      </c>
      <c r="AJ68">
        <f t="shared" si="34"/>
        <v>-28.591192334583582</v>
      </c>
      <c r="AK68">
        <f t="shared" si="22"/>
        <v>-18.679578991927983</v>
      </c>
      <c r="AL68">
        <f t="shared" si="26"/>
        <v>-47.270771326522365</v>
      </c>
      <c r="AN68">
        <f t="shared" si="27"/>
        <v>0</v>
      </c>
      <c r="AO68">
        <f t="shared" si="27"/>
        <v>0</v>
      </c>
      <c r="AP68">
        <f t="shared" si="27"/>
        <v>-6.4883649043966699E-20</v>
      </c>
      <c r="AQ68">
        <f t="shared" si="27"/>
        <v>-1.0713991869810101E-14</v>
      </c>
      <c r="AR68">
        <f t="shared" si="27"/>
        <v>-1.0714056753459145E-14</v>
      </c>
      <c r="AS68">
        <f t="shared" si="27"/>
        <v>-2.8362025007687405E-2</v>
      </c>
      <c r="AT68">
        <f t="shared" si="27"/>
        <v>-1.8529856338355813E-2</v>
      </c>
      <c r="AU68">
        <f t="shared" si="23"/>
        <v>-4.6891881346053932E-2</v>
      </c>
      <c r="AW68">
        <v>65</v>
      </c>
      <c r="AX68">
        <f>IF(Z68&gt;0, (R68*SUMPRODUCT(K68:$K$98, X68:$X$98)-K68*$AZ$3)/Z68, 0)</f>
        <v>-1.8213387492836531E+20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-238.25993612153042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-1.3081582776144192E-12</v>
      </c>
      <c r="AI69">
        <f t="shared" si="33"/>
        <v>-1.3081582776144192E-12</v>
      </c>
      <c r="AJ69">
        <f t="shared" si="34"/>
        <v>-238.25993612153042</v>
      </c>
      <c r="AK69">
        <f t="shared" si="22"/>
        <v>-16.678195528507132</v>
      </c>
      <c r="AL69">
        <f t="shared" si="26"/>
        <v>-254.93813165003886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-1.1586365900708338E-15</v>
      </c>
      <c r="AR69">
        <f t="shared" si="27"/>
        <v>-1.1586365900708338E-15</v>
      </c>
      <c r="AS69">
        <f t="shared" si="27"/>
        <v>-0.21102697178338892</v>
      </c>
      <c r="AT69">
        <f t="shared" si="27"/>
        <v>-1.4771888024837226E-2</v>
      </c>
      <c r="AU69">
        <f t="shared" si="23"/>
        <v>-0.22579885980822728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540173.75655081822</v>
      </c>
      <c r="AO71" s="8">
        <f t="shared" si="47"/>
        <v>-54017.375655081822</v>
      </c>
      <c r="AP71" s="8">
        <f t="shared" si="47"/>
        <v>-2855.9332791676866</v>
      </c>
      <c r="AQ71" s="8">
        <f t="shared" si="47"/>
        <v>-240185.09459144316</v>
      </c>
      <c r="AR71" s="8">
        <f t="shared" si="47"/>
        <v>243115.35302512563</v>
      </c>
      <c r="AS71" s="8">
        <f t="shared" si="47"/>
        <v>-14370.226117915641</v>
      </c>
      <c r="AT71" s="8">
        <f t="shared" si="47"/>
        <v>4949.188207023758</v>
      </c>
      <c r="AU71" s="8">
        <f t="shared" si="47"/>
        <v>233694.31511423361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93301.720243218064</v>
      </c>
      <c r="K3">
        <v>1</v>
      </c>
      <c r="L3" s="2">
        <v>0</v>
      </c>
      <c r="O3">
        <f>$C$3</f>
        <v>93301.720243218064</v>
      </c>
      <c r="P3">
        <f>O3*C5</f>
        <v>9330.172024321806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93301.720243218064</v>
      </c>
      <c r="AF3">
        <f t="shared" ref="AF3:AG34" si="4">-$Z3*P3</f>
        <v>-9330.172024321806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81451.640014896257</v>
      </c>
      <c r="AJ3">
        <f t="shared" ref="AJ3:AJ66" si="7">AB3-AC3</f>
        <v>0</v>
      </c>
      <c r="AL3">
        <f t="shared" ref="AL3:AL34" si="8">SUM(AI3:AK3)</f>
        <v>81451.640014896257</v>
      </c>
      <c r="AN3">
        <f t="shared" ref="AN3:AU34" si="9">AE3*$K3</f>
        <v>93301.720243218064</v>
      </c>
      <c r="AO3">
        <f t="shared" si="9"/>
        <v>-9330.172024321806</v>
      </c>
      <c r="AP3">
        <f t="shared" si="9"/>
        <v>-2519.9082039999998</v>
      </c>
      <c r="AQ3">
        <f t="shared" si="9"/>
        <v>0</v>
      </c>
      <c r="AR3">
        <f t="shared" si="9"/>
        <v>81451.640014896257</v>
      </c>
      <c r="AS3">
        <f t="shared" si="9"/>
        <v>0</v>
      </c>
      <c r="AT3">
        <f t="shared" si="9"/>
        <v>0</v>
      </c>
      <c r="AU3">
        <f t="shared" si="9"/>
        <v>81451.640014896257</v>
      </c>
      <c r="AW3">
        <v>0</v>
      </c>
      <c r="AX3">
        <f>IF(Z3&gt;0, (R3*SUMPRODUCT(K3:$K$98, X3:$X$98)-K3*$AZ$3)/Z3, 0)</f>
        <v>0</v>
      </c>
      <c r="AZ3">
        <f>C6*SUMPRODUCT(X4:X98, K4:K98)/1</f>
        <v>54001.021857511158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1.784809E-3</v>
      </c>
      <c r="R4">
        <f t="shared" si="0"/>
        <v>2000000</v>
      </c>
      <c r="S4">
        <f t="shared" si="1"/>
        <v>3665.4311966994615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3622.234790143717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-3622.234790143717</v>
      </c>
      <c r="AK4">
        <f>G4*SUM(AB4, AE4:AF4)</f>
        <v>0</v>
      </c>
      <c r="AL4">
        <f t="shared" si="8"/>
        <v>-7191.8527901437174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-3330.1781882638306</v>
      </c>
      <c r="AR4">
        <f t="shared" si="9"/>
        <v>-3330.1781882638306</v>
      </c>
      <c r="AS4">
        <f t="shared" si="9"/>
        <v>-3379.265593939469</v>
      </c>
      <c r="AT4">
        <f t="shared" si="9"/>
        <v>0</v>
      </c>
      <c r="AU4">
        <f t="shared" si="9"/>
        <v>-6709.4437822032996</v>
      </c>
      <c r="AW4">
        <v>1</v>
      </c>
      <c r="AX4">
        <f>IF(Z4&gt;0, (R4*SUMPRODUCT(K4:$K$98, X4:$X$98)-K4*$AZ$3)/Z4, 0)</f>
        <v>3665.4311966994615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1.7924099999999999E-3</v>
      </c>
      <c r="Q5" s="4">
        <f t="shared" ref="Q5:Q68" si="21">$C$8</f>
        <v>50</v>
      </c>
      <c r="R5">
        <f t="shared" si="0"/>
        <v>2000000</v>
      </c>
      <c r="S5">
        <f t="shared" si="1"/>
        <v>4601.9997258827743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3622.234790143717</v>
      </c>
      <c r="AC5">
        <f t="shared" si="2"/>
        <v>4494.1369163898999</v>
      </c>
      <c r="AE5">
        <f t="shared" si="3"/>
        <v>0</v>
      </c>
      <c r="AF5">
        <f t="shared" si="4"/>
        <v>0</v>
      </c>
      <c r="AG5">
        <f t="shared" si="4"/>
        <v>-48.828087614974983</v>
      </c>
      <c r="AH5">
        <f t="shared" si="5"/>
        <v>-3542.5735810006199</v>
      </c>
      <c r="AI5">
        <f t="shared" si="6"/>
        <v>-3591.4016686155951</v>
      </c>
      <c r="AJ5">
        <f t="shared" si="7"/>
        <v>-871.90212624618289</v>
      </c>
      <c r="AK5">
        <f>G5*SUM(AB5, AE5:AF5)</f>
        <v>148.51162639589239</v>
      </c>
      <c r="AL5">
        <f t="shared" si="8"/>
        <v>-4314.7921684658859</v>
      </c>
      <c r="AN5">
        <f t="shared" si="9"/>
        <v>0</v>
      </c>
      <c r="AO5">
        <f t="shared" si="9"/>
        <v>0</v>
      </c>
      <c r="AP5">
        <f t="shared" si="9"/>
        <v>-41.753289207172912</v>
      </c>
      <c r="AQ5">
        <f t="shared" si="9"/>
        <v>-3029.283072307866</v>
      </c>
      <c r="AR5">
        <f t="shared" si="9"/>
        <v>-3071.0363615150391</v>
      </c>
      <c r="AS5">
        <f t="shared" si="9"/>
        <v>-745.57049877867746</v>
      </c>
      <c r="AT5">
        <f t="shared" si="9"/>
        <v>126.99348244868767</v>
      </c>
      <c r="AU5">
        <f t="shared" si="9"/>
        <v>-3689.6133778450289</v>
      </c>
      <c r="AW5">
        <v>2</v>
      </c>
      <c r="AX5">
        <f>IF(Z5&gt;0, (R5*SUMPRODUCT(K5:$K$98, X5:$X$98)-K5*$AZ$3)/Z5, 0)</f>
        <v>4601.9997258827743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1.8014369999999999E-3</v>
      </c>
      <c r="Q6" s="4">
        <f t="shared" si="21"/>
        <v>50</v>
      </c>
      <c r="R6">
        <f t="shared" si="0"/>
        <v>2000000</v>
      </c>
      <c r="S6">
        <f t="shared" si="1"/>
        <v>6201.4526162485854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4494.1369163898999</v>
      </c>
      <c r="AC6">
        <f t="shared" si="2"/>
        <v>5984.6307341903084</v>
      </c>
      <c r="AE6">
        <f t="shared" si="3"/>
        <v>0</v>
      </c>
      <c r="AF6">
        <f t="shared" si="4"/>
        <v>0</v>
      </c>
      <c r="AG6">
        <f t="shared" si="4"/>
        <v>-48.251846015156381</v>
      </c>
      <c r="AH6">
        <f t="shared" si="5"/>
        <v>-3518.4289467543076</v>
      </c>
      <c r="AI6">
        <f t="shared" si="6"/>
        <v>-3566.680792769464</v>
      </c>
      <c r="AJ6">
        <f t="shared" si="7"/>
        <v>-1490.4938178004086</v>
      </c>
      <c r="AK6">
        <f>G6*SUM(AB6, AE6:AF6)</f>
        <v>262.90700960880918</v>
      </c>
      <c r="AL6">
        <f t="shared" si="8"/>
        <v>-4794.2676009610641</v>
      </c>
      <c r="AN6">
        <f t="shared" si="9"/>
        <v>0</v>
      </c>
      <c r="AO6">
        <f t="shared" si="9"/>
        <v>0</v>
      </c>
      <c r="AP6">
        <f t="shared" si="9"/>
        <v>-37.221957956744859</v>
      </c>
      <c r="AQ6">
        <f t="shared" si="9"/>
        <v>-2714.1513775192402</v>
      </c>
      <c r="AR6">
        <f t="shared" si="9"/>
        <v>-2751.3733354759847</v>
      </c>
      <c r="AS6">
        <f t="shared" si="9"/>
        <v>-1149.7818799207892</v>
      </c>
      <c r="AT6">
        <f t="shared" si="9"/>
        <v>202.80910403135169</v>
      </c>
      <c r="AU6">
        <f t="shared" si="9"/>
        <v>-3698.346111365423</v>
      </c>
      <c r="AW6">
        <v>3</v>
      </c>
      <c r="AX6">
        <f>IF(Z6&gt;0, (R6*SUMPRODUCT(K6:$K$98, X6:$X$98)-K6*$AZ$3)/Z6, 0)</f>
        <v>6201.4526162485854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1.8114139999999999E-3</v>
      </c>
      <c r="Q7" s="4">
        <f t="shared" si="21"/>
        <v>50</v>
      </c>
      <c r="R7">
        <f t="shared" si="0"/>
        <v>2000000</v>
      </c>
      <c r="S7">
        <f t="shared" si="1"/>
        <v>7368.0575382872876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5984.6307341903084</v>
      </c>
      <c r="AC7">
        <f t="shared" si="2"/>
        <v>7026.4631155633033</v>
      </c>
      <c r="AE7">
        <f t="shared" si="3"/>
        <v>0</v>
      </c>
      <c r="AF7">
        <f t="shared" si="4"/>
        <v>0</v>
      </c>
      <c r="AG7">
        <f t="shared" si="4"/>
        <v>-47.681923485607115</v>
      </c>
      <c r="AH7">
        <f t="shared" si="5"/>
        <v>-3496.1627759079392</v>
      </c>
      <c r="AI7">
        <f t="shared" si="6"/>
        <v>-3543.8446993935463</v>
      </c>
      <c r="AJ7">
        <f t="shared" si="7"/>
        <v>-1041.8323813729949</v>
      </c>
      <c r="AK7">
        <f>G7*SUM(AB7, AE7:AF7)</f>
        <v>293.84536904874415</v>
      </c>
      <c r="AL7">
        <f t="shared" si="8"/>
        <v>-4291.8317117177976</v>
      </c>
      <c r="AN7">
        <f t="shared" si="9"/>
        <v>0</v>
      </c>
      <c r="AO7">
        <f t="shared" si="9"/>
        <v>0</v>
      </c>
      <c r="AP7">
        <f t="shared" si="9"/>
        <v>-33.465848422734197</v>
      </c>
      <c r="AQ7">
        <f t="shared" si="9"/>
        <v>-2453.8031389412808</v>
      </c>
      <c r="AR7">
        <f t="shared" si="9"/>
        <v>-2487.2689873640152</v>
      </c>
      <c r="AS7">
        <f t="shared" si="9"/>
        <v>-731.21640253143653</v>
      </c>
      <c r="AT7">
        <f t="shared" si="9"/>
        <v>206.23716204057939</v>
      </c>
      <c r="AU7">
        <f t="shared" si="9"/>
        <v>-3012.2482278548728</v>
      </c>
      <c r="AW7">
        <v>4</v>
      </c>
      <c r="AX7">
        <f>IF(Z7&gt;0, (R7*SUMPRODUCT(K7:$K$98, X7:$X$98)-K7*$AZ$3)/Z7, 0)</f>
        <v>7368.0575382872876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1.8237660000000001E-3</v>
      </c>
      <c r="Q8" s="4">
        <f t="shared" si="21"/>
        <v>50</v>
      </c>
      <c r="R8">
        <f t="shared" si="0"/>
        <v>2000000</v>
      </c>
      <c r="S8">
        <f t="shared" si="1"/>
        <v>7529.1000052205663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7026.4631155633033</v>
      </c>
      <c r="AC8">
        <f t="shared" si="2"/>
        <v>7095.1443014656688</v>
      </c>
      <c r="AE8">
        <f t="shared" si="3"/>
        <v>0</v>
      </c>
      <c r="AF8">
        <f t="shared" si="4"/>
        <v>0</v>
      </c>
      <c r="AG8">
        <f t="shared" si="4"/>
        <v>-47.118143579883395</v>
      </c>
      <c r="AH8">
        <f t="shared" si="5"/>
        <v>-3478.4268347060702</v>
      </c>
      <c r="AI8">
        <f t="shared" si="6"/>
        <v>-3525.5449782859537</v>
      </c>
      <c r="AJ8">
        <f t="shared" si="7"/>
        <v>-68.681185902365542</v>
      </c>
      <c r="AK8">
        <f>G8*SUM(AB8, AE8:AF8)</f>
        <v>149.66366436149835</v>
      </c>
      <c r="AL8">
        <f t="shared" si="8"/>
        <v>-3444.5624998268208</v>
      </c>
      <c r="AN8">
        <f t="shared" si="9"/>
        <v>0</v>
      </c>
      <c r="AO8">
        <f t="shared" si="9"/>
        <v>0</v>
      </c>
      <c r="AP8">
        <f t="shared" si="9"/>
        <v>-30.869183293188016</v>
      </c>
      <c r="AQ8">
        <f t="shared" si="9"/>
        <v>-2278.8715211252224</v>
      </c>
      <c r="AR8">
        <f t="shared" si="9"/>
        <v>-2309.7407044184101</v>
      </c>
      <c r="AS8">
        <f t="shared" si="9"/>
        <v>-44.996087607297227</v>
      </c>
      <c r="AT8">
        <f t="shared" si="9"/>
        <v>98.051296941964466</v>
      </c>
      <c r="AU8">
        <f t="shared" si="9"/>
        <v>-2256.6854950837433</v>
      </c>
      <c r="AW8">
        <v>5</v>
      </c>
      <c r="AX8">
        <f>IF(Z8&gt;0, (R8*SUMPRODUCT(K8:$K$98, X8:$X$98)-K8*$AZ$3)/Z8, 0)</f>
        <v>7529.1000052205663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1.843244E-3</v>
      </c>
      <c r="Q9" s="4">
        <f t="shared" si="21"/>
        <v>50</v>
      </c>
      <c r="R9">
        <f t="shared" si="0"/>
        <v>2000000</v>
      </c>
      <c r="S9">
        <f t="shared" si="1"/>
        <v>7183.43468830862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7095.1443014656688</v>
      </c>
      <c r="AC9">
        <f t="shared" si="2"/>
        <v>6689.2304595210881</v>
      </c>
      <c r="AE9">
        <f t="shared" si="3"/>
        <v>0</v>
      </c>
      <c r="AF9">
        <f t="shared" si="4"/>
        <v>0</v>
      </c>
      <c r="AG9">
        <f t="shared" si="4"/>
        <v>-46.560111908639797</v>
      </c>
      <c r="AH9">
        <f t="shared" si="5"/>
        <v>-3474.0094177903434</v>
      </c>
      <c r="AI9">
        <f t="shared" si="6"/>
        <v>-3520.5695296989834</v>
      </c>
      <c r="AJ9">
        <f t="shared" si="7"/>
        <v>405.91384194458078</v>
      </c>
      <c r="AK9">
        <f t="shared" ref="AK9:AK72" si="22">G9*SUM(AB9:AB9, AE9:AF9)</f>
        <v>41.861351378647448</v>
      </c>
      <c r="AL9">
        <f t="shared" si="8"/>
        <v>-3072.7943363757549</v>
      </c>
      <c r="AN9">
        <f t="shared" si="9"/>
        <v>0</v>
      </c>
      <c r="AO9">
        <f t="shared" si="9"/>
        <v>0</v>
      </c>
      <c r="AP9">
        <f t="shared" si="9"/>
        <v>-28.888712968430781</v>
      </c>
      <c r="AQ9">
        <f t="shared" si="9"/>
        <v>-2155.4858183566262</v>
      </c>
      <c r="AR9">
        <f t="shared" si="9"/>
        <v>-2184.3745313250574</v>
      </c>
      <c r="AS9">
        <f t="shared" si="9"/>
        <v>251.85352846357762</v>
      </c>
      <c r="AT9">
        <f t="shared" si="9"/>
        <v>25.973317392821087</v>
      </c>
      <c r="AU9">
        <f t="shared" si="9"/>
        <v>-1906.5476854686585</v>
      </c>
      <c r="AW9">
        <v>6</v>
      </c>
      <c r="AX9">
        <f>IF(Z9&gt;0, (R9*SUMPRODUCT(K9:$K$98, X9:$X$98)-K9*$AZ$3)/Z9, 0)</f>
        <v>7183.43468830862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1.8660479999999999E-3</v>
      </c>
      <c r="Q10" s="4">
        <f t="shared" si="21"/>
        <v>50</v>
      </c>
      <c r="R10">
        <f t="shared" si="0"/>
        <v>2000000</v>
      </c>
      <c r="S10">
        <f t="shared" si="1"/>
        <v>6796.004830773194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6689.2304595210881</v>
      </c>
      <c r="AC10">
        <f t="shared" si="2"/>
        <v>6253.3611593325186</v>
      </c>
      <c r="AE10">
        <f t="shared" si="3"/>
        <v>0</v>
      </c>
      <c r="AF10">
        <f t="shared" si="4"/>
        <v>0</v>
      </c>
      <c r="AG10">
        <f t="shared" si="4"/>
        <v>-46.007627385846504</v>
      </c>
      <c r="AH10">
        <f t="shared" si="5"/>
        <v>-3475.3361482757391</v>
      </c>
      <c r="AI10">
        <f t="shared" si="6"/>
        <v>-3521.3437756615858</v>
      </c>
      <c r="AJ10">
        <f t="shared" si="7"/>
        <v>435.86930018856947</v>
      </c>
      <c r="AK10">
        <f t="shared" si="22"/>
        <v>27.425844884036465</v>
      </c>
      <c r="AL10">
        <f t="shared" si="8"/>
        <v>-3058.0486305889799</v>
      </c>
      <c r="AN10">
        <f t="shared" si="9"/>
        <v>0</v>
      </c>
      <c r="AO10">
        <f t="shared" si="9"/>
        <v>0</v>
      </c>
      <c r="AP10">
        <f t="shared" si="9"/>
        <v>-27.080844430024815</v>
      </c>
      <c r="AQ10">
        <f t="shared" si="9"/>
        <v>-2045.6398845390124</v>
      </c>
      <c r="AR10">
        <f t="shared" si="9"/>
        <v>-2072.7207289690373</v>
      </c>
      <c r="AS10">
        <f t="shared" si="9"/>
        <v>256.55982237983551</v>
      </c>
      <c r="AT10">
        <f t="shared" si="9"/>
        <v>16.143302336322339</v>
      </c>
      <c r="AU10">
        <f t="shared" si="9"/>
        <v>-1800.0176042528794</v>
      </c>
      <c r="AW10">
        <v>7</v>
      </c>
      <c r="AX10">
        <f>IF(Z10&gt;0, (R10*SUMPRODUCT(K10:$K$98, X10:$X$98)-K10*$AZ$3)/Z10, 0)</f>
        <v>6796.004830773194</v>
      </c>
    </row>
    <row r="11" spans="1:52" x14ac:dyDescent="0.25">
      <c r="A11" t="s">
        <v>33</v>
      </c>
      <c r="C11" s="12">
        <f>AU100</f>
        <v>23505.718762368517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1.8888519999999999E-3</v>
      </c>
      <c r="Q11" s="4">
        <f t="shared" si="21"/>
        <v>50</v>
      </c>
      <c r="R11">
        <f t="shared" si="0"/>
        <v>2000000</v>
      </c>
      <c r="S11">
        <f t="shared" si="1"/>
        <v>6368.5528072817569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6253.3611593325186</v>
      </c>
      <c r="AC11">
        <f t="shared" si="2"/>
        <v>5790.370941535457</v>
      </c>
      <c r="AE11">
        <f t="shared" si="3"/>
        <v>0</v>
      </c>
      <c r="AF11">
        <f t="shared" si="4"/>
        <v>0</v>
      </c>
      <c r="AG11">
        <f t="shared" si="4"/>
        <v>-45.460649512985029</v>
      </c>
      <c r="AH11">
        <f t="shared" si="5"/>
        <v>-3476.0639601204375</v>
      </c>
      <c r="AI11">
        <f t="shared" si="6"/>
        <v>-3521.5246096334226</v>
      </c>
      <c r="AJ11">
        <f t="shared" si="7"/>
        <v>462.99021779706163</v>
      </c>
      <c r="AK11">
        <f t="shared" si="22"/>
        <v>15.008066782398043</v>
      </c>
      <c r="AL11">
        <f t="shared" si="8"/>
        <v>-3043.5263250539629</v>
      </c>
      <c r="AN11">
        <f t="shared" si="9"/>
        <v>0</v>
      </c>
      <c r="AO11">
        <f t="shared" si="9"/>
        <v>0</v>
      </c>
      <c r="AP11">
        <f t="shared" si="9"/>
        <v>-25.426533902091627</v>
      </c>
      <c r="AQ11">
        <f t="shared" si="9"/>
        <v>-1944.1925945777739</v>
      </c>
      <c r="AR11">
        <f t="shared" si="9"/>
        <v>-1969.6191284798656</v>
      </c>
      <c r="AS11">
        <f t="shared" si="9"/>
        <v>258.95442751629059</v>
      </c>
      <c r="AT11">
        <f t="shared" si="9"/>
        <v>8.3941413713963957</v>
      </c>
      <c r="AU11">
        <f t="shared" si="9"/>
        <v>-1702.2705595921786</v>
      </c>
      <c r="AW11">
        <v>8</v>
      </c>
      <c r="AX11">
        <f>IF(Z11&gt;0, (R11*SUMPRODUCT(K11:$K$98, X11:$X$98)-K11*$AZ$3)/Z11, 0)</f>
        <v>6368.5528072817569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1.917357E-3</v>
      </c>
      <c r="Q12" s="4">
        <f t="shared" si="21"/>
        <v>50</v>
      </c>
      <c r="R12">
        <f t="shared" si="0"/>
        <v>2000000</v>
      </c>
      <c r="S12">
        <f t="shared" si="1"/>
        <v>5952.1733709461969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5790.370941535457</v>
      </c>
      <c r="AC12">
        <f t="shared" si="2"/>
        <v>5347.2990757902007</v>
      </c>
      <c r="AE12">
        <f t="shared" si="3"/>
        <v>0</v>
      </c>
      <c r="AF12">
        <f t="shared" si="4"/>
        <v>0</v>
      </c>
      <c r="AG12">
        <f t="shared" si="4"/>
        <v>-44.918878723286909</v>
      </c>
      <c r="AH12">
        <f t="shared" si="5"/>
        <v>-3486.5717827307376</v>
      </c>
      <c r="AI12">
        <f t="shared" si="6"/>
        <v>-3531.4906614540246</v>
      </c>
      <c r="AJ12">
        <f t="shared" si="7"/>
        <v>443.07186574525622</v>
      </c>
      <c r="AK12">
        <f t="shared" si="22"/>
        <v>13.317853165531551</v>
      </c>
      <c r="AL12">
        <f t="shared" si="8"/>
        <v>-3075.1009425432367</v>
      </c>
      <c r="AN12">
        <f t="shared" si="9"/>
        <v>0</v>
      </c>
      <c r="AO12">
        <f t="shared" si="9"/>
        <v>0</v>
      </c>
      <c r="AP12">
        <f t="shared" si="9"/>
        <v>-23.874861560684021</v>
      </c>
      <c r="AQ12">
        <f t="shared" si="9"/>
        <v>-1853.1499672303598</v>
      </c>
      <c r="AR12">
        <f t="shared" si="9"/>
        <v>-1877.024828791044</v>
      </c>
      <c r="AS12">
        <f t="shared" si="9"/>
        <v>235.49740680899859</v>
      </c>
      <c r="AT12">
        <f t="shared" si="9"/>
        <v>7.0785805356210947</v>
      </c>
      <c r="AU12">
        <f t="shared" si="9"/>
        <v>-1634.4488414464242</v>
      </c>
      <c r="AW12">
        <v>9</v>
      </c>
      <c r="AX12">
        <f>IF(Z12&gt;0, (R12*SUMPRODUCT(K12:$K$98, X12:$X$98)-K12*$AZ$3)/Z12, 0)</f>
        <v>5952.1733709461969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1.947287E-3</v>
      </c>
      <c r="Q13" s="4">
        <f t="shared" si="21"/>
        <v>50</v>
      </c>
      <c r="R13">
        <f t="shared" si="0"/>
        <v>2000000</v>
      </c>
      <c r="S13">
        <f t="shared" si="1"/>
        <v>5534.7444769987933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5347.2990757902007</v>
      </c>
      <c r="AC13">
        <f t="shared" si="2"/>
        <v>4912.8849390509713</v>
      </c>
      <c r="AE13">
        <f t="shared" si="3"/>
        <v>0</v>
      </c>
      <c r="AF13">
        <f t="shared" si="4"/>
        <v>0</v>
      </c>
      <c r="AG13">
        <f t="shared" si="4"/>
        <v>-44.38221998746161</v>
      </c>
      <c r="AH13">
        <f t="shared" si="5"/>
        <v>-3498.7979436973278</v>
      </c>
      <c r="AI13">
        <f t="shared" si="6"/>
        <v>-3543.1801636847895</v>
      </c>
      <c r="AJ13">
        <f t="shared" si="7"/>
        <v>434.41413673922943</v>
      </c>
      <c r="AK13">
        <f t="shared" si="22"/>
        <v>10.694598151580403</v>
      </c>
      <c r="AL13">
        <f t="shared" si="8"/>
        <v>-3098.0714287939795</v>
      </c>
      <c r="AN13">
        <f t="shared" si="9"/>
        <v>0</v>
      </c>
      <c r="AO13">
        <f t="shared" si="9"/>
        <v>0</v>
      </c>
      <c r="AP13">
        <f t="shared" si="9"/>
        <v>-22.423594807541122</v>
      </c>
      <c r="AQ13">
        <f t="shared" si="9"/>
        <v>-1767.7265225824981</v>
      </c>
      <c r="AR13">
        <f t="shared" si="9"/>
        <v>-1790.1501173900392</v>
      </c>
      <c r="AS13">
        <f t="shared" si="9"/>
        <v>219.48263479519957</v>
      </c>
      <c r="AT13">
        <f t="shared" si="9"/>
        <v>5.4033199702102808</v>
      </c>
      <c r="AU13">
        <f t="shared" si="9"/>
        <v>-1565.2641626246293</v>
      </c>
      <c r="AW13">
        <v>10</v>
      </c>
      <c r="AX13">
        <f>IF(Z13&gt;0, (R13*SUMPRODUCT(K13:$K$98, X13:$X$98)-K13*$AZ$3)/Z13, 0)</f>
        <v>5534.7444769987933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1.9819680000000002E-3</v>
      </c>
      <c r="Q14" s="4">
        <f t="shared" si="21"/>
        <v>50</v>
      </c>
      <c r="R14">
        <f t="shared" si="0"/>
        <v>2000000</v>
      </c>
      <c r="S14">
        <f t="shared" si="1"/>
        <v>6919.4046017485371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4912.8849390509713</v>
      </c>
      <c r="AC14">
        <f t="shared" si="2"/>
        <v>6068.3778474255232</v>
      </c>
      <c r="AE14">
        <f t="shared" si="3"/>
        <v>0</v>
      </c>
      <c r="AF14">
        <f t="shared" si="4"/>
        <v>0</v>
      </c>
      <c r="AG14">
        <f t="shared" si="4"/>
        <v>-43.85043364780288</v>
      </c>
      <c r="AH14">
        <f t="shared" si="5"/>
        <v>-3518.5655913643727</v>
      </c>
      <c r="AI14">
        <f t="shared" si="6"/>
        <v>-3562.4160250121754</v>
      </c>
      <c r="AJ14">
        <f t="shared" si="7"/>
        <v>-1155.4929083745519</v>
      </c>
      <c r="AK14">
        <f t="shared" si="22"/>
        <v>343.90194573356803</v>
      </c>
      <c r="AL14">
        <f t="shared" si="8"/>
        <v>-4374.0069876531588</v>
      </c>
      <c r="AN14">
        <f t="shared" si="9"/>
        <v>0</v>
      </c>
      <c r="AO14">
        <f t="shared" si="9"/>
        <v>0</v>
      </c>
      <c r="AP14">
        <f t="shared" si="9"/>
        <v>-19.781175010814458</v>
      </c>
      <c r="AQ14">
        <f t="shared" si="9"/>
        <v>-1587.244548339738</v>
      </c>
      <c r="AR14">
        <f t="shared" si="9"/>
        <v>-1607.0257233505522</v>
      </c>
      <c r="AS14">
        <f t="shared" si="9"/>
        <v>-521.24929089400814</v>
      </c>
      <c r="AT14">
        <f t="shared" si="9"/>
        <v>155.1360843943713</v>
      </c>
      <c r="AU14">
        <f t="shared" si="9"/>
        <v>-1973.138929850189</v>
      </c>
      <c r="AW14">
        <v>11</v>
      </c>
      <c r="AX14">
        <f>IF(Z14&gt;0, (R14*SUMPRODUCT(K14:$K$98, X14:$X$98)-K14*$AZ$3)/Z14, 0)</f>
        <v>6919.4046017485371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2.0299509999999999E-3</v>
      </c>
      <c r="Q15" s="4">
        <f t="shared" si="21"/>
        <v>50</v>
      </c>
      <c r="R15">
        <f t="shared" si="0"/>
        <v>2000000</v>
      </c>
      <c r="S15">
        <f t="shared" si="1"/>
        <v>8184.0645246408631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6068.3778474255232</v>
      </c>
      <c r="AC15">
        <f t="shared" si="2"/>
        <v>7091.1506481545657</v>
      </c>
      <c r="AE15">
        <f t="shared" si="3"/>
        <v>0</v>
      </c>
      <c r="AF15">
        <f t="shared" si="4"/>
        <v>0</v>
      </c>
      <c r="AG15">
        <f t="shared" si="4"/>
        <v>-43.322915079691057</v>
      </c>
      <c r="AH15">
        <f t="shared" si="5"/>
        <v>-3560.5692653516444</v>
      </c>
      <c r="AI15">
        <f t="shared" si="6"/>
        <v>-3603.8921804313354</v>
      </c>
      <c r="AJ15">
        <f t="shared" si="7"/>
        <v>-1022.7728007290425</v>
      </c>
      <c r="AK15">
        <f t="shared" si="22"/>
        <v>424.78644931978664</v>
      </c>
      <c r="AL15">
        <f t="shared" si="8"/>
        <v>-4201.8785318405917</v>
      </c>
      <c r="AN15">
        <f t="shared" si="9"/>
        <v>0</v>
      </c>
      <c r="AO15">
        <f t="shared" si="9"/>
        <v>0</v>
      </c>
      <c r="AP15">
        <f t="shared" si="9"/>
        <v>-17.449293254207085</v>
      </c>
      <c r="AQ15">
        <f t="shared" si="9"/>
        <v>-1434.1005712277795</v>
      </c>
      <c r="AR15">
        <f t="shared" si="9"/>
        <v>-1451.5498644819866</v>
      </c>
      <c r="AS15">
        <f t="shared" si="9"/>
        <v>-411.94509878939186</v>
      </c>
      <c r="AT15">
        <f t="shared" si="9"/>
        <v>171.09244174727843</v>
      </c>
      <c r="AU15">
        <f t="shared" si="9"/>
        <v>-1692.4025215241002</v>
      </c>
      <c r="AW15">
        <v>12</v>
      </c>
      <c r="AX15">
        <f>IF(Z15&gt;0, (R15*SUMPRODUCT(K15:$K$98, X15:$X$98)-K15*$AZ$3)/Z15, 0)</f>
        <v>8184.0645246408631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2.0855349999999999E-3</v>
      </c>
      <c r="Q16" s="4">
        <f t="shared" si="21"/>
        <v>50</v>
      </c>
      <c r="R16">
        <f t="shared" si="0"/>
        <v>2000000</v>
      </c>
      <c r="S16">
        <f t="shared" si="1"/>
        <v>9331.2463947619199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7091.1506481545657</v>
      </c>
      <c r="AC16">
        <f t="shared" si="2"/>
        <v>7987.422710023915</v>
      </c>
      <c r="AE16">
        <f t="shared" si="3"/>
        <v>0</v>
      </c>
      <c r="AF16">
        <f t="shared" si="4"/>
        <v>0</v>
      </c>
      <c r="AG16">
        <f t="shared" si="4"/>
        <v>-42.799334473193426</v>
      </c>
      <c r="AH16">
        <f t="shared" si="5"/>
        <v>-3614.05822802894</v>
      </c>
      <c r="AI16">
        <f t="shared" si="6"/>
        <v>-3656.8575625021335</v>
      </c>
      <c r="AJ16">
        <f t="shared" si="7"/>
        <v>-896.27206186934927</v>
      </c>
      <c r="AK16">
        <f t="shared" si="22"/>
        <v>496.38054537081968</v>
      </c>
      <c r="AL16">
        <f t="shared" si="8"/>
        <v>-4056.7490790006627</v>
      </c>
      <c r="AN16">
        <f t="shared" si="9"/>
        <v>0</v>
      </c>
      <c r="AO16">
        <f t="shared" si="9"/>
        <v>0</v>
      </c>
      <c r="AP16">
        <f t="shared" si="9"/>
        <v>-15.39143679451616</v>
      </c>
      <c r="AQ16">
        <f t="shared" si="9"/>
        <v>-1299.6825645325989</v>
      </c>
      <c r="AR16">
        <f t="shared" si="9"/>
        <v>-1315.0740013271152</v>
      </c>
      <c r="AS16">
        <f t="shared" si="9"/>
        <v>-322.31610516263885</v>
      </c>
      <c r="AT16">
        <f t="shared" si="9"/>
        <v>178.50767737726417</v>
      </c>
      <c r="AU16">
        <f t="shared" si="9"/>
        <v>-1458.8824291124897</v>
      </c>
      <c r="AW16">
        <v>13</v>
      </c>
      <c r="AX16">
        <f>IF(Z16&gt;0, (R16*SUMPRODUCT(K16:$K$98, X16:$X$98)-K16*$AZ$3)/Z16, 0)</f>
        <v>9331.2463947619199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2.1420699999999998E-3</v>
      </c>
      <c r="Q17" s="4">
        <f t="shared" si="21"/>
        <v>50</v>
      </c>
      <c r="R17">
        <f t="shared" si="0"/>
        <v>2000000</v>
      </c>
      <c r="S17">
        <f t="shared" si="1"/>
        <v>10369.560197959396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7987.422710023915</v>
      </c>
      <c r="AC17">
        <f t="shared" si="2"/>
        <v>8768.429996470888</v>
      </c>
      <c r="AE17">
        <f t="shared" si="3"/>
        <v>0</v>
      </c>
      <c r="AF17">
        <f t="shared" si="4"/>
        <v>0</v>
      </c>
      <c r="AG17">
        <f t="shared" si="4"/>
        <v>-42.279661958066498</v>
      </c>
      <c r="AH17">
        <f t="shared" si="5"/>
        <v>-3667.1668157997374</v>
      </c>
      <c r="AI17">
        <f t="shared" si="6"/>
        <v>-3709.4464777578037</v>
      </c>
      <c r="AJ17">
        <f t="shared" si="7"/>
        <v>-781.00728644697301</v>
      </c>
      <c r="AK17">
        <f t="shared" si="22"/>
        <v>559.11958970167416</v>
      </c>
      <c r="AL17">
        <f t="shared" si="8"/>
        <v>-3931.3341745031021</v>
      </c>
      <c r="AN17">
        <f t="shared" si="9"/>
        <v>0</v>
      </c>
      <c r="AO17">
        <f t="shared" si="9"/>
        <v>0</v>
      </c>
      <c r="AP17">
        <f t="shared" si="9"/>
        <v>-13.575493653175508</v>
      </c>
      <c r="AQ17">
        <f t="shared" si="9"/>
        <v>-1177.4833933724726</v>
      </c>
      <c r="AR17">
        <f t="shared" si="9"/>
        <v>-1191.0588870256479</v>
      </c>
      <c r="AS17">
        <f t="shared" si="9"/>
        <v>-250.77209630390283</v>
      </c>
      <c r="AT17">
        <f t="shared" si="9"/>
        <v>179.52661137379366</v>
      </c>
      <c r="AU17">
        <f t="shared" si="9"/>
        <v>-1262.304371955757</v>
      </c>
      <c r="AW17">
        <v>14</v>
      </c>
      <c r="AX17">
        <f>IF(Z17&gt;0, (R17*SUMPRODUCT(K17:$K$98, X17:$X$98)-K17*$AZ$3)/Z17, 0)</f>
        <v>10369.560197959396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2.2014550000000002E-3</v>
      </c>
      <c r="Q18" s="4">
        <f t="shared" si="21"/>
        <v>50</v>
      </c>
      <c r="R18">
        <f t="shared" si="0"/>
        <v>2000000</v>
      </c>
      <c r="S18">
        <f t="shared" si="1"/>
        <v>11312.078864503781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8768.429996470888</v>
      </c>
      <c r="AC18">
        <f t="shared" si="2"/>
        <v>9448.7053986158953</v>
      </c>
      <c r="AE18">
        <f t="shared" si="3"/>
        <v>0</v>
      </c>
      <c r="AF18">
        <f t="shared" si="4"/>
        <v>0</v>
      </c>
      <c r="AG18">
        <f t="shared" si="4"/>
        <v>-41.763788565269941</v>
      </c>
      <c r="AH18">
        <f t="shared" si="5"/>
        <v>-3723.0709286358115</v>
      </c>
      <c r="AI18">
        <f t="shared" si="6"/>
        <v>-3764.8347172010813</v>
      </c>
      <c r="AJ18">
        <f t="shared" si="7"/>
        <v>-680.27540214500732</v>
      </c>
      <c r="AK18">
        <f t="shared" si="22"/>
        <v>613.79009975296219</v>
      </c>
      <c r="AL18">
        <f t="shared" si="8"/>
        <v>-3831.3200195931267</v>
      </c>
      <c r="AN18">
        <f t="shared" si="9"/>
        <v>0</v>
      </c>
      <c r="AO18">
        <f t="shared" si="9"/>
        <v>0</v>
      </c>
      <c r="AP18">
        <f t="shared" si="9"/>
        <v>-11.973082927020984</v>
      </c>
      <c r="AQ18">
        <f t="shared" si="9"/>
        <v>-1067.3513707232673</v>
      </c>
      <c r="AR18">
        <f t="shared" si="9"/>
        <v>-1079.3244536502884</v>
      </c>
      <c r="AS18">
        <f t="shared" si="9"/>
        <v>-195.02526190518932</v>
      </c>
      <c r="AT18">
        <f t="shared" si="9"/>
        <v>175.96487331702394</v>
      </c>
      <c r="AU18">
        <f t="shared" si="9"/>
        <v>-1098.3848422384538</v>
      </c>
      <c r="AW18">
        <v>15</v>
      </c>
      <c r="AX18">
        <f>IF(Z18&gt;0, (R18*SUMPRODUCT(K18:$K$98, X18:$X$98)-K18*$AZ$3)/Z18, 0)</f>
        <v>11312.078864503781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2.2708170000000001E-3</v>
      </c>
      <c r="Q19" s="4">
        <f t="shared" si="21"/>
        <v>50</v>
      </c>
      <c r="R19">
        <f t="shared" si="0"/>
        <v>2000000</v>
      </c>
      <c r="S19">
        <f t="shared" si="1"/>
        <v>12169.391186336219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9448.7053986158953</v>
      </c>
      <c r="AC19">
        <f t="shared" si="2"/>
        <v>10040.067238176091</v>
      </c>
      <c r="AE19">
        <f t="shared" si="3"/>
        <v>0</v>
      </c>
      <c r="AF19">
        <f t="shared" si="4"/>
        <v>0</v>
      </c>
      <c r="AG19">
        <f t="shared" si="4"/>
        <v>-41.251312758558818</v>
      </c>
      <c r="AH19">
        <f t="shared" si="5"/>
        <v>-3793.5168423368232</v>
      </c>
      <c r="AI19">
        <f t="shared" si="6"/>
        <v>-3834.7681550953821</v>
      </c>
      <c r="AJ19">
        <f t="shared" si="7"/>
        <v>-591.36183956019522</v>
      </c>
      <c r="AK19">
        <f t="shared" si="22"/>
        <v>661.40937790311273</v>
      </c>
      <c r="AL19">
        <f t="shared" si="8"/>
        <v>-3764.7206167524646</v>
      </c>
      <c r="AN19">
        <f t="shared" si="9"/>
        <v>0</v>
      </c>
      <c r="AO19">
        <f t="shared" si="9"/>
        <v>0</v>
      </c>
      <c r="AP19">
        <f t="shared" si="9"/>
        <v>-10.559074479908645</v>
      </c>
      <c r="AQ19">
        <f t="shared" si="9"/>
        <v>-971.02429475317865</v>
      </c>
      <c r="AR19">
        <f t="shared" si="9"/>
        <v>-981.5833692330873</v>
      </c>
      <c r="AS19">
        <f t="shared" si="9"/>
        <v>-151.37054534576805</v>
      </c>
      <c r="AT19">
        <f t="shared" si="9"/>
        <v>169.30057290213142</v>
      </c>
      <c r="AU19">
        <f t="shared" si="9"/>
        <v>-963.65334167672404</v>
      </c>
      <c r="AW19">
        <v>16</v>
      </c>
      <c r="AX19">
        <f>IF(Z19&gt;0, (R19*SUMPRODUCT(K19:$K$98, X19:$X$98)-K19*$AZ$3)/Z19, 0)</f>
        <v>12169.391186336219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2.3392280000000001E-3</v>
      </c>
      <c r="Q20" s="4">
        <f t="shared" si="21"/>
        <v>50</v>
      </c>
      <c r="R20">
        <f t="shared" si="0"/>
        <v>2000000</v>
      </c>
      <c r="S20">
        <f t="shared" si="1"/>
        <v>12947.275926288432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10040.067238176091</v>
      </c>
      <c r="AC20">
        <f t="shared" si="2"/>
        <v>10550.036881176004</v>
      </c>
      <c r="AE20">
        <f t="shared" si="3"/>
        <v>0</v>
      </c>
      <c r="AF20">
        <f t="shared" si="4"/>
        <v>0</v>
      </c>
      <c r="AG20">
        <f t="shared" si="4"/>
        <v>-40.742303405131644</v>
      </c>
      <c r="AH20">
        <f t="shared" si="5"/>
        <v>-3859.8490336631212</v>
      </c>
      <c r="AI20">
        <f t="shared" si="6"/>
        <v>-3900.5913370682529</v>
      </c>
      <c r="AJ20">
        <f t="shared" si="7"/>
        <v>-509.96964299991305</v>
      </c>
      <c r="AK20">
        <f t="shared" si="22"/>
        <v>702.80470667232646</v>
      </c>
      <c r="AL20">
        <f t="shared" si="8"/>
        <v>-3707.7562733958393</v>
      </c>
      <c r="AN20">
        <f t="shared" si="9"/>
        <v>0</v>
      </c>
      <c r="AO20">
        <f t="shared" si="9"/>
        <v>0</v>
      </c>
      <c r="AP20">
        <f t="shared" si="9"/>
        <v>-9.3114139753857756</v>
      </c>
      <c r="AQ20">
        <f t="shared" si="9"/>
        <v>-882.14580991027651</v>
      </c>
      <c r="AR20">
        <f t="shared" si="9"/>
        <v>-891.4572238856623</v>
      </c>
      <c r="AS20">
        <f t="shared" si="9"/>
        <v>-116.55056449885917</v>
      </c>
      <c r="AT20">
        <f t="shared" si="9"/>
        <v>160.62188488958498</v>
      </c>
      <c r="AU20">
        <f t="shared" si="9"/>
        <v>-847.38590349493643</v>
      </c>
      <c r="AW20">
        <v>17</v>
      </c>
      <c r="AX20">
        <f>IF(Z20&gt;0, (R20*SUMPRODUCT(K20:$K$98, X20:$X$98)-K20*$AZ$3)/Z20, 0)</f>
        <v>12947.275926288432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2.4176169999999999E-3</v>
      </c>
      <c r="Q21" s="4">
        <f t="shared" si="21"/>
        <v>50</v>
      </c>
      <c r="R21">
        <f t="shared" si="0"/>
        <v>2000000</v>
      </c>
      <c r="S21">
        <f t="shared" si="1"/>
        <v>13657.052138579698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10550.036881176004</v>
      </c>
      <c r="AC21">
        <f t="shared" si="2"/>
        <v>10990.207087116702</v>
      </c>
      <c r="AE21">
        <f t="shared" si="3"/>
        <v>0</v>
      </c>
      <c r="AF21">
        <f t="shared" si="4"/>
        <v>0</v>
      </c>
      <c r="AG21">
        <f t="shared" si="4"/>
        <v>-40.236381085748924</v>
      </c>
      <c r="AH21">
        <f t="shared" si="5"/>
        <v>-3939.9714132561658</v>
      </c>
      <c r="AI21">
        <f t="shared" si="6"/>
        <v>-3980.2077943419149</v>
      </c>
      <c r="AJ21">
        <f t="shared" si="7"/>
        <v>-440.170205940698</v>
      </c>
      <c r="AK21">
        <f t="shared" si="22"/>
        <v>738.50258168232028</v>
      </c>
      <c r="AL21">
        <f t="shared" si="8"/>
        <v>-3681.875418600293</v>
      </c>
      <c r="AN21">
        <f t="shared" si="9"/>
        <v>0</v>
      </c>
      <c r="AO21">
        <f t="shared" si="9"/>
        <v>0</v>
      </c>
      <c r="AP21">
        <f t="shared" si="9"/>
        <v>-8.2105253597419523</v>
      </c>
      <c r="AQ21">
        <f t="shared" si="9"/>
        <v>-803.97974003322247</v>
      </c>
      <c r="AR21">
        <f t="shared" si="9"/>
        <v>-812.19026539296442</v>
      </c>
      <c r="AS21">
        <f t="shared" si="9"/>
        <v>-89.819922690785162</v>
      </c>
      <c r="AT21">
        <f t="shared" si="9"/>
        <v>150.69680750402239</v>
      </c>
      <c r="AU21">
        <f t="shared" si="9"/>
        <v>-751.31338057972732</v>
      </c>
      <c r="AW21">
        <v>18</v>
      </c>
      <c r="AX21">
        <f>IF(Z21&gt;0, (R21*SUMPRODUCT(K21:$K$98, X21:$X$98)-K21*$AZ$3)/Z21, 0)</f>
        <v>13657.052138579698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2.502181E-3</v>
      </c>
      <c r="Q22" s="4">
        <f t="shared" si="21"/>
        <v>50</v>
      </c>
      <c r="R22">
        <f t="shared" si="0"/>
        <v>2000000</v>
      </c>
      <c r="S22">
        <f t="shared" si="1"/>
        <v>14303.941044230412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10990.207087116702</v>
      </c>
      <c r="AC22">
        <f t="shared" si="2"/>
        <v>11366.866646950417</v>
      </c>
      <c r="AE22">
        <f t="shared" si="3"/>
        <v>0</v>
      </c>
      <c r="AF22">
        <f t="shared" si="4"/>
        <v>0</v>
      </c>
      <c r="AG22">
        <f t="shared" si="4"/>
        <v>-39.733338566629918</v>
      </c>
      <c r="AH22">
        <f t="shared" si="5"/>
        <v>-4027.1483304608128</v>
      </c>
      <c r="AI22">
        <f t="shared" si="6"/>
        <v>-4066.8816690274425</v>
      </c>
      <c r="AJ22">
        <f t="shared" si="7"/>
        <v>-376.65955983371532</v>
      </c>
      <c r="AK22">
        <f t="shared" si="22"/>
        <v>769.31449609816923</v>
      </c>
      <c r="AL22">
        <f t="shared" si="8"/>
        <v>-3674.2267327629888</v>
      </c>
      <c r="AN22">
        <f t="shared" si="9"/>
        <v>0</v>
      </c>
      <c r="AO22">
        <f t="shared" si="9"/>
        <v>0</v>
      </c>
      <c r="AP22">
        <f t="shared" si="9"/>
        <v>-7.2391748978476507</v>
      </c>
      <c r="AQ22">
        <f t="shared" si="9"/>
        <v>-733.72216268444561</v>
      </c>
      <c r="AR22">
        <f t="shared" si="9"/>
        <v>-740.96133758229314</v>
      </c>
      <c r="AS22">
        <f t="shared" si="9"/>
        <v>-68.625102469305276</v>
      </c>
      <c r="AT22">
        <f t="shared" si="9"/>
        <v>140.16446615390836</v>
      </c>
      <c r="AU22">
        <f t="shared" si="9"/>
        <v>-669.42197389769012</v>
      </c>
      <c r="AW22">
        <v>19</v>
      </c>
      <c r="AX22">
        <f>IF(Z22&gt;0, (R22*SUMPRODUCT(K22:$K$98, X22:$X$98)-K22*$AZ$3)/Z22, 0)</f>
        <v>14303.941044230412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2.5943469999999999E-3</v>
      </c>
      <c r="Q23" s="4">
        <f t="shared" si="21"/>
        <v>50</v>
      </c>
      <c r="R23">
        <f t="shared" si="0"/>
        <v>2000000</v>
      </c>
      <c r="S23">
        <f t="shared" si="1"/>
        <v>14894.743736723933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11366.866646950417</v>
      </c>
      <c r="AC23">
        <f t="shared" si="2"/>
        <v>11687.286716290024</v>
      </c>
      <c r="AE23">
        <f t="shared" si="3"/>
        <v>0</v>
      </c>
      <c r="AF23">
        <f t="shared" si="4"/>
        <v>0</v>
      </c>
      <c r="AG23">
        <f t="shared" si="4"/>
        <v>-39.2329231132533</v>
      </c>
      <c r="AH23">
        <f t="shared" si="5"/>
        <v>-4123.2827084128248</v>
      </c>
      <c r="AI23">
        <f t="shared" si="6"/>
        <v>-4162.5156315260783</v>
      </c>
      <c r="AJ23">
        <f t="shared" si="7"/>
        <v>-320.42006933960693</v>
      </c>
      <c r="AK23">
        <f t="shared" si="22"/>
        <v>795.68066528652923</v>
      </c>
      <c r="AL23">
        <f t="shared" si="8"/>
        <v>-3687.2550355791559</v>
      </c>
      <c r="AN23">
        <f t="shared" si="9"/>
        <v>0</v>
      </c>
      <c r="AO23">
        <f t="shared" si="9"/>
        <v>0</v>
      </c>
      <c r="AP23">
        <f t="shared" si="9"/>
        <v>-6.3821448367772033</v>
      </c>
      <c r="AQ23">
        <f t="shared" si="9"/>
        <v>-670.74755995379849</v>
      </c>
      <c r="AR23">
        <f t="shared" si="9"/>
        <v>-677.12970479057572</v>
      </c>
      <c r="AS23">
        <f t="shared" si="9"/>
        <v>-52.123755480374953</v>
      </c>
      <c r="AT23">
        <f t="shared" si="9"/>
        <v>129.4359136846069</v>
      </c>
      <c r="AU23">
        <f t="shared" si="9"/>
        <v>-599.81754658634372</v>
      </c>
      <c r="AW23">
        <v>20</v>
      </c>
      <c r="AX23">
        <f>IF(Z23&gt;0, (R23*SUMPRODUCT(K23:$K$98, X23:$X$98)-K23*$AZ$3)/Z23, 0)</f>
        <v>14894.743736723933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2.6922130000000002E-3</v>
      </c>
      <c r="Q24" s="4">
        <f t="shared" si="21"/>
        <v>50</v>
      </c>
      <c r="R24">
        <f t="shared" si="0"/>
        <v>2000000</v>
      </c>
      <c r="S24">
        <f t="shared" si="1"/>
        <v>15435.325526930092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11687.286716290024</v>
      </c>
      <c r="AC24">
        <f t="shared" si="2"/>
        <v>11957.737577786276</v>
      </c>
      <c r="AE24">
        <f t="shared" si="3"/>
        <v>0</v>
      </c>
      <c r="AF24">
        <f t="shared" si="4"/>
        <v>0</v>
      </c>
      <c r="AG24">
        <f t="shared" si="4"/>
        <v>-38.734970496487264</v>
      </c>
      <c r="AH24">
        <f t="shared" si="5"/>
        <v>-4224.9354253400397</v>
      </c>
      <c r="AI24">
        <f t="shared" si="6"/>
        <v>-4263.670395836527</v>
      </c>
      <c r="AJ24">
        <f t="shared" si="7"/>
        <v>-270.4508614962524</v>
      </c>
      <c r="AK24">
        <f t="shared" si="22"/>
        <v>818.11007014030179</v>
      </c>
      <c r="AL24">
        <f t="shared" si="8"/>
        <v>-3716.0111871924773</v>
      </c>
      <c r="AN24">
        <f t="shared" si="9"/>
        <v>0</v>
      </c>
      <c r="AO24">
        <f t="shared" si="9"/>
        <v>0</v>
      </c>
      <c r="AP24">
        <f t="shared" si="9"/>
        <v>-5.6260190134928356</v>
      </c>
      <c r="AQ24">
        <f t="shared" si="9"/>
        <v>-613.64618919480222</v>
      </c>
      <c r="AR24">
        <f t="shared" si="9"/>
        <v>-619.27220820829496</v>
      </c>
      <c r="AS24">
        <f t="shared" si="9"/>
        <v>-39.281343692553435</v>
      </c>
      <c r="AT24">
        <f t="shared" si="9"/>
        <v>118.8255147930653</v>
      </c>
      <c r="AU24">
        <f t="shared" si="9"/>
        <v>-539.72803710778305</v>
      </c>
      <c r="AW24">
        <v>21</v>
      </c>
      <c r="AX24">
        <f>IF(Z24&gt;0, (R24*SUMPRODUCT(K24:$K$98, X24:$X$98)-K24*$AZ$3)/Z24, 0)</f>
        <v>15435.325526930092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2.807183E-3</v>
      </c>
      <c r="Q25" s="4">
        <f t="shared" si="21"/>
        <v>50</v>
      </c>
      <c r="R25">
        <f t="shared" si="0"/>
        <v>2000000</v>
      </c>
      <c r="S25">
        <f t="shared" si="1"/>
        <v>15932.011663614296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11957.737577786276</v>
      </c>
      <c r="AC25">
        <f t="shared" si="2"/>
        <v>12184.447122029018</v>
      </c>
      <c r="AE25">
        <f t="shared" si="3"/>
        <v>0</v>
      </c>
      <c r="AF25">
        <f t="shared" si="4"/>
        <v>0</v>
      </c>
      <c r="AG25">
        <f t="shared" si="4"/>
        <v>-38.238884640839146</v>
      </c>
      <c r="AH25">
        <f t="shared" si="5"/>
        <v>-4349.4460273296245</v>
      </c>
      <c r="AI25">
        <f t="shared" si="6"/>
        <v>-4387.6849119704639</v>
      </c>
      <c r="AJ25">
        <f t="shared" si="7"/>
        <v>-226.70954424274169</v>
      </c>
      <c r="AK25">
        <f t="shared" si="22"/>
        <v>837.04163044503946</v>
      </c>
      <c r="AL25">
        <f t="shared" si="8"/>
        <v>-3777.352825768166</v>
      </c>
      <c r="AN25">
        <f t="shared" si="9"/>
        <v>0</v>
      </c>
      <c r="AO25">
        <f t="shared" si="9"/>
        <v>0</v>
      </c>
      <c r="AP25">
        <f t="shared" si="9"/>
        <v>-4.9588978200228144</v>
      </c>
      <c r="AQ25">
        <f t="shared" si="9"/>
        <v>-564.04517615549491</v>
      </c>
      <c r="AR25">
        <f t="shared" si="9"/>
        <v>-569.00407397551783</v>
      </c>
      <c r="AS25">
        <f t="shared" si="9"/>
        <v>-29.400163610499771</v>
      </c>
      <c r="AT25">
        <f t="shared" si="9"/>
        <v>108.54929361745003</v>
      </c>
      <c r="AU25">
        <f t="shared" si="9"/>
        <v>-489.85494396856751</v>
      </c>
      <c r="AW25">
        <v>22</v>
      </c>
      <c r="AX25">
        <f>IF(Z25&gt;0, (R25*SUMPRODUCT(K25:$K$98, X25:$X$98)-K25*$AZ$3)/Z25, 0)</f>
        <v>15932.011663614296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2.939255E-3</v>
      </c>
      <c r="Q26" s="4">
        <f t="shared" si="21"/>
        <v>50</v>
      </c>
      <c r="R26">
        <f t="shared" si="0"/>
        <v>2000000</v>
      </c>
      <c r="S26">
        <f t="shared" si="1"/>
        <v>16387.619418809307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12184.447122029018</v>
      </c>
      <c r="AC26">
        <f t="shared" si="2"/>
        <v>12370.719565014189</v>
      </c>
      <c r="AE26">
        <f t="shared" si="3"/>
        <v>0</v>
      </c>
      <c r="AF26">
        <f t="shared" si="4"/>
        <v>0</v>
      </c>
      <c r="AG26">
        <f t="shared" si="4"/>
        <v>-37.744101961555749</v>
      </c>
      <c r="AH26">
        <f t="shared" si="5"/>
        <v>-4495.7533150003865</v>
      </c>
      <c r="AI26">
        <f t="shared" si="6"/>
        <v>-4533.4974169619418</v>
      </c>
      <c r="AJ26">
        <f t="shared" si="7"/>
        <v>-186.27244298517144</v>
      </c>
      <c r="AK26">
        <f t="shared" si="22"/>
        <v>852.91129854203132</v>
      </c>
      <c r="AL26">
        <f t="shared" si="8"/>
        <v>-3866.8585614050817</v>
      </c>
      <c r="AN26">
        <f t="shared" si="9"/>
        <v>0</v>
      </c>
      <c r="AO26">
        <f t="shared" si="9"/>
        <v>0</v>
      </c>
      <c r="AP26">
        <f t="shared" si="9"/>
        <v>-4.3702976576880319</v>
      </c>
      <c r="AQ26">
        <f t="shared" si="9"/>
        <v>-520.55232899968416</v>
      </c>
      <c r="AR26">
        <f t="shared" si="9"/>
        <v>-524.92262665737212</v>
      </c>
      <c r="AS26">
        <f t="shared" si="9"/>
        <v>-21.568032592193848</v>
      </c>
      <c r="AT26">
        <f t="shared" si="9"/>
        <v>98.756522384093756</v>
      </c>
      <c r="AU26">
        <f t="shared" si="9"/>
        <v>-447.73413686547224</v>
      </c>
      <c r="AW26">
        <v>23</v>
      </c>
      <c r="AX26">
        <f>IF(Z26&gt;0, (R26*SUMPRODUCT(K26:$K$98, X26:$X$98)-K26*$AZ$3)/Z26, 0)</f>
        <v>16387.619418809307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3.7729310000000002E-3</v>
      </c>
      <c r="Q27" s="4">
        <f t="shared" si="21"/>
        <v>50</v>
      </c>
      <c r="R27">
        <f t="shared" si="0"/>
        <v>2000000</v>
      </c>
      <c r="S27">
        <f t="shared" si="1"/>
        <v>16817.117850980754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12370.719565014189</v>
      </c>
      <c r="AC27">
        <f t="shared" si="2"/>
        <v>12520.093681675809</v>
      </c>
      <c r="AE27">
        <f t="shared" si="3"/>
        <v>0</v>
      </c>
      <c r="AF27">
        <f t="shared" si="4"/>
        <v>0</v>
      </c>
      <c r="AG27">
        <f t="shared" si="4"/>
        <v>-37.224255049582275</v>
      </c>
      <c r="AH27">
        <f t="shared" si="5"/>
        <v>-5696.2356943165796</v>
      </c>
      <c r="AI27">
        <f t="shared" si="6"/>
        <v>-5733.4599493661617</v>
      </c>
      <c r="AJ27">
        <f t="shared" si="7"/>
        <v>-149.37411666162006</v>
      </c>
      <c r="AK27">
        <f t="shared" si="22"/>
        <v>865.95036955099329</v>
      </c>
      <c r="AL27">
        <f t="shared" si="8"/>
        <v>-5016.8836964767888</v>
      </c>
      <c r="AN27">
        <f t="shared" si="9"/>
        <v>0</v>
      </c>
      <c r="AO27">
        <f t="shared" si="9"/>
        <v>0</v>
      </c>
      <c r="AP27">
        <f t="shared" si="9"/>
        <v>-3.8483087942850291</v>
      </c>
      <c r="AQ27">
        <f t="shared" si="9"/>
        <v>-588.88683971137721</v>
      </c>
      <c r="AR27">
        <f t="shared" si="9"/>
        <v>-592.73514850566221</v>
      </c>
      <c r="AS27">
        <f t="shared" si="9"/>
        <v>-15.442558246546323</v>
      </c>
      <c r="AT27">
        <f t="shared" si="9"/>
        <v>89.523468451381532</v>
      </c>
      <c r="AU27">
        <f t="shared" si="9"/>
        <v>-518.65423830082705</v>
      </c>
      <c r="AW27">
        <v>24</v>
      </c>
      <c r="AX27">
        <f>IF(Z27&gt;0, (R27*SUMPRODUCT(K27:$K$98, X27:$X$98)-K27*$AZ$3)/Z27, 0)</f>
        <v>16817.117850980754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4.6883589999999996E-3</v>
      </c>
      <c r="Q28" s="4">
        <f t="shared" si="21"/>
        <v>50</v>
      </c>
      <c r="R28">
        <f t="shared" si="0"/>
        <v>2000000</v>
      </c>
      <c r="S28">
        <f t="shared" si="1"/>
        <v>17080.442022795214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12520.093681675809</v>
      </c>
      <c r="AC28">
        <f t="shared" si="2"/>
        <v>12529.355454162025</v>
      </c>
      <c r="AE28">
        <f t="shared" si="3"/>
        <v>0</v>
      </c>
      <c r="AF28">
        <f t="shared" si="4"/>
        <v>0</v>
      </c>
      <c r="AG28">
        <f t="shared" si="4"/>
        <v>-36.677491827906444</v>
      </c>
      <c r="AH28">
        <f t="shared" si="5"/>
        <v>-6980.8268472001791</v>
      </c>
      <c r="AI28">
        <f t="shared" si="6"/>
        <v>-7017.5043390280853</v>
      </c>
      <c r="AJ28">
        <f t="shared" si="7"/>
        <v>-9.2617724862157047</v>
      </c>
      <c r="AK28">
        <f t="shared" si="22"/>
        <v>876.40655771730678</v>
      </c>
      <c r="AL28">
        <f t="shared" si="8"/>
        <v>-6150.3595537969941</v>
      </c>
      <c r="AN28">
        <f t="shared" si="9"/>
        <v>0</v>
      </c>
      <c r="AO28">
        <f t="shared" si="9"/>
        <v>0</v>
      </c>
      <c r="AP28">
        <f t="shared" si="9"/>
        <v>-3.3855209403318862</v>
      </c>
      <c r="AQ28">
        <f t="shared" si="9"/>
        <v>-644.36618465947709</v>
      </c>
      <c r="AR28">
        <f t="shared" si="9"/>
        <v>-647.75170559980893</v>
      </c>
      <c r="AS28">
        <f t="shared" si="9"/>
        <v>-0.85490918636959545</v>
      </c>
      <c r="AT28">
        <f t="shared" si="9"/>
        <v>80.896828150571224</v>
      </c>
      <c r="AU28">
        <f t="shared" si="9"/>
        <v>-567.70978663560732</v>
      </c>
      <c r="AW28">
        <v>25</v>
      </c>
      <c r="AX28">
        <f>IF(Z28&gt;0, (R28*SUMPRODUCT(K28:$K$98, X28:$X$98)-K28*$AZ$3)/Z28, 0)</f>
        <v>17080.442022795214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5.6712799999999999E-3</v>
      </c>
      <c r="Q29" s="4">
        <f t="shared" si="21"/>
        <v>50</v>
      </c>
      <c r="R29">
        <f t="shared" si="0"/>
        <v>2000000</v>
      </c>
      <c r="S29">
        <f t="shared" si="1"/>
        <v>17199.610524478794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12529.355454162025</v>
      </c>
      <c r="AC29">
        <f t="shared" si="2"/>
        <v>12419.05053039327</v>
      </c>
      <c r="AE29">
        <f t="shared" si="3"/>
        <v>0</v>
      </c>
      <c r="AF29">
        <f t="shared" si="4"/>
        <v>0</v>
      </c>
      <c r="AG29">
        <f t="shared" si="4"/>
        <v>-36.102708583773605</v>
      </c>
      <c r="AH29">
        <f t="shared" si="5"/>
        <v>-8320.3330341507699</v>
      </c>
      <c r="AI29">
        <f t="shared" si="6"/>
        <v>-8356.435742734544</v>
      </c>
      <c r="AJ29">
        <f t="shared" si="7"/>
        <v>110.30492376875554</v>
      </c>
      <c r="AK29">
        <f t="shared" si="22"/>
        <v>877.05488179134181</v>
      </c>
      <c r="AL29">
        <f t="shared" si="8"/>
        <v>-7369.0759371744462</v>
      </c>
      <c r="AN29">
        <f t="shared" si="9"/>
        <v>0</v>
      </c>
      <c r="AO29">
        <f t="shared" si="9"/>
        <v>0</v>
      </c>
      <c r="AP29">
        <f t="shared" si="9"/>
        <v>-2.9754156194018586</v>
      </c>
      <c r="AQ29">
        <f t="shared" si="9"/>
        <v>-685.72275708876498</v>
      </c>
      <c r="AR29">
        <f t="shared" si="9"/>
        <v>-688.69817270816679</v>
      </c>
      <c r="AS29">
        <f t="shared" si="9"/>
        <v>9.0908135692067624</v>
      </c>
      <c r="AT29">
        <f t="shared" si="9"/>
        <v>72.282742672872402</v>
      </c>
      <c r="AU29">
        <f t="shared" si="9"/>
        <v>-607.3246164660876</v>
      </c>
      <c r="AW29">
        <v>26</v>
      </c>
      <c r="AX29">
        <f>IF(Z29&gt;0, (R29*SUMPRODUCT(K29:$K$98, X29:$X$98)-K29*$AZ$3)/Z29, 0)</f>
        <v>17199.610524478794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6.8024940000000001E-3</v>
      </c>
      <c r="Q30" s="4">
        <f t="shared" si="21"/>
        <v>50</v>
      </c>
      <c r="R30">
        <f t="shared" si="0"/>
        <v>2000000</v>
      </c>
      <c r="S30">
        <f t="shared" si="1"/>
        <v>17199.312852906402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12419.05053039327</v>
      </c>
      <c r="AC30">
        <f t="shared" si="2"/>
        <v>12210.168184814062</v>
      </c>
      <c r="AE30">
        <f t="shared" si="3"/>
        <v>0</v>
      </c>
      <c r="AF30">
        <f t="shared" si="4"/>
        <v>0</v>
      </c>
      <c r="AG30">
        <f t="shared" si="4"/>
        <v>-35.496093039411001</v>
      </c>
      <c r="AH30">
        <f t="shared" si="5"/>
        <v>-9823.538340994739</v>
      </c>
      <c r="AI30">
        <f t="shared" si="6"/>
        <v>-9859.0344340341508</v>
      </c>
      <c r="AJ30">
        <f t="shared" si="7"/>
        <v>208.88234557920805</v>
      </c>
      <c r="AK30">
        <f t="shared" si="22"/>
        <v>869.33353712752898</v>
      </c>
      <c r="AL30">
        <f t="shared" si="8"/>
        <v>-8780.8185513274129</v>
      </c>
      <c r="AN30">
        <f t="shared" si="9"/>
        <v>0</v>
      </c>
      <c r="AO30">
        <f t="shared" si="9"/>
        <v>0</v>
      </c>
      <c r="AP30">
        <f t="shared" si="9"/>
        <v>-2.6119832288476359</v>
      </c>
      <c r="AQ30">
        <f t="shared" si="9"/>
        <v>-722.86596066026516</v>
      </c>
      <c r="AR30">
        <f t="shared" si="9"/>
        <v>-725.47794388911291</v>
      </c>
      <c r="AS30">
        <f t="shared" si="9"/>
        <v>15.370626363004959</v>
      </c>
      <c r="AT30">
        <f t="shared" si="9"/>
        <v>63.969987252703504</v>
      </c>
      <c r="AU30">
        <f t="shared" si="9"/>
        <v>-646.13733027340436</v>
      </c>
      <c r="AW30">
        <v>27</v>
      </c>
      <c r="AX30">
        <f>IF(Z30&gt;0, (R30*SUMPRODUCT(K30:$K$98, X30:$X$98)-K30*$AZ$3)/Z30, 0)</f>
        <v>17199.312852906402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8.090557E-3</v>
      </c>
      <c r="Q31" s="4">
        <f t="shared" si="21"/>
        <v>50</v>
      </c>
      <c r="R31">
        <f t="shared" si="0"/>
        <v>2000000</v>
      </c>
      <c r="S31">
        <f t="shared" si="1"/>
        <v>17089.961040527363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12210.168184814062</v>
      </c>
      <c r="AC31">
        <f t="shared" si="2"/>
        <v>11913.052591573045</v>
      </c>
      <c r="AE31">
        <f t="shared" si="3"/>
        <v>0</v>
      </c>
      <c r="AF31">
        <f t="shared" si="4"/>
        <v>0</v>
      </c>
      <c r="AG31">
        <f t="shared" si="4"/>
        <v>-34.853948945004234</v>
      </c>
      <c r="AH31">
        <f t="shared" si="5"/>
        <v>-11487.326560506319</v>
      </c>
      <c r="AI31">
        <f t="shared" si="6"/>
        <v>-11522.180509451324</v>
      </c>
      <c r="AJ31">
        <f t="shared" si="7"/>
        <v>297.11559324101654</v>
      </c>
      <c r="AK31">
        <f t="shared" si="22"/>
        <v>854.7117729369844</v>
      </c>
      <c r="AL31">
        <f t="shared" si="8"/>
        <v>-10370.353143273323</v>
      </c>
      <c r="AN31">
        <f t="shared" si="9"/>
        <v>0</v>
      </c>
      <c r="AO31">
        <f t="shared" si="9"/>
        <v>0</v>
      </c>
      <c r="AP31">
        <f t="shared" si="9"/>
        <v>-2.289938390502789</v>
      </c>
      <c r="AQ31">
        <f t="shared" si="9"/>
        <v>-754.72854271556582</v>
      </c>
      <c r="AR31">
        <f t="shared" si="9"/>
        <v>-757.01848110606863</v>
      </c>
      <c r="AS31">
        <f t="shared" si="9"/>
        <v>19.520783841543327</v>
      </c>
      <c r="AT31">
        <f t="shared" si="9"/>
        <v>56.155395899368884</v>
      </c>
      <c r="AU31">
        <f t="shared" si="9"/>
        <v>-681.34230136515646</v>
      </c>
      <c r="AW31">
        <v>28</v>
      </c>
      <c r="AX31">
        <f>IF(Z31&gt;0, (R31*SUMPRODUCT(K31:$K$98, X31:$X$98)-K31*$AZ$3)/Z31, 0)</f>
        <v>17089.961040527363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9.5159809999999997E-3</v>
      </c>
      <c r="Q32" s="4">
        <f t="shared" si="21"/>
        <v>50</v>
      </c>
      <c r="R32">
        <f t="shared" si="0"/>
        <v>2000000</v>
      </c>
      <c r="S32">
        <f t="shared" si="1"/>
        <v>16882.053772676132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11913.052591573045</v>
      </c>
      <c r="AC32">
        <f t="shared" si="2"/>
        <v>11538.458305481812</v>
      </c>
      <c r="AE32">
        <f t="shared" si="3"/>
        <v>0</v>
      </c>
      <c r="AF32">
        <f t="shared" si="4"/>
        <v>0</v>
      </c>
      <c r="AG32">
        <f t="shared" si="4"/>
        <v>-34.173739939618564</v>
      </c>
      <c r="AH32">
        <f t="shared" si="5"/>
        <v>-13266.780637425214</v>
      </c>
      <c r="AI32">
        <f t="shared" si="6"/>
        <v>-13300.954377364833</v>
      </c>
      <c r="AJ32">
        <f t="shared" si="7"/>
        <v>374.59428609123279</v>
      </c>
      <c r="AK32">
        <f t="shared" si="22"/>
        <v>833.91368141011321</v>
      </c>
      <c r="AL32">
        <f t="shared" si="8"/>
        <v>-12092.446409863487</v>
      </c>
      <c r="AN32">
        <f t="shared" si="9"/>
        <v>0</v>
      </c>
      <c r="AO32">
        <f t="shared" si="9"/>
        <v>0</v>
      </c>
      <c r="AP32">
        <f t="shared" si="9"/>
        <v>-2.0046857110558625</v>
      </c>
      <c r="AQ32">
        <f t="shared" si="9"/>
        <v>-778.2503648283971</v>
      </c>
      <c r="AR32">
        <f t="shared" si="9"/>
        <v>-780.25505053945301</v>
      </c>
      <c r="AS32">
        <f t="shared" si="9"/>
        <v>21.974294124585299</v>
      </c>
      <c r="AT32">
        <f t="shared" si="9"/>
        <v>48.918697348625756</v>
      </c>
      <c r="AU32">
        <f t="shared" si="9"/>
        <v>-709.36205906624195</v>
      </c>
      <c r="AW32">
        <v>29</v>
      </c>
      <c r="AX32">
        <f>IF(Z32&gt;0, (R32*SUMPRODUCT(K32:$K$98, X32:$X$98)-K32*$AZ$3)/Z32, 0)</f>
        <v>16882.053772676132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1.1135328E-2</v>
      </c>
      <c r="Q33" s="4">
        <f t="shared" si="21"/>
        <v>50</v>
      </c>
      <c r="R33">
        <f t="shared" si="0"/>
        <v>2000000</v>
      </c>
      <c r="S33">
        <f t="shared" si="1"/>
        <v>16590.623087156619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11538.458305481812</v>
      </c>
      <c r="AC33">
        <f t="shared" si="2"/>
        <v>11099.613526925139</v>
      </c>
      <c r="AE33">
        <f t="shared" si="3"/>
        <v>0</v>
      </c>
      <c r="AF33">
        <f t="shared" si="4"/>
        <v>0</v>
      </c>
      <c r="AG33">
        <f t="shared" si="4"/>
        <v>-33.451466737008026</v>
      </c>
      <c r="AH33">
        <f t="shared" si="5"/>
        <v>-15221.432128574117</v>
      </c>
      <c r="AI33">
        <f t="shared" si="6"/>
        <v>-15254.883595311125</v>
      </c>
      <c r="AJ33">
        <f t="shared" si="7"/>
        <v>438.84477855667319</v>
      </c>
      <c r="AK33">
        <f t="shared" si="22"/>
        <v>807.69208138372699</v>
      </c>
      <c r="AL33">
        <f t="shared" si="8"/>
        <v>-14008.346735370724</v>
      </c>
      <c r="AN33">
        <f t="shared" si="9"/>
        <v>0</v>
      </c>
      <c r="AO33">
        <f t="shared" si="9"/>
        <v>0</v>
      </c>
      <c r="AP33">
        <f t="shared" si="9"/>
        <v>-1.7520678759069495</v>
      </c>
      <c r="AQ33">
        <f t="shared" si="9"/>
        <v>-797.24403319715191</v>
      </c>
      <c r="AR33">
        <f t="shared" si="9"/>
        <v>-798.99610107305887</v>
      </c>
      <c r="AS33">
        <f t="shared" si="9"/>
        <v>22.985115871406986</v>
      </c>
      <c r="AT33">
        <f t="shared" si="9"/>
        <v>42.304014964200704</v>
      </c>
      <c r="AU33">
        <f t="shared" si="9"/>
        <v>-733.70697023745117</v>
      </c>
      <c r="AW33">
        <v>30</v>
      </c>
      <c r="AX33">
        <f>IF(Z33&gt;0, (R33*SUMPRODUCT(K33:$K$98, X33:$X$98)-K33*$AZ$3)/Z33, 0)</f>
        <v>16590.623087156619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1.2969985999999999E-2</v>
      </c>
      <c r="Q34" s="4">
        <f t="shared" si="21"/>
        <v>50</v>
      </c>
      <c r="R34">
        <f t="shared" si="0"/>
        <v>2000000</v>
      </c>
      <c r="S34">
        <f t="shared" si="1"/>
        <v>16224.615182602369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11099.613526925139</v>
      </c>
      <c r="AC34">
        <f t="shared" si="2"/>
        <v>10605.410195756314</v>
      </c>
      <c r="AE34">
        <f t="shared" si="3"/>
        <v>0</v>
      </c>
      <c r="AF34">
        <f t="shared" si="4"/>
        <v>0</v>
      </c>
      <c r="AG34">
        <f t="shared" si="4"/>
        <v>-32.683087014379488</v>
      </c>
      <c r="AH34">
        <f t="shared" si="5"/>
        <v>-17354.602210338388</v>
      </c>
      <c r="AI34">
        <f t="shared" si="6"/>
        <v>-17387.285297352766</v>
      </c>
      <c r="AJ34">
        <f t="shared" si="7"/>
        <v>494.20333116882466</v>
      </c>
      <c r="AK34">
        <f t="shared" si="22"/>
        <v>776.97294688475984</v>
      </c>
      <c r="AL34">
        <f t="shared" si="8"/>
        <v>-16116.109019299181</v>
      </c>
      <c r="AN34">
        <f t="shared" si="9"/>
        <v>0</v>
      </c>
      <c r="AO34">
        <f t="shared" si="9"/>
        <v>0</v>
      </c>
      <c r="AP34">
        <f t="shared" si="9"/>
        <v>-1.5284133047556405</v>
      </c>
      <c r="AQ34">
        <f t="shared" si="9"/>
        <v>-811.58199362724531</v>
      </c>
      <c r="AR34">
        <f t="shared" si="9"/>
        <v>-813.11040693200084</v>
      </c>
      <c r="AS34">
        <f t="shared" si="9"/>
        <v>23.111248526819438</v>
      </c>
      <c r="AT34">
        <f t="shared" si="9"/>
        <v>36.334872190359114</v>
      </c>
      <c r="AU34">
        <f t="shared" ref="AU34:AU97" si="23">AL34*$K34</f>
        <v>-753.66428621482237</v>
      </c>
      <c r="AW34">
        <v>31</v>
      </c>
      <c r="AX34">
        <f>IF(Z34&gt;0, (R34*SUMPRODUCT(K34:$K$98, X34:$X$98)-K34*$AZ$3)/Z34, 0)</f>
        <v>16224.615182602369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1.4883069000000001E-2</v>
      </c>
      <c r="Q35" s="4">
        <f t="shared" si="21"/>
        <v>50</v>
      </c>
      <c r="R35">
        <f t="shared" si="0"/>
        <v>2000000</v>
      </c>
      <c r="S35">
        <f t="shared" si="1"/>
        <v>15789.854828556505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10605.410195756314</v>
      </c>
      <c r="AC35">
        <f t="shared" si="2"/>
        <v>10064.400257511501</v>
      </c>
      <c r="AE35">
        <f t="shared" si="3"/>
        <v>0</v>
      </c>
      <c r="AF35">
        <f t="shared" ref="AF35:AG66" si="24">-$Z35*P35</f>
        <v>0</v>
      </c>
      <c r="AG35">
        <f t="shared" si="24"/>
        <v>-31.869831505067676</v>
      </c>
      <c r="AH35">
        <f t="shared" si="5"/>
        <v>-19456.985566720556</v>
      </c>
      <c r="AI35">
        <f t="shared" ref="AI35:AI66" si="25">SUM(AE35:AH35)</f>
        <v>-19488.855398225624</v>
      </c>
      <c r="AJ35">
        <f t="shared" si="7"/>
        <v>541.00993824481338</v>
      </c>
      <c r="AK35">
        <f t="shared" si="22"/>
        <v>742.37871370294204</v>
      </c>
      <c r="AL35">
        <f t="shared" ref="AL35:AL98" si="26">SUM(AI35:AK35)</f>
        <v>-18205.466746277867</v>
      </c>
      <c r="AN35">
        <f t="shared" ref="AN35:AT66" si="27">AE35*$K35</f>
        <v>0</v>
      </c>
      <c r="AO35">
        <f t="shared" si="27"/>
        <v>0</v>
      </c>
      <c r="AP35">
        <f t="shared" si="27"/>
        <v>-1.3306979384222211</v>
      </c>
      <c r="AQ35">
        <f t="shared" si="27"/>
        <v>-812.41002411415081</v>
      </c>
      <c r="AR35">
        <f t="shared" si="27"/>
        <v>-813.74072205257312</v>
      </c>
      <c r="AS35">
        <f t="shared" si="27"/>
        <v>22.589413733606673</v>
      </c>
      <c r="AT35">
        <f t="shared" si="27"/>
        <v>30.997397137037279</v>
      </c>
      <c r="AU35">
        <f t="shared" si="23"/>
        <v>-760.15391118192906</v>
      </c>
      <c r="AW35">
        <v>32</v>
      </c>
      <c r="AX35">
        <f>IF(Z35&gt;0, (R35*SUMPRODUCT(K35:$K$98, X35:$X$98)-K35*$AZ$3)/Z35, 0)</f>
        <v>15789.854828556505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1.6930661E-2</v>
      </c>
      <c r="Q36" s="4">
        <f t="shared" si="21"/>
        <v>50</v>
      </c>
      <c r="R36">
        <f t="shared" si="0"/>
        <v>2000000</v>
      </c>
      <c r="S36">
        <f t="shared" si="1"/>
        <v>15306.507779641577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10064.400257511501</v>
      </c>
      <c r="AC36">
        <f t="shared" si="2"/>
        <v>9493.5724257030961</v>
      </c>
      <c r="AE36">
        <f t="shared" si="3"/>
        <v>0</v>
      </c>
      <c r="AF36">
        <f t="shared" si="24"/>
        <v>0</v>
      </c>
      <c r="AG36">
        <f t="shared" si="24"/>
        <v>-31.011555876677576</v>
      </c>
      <c r="AH36">
        <f t="shared" si="5"/>
        <v>-21583.092533576822</v>
      </c>
      <c r="AI36">
        <f t="shared" si="25"/>
        <v>-21614.1040894535</v>
      </c>
      <c r="AJ36">
        <f t="shared" si="7"/>
        <v>570.82783180840488</v>
      </c>
      <c r="AK36">
        <f t="shared" si="22"/>
        <v>704.50801802580509</v>
      </c>
      <c r="AL36">
        <f t="shared" si="26"/>
        <v>-20338.76823961929</v>
      </c>
      <c r="AN36">
        <f t="shared" si="27"/>
        <v>0</v>
      </c>
      <c r="AO36">
        <f t="shared" si="27"/>
        <v>0</v>
      </c>
      <c r="AP36">
        <f t="shared" si="27"/>
        <v>-1.1561262172760476</v>
      </c>
      <c r="AQ36">
        <f t="shared" si="27"/>
        <v>-804.62841745805349</v>
      </c>
      <c r="AR36">
        <f t="shared" si="27"/>
        <v>-805.78454367532959</v>
      </c>
      <c r="AS36">
        <f t="shared" si="27"/>
        <v>21.280745297944165</v>
      </c>
      <c r="AT36">
        <f t="shared" si="27"/>
        <v>26.264409085432867</v>
      </c>
      <c r="AU36">
        <f t="shared" si="23"/>
        <v>-758.23938929195253</v>
      </c>
      <c r="AW36">
        <v>33</v>
      </c>
      <c r="AX36">
        <f>IF(Z36&gt;0, (R36*SUMPRODUCT(K36:$K$98, X36:$X$98)-K36*$AZ$3)/Z36, 0)</f>
        <v>15306.507779641577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1.9185959999999998E-2</v>
      </c>
      <c r="Q37" s="4">
        <f t="shared" si="21"/>
        <v>50</v>
      </c>
      <c r="R37">
        <f t="shared" si="0"/>
        <v>2000000</v>
      </c>
      <c r="S37">
        <f t="shared" si="1"/>
        <v>14788.593899816045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9493.5724257030961</v>
      </c>
      <c r="AC37">
        <f t="shared" si="2"/>
        <v>8904.6423942323145</v>
      </c>
      <c r="AE37">
        <f t="shared" si="3"/>
        <v>0</v>
      </c>
      <c r="AF37">
        <f t="shared" si="24"/>
        <v>0</v>
      </c>
      <c r="AG37">
        <f t="shared" si="24"/>
        <v>-30.106453847323099</v>
      </c>
      <c r="AH37">
        <f t="shared" si="5"/>
        <v>-23799.458823508034</v>
      </c>
      <c r="AI37">
        <f t="shared" si="25"/>
        <v>-23829.565277355356</v>
      </c>
      <c r="AJ37">
        <f t="shared" si="7"/>
        <v>588.93003147078161</v>
      </c>
      <c r="AK37">
        <f t="shared" si="22"/>
        <v>664.55006979921677</v>
      </c>
      <c r="AL37">
        <f t="shared" si="26"/>
        <v>-22576.085176085355</v>
      </c>
      <c r="AN37">
        <f t="shared" si="27"/>
        <v>0</v>
      </c>
      <c r="AO37">
        <f t="shared" si="27"/>
        <v>0</v>
      </c>
      <c r="AP37">
        <f t="shared" si="27"/>
        <v>-1.0021281819139978</v>
      </c>
      <c r="AQ37">
        <f t="shared" si="27"/>
        <v>-792.19254855748409</v>
      </c>
      <c r="AR37">
        <f t="shared" si="27"/>
        <v>-793.19467673939812</v>
      </c>
      <c r="AS37">
        <f t="shared" si="27"/>
        <v>19.603218124104767</v>
      </c>
      <c r="AT37">
        <f t="shared" si="27"/>
        <v>22.120318673729265</v>
      </c>
      <c r="AU37">
        <f t="shared" si="23"/>
        <v>-751.47113994156393</v>
      </c>
      <c r="AW37">
        <v>34</v>
      </c>
      <c r="AX37">
        <f>IF(Z37&gt;0, (R37*SUMPRODUCT(K37:$K$98, X37:$X$98)-K37*$AZ$3)/Z37, 0)</f>
        <v>14788.593899816045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2.1884238E-2</v>
      </c>
      <c r="Q38" s="4">
        <f t="shared" si="21"/>
        <v>50</v>
      </c>
      <c r="R38">
        <f t="shared" si="0"/>
        <v>2000000</v>
      </c>
      <c r="S38">
        <f t="shared" si="1"/>
        <v>14247.042402323234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8904.6423942323145</v>
      </c>
      <c r="AC38">
        <f t="shared" si="2"/>
        <v>8305.0376903063225</v>
      </c>
      <c r="AE38">
        <f t="shared" si="3"/>
        <v>0</v>
      </c>
      <c r="AF38">
        <f t="shared" si="24"/>
        <v>0</v>
      </c>
      <c r="AG38">
        <f t="shared" si="24"/>
        <v>-29.14653250751903</v>
      </c>
      <c r="AH38">
        <f t="shared" si="5"/>
        <v>-26354.272053233377</v>
      </c>
      <c r="AI38">
        <f t="shared" si="25"/>
        <v>-26383.418585740896</v>
      </c>
      <c r="AJ38">
        <f t="shared" si="7"/>
        <v>599.604703925992</v>
      </c>
      <c r="AK38">
        <f t="shared" si="22"/>
        <v>623.32496759626213</v>
      </c>
      <c r="AL38">
        <f t="shared" si="26"/>
        <v>-25160.48891421864</v>
      </c>
      <c r="AN38">
        <f t="shared" si="27"/>
        <v>0</v>
      </c>
      <c r="AO38">
        <f t="shared" si="27"/>
        <v>0</v>
      </c>
      <c r="AP38">
        <f t="shared" si="27"/>
        <v>-0.86622865040655761</v>
      </c>
      <c r="AQ38">
        <f t="shared" si="27"/>
        <v>-783.24327283975799</v>
      </c>
      <c r="AR38">
        <f t="shared" si="27"/>
        <v>-784.10950149016458</v>
      </c>
      <c r="AS38">
        <f t="shared" si="27"/>
        <v>17.820122284709015</v>
      </c>
      <c r="AT38">
        <f t="shared" si="27"/>
        <v>18.52508339735887</v>
      </c>
      <c r="AU38">
        <f t="shared" si="23"/>
        <v>-747.76429580809668</v>
      </c>
      <c r="AW38">
        <v>35</v>
      </c>
      <c r="AX38">
        <f>IF(Z38&gt;0, (R38*SUMPRODUCT(K38:$K$98, X38:$X$98)-K38*$AZ$3)/Z38, 0)</f>
        <v>14247.042402323234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2.4761703999999999E-2</v>
      </c>
      <c r="Q39" s="4">
        <f t="shared" si="21"/>
        <v>50</v>
      </c>
      <c r="R39">
        <f t="shared" si="0"/>
        <v>2000000</v>
      </c>
      <c r="S39">
        <f t="shared" si="1"/>
        <v>13673.714687286945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8305.0376903063225</v>
      </c>
      <c r="AC39">
        <f t="shared" si="2"/>
        <v>7693.7478501732567</v>
      </c>
      <c r="AE39">
        <f t="shared" si="3"/>
        <v>0</v>
      </c>
      <c r="AF39">
        <f t="shared" si="24"/>
        <v>0</v>
      </c>
      <c r="AG39">
        <f t="shared" si="24"/>
        <v>-28.133349371866274</v>
      </c>
      <c r="AH39">
        <f t="shared" si="5"/>
        <v>-28868.712423102559</v>
      </c>
      <c r="AI39">
        <f t="shared" si="25"/>
        <v>-28896.845772474426</v>
      </c>
      <c r="AJ39">
        <f t="shared" si="7"/>
        <v>611.28984013306581</v>
      </c>
      <c r="AK39">
        <f t="shared" si="22"/>
        <v>581.35263832144267</v>
      </c>
      <c r="AL39">
        <f t="shared" si="26"/>
        <v>-27704.203294019921</v>
      </c>
      <c r="AN39">
        <f t="shared" si="27"/>
        <v>0</v>
      </c>
      <c r="AO39">
        <f t="shared" si="27"/>
        <v>0</v>
      </c>
      <c r="AP39">
        <f t="shared" si="27"/>
        <v>-0.7465330950578617</v>
      </c>
      <c r="AQ39">
        <f t="shared" si="27"/>
        <v>-766.04633706023765</v>
      </c>
      <c r="AR39">
        <f t="shared" si="27"/>
        <v>-766.79287015529553</v>
      </c>
      <c r="AS39">
        <f t="shared" si="27"/>
        <v>16.220894650685189</v>
      </c>
      <c r="AT39">
        <f t="shared" si="27"/>
        <v>15.426495390561817</v>
      </c>
      <c r="AU39">
        <f t="shared" si="23"/>
        <v>-735.14548011404861</v>
      </c>
      <c r="AW39">
        <v>36</v>
      </c>
      <c r="AX39">
        <f>IF(Z39&gt;0, (R39*SUMPRODUCT(K39:$K$98, X39:$X$98)-K39*$AZ$3)/Z39, 0)</f>
        <v>13673.714687286945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2.7627288E-2</v>
      </c>
      <c r="Q40" s="4">
        <f t="shared" si="21"/>
        <v>50</v>
      </c>
      <c r="R40">
        <f t="shared" si="0"/>
        <v>2000000</v>
      </c>
      <c r="S40">
        <f t="shared" si="1"/>
        <v>13077.178415099612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7693.7478501732567</v>
      </c>
      <c r="AC40">
        <f t="shared" si="2"/>
        <v>7081.2313637439902</v>
      </c>
      <c r="AE40">
        <f t="shared" si="3"/>
        <v>0</v>
      </c>
      <c r="AF40">
        <f t="shared" si="24"/>
        <v>0</v>
      </c>
      <c r="AG40">
        <f t="shared" si="24"/>
        <v>-27.074767732646443</v>
      </c>
      <c r="AH40">
        <f t="shared" si="5"/>
        <v>-31089.925820046745</v>
      </c>
      <c r="AI40">
        <f t="shared" si="25"/>
        <v>-31117.000587779392</v>
      </c>
      <c r="AJ40">
        <f t="shared" si="7"/>
        <v>612.51648642926648</v>
      </c>
      <c r="AK40">
        <f t="shared" si="22"/>
        <v>538.56234951212798</v>
      </c>
      <c r="AL40">
        <f t="shared" si="26"/>
        <v>-29965.921751837996</v>
      </c>
      <c r="AN40">
        <f t="shared" si="27"/>
        <v>0</v>
      </c>
      <c r="AO40">
        <f t="shared" si="27"/>
        <v>0</v>
      </c>
      <c r="AP40">
        <f t="shared" si="27"/>
        <v>-0.64146703507909653</v>
      </c>
      <c r="AQ40">
        <f t="shared" si="27"/>
        <v>-736.59588638196146</v>
      </c>
      <c r="AR40">
        <f t="shared" si="27"/>
        <v>-737.23735341704048</v>
      </c>
      <c r="AS40">
        <f t="shared" si="27"/>
        <v>14.512003883715018</v>
      </c>
      <c r="AT40">
        <f t="shared" si="27"/>
        <v>12.75985068304808</v>
      </c>
      <c r="AU40">
        <f t="shared" si="23"/>
        <v>-709.96549885027741</v>
      </c>
      <c r="AW40">
        <v>37</v>
      </c>
      <c r="AX40">
        <f>IF(Z40&gt;0, (R40*SUMPRODUCT(K40:$K$98, X40:$X$98)-K40*$AZ$3)/Z40, 0)</f>
        <v>13077.178415099612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3.0780427999999999E-2</v>
      </c>
      <c r="Q41" s="4">
        <f t="shared" si="21"/>
        <v>50</v>
      </c>
      <c r="R41">
        <f t="shared" si="0"/>
        <v>2000000</v>
      </c>
      <c r="S41">
        <f t="shared" si="1"/>
        <v>12478.926058449108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7081.2313637439902</v>
      </c>
      <c r="AC41">
        <f t="shared" si="2"/>
        <v>6481.7157011396885</v>
      </c>
      <c r="AE41">
        <f t="shared" si="3"/>
        <v>0</v>
      </c>
      <c r="AF41">
        <f t="shared" si="24"/>
        <v>0</v>
      </c>
      <c r="AG41">
        <f t="shared" si="24"/>
        <v>-25.970647116508527</v>
      </c>
      <c r="AH41">
        <f t="shared" si="5"/>
        <v>-33334.917552457882</v>
      </c>
      <c r="AI41">
        <f t="shared" si="25"/>
        <v>-33360.888199574394</v>
      </c>
      <c r="AJ41">
        <f t="shared" si="7"/>
        <v>599.51566260430172</v>
      </c>
      <c r="AK41">
        <f t="shared" si="22"/>
        <v>495.68619546207935</v>
      </c>
      <c r="AL41">
        <f t="shared" si="26"/>
        <v>-32265.686341508012</v>
      </c>
      <c r="AN41">
        <f t="shared" si="27"/>
        <v>0</v>
      </c>
      <c r="AO41">
        <f t="shared" si="27"/>
        <v>0</v>
      </c>
      <c r="AP41">
        <f t="shared" si="27"/>
        <v>-0.54938190610774984</v>
      </c>
      <c r="AQ41">
        <f t="shared" si="27"/>
        <v>-705.16535312948588</v>
      </c>
      <c r="AR41">
        <f t="shared" si="27"/>
        <v>-705.71473503559366</v>
      </c>
      <c r="AS41">
        <f t="shared" si="27"/>
        <v>12.682127479743802</v>
      </c>
      <c r="AT41">
        <f t="shared" si="27"/>
        <v>10.485723581417883</v>
      </c>
      <c r="AU41">
        <f t="shared" si="23"/>
        <v>-682.54688397443192</v>
      </c>
      <c r="AW41">
        <v>38</v>
      </c>
      <c r="AX41">
        <f>IF(Z41&gt;0, (R41*SUMPRODUCT(K41:$K$98, X41:$X$98)-K41*$AZ$3)/Z41, 0)</f>
        <v>12478.926058449108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3.4133669999999998E-2</v>
      </c>
      <c r="Q42" s="4">
        <f t="shared" si="21"/>
        <v>50</v>
      </c>
      <c r="R42">
        <f t="shared" si="0"/>
        <v>2000000</v>
      </c>
      <c r="S42">
        <f t="shared" si="1"/>
        <v>11881.309214066398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6481.7157011396885</v>
      </c>
      <c r="AC42">
        <f t="shared" si="2"/>
        <v>5898.943404954538</v>
      </c>
      <c r="AE42">
        <f t="shared" si="3"/>
        <v>0</v>
      </c>
      <c r="AF42">
        <f t="shared" si="24"/>
        <v>0</v>
      </c>
      <c r="AG42">
        <f t="shared" si="24"/>
        <v>-24.824467146982091</v>
      </c>
      <c r="AH42">
        <f t="shared" si="5"/>
        <v>-35458.939934454138</v>
      </c>
      <c r="AI42">
        <f t="shared" si="25"/>
        <v>-35483.764401601118</v>
      </c>
      <c r="AJ42">
        <f t="shared" si="7"/>
        <v>582.77229618515048</v>
      </c>
      <c r="AK42">
        <f t="shared" si="22"/>
        <v>453.72009907977821</v>
      </c>
      <c r="AL42">
        <f t="shared" si="26"/>
        <v>-34447.272006336185</v>
      </c>
      <c r="AN42">
        <f t="shared" si="27"/>
        <v>0</v>
      </c>
      <c r="AO42">
        <f t="shared" si="27"/>
        <v>0</v>
      </c>
      <c r="AP42">
        <f t="shared" si="27"/>
        <v>-0.46887113067823166</v>
      </c>
      <c r="AQ42">
        <f t="shared" si="27"/>
        <v>-669.72931025188973</v>
      </c>
      <c r="AR42">
        <f t="shared" si="27"/>
        <v>-670.1981813825679</v>
      </c>
      <c r="AS42">
        <f t="shared" si="27"/>
        <v>11.007088443124919</v>
      </c>
      <c r="AT42">
        <f t="shared" si="27"/>
        <v>8.5696202302105497</v>
      </c>
      <c r="AU42">
        <f t="shared" si="23"/>
        <v>-650.62147270923242</v>
      </c>
      <c r="AW42">
        <v>39</v>
      </c>
      <c r="AX42">
        <f>IF(Z42&gt;0, (R42*SUMPRODUCT(K42:$K$98, X42:$X$98)-K42*$AZ$3)/Z42, 0)</f>
        <v>11881.309214066398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3.7867151000000002E-2</v>
      </c>
      <c r="Q43" s="4">
        <f t="shared" si="21"/>
        <v>50</v>
      </c>
      <c r="R43">
        <f t="shared" si="0"/>
        <v>2000000</v>
      </c>
      <c r="S43">
        <f t="shared" si="1"/>
        <v>11293.049911254309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5898.943404954538</v>
      </c>
      <c r="AC43">
        <f t="shared" si="2"/>
        <v>5338.4936098315184</v>
      </c>
      <c r="AE43">
        <f t="shared" si="3"/>
        <v>0</v>
      </c>
      <c r="AF43">
        <f t="shared" si="24"/>
        <v>0</v>
      </c>
      <c r="AG43">
        <f t="shared" si="24"/>
        <v>-23.636190629562957</v>
      </c>
      <c r="AH43">
        <f t="shared" si="5"/>
        <v>-37601.273837972403</v>
      </c>
      <c r="AI43">
        <f t="shared" si="25"/>
        <v>-37624.910028601967</v>
      </c>
      <c r="AJ43">
        <f t="shared" si="7"/>
        <v>560.44979512301961</v>
      </c>
      <c r="AK43">
        <f t="shared" si="22"/>
        <v>412.92603834681768</v>
      </c>
      <c r="AL43">
        <f t="shared" si="26"/>
        <v>-36651.534195132124</v>
      </c>
      <c r="AN43">
        <f t="shared" si="27"/>
        <v>0</v>
      </c>
      <c r="AO43">
        <f t="shared" si="27"/>
        <v>0</v>
      </c>
      <c r="AP43">
        <f t="shared" si="27"/>
        <v>-0.3985960763093892</v>
      </c>
      <c r="AQ43">
        <f t="shared" si="27"/>
        <v>-634.1004966047617</v>
      </c>
      <c r="AR43">
        <f t="shared" si="27"/>
        <v>-634.49909268107115</v>
      </c>
      <c r="AS43">
        <f t="shared" si="27"/>
        <v>9.4513152650337755</v>
      </c>
      <c r="AT43">
        <f t="shared" si="27"/>
        <v>6.9635036064212539</v>
      </c>
      <c r="AU43">
        <f t="shared" si="23"/>
        <v>-618.08427380961598</v>
      </c>
      <c r="AW43">
        <v>40</v>
      </c>
      <c r="AX43">
        <f>IF(Z43&gt;0, (R43*SUMPRODUCT(K43:$K$98, X43:$X$98)-K43*$AZ$3)/Z43, 0)</f>
        <v>11293.049911254309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4.2172894000000002E-2</v>
      </c>
      <c r="Q44" s="4">
        <f t="shared" si="21"/>
        <v>50</v>
      </c>
      <c r="R44">
        <f t="shared" si="0"/>
        <v>2000000</v>
      </c>
      <c r="S44">
        <f t="shared" si="1"/>
        <v>10717.223940384956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5338.4936098315184</v>
      </c>
      <c r="AC44">
        <f t="shared" si="2"/>
        <v>4801.9641088775334</v>
      </c>
      <c r="AE44">
        <f t="shared" si="3"/>
        <v>0</v>
      </c>
      <c r="AF44">
        <f t="shared" si="24"/>
        <v>0</v>
      </c>
      <c r="AG44">
        <f t="shared" si="24"/>
        <v>-22.40302216128298</v>
      </c>
      <c r="AH44">
        <f t="shared" si="5"/>
        <v>-39872.262479374083</v>
      </c>
      <c r="AI44">
        <f t="shared" si="25"/>
        <v>-39894.665501535368</v>
      </c>
      <c r="AJ44">
        <f t="shared" si="7"/>
        <v>536.52950095398501</v>
      </c>
      <c r="AK44">
        <f t="shared" si="22"/>
        <v>373.69455268820633</v>
      </c>
      <c r="AL44">
        <f t="shared" si="26"/>
        <v>-38984.441447893179</v>
      </c>
      <c r="AN44">
        <f t="shared" si="27"/>
        <v>0</v>
      </c>
      <c r="AO44">
        <f t="shared" si="27"/>
        <v>0</v>
      </c>
      <c r="AP44">
        <f t="shared" si="27"/>
        <v>-0.33732157631364601</v>
      </c>
      <c r="AQ44">
        <f t="shared" si="27"/>
        <v>-600.35535982184945</v>
      </c>
      <c r="AR44">
        <f t="shared" si="27"/>
        <v>-600.69268139816313</v>
      </c>
      <c r="AS44">
        <f t="shared" si="27"/>
        <v>8.0785072521754593</v>
      </c>
      <c r="AT44">
        <f t="shared" si="27"/>
        <v>5.6267067302400804</v>
      </c>
      <c r="AU44">
        <f t="shared" si="23"/>
        <v>-586.98746741574757</v>
      </c>
      <c r="AW44">
        <v>41</v>
      </c>
      <c r="AX44">
        <f>IF(Z44&gt;0, (R44*SUMPRODUCT(K44:$K$98, X44:$X$98)-K44*$AZ$3)/Z44, 0)</f>
        <v>10717.223940384956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4.6777600000000003E-2</v>
      </c>
      <c r="Q45" s="4">
        <f t="shared" si="21"/>
        <v>50</v>
      </c>
      <c r="R45">
        <f t="shared" si="0"/>
        <v>2000000</v>
      </c>
      <c r="S45">
        <f t="shared" si="1"/>
        <v>10147.932297952742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4801.9641088775334</v>
      </c>
      <c r="AC45">
        <f t="shared" si="2"/>
        <v>4288.7257094581619</v>
      </c>
      <c r="AE45">
        <f t="shared" si="3"/>
        <v>0</v>
      </c>
      <c r="AF45">
        <f t="shared" si="24"/>
        <v>0</v>
      </c>
      <c r="AG45">
        <f t="shared" si="24"/>
        <v>-21.131032330218517</v>
      </c>
      <c r="AH45">
        <f t="shared" si="5"/>
        <v>-41918.384378065231</v>
      </c>
      <c r="AI45">
        <f t="shared" si="25"/>
        <v>-41939.515410395448</v>
      </c>
      <c r="AJ45">
        <f t="shared" si="7"/>
        <v>513.23839941937149</v>
      </c>
      <c r="AK45">
        <f t="shared" si="22"/>
        <v>336.13748762142734</v>
      </c>
      <c r="AL45">
        <f t="shared" si="26"/>
        <v>-41090.13952335465</v>
      </c>
      <c r="AN45">
        <f t="shared" si="27"/>
        <v>0</v>
      </c>
      <c r="AO45">
        <f t="shared" si="27"/>
        <v>0</v>
      </c>
      <c r="AP45">
        <f t="shared" si="27"/>
        <v>-0.28407970248423237</v>
      </c>
      <c r="AQ45">
        <f t="shared" si="27"/>
        <v>-563.53906314890025</v>
      </c>
      <c r="AR45">
        <f t="shared" si="27"/>
        <v>-563.82314285138443</v>
      </c>
      <c r="AS45">
        <f t="shared" si="27"/>
        <v>6.899833833581142</v>
      </c>
      <c r="AT45">
        <f t="shared" si="27"/>
        <v>4.518938591596247</v>
      </c>
      <c r="AU45">
        <f t="shared" si="23"/>
        <v>-552.40437042620704</v>
      </c>
      <c r="AW45">
        <v>42</v>
      </c>
      <c r="AX45">
        <f>IF(Z45&gt;0, (R45*SUMPRODUCT(K45:$K$98, X45:$X$98)-K45*$AZ$3)/Z45, 0)</f>
        <v>10147.932297952742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5.1668436999999998E-2</v>
      </c>
      <c r="Q46" s="4">
        <f t="shared" si="21"/>
        <v>50</v>
      </c>
      <c r="R46">
        <f t="shared" si="0"/>
        <v>2000000</v>
      </c>
      <c r="S46">
        <f t="shared" si="1"/>
        <v>9589.9385399251751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4288.7257094581619</v>
      </c>
      <c r="AC46">
        <f t="shared" si="2"/>
        <v>3802.9696466686196</v>
      </c>
      <c r="AE46">
        <f t="shared" si="3"/>
        <v>0</v>
      </c>
      <c r="AF46">
        <f t="shared" si="24"/>
        <v>0</v>
      </c>
      <c r="AG46">
        <f t="shared" si="24"/>
        <v>-19.827914594217471</v>
      </c>
      <c r="AH46">
        <f t="shared" si="5"/>
        <v>-43672.296507954343</v>
      </c>
      <c r="AI46">
        <f t="shared" si="25"/>
        <v>-43692.124422548557</v>
      </c>
      <c r="AJ46">
        <f t="shared" si="7"/>
        <v>485.75606278954228</v>
      </c>
      <c r="AK46">
        <f t="shared" si="22"/>
        <v>300.21079966207134</v>
      </c>
      <c r="AL46">
        <f t="shared" si="26"/>
        <v>-42906.157560096945</v>
      </c>
      <c r="AN46">
        <f t="shared" si="27"/>
        <v>0</v>
      </c>
      <c r="AO46">
        <f t="shared" si="27"/>
        <v>0</v>
      </c>
      <c r="AP46">
        <f t="shared" si="27"/>
        <v>-0.23800084932911136</v>
      </c>
      <c r="AQ46">
        <f t="shared" si="27"/>
        <v>-524.21265038518936</v>
      </c>
      <c r="AR46">
        <f t="shared" si="27"/>
        <v>-524.45065123451843</v>
      </c>
      <c r="AS46">
        <f t="shared" si="27"/>
        <v>5.8306865788292388</v>
      </c>
      <c r="AT46">
        <f t="shared" si="27"/>
        <v>3.6035269850406846</v>
      </c>
      <c r="AU46">
        <f t="shared" si="23"/>
        <v>-515.01643767064854</v>
      </c>
      <c r="AW46">
        <v>43</v>
      </c>
      <c r="AX46">
        <f>IF(Z46&gt;0, (R46*SUMPRODUCT(K46:$K$98, X46:$X$98)-K46*$AZ$3)/Z46, 0)</f>
        <v>9589.9385399251751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5.7177164000000003E-2</v>
      </c>
      <c r="Q47" s="4">
        <f t="shared" si="21"/>
        <v>50</v>
      </c>
      <c r="R47">
        <f t="shared" si="0"/>
        <v>2000000</v>
      </c>
      <c r="S47">
        <f t="shared" si="1"/>
        <v>9051.1962034703611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3802.9696466686196</v>
      </c>
      <c r="AC47">
        <f t="shared" si="2"/>
        <v>3348.2061037471408</v>
      </c>
      <c r="AE47">
        <f t="shared" si="3"/>
        <v>0</v>
      </c>
      <c r="AF47">
        <f t="shared" si="24"/>
        <v>0</v>
      </c>
      <c r="AG47">
        <f t="shared" si="24"/>
        <v>-18.495931523743732</v>
      </c>
      <c r="AH47">
        <f t="shared" si="5"/>
        <v>-45348.156981262633</v>
      </c>
      <c r="AI47">
        <f t="shared" si="25"/>
        <v>-45366.652912786376</v>
      </c>
      <c r="AJ47">
        <f t="shared" si="7"/>
        <v>454.7635429214788</v>
      </c>
      <c r="AK47">
        <f t="shared" si="22"/>
        <v>266.2078752668034</v>
      </c>
      <c r="AL47">
        <f t="shared" si="26"/>
        <v>-44645.681494598095</v>
      </c>
      <c r="AN47">
        <f t="shared" si="27"/>
        <v>0</v>
      </c>
      <c r="AO47">
        <f t="shared" si="27"/>
        <v>0</v>
      </c>
      <c r="AP47">
        <f t="shared" si="27"/>
        <v>-0.19822556003713424</v>
      </c>
      <c r="AQ47">
        <f t="shared" si="27"/>
        <v>-486.00762836535318</v>
      </c>
      <c r="AR47">
        <f t="shared" si="27"/>
        <v>-486.20585392539033</v>
      </c>
      <c r="AS47">
        <f t="shared" si="27"/>
        <v>4.8738155125822624</v>
      </c>
      <c r="AT47">
        <f t="shared" si="27"/>
        <v>2.8530168968952125</v>
      </c>
      <c r="AU47">
        <f t="shared" si="23"/>
        <v>-478.47902151591285</v>
      </c>
      <c r="AW47">
        <v>44</v>
      </c>
      <c r="AX47">
        <f>IF(Z47&gt;0, (R47*SUMPRODUCT(K47:$K$98, X47:$X$98)-K47*$AZ$3)/Z47, 0)</f>
        <v>9051.1962034703611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6.3388860000000005E-2</v>
      </c>
      <c r="Q48" s="4">
        <f t="shared" si="21"/>
        <v>50</v>
      </c>
      <c r="R48">
        <f t="shared" si="0"/>
        <v>2000000</v>
      </c>
      <c r="S48">
        <f t="shared" si="1"/>
        <v>8531.0862428580895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3348.2061037471408</v>
      </c>
      <c r="AC48">
        <f t="shared" si="2"/>
        <v>2924.2066070458163</v>
      </c>
      <c r="AE48">
        <f t="shared" si="3"/>
        <v>0</v>
      </c>
      <c r="AF48">
        <f t="shared" si="24"/>
        <v>0</v>
      </c>
      <c r="AG48">
        <f t="shared" si="24"/>
        <v>-17.138536194578119</v>
      </c>
      <c r="AH48">
        <f t="shared" si="5"/>
        <v>-46897.440557127135</v>
      </c>
      <c r="AI48">
        <f t="shared" si="25"/>
        <v>-46914.579093321714</v>
      </c>
      <c r="AJ48">
        <f t="shared" si="7"/>
        <v>423.99949670132446</v>
      </c>
      <c r="AK48">
        <f t="shared" si="22"/>
        <v>234.37442726229989</v>
      </c>
      <c r="AL48">
        <f t="shared" si="26"/>
        <v>-46256.205169358087</v>
      </c>
      <c r="AN48">
        <f t="shared" si="27"/>
        <v>0</v>
      </c>
      <c r="AO48">
        <f t="shared" si="27"/>
        <v>0</v>
      </c>
      <c r="AP48">
        <f t="shared" si="27"/>
        <v>-0.16399822514566734</v>
      </c>
      <c r="AQ48">
        <f t="shared" si="27"/>
        <v>-448.76043834341073</v>
      </c>
      <c r="AR48">
        <f t="shared" si="27"/>
        <v>-448.92443656855642</v>
      </c>
      <c r="AS48">
        <f t="shared" si="27"/>
        <v>4.0572406028276395</v>
      </c>
      <c r="AT48">
        <f t="shared" si="27"/>
        <v>2.2427230455486198</v>
      </c>
      <c r="AU48">
        <f t="shared" si="23"/>
        <v>-442.6244729201801</v>
      </c>
      <c r="AW48">
        <v>45</v>
      </c>
      <c r="AX48">
        <f>IF(Z48&gt;0, (R48*SUMPRODUCT(K48:$K$98, X48:$X$98)-K48*$AZ$3)/Z48, 0)</f>
        <v>8531.0862428580895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7.0498397000000004E-2</v>
      </c>
      <c r="Q49" s="4">
        <f t="shared" si="21"/>
        <v>50</v>
      </c>
      <c r="R49">
        <f t="shared" si="0"/>
        <v>2000000</v>
      </c>
      <c r="S49">
        <f t="shared" si="1"/>
        <v>8029.7759503674724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2924.2066070458163</v>
      </c>
      <c r="AC49">
        <f t="shared" si="2"/>
        <v>2530.8105719738592</v>
      </c>
      <c r="AE49">
        <f t="shared" si="3"/>
        <v>0</v>
      </c>
      <c r="AF49">
        <f t="shared" si="24"/>
        <v>0</v>
      </c>
      <c r="AG49">
        <f t="shared" si="24"/>
        <v>-15.758911503988102</v>
      </c>
      <c r="AH49">
        <f t="shared" si="5"/>
        <v>-48329.5731457695</v>
      </c>
      <c r="AI49">
        <f t="shared" si="25"/>
        <v>-48345.332057273488</v>
      </c>
      <c r="AJ49">
        <f t="shared" si="7"/>
        <v>393.39603507195716</v>
      </c>
      <c r="AK49">
        <f t="shared" si="22"/>
        <v>204.69446249320717</v>
      </c>
      <c r="AL49">
        <f t="shared" si="26"/>
        <v>-47747.241559708324</v>
      </c>
      <c r="AN49">
        <f t="shared" si="27"/>
        <v>0</v>
      </c>
      <c r="AO49">
        <f t="shared" si="27"/>
        <v>0</v>
      </c>
      <c r="AP49">
        <f t="shared" si="27"/>
        <v>-0.1346398490273179</v>
      </c>
      <c r="AQ49">
        <f t="shared" si="27"/>
        <v>-412.91471370052284</v>
      </c>
      <c r="AR49">
        <f t="shared" si="27"/>
        <v>-413.04935354955018</v>
      </c>
      <c r="AS49">
        <f t="shared" si="27"/>
        <v>3.361068609125033</v>
      </c>
      <c r="AT49">
        <f t="shared" si="27"/>
        <v>1.748853752991683</v>
      </c>
      <c r="AU49">
        <f t="shared" si="23"/>
        <v>-407.93943118743346</v>
      </c>
      <c r="AW49">
        <v>46</v>
      </c>
      <c r="AX49">
        <f>IF(Z49&gt;0, (R49*SUMPRODUCT(K49:$K$98, X49:$X$98)-K49*$AZ$3)/Z49, 0)</f>
        <v>8029.7759503674724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7.8701599999999997E-2</v>
      </c>
      <c r="Q50" s="4">
        <f t="shared" si="21"/>
        <v>50</v>
      </c>
      <c r="R50">
        <f t="shared" si="0"/>
        <v>2000000</v>
      </c>
      <c r="S50">
        <f t="shared" si="1"/>
        <v>7545.845241774472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2530.8105719738592</v>
      </c>
      <c r="AC50">
        <f t="shared" si="2"/>
        <v>2167.328361194277</v>
      </c>
      <c r="AE50">
        <f t="shared" si="3"/>
        <v>0</v>
      </c>
      <c r="AF50">
        <f t="shared" si="24"/>
        <v>0</v>
      </c>
      <c r="AG50">
        <f t="shared" si="24"/>
        <v>-14.361070839325951</v>
      </c>
      <c r="AH50">
        <f t="shared" si="5"/>
        <v>-49610.061984890795</v>
      </c>
      <c r="AI50">
        <f t="shared" si="25"/>
        <v>-49624.42305573012</v>
      </c>
      <c r="AJ50">
        <f t="shared" si="7"/>
        <v>363.48221077958215</v>
      </c>
      <c r="AK50">
        <f t="shared" si="22"/>
        <v>177.15674003817017</v>
      </c>
      <c r="AL50">
        <f t="shared" si="26"/>
        <v>-49083.784104912367</v>
      </c>
      <c r="AN50">
        <f t="shared" si="27"/>
        <v>0</v>
      </c>
      <c r="AO50">
        <f t="shared" si="27"/>
        <v>0</v>
      </c>
      <c r="AP50">
        <f t="shared" si="27"/>
        <v>-0.10955096338824674</v>
      </c>
      <c r="AQ50">
        <f t="shared" si="27"/>
        <v>-378.44184079315573</v>
      </c>
      <c r="AR50">
        <f t="shared" si="27"/>
        <v>-378.55139175654398</v>
      </c>
      <c r="AS50">
        <f t="shared" si="27"/>
        <v>2.7727616422830739</v>
      </c>
      <c r="AT50">
        <f t="shared" si="27"/>
        <v>1.3514097771008309</v>
      </c>
      <c r="AU50">
        <f t="shared" si="23"/>
        <v>-374.42722033716007</v>
      </c>
      <c r="AW50">
        <v>47</v>
      </c>
      <c r="AX50">
        <f>IF(Z50&gt;0, (R50*SUMPRODUCT(K50:$K$98, X50:$X$98)-K50*$AZ$3)/Z50, 0)</f>
        <v>7545.845241774472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8.8159118999999994E-2</v>
      </c>
      <c r="Q51" s="4">
        <f t="shared" si="21"/>
        <v>50</v>
      </c>
      <c r="R51">
        <f t="shared" si="0"/>
        <v>2000000</v>
      </c>
      <c r="S51">
        <f t="shared" si="1"/>
        <v>7076.5422025220369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2167.328361194277</v>
      </c>
      <c r="AC51">
        <f t="shared" si="2"/>
        <v>1833.022683723389</v>
      </c>
      <c r="AE51">
        <f t="shared" si="3"/>
        <v>0</v>
      </c>
      <c r="AF51">
        <f t="shared" si="24"/>
        <v>0</v>
      </c>
      <c r="AG51">
        <f t="shared" si="24"/>
        <v>-12.951400777841124</v>
      </c>
      <c r="AH51">
        <f t="shared" si="5"/>
        <v>-50642.374123662652</v>
      </c>
      <c r="AI51">
        <f t="shared" si="25"/>
        <v>-50655.325524440494</v>
      </c>
      <c r="AJ51">
        <f t="shared" si="7"/>
        <v>334.30567747088799</v>
      </c>
      <c r="AK51">
        <f t="shared" si="22"/>
        <v>151.71298528359941</v>
      </c>
      <c r="AL51">
        <f t="shared" si="26"/>
        <v>-50169.306861686004</v>
      </c>
      <c r="AN51">
        <f t="shared" si="27"/>
        <v>0</v>
      </c>
      <c r="AO51">
        <f t="shared" si="27"/>
        <v>0</v>
      </c>
      <c r="AP51">
        <f t="shared" si="27"/>
        <v>-8.8212086907549253E-2</v>
      </c>
      <c r="AQ51">
        <f t="shared" si="27"/>
        <v>-344.92558635389594</v>
      </c>
      <c r="AR51">
        <f t="shared" si="27"/>
        <v>-345.0137984408035</v>
      </c>
      <c r="AS51">
        <f t="shared" si="27"/>
        <v>2.2769584526489166</v>
      </c>
      <c r="AT51">
        <f t="shared" si="27"/>
        <v>1.0333182697687637</v>
      </c>
      <c r="AU51">
        <f t="shared" si="23"/>
        <v>-341.70352171838579</v>
      </c>
      <c r="AW51">
        <v>48</v>
      </c>
      <c r="AX51">
        <f>IF(Z51&gt;0, (R51*SUMPRODUCT(K51:$K$98, X51:$X$98)-K51*$AZ$3)/Z51, 0)</f>
        <v>7076.5422025220369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9.9426106E-2</v>
      </c>
      <c r="Q52" s="4">
        <f t="shared" si="21"/>
        <v>50</v>
      </c>
      <c r="R52">
        <f t="shared" si="0"/>
        <v>2000000</v>
      </c>
      <c r="S52">
        <f t="shared" si="1"/>
        <v>6621.643074760118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1833.022683723389</v>
      </c>
      <c r="AC52">
        <f t="shared" si="2"/>
        <v>1527.5043860500894</v>
      </c>
      <c r="AE52">
        <f t="shared" si="3"/>
        <v>0</v>
      </c>
      <c r="AF52">
        <f t="shared" si="24"/>
        <v>0</v>
      </c>
      <c r="AG52">
        <f t="shared" si="24"/>
        <v>-11.534179423476598</v>
      </c>
      <c r="AH52">
        <f t="shared" si="5"/>
        <v>-51508.29386344456</v>
      </c>
      <c r="AI52">
        <f t="shared" si="25"/>
        <v>-51519.828042868037</v>
      </c>
      <c r="AJ52">
        <f t="shared" si="7"/>
        <v>305.51829767329968</v>
      </c>
      <c r="AK52">
        <f t="shared" si="22"/>
        <v>128.31158786063725</v>
      </c>
      <c r="AL52">
        <f t="shared" si="26"/>
        <v>-51085.998157334099</v>
      </c>
      <c r="AN52">
        <f t="shared" si="27"/>
        <v>0</v>
      </c>
      <c r="AO52">
        <f t="shared" si="27"/>
        <v>0</v>
      </c>
      <c r="AP52">
        <f t="shared" si="27"/>
        <v>-7.0142305120645135E-2</v>
      </c>
      <c r="AQ52">
        <f t="shared" si="27"/>
        <v>-313.23515369111442</v>
      </c>
      <c r="AR52">
        <f t="shared" si="27"/>
        <v>-313.30529599623509</v>
      </c>
      <c r="AS52">
        <f t="shared" si="27"/>
        <v>1.8579351741071997</v>
      </c>
      <c r="AT52">
        <f t="shared" si="27"/>
        <v>0.78029569471726745</v>
      </c>
      <c r="AU52">
        <f t="shared" si="23"/>
        <v>-310.66706512741058</v>
      </c>
      <c r="AW52">
        <v>49</v>
      </c>
      <c r="AX52">
        <f>IF(Z52&gt;0, (R52*SUMPRODUCT(K52:$K$98, X52:$X$98)-K52*$AZ$3)/Z52, 0)</f>
        <v>6621.643074760118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0.112419382</v>
      </c>
      <c r="Q53" s="4">
        <f t="shared" si="21"/>
        <v>50</v>
      </c>
      <c r="R53">
        <f t="shared" si="0"/>
        <v>2000000</v>
      </c>
      <c r="S53">
        <f t="shared" si="1"/>
        <v>6171.868417642786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1527.5043860500894</v>
      </c>
      <c r="AC53">
        <f t="shared" si="2"/>
        <v>1249.4543115380791</v>
      </c>
      <c r="AE53">
        <f t="shared" si="3"/>
        <v>0</v>
      </c>
      <c r="AF53">
        <f t="shared" si="24"/>
        <v>0</v>
      </c>
      <c r="AG53">
        <f t="shared" si="24"/>
        <v>-10.122172306577475</v>
      </c>
      <c r="AH53">
        <f t="shared" si="5"/>
        <v>-51866.612906574221</v>
      </c>
      <c r="AI53">
        <f t="shared" si="25"/>
        <v>-51876.735078880796</v>
      </c>
      <c r="AJ53">
        <f t="shared" si="7"/>
        <v>278.05007451201027</v>
      </c>
      <c r="AK53">
        <f t="shared" si="22"/>
        <v>106.92530702350626</v>
      </c>
      <c r="AL53">
        <f t="shared" si="26"/>
        <v>-51491.759697345282</v>
      </c>
      <c r="AN53">
        <f t="shared" si="27"/>
        <v>0</v>
      </c>
      <c r="AO53">
        <f t="shared" si="27"/>
        <v>0</v>
      </c>
      <c r="AP53">
        <f t="shared" si="27"/>
        <v>-5.4960292389035992E-2</v>
      </c>
      <c r="AQ53">
        <f t="shared" si="27"/>
        <v>-281.61980691851289</v>
      </c>
      <c r="AR53">
        <f t="shared" si="27"/>
        <v>-281.67476721090196</v>
      </c>
      <c r="AS53">
        <f t="shared" si="27"/>
        <v>1.5097266605551793</v>
      </c>
      <c r="AT53">
        <f t="shared" si="27"/>
        <v>0.5805716361872888</v>
      </c>
      <c r="AU53">
        <f t="shared" si="23"/>
        <v>-279.58446891415946</v>
      </c>
      <c r="AW53">
        <v>50</v>
      </c>
      <c r="AX53">
        <f>IF(Z53&gt;0, (R53*SUMPRODUCT(K53:$K$98, X53:$X$98)-K53*$AZ$3)/Z53, 0)</f>
        <v>6171.868417642786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0.12734142500000001</v>
      </c>
      <c r="Q54" s="4">
        <f t="shared" si="21"/>
        <v>50</v>
      </c>
      <c r="R54">
        <f t="shared" si="0"/>
        <v>2000000</v>
      </c>
      <c r="S54">
        <f t="shared" si="1"/>
        <v>5721.7830223858773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1249.4543115380791</v>
      </c>
      <c r="AC54">
        <f t="shared" si="2"/>
        <v>999.24975388662313</v>
      </c>
      <c r="AE54">
        <f t="shared" si="3"/>
        <v>0</v>
      </c>
      <c r="AF54">
        <f t="shared" si="24"/>
        <v>0</v>
      </c>
      <c r="AG54">
        <f t="shared" si="24"/>
        <v>-8.7319787378965881</v>
      </c>
      <c r="AH54">
        <f t="shared" si="5"/>
        <v>-51558.87382460451</v>
      </c>
      <c r="AI54">
        <f t="shared" si="25"/>
        <v>-51567.605803342405</v>
      </c>
      <c r="AJ54">
        <f t="shared" si="7"/>
        <v>250.20455765145596</v>
      </c>
      <c r="AK54">
        <f t="shared" si="22"/>
        <v>87.461801807665537</v>
      </c>
      <c r="AL54">
        <f t="shared" si="26"/>
        <v>-51229.939443883282</v>
      </c>
      <c r="AN54">
        <f t="shared" si="27"/>
        <v>0</v>
      </c>
      <c r="AO54">
        <f t="shared" si="27"/>
        <v>0</v>
      </c>
      <c r="AP54">
        <f t="shared" si="27"/>
        <v>-4.2332113851704586E-2</v>
      </c>
      <c r="AQ54">
        <f t="shared" si="27"/>
        <v>-249.95435540130353</v>
      </c>
      <c r="AR54">
        <f t="shared" si="27"/>
        <v>-249.9966875151552</v>
      </c>
      <c r="AS54">
        <f t="shared" si="27"/>
        <v>1.2129768221662216</v>
      </c>
      <c r="AT54">
        <f t="shared" si="27"/>
        <v>0.42400961602538056</v>
      </c>
      <c r="AU54">
        <f t="shared" si="23"/>
        <v>-248.3597010769636</v>
      </c>
      <c r="AW54">
        <v>51</v>
      </c>
      <c r="AX54">
        <f>IF(Z54&gt;0, (R54*SUMPRODUCT(K54:$K$98, X54:$X$98)-K54*$AZ$3)/Z54, 0)</f>
        <v>5721.7830223858773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0.14457818</v>
      </c>
      <c r="Q55" s="4">
        <f t="shared" si="21"/>
        <v>50</v>
      </c>
      <c r="R55">
        <f t="shared" si="0"/>
        <v>2000000</v>
      </c>
      <c r="S55">
        <f t="shared" si="1"/>
        <v>5264.9898683234278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999.24975388662313</v>
      </c>
      <c r="AC55">
        <f t="shared" si="2"/>
        <v>777.34472818804966</v>
      </c>
      <c r="AE55">
        <f t="shared" si="3"/>
        <v>0</v>
      </c>
      <c r="AF55">
        <f t="shared" si="24"/>
        <v>0</v>
      </c>
      <c r="AG55">
        <f t="shared" si="24"/>
        <v>-7.3822053567938362</v>
      </c>
      <c r="AH55">
        <f t="shared" si="5"/>
        <v>-50498.143748951428</v>
      </c>
      <c r="AI55">
        <f t="shared" si="25"/>
        <v>-50505.525954308221</v>
      </c>
      <c r="AJ55">
        <f t="shared" si="7"/>
        <v>221.90502569857347</v>
      </c>
      <c r="AK55">
        <f t="shared" si="22"/>
        <v>69.947482772063623</v>
      </c>
      <c r="AL55">
        <f t="shared" si="26"/>
        <v>-50213.673445837587</v>
      </c>
      <c r="AN55">
        <f t="shared" si="27"/>
        <v>0</v>
      </c>
      <c r="AO55">
        <f t="shared" si="27"/>
        <v>0</v>
      </c>
      <c r="AP55">
        <f t="shared" si="27"/>
        <v>-3.1954011372281509E-2</v>
      </c>
      <c r="AQ55">
        <f t="shared" si="27"/>
        <v>-218.5821420082942</v>
      </c>
      <c r="AR55">
        <f t="shared" si="27"/>
        <v>-218.61409601966648</v>
      </c>
      <c r="AS55">
        <f t="shared" si="27"/>
        <v>0.96051997635273345</v>
      </c>
      <c r="AT55">
        <f t="shared" si="27"/>
        <v>0.30276896292298661</v>
      </c>
      <c r="AU55">
        <f t="shared" si="23"/>
        <v>-217.35080708039078</v>
      </c>
      <c r="AW55">
        <v>52</v>
      </c>
      <c r="AX55">
        <f>IF(Z55&gt;0, (R55*SUMPRODUCT(K55:$K$98, X55:$X$98)-K55*$AZ$3)/Z55, 0)</f>
        <v>5264.9898683234278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0.16385111999999999</v>
      </c>
      <c r="Q56" s="4">
        <f t="shared" si="21"/>
        <v>50</v>
      </c>
      <c r="R56">
        <f t="shared" si="0"/>
        <v>2000000</v>
      </c>
      <c r="S56">
        <f t="shared" si="1"/>
        <v>4786.241266737873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777.34472818804966</v>
      </c>
      <c r="AC56">
        <f t="shared" si="2"/>
        <v>583.80663055719322</v>
      </c>
      <c r="AE56">
        <f t="shared" si="3"/>
        <v>0</v>
      </c>
      <c r="AF56">
        <f t="shared" si="24"/>
        <v>0</v>
      </c>
      <c r="AG56">
        <f t="shared" si="24"/>
        <v>-6.0988006874452285</v>
      </c>
      <c r="AH56">
        <f t="shared" si="5"/>
        <v>-48383.304631226783</v>
      </c>
      <c r="AI56">
        <f t="shared" si="25"/>
        <v>-48389.40343191423</v>
      </c>
      <c r="AJ56">
        <f t="shared" si="7"/>
        <v>193.53809763085644</v>
      </c>
      <c r="AK56">
        <f t="shared" si="22"/>
        <v>54.414130973163481</v>
      </c>
      <c r="AL56">
        <f t="shared" si="26"/>
        <v>-48141.451203310207</v>
      </c>
      <c r="AN56">
        <f t="shared" si="27"/>
        <v>0</v>
      </c>
      <c r="AO56">
        <f t="shared" si="27"/>
        <v>0</v>
      </c>
      <c r="AP56">
        <f t="shared" si="27"/>
        <v>-2.3570330988140747E-2</v>
      </c>
      <c r="AQ56">
        <f t="shared" si="27"/>
        <v>-186.98930542289509</v>
      </c>
      <c r="AR56">
        <f t="shared" si="27"/>
        <v>-187.01287575388321</v>
      </c>
      <c r="AS56">
        <f t="shared" si="27"/>
        <v>0.74797607820912282</v>
      </c>
      <c r="AT56">
        <f t="shared" si="27"/>
        <v>0.21029693265919219</v>
      </c>
      <c r="AU56">
        <f t="shared" si="23"/>
        <v>-186.0546027430149</v>
      </c>
      <c r="AW56">
        <v>53</v>
      </c>
      <c r="AX56">
        <f>IF(Z56&gt;0, (R56*SUMPRODUCT(K56:$K$98, X56:$X$98)-K56*$AZ$3)/Z56, 0)</f>
        <v>4786.241266737873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0.185300933</v>
      </c>
      <c r="Q57" s="4">
        <f t="shared" si="21"/>
        <v>50</v>
      </c>
      <c r="R57">
        <f t="shared" si="0"/>
        <v>2000000</v>
      </c>
      <c r="S57">
        <f t="shared" si="1"/>
        <v>4270.617044721449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583.80663055719322</v>
      </c>
      <c r="AC57">
        <f t="shared" si="2"/>
        <v>419.17807904272411</v>
      </c>
      <c r="AE57">
        <f t="shared" si="3"/>
        <v>0</v>
      </c>
      <c r="AF57">
        <f t="shared" si="24"/>
        <v>0</v>
      </c>
      <c r="AG57">
        <f t="shared" si="24"/>
        <v>-4.9076992230061336</v>
      </c>
      <c r="AH57">
        <f t="shared" si="5"/>
        <v>-45204.538302585686</v>
      </c>
      <c r="AI57">
        <f t="shared" si="25"/>
        <v>-45209.44600180869</v>
      </c>
      <c r="AJ57">
        <f t="shared" si="7"/>
        <v>164.62855151446911</v>
      </c>
      <c r="AK57">
        <f t="shared" si="22"/>
        <v>40.866464139003526</v>
      </c>
      <c r="AL57">
        <f t="shared" si="26"/>
        <v>-45003.950986155214</v>
      </c>
      <c r="AN57">
        <f t="shared" si="27"/>
        <v>0</v>
      </c>
      <c r="AO57">
        <f t="shared" si="27"/>
        <v>0</v>
      </c>
      <c r="AP57">
        <f t="shared" si="27"/>
        <v>-1.6934842281283967E-2</v>
      </c>
      <c r="AQ57">
        <f t="shared" si="27"/>
        <v>-155.9858686864747</v>
      </c>
      <c r="AR57">
        <f t="shared" si="27"/>
        <v>-156.00280352875598</v>
      </c>
      <c r="AS57">
        <f t="shared" si="27"/>
        <v>0.56807852890097188</v>
      </c>
      <c r="AT57">
        <f t="shared" si="27"/>
        <v>0.14101661355763712</v>
      </c>
      <c r="AU57">
        <f t="shared" si="23"/>
        <v>-155.29370838629734</v>
      </c>
      <c r="AW57">
        <v>54</v>
      </c>
      <c r="AX57">
        <f>IF(Z57&gt;0, (R57*SUMPRODUCT(K57:$K$98, X57:$X$98)-K57*$AZ$3)/Z57, 0)</f>
        <v>4270.617044721449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0.20871278500000001</v>
      </c>
      <c r="Q58" s="4">
        <f t="shared" si="21"/>
        <v>50</v>
      </c>
      <c r="R58">
        <f t="shared" si="0"/>
        <v>2000000</v>
      </c>
      <c r="S58">
        <f t="shared" si="1"/>
        <v>3692.4014286104125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419.17807904272411</v>
      </c>
      <c r="AC58">
        <f t="shared" si="2"/>
        <v>283.1571692030588</v>
      </c>
      <c r="AE58">
        <f t="shared" si="3"/>
        <v>0</v>
      </c>
      <c r="AF58">
        <f t="shared" si="24"/>
        <v>0</v>
      </c>
      <c r="AG58">
        <f t="shared" si="24"/>
        <v>-3.8343226580001262</v>
      </c>
      <c r="AH58">
        <f t="shared" si="5"/>
        <v>-40971.982911037856</v>
      </c>
      <c r="AI58">
        <f t="shared" si="25"/>
        <v>-40975.81723369586</v>
      </c>
      <c r="AJ58">
        <f t="shared" si="7"/>
        <v>136.02090983966531</v>
      </c>
      <c r="AK58">
        <f t="shared" si="22"/>
        <v>29.34246553299069</v>
      </c>
      <c r="AL58">
        <f t="shared" si="26"/>
        <v>-40810.453858323206</v>
      </c>
      <c r="AN58">
        <f t="shared" si="27"/>
        <v>0</v>
      </c>
      <c r="AO58">
        <f t="shared" si="27"/>
        <v>0</v>
      </c>
      <c r="AP58">
        <f t="shared" si="27"/>
        <v>-1.1813371216436247E-2</v>
      </c>
      <c r="AQ58">
        <f t="shared" si="27"/>
        <v>-126.23278914509036</v>
      </c>
      <c r="AR58">
        <f t="shared" si="27"/>
        <v>-126.24460251630681</v>
      </c>
      <c r="AS58">
        <f t="shared" si="27"/>
        <v>0.41907414801952725</v>
      </c>
      <c r="AT58">
        <f t="shared" si="27"/>
        <v>9.0402782620150973E-2</v>
      </c>
      <c r="AU58">
        <f t="shared" si="23"/>
        <v>-125.73512558566715</v>
      </c>
      <c r="AW58">
        <v>55</v>
      </c>
      <c r="AX58">
        <f>IF(Z58&gt;0, (R58*SUMPRODUCT(K58:$K$98, X58:$X$98)-K58*$AZ$3)/Z58, 0)</f>
        <v>3692.4014286104125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0.23444695300000001</v>
      </c>
      <c r="Q59" s="4">
        <f t="shared" si="21"/>
        <v>50</v>
      </c>
      <c r="R59">
        <f t="shared" si="0"/>
        <v>2000000</v>
      </c>
      <c r="S59">
        <f t="shared" si="1"/>
        <v>3016.0195923064516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283.1571692030588</v>
      </c>
      <c r="AC59">
        <f t="shared" si="2"/>
        <v>174.75023617119083</v>
      </c>
      <c r="AE59">
        <f t="shared" si="3"/>
        <v>0</v>
      </c>
      <c r="AF59">
        <f t="shared" si="24"/>
        <v>0</v>
      </c>
      <c r="AG59">
        <f t="shared" si="24"/>
        <v>-2.8970341674331341</v>
      </c>
      <c r="AH59">
        <f t="shared" si="5"/>
        <v>-35957.810559479629</v>
      </c>
      <c r="AI59">
        <f t="shared" si="25"/>
        <v>-35960.707593647065</v>
      </c>
      <c r="AJ59">
        <f t="shared" si="7"/>
        <v>108.40693303186796</v>
      </c>
      <c r="AK59">
        <f t="shared" si="22"/>
        <v>19.821001844214116</v>
      </c>
      <c r="AL59">
        <f t="shared" si="26"/>
        <v>-35832.479658770986</v>
      </c>
      <c r="AN59">
        <f t="shared" si="27"/>
        <v>0</v>
      </c>
      <c r="AO59">
        <f t="shared" si="27"/>
        <v>0</v>
      </c>
      <c r="AP59">
        <f t="shared" si="27"/>
        <v>-7.9693112660004471E-3</v>
      </c>
      <c r="AQ59">
        <f t="shared" si="27"/>
        <v>-98.914603083977909</v>
      </c>
      <c r="AR59">
        <f t="shared" si="27"/>
        <v>-98.922572395243918</v>
      </c>
      <c r="AS59">
        <f t="shared" si="27"/>
        <v>0.29821139233883803</v>
      </c>
      <c r="AT59">
        <f t="shared" si="27"/>
        <v>5.4524635945342896E-2</v>
      </c>
      <c r="AU59">
        <f t="shared" si="23"/>
        <v>-98.569836366959748</v>
      </c>
      <c r="AW59">
        <v>56</v>
      </c>
      <c r="AX59">
        <f>IF(Z59&gt;0, (R59*SUMPRODUCT(K59:$K$98, X59:$X$98)-K59*$AZ$3)/Z59, 0)</f>
        <v>3016.0195923064516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0.26339700100000002</v>
      </c>
      <c r="Q60" s="4">
        <f t="shared" si="21"/>
        <v>50</v>
      </c>
      <c r="R60">
        <f t="shared" si="0"/>
        <v>2000000</v>
      </c>
      <c r="S60">
        <f t="shared" si="1"/>
        <v>2179.3788604636779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174.75023617119083</v>
      </c>
      <c r="AC60">
        <f t="shared" si="2"/>
        <v>91.751576045447166</v>
      </c>
      <c r="AE60">
        <f t="shared" si="3"/>
        <v>0</v>
      </c>
      <c r="AF60">
        <f t="shared" si="24"/>
        <v>0</v>
      </c>
      <c r="AG60">
        <f t="shared" si="24"/>
        <v>-2.1049937142623834</v>
      </c>
      <c r="AH60">
        <f t="shared" si="5"/>
        <v>-30522.804459856779</v>
      </c>
      <c r="AI60">
        <f t="shared" si="25"/>
        <v>-30524.909453571043</v>
      </c>
      <c r="AJ60">
        <f t="shared" si="7"/>
        <v>82.998660125743669</v>
      </c>
      <c r="AK60">
        <f t="shared" si="22"/>
        <v>12.232516531983359</v>
      </c>
      <c r="AL60">
        <f t="shared" si="26"/>
        <v>-30429.678276913317</v>
      </c>
      <c r="AN60">
        <f t="shared" si="27"/>
        <v>0</v>
      </c>
      <c r="AO60">
        <f t="shared" si="27"/>
        <v>0</v>
      </c>
      <c r="AP60">
        <f t="shared" si="27"/>
        <v>-5.1701120230717955E-3</v>
      </c>
      <c r="AQ60">
        <f t="shared" si="27"/>
        <v>-74.967595982143976</v>
      </c>
      <c r="AR60">
        <f t="shared" si="27"/>
        <v>-74.972766094167042</v>
      </c>
      <c r="AS60">
        <f t="shared" si="27"/>
        <v>0.20385446650386954</v>
      </c>
      <c r="AT60">
        <f t="shared" si="27"/>
        <v>3.004449864430735E-2</v>
      </c>
      <c r="AU60">
        <f t="shared" si="23"/>
        <v>-74.738867129018871</v>
      </c>
      <c r="AW60">
        <v>57</v>
      </c>
      <c r="AX60">
        <f>IF(Z60&gt;0, (R60*SUMPRODUCT(K60:$K$98, X60:$X$98)-K60*$AZ$3)/Z60, 0)</f>
        <v>2179.3788604636779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0.29593128600000002</v>
      </c>
      <c r="Q61" s="4">
        <f t="shared" si="21"/>
        <v>50</v>
      </c>
      <c r="R61">
        <f t="shared" si="0"/>
        <v>2000000</v>
      </c>
      <c r="S61">
        <f t="shared" si="1"/>
        <v>1060.7263972796682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91.751576045447166</v>
      </c>
      <c r="AC61">
        <f t="shared" si="2"/>
        <v>30.994643418869543</v>
      </c>
      <c r="AE61">
        <f t="shared" si="3"/>
        <v>0</v>
      </c>
      <c r="AF61">
        <f t="shared" si="24"/>
        <v>0</v>
      </c>
      <c r="AG61">
        <f t="shared" si="24"/>
        <v>-1.4610102802361757</v>
      </c>
      <c r="AH61">
        <f t="shared" si="5"/>
        <v>-24917.339875343347</v>
      </c>
      <c r="AI61">
        <f t="shared" si="25"/>
        <v>-24918.800885623583</v>
      </c>
      <c r="AJ61">
        <f t="shared" si="7"/>
        <v>60.756932626577623</v>
      </c>
      <c r="AK61">
        <f t="shared" si="22"/>
        <v>6.4226103231813019</v>
      </c>
      <c r="AL61">
        <f t="shared" si="26"/>
        <v>-24851.621342673825</v>
      </c>
      <c r="AN61">
        <f t="shared" si="27"/>
        <v>0</v>
      </c>
      <c r="AO61">
        <f t="shared" si="27"/>
        <v>0</v>
      </c>
      <c r="AP61">
        <f t="shared" si="27"/>
        <v>-3.2039401813298029E-3</v>
      </c>
      <c r="AQ61">
        <f t="shared" si="27"/>
        <v>-54.642782133989222</v>
      </c>
      <c r="AR61">
        <f t="shared" si="27"/>
        <v>-54.645986074170551</v>
      </c>
      <c r="AS61">
        <f t="shared" si="27"/>
        <v>0.13323765093916534</v>
      </c>
      <c r="AT61">
        <f t="shared" si="27"/>
        <v>1.4084541061639715E-2</v>
      </c>
      <c r="AU61">
        <f t="shared" si="23"/>
        <v>-54.498663882169751</v>
      </c>
      <c r="AW61">
        <v>58</v>
      </c>
      <c r="AX61">
        <f>IF(Z61&gt;0, (R61*SUMPRODUCT(K61:$K$98, X61:$X$98)-K61*$AZ$3)/Z61, 0)</f>
        <v>1060.7263972796682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0.33262349499999999</v>
      </c>
      <c r="Q62" s="4">
        <f t="shared" si="21"/>
        <v>50</v>
      </c>
      <c r="R62">
        <f t="shared" si="0"/>
        <v>2000000</v>
      </c>
      <c r="S62">
        <f t="shared" si="1"/>
        <v>-570.57790295293591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30.994643418869543</v>
      </c>
      <c r="AC62">
        <f t="shared" si="2"/>
        <v>-10.960046433364127</v>
      </c>
      <c r="AE62">
        <f t="shared" si="3"/>
        <v>0</v>
      </c>
      <c r="AF62">
        <f t="shared" si="24"/>
        <v>0</v>
      </c>
      <c r="AG62">
        <f t="shared" si="24"/>
        <v>-0.96043383179072794</v>
      </c>
      <c r="AH62">
        <f t="shared" si="5"/>
        <v>-19438.65382572345</v>
      </c>
      <c r="AI62">
        <f t="shared" si="25"/>
        <v>-19439.614259555241</v>
      </c>
      <c r="AJ62">
        <f t="shared" si="7"/>
        <v>41.95468985223367</v>
      </c>
      <c r="AK62">
        <f t="shared" si="22"/>
        <v>2.1696250393208683</v>
      </c>
      <c r="AL62">
        <f t="shared" si="26"/>
        <v>-19395.489944663685</v>
      </c>
      <c r="AN62">
        <f t="shared" si="27"/>
        <v>0</v>
      </c>
      <c r="AO62">
        <f t="shared" si="27"/>
        <v>0</v>
      </c>
      <c r="AP62">
        <f t="shared" si="27"/>
        <v>-1.8805312487782612E-3</v>
      </c>
      <c r="AQ62">
        <f t="shared" si="27"/>
        <v>-38.0609207458876</v>
      </c>
      <c r="AR62">
        <f t="shared" si="27"/>
        <v>-38.06280127713638</v>
      </c>
      <c r="AS62">
        <f t="shared" si="27"/>
        <v>8.2147361628048907E-2</v>
      </c>
      <c r="AT62">
        <f t="shared" si="27"/>
        <v>4.2481299070519117E-3</v>
      </c>
      <c r="AU62">
        <f t="shared" si="23"/>
        <v>-37.97640578560128</v>
      </c>
      <c r="AW62">
        <v>59</v>
      </c>
      <c r="AX62">
        <f>IF(Z62&gt;0, (R62*SUMPRODUCT(K62:$K$98, X62:$X$98)-K62*$AZ$3)/Z62, 0)</f>
        <v>-570.57790295293591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0.37225971299999999</v>
      </c>
      <c r="Q63" s="4">
        <f t="shared" si="21"/>
        <v>50</v>
      </c>
      <c r="R63">
        <f t="shared" si="0"/>
        <v>2000000</v>
      </c>
      <c r="S63">
        <f t="shared" si="1"/>
        <v>-3176.5041121195859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-10.960046433364127</v>
      </c>
      <c r="AC63">
        <f t="shared" si="2"/>
        <v>-37.692313356255582</v>
      </c>
      <c r="AE63">
        <f t="shared" si="3"/>
        <v>0</v>
      </c>
      <c r="AF63">
        <f t="shared" si="24"/>
        <v>0</v>
      </c>
      <c r="AG63">
        <f t="shared" si="24"/>
        <v>-0.59329867089491395</v>
      </c>
      <c r="AH63">
        <f t="shared" si="5"/>
        <v>-14301.232903116266</v>
      </c>
      <c r="AI63">
        <f t="shared" si="25"/>
        <v>-14301.826201787162</v>
      </c>
      <c r="AJ63">
        <f t="shared" si="7"/>
        <v>26.732266922891455</v>
      </c>
      <c r="AK63">
        <f t="shared" si="22"/>
        <v>-0.76720325033548897</v>
      </c>
      <c r="AL63">
        <f t="shared" si="26"/>
        <v>-14275.861138114607</v>
      </c>
      <c r="AN63">
        <f t="shared" si="27"/>
        <v>0</v>
      </c>
      <c r="AO63">
        <f t="shared" si="27"/>
        <v>0</v>
      </c>
      <c r="AP63">
        <f t="shared" si="27"/>
        <v>-1.0372142083328135E-3</v>
      </c>
      <c r="AQ63">
        <f t="shared" si="27"/>
        <v>-25.001643677061679</v>
      </c>
      <c r="AR63">
        <f t="shared" si="27"/>
        <v>-25.002680891270014</v>
      </c>
      <c r="AS63">
        <f t="shared" si="27"/>
        <v>4.6733775808979333E-2</v>
      </c>
      <c r="AT63">
        <f t="shared" si="27"/>
        <v>-1.3412369704567076E-3</v>
      </c>
      <c r="AU63">
        <f t="shared" si="23"/>
        <v>-24.957288352431494</v>
      </c>
      <c r="AW63">
        <v>60</v>
      </c>
      <c r="AX63">
        <f>IF(Z63&gt;0, (R63*SUMPRODUCT(K63:$K$98, X63:$X$98)-K63*$AZ$3)/Z63, 0)</f>
        <v>-3176.5041121195859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0.41367450300000003</v>
      </c>
      <c r="Q64" s="4">
        <f t="shared" si="21"/>
        <v>50</v>
      </c>
      <c r="R64">
        <f t="shared" si="0"/>
        <v>2000000</v>
      </c>
      <c r="S64">
        <f t="shared" si="1"/>
        <v>-7688.5039279433095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-37.692313356255582</v>
      </c>
      <c r="AC64">
        <f t="shared" si="2"/>
        <v>-52.579087548499317</v>
      </c>
      <c r="AE64">
        <f t="shared" si="3"/>
        <v>0</v>
      </c>
      <c r="AF64">
        <f t="shared" si="24"/>
        <v>0</v>
      </c>
      <c r="AG64">
        <f t="shared" si="24"/>
        <v>-0.34193315137295072</v>
      </c>
      <c r="AH64">
        <f t="shared" si="5"/>
        <v>-9817.3013125205634</v>
      </c>
      <c r="AI64">
        <f t="shared" si="25"/>
        <v>-9817.6432456719358</v>
      </c>
      <c r="AJ64">
        <f t="shared" si="7"/>
        <v>14.886774192243735</v>
      </c>
      <c r="AK64">
        <f t="shared" si="22"/>
        <v>-2.6384619349378911</v>
      </c>
      <c r="AL64">
        <f t="shared" si="26"/>
        <v>-9805.3949334146291</v>
      </c>
      <c r="AN64">
        <f t="shared" si="27"/>
        <v>0</v>
      </c>
      <c r="AO64">
        <f t="shared" si="27"/>
        <v>0</v>
      </c>
      <c r="AP64">
        <f t="shared" si="27"/>
        <v>-5.3372588760077703E-4</v>
      </c>
      <c r="AQ64">
        <f t="shared" si="27"/>
        <v>-15.32389543345054</v>
      </c>
      <c r="AR64">
        <f t="shared" si="27"/>
        <v>-15.324429159338139</v>
      </c>
      <c r="AS64">
        <f t="shared" si="27"/>
        <v>2.3236871702449875E-2</v>
      </c>
      <c r="AT64">
        <f t="shared" si="27"/>
        <v>-4.1183939973975549E-3</v>
      </c>
      <c r="AU64">
        <f t="shared" si="23"/>
        <v>-15.305310681633086</v>
      </c>
      <c r="AW64">
        <v>61</v>
      </c>
      <c r="AX64">
        <f>IF(Z64&gt;0, (R64*SUMPRODUCT(K64:$K$98, X64:$X$98)-K64*$AZ$3)/Z64, 0)</f>
        <v>-7688.5039279433095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0.42102545200000002</v>
      </c>
      <c r="Q65" s="4">
        <f t="shared" si="21"/>
        <v>50</v>
      </c>
      <c r="R65">
        <f t="shared" si="0"/>
        <v>2000000</v>
      </c>
      <c r="S65">
        <f t="shared" si="1"/>
        <v>-15130.164008735563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-52.579087548499317</v>
      </c>
      <c r="AC65">
        <f t="shared" si="2"/>
        <v>-58.871849513362434</v>
      </c>
      <c r="AE65">
        <f t="shared" si="3"/>
        <v>0</v>
      </c>
      <c r="AF65">
        <f t="shared" si="24"/>
        <v>0</v>
      </c>
      <c r="AG65">
        <f t="shared" si="24"/>
        <v>-0.1945512602486402</v>
      </c>
      <c r="AH65">
        <f t="shared" si="5"/>
        <v>-5758.5023844232401</v>
      </c>
      <c r="AI65">
        <f t="shared" si="25"/>
        <v>-5758.6969356834888</v>
      </c>
      <c r="AJ65">
        <f t="shared" si="7"/>
        <v>6.2927619648631179</v>
      </c>
      <c r="AK65">
        <f t="shared" si="22"/>
        <v>-3.6805361283949525</v>
      </c>
      <c r="AL65">
        <f t="shared" si="26"/>
        <v>-5756.0847098470203</v>
      </c>
      <c r="AN65">
        <f t="shared" si="27"/>
        <v>0</v>
      </c>
      <c r="AO65">
        <f t="shared" si="27"/>
        <v>0</v>
      </c>
      <c r="AP65">
        <f t="shared" si="27"/>
        <v>-2.7113968361924188E-4</v>
      </c>
      <c r="AQ65">
        <f t="shared" si="27"/>
        <v>-8.0254351096863701</v>
      </c>
      <c r="AR65">
        <f t="shared" si="27"/>
        <v>-8.0257062493699891</v>
      </c>
      <c r="AS65">
        <f t="shared" si="27"/>
        <v>8.7700150904373806E-3</v>
      </c>
      <c r="AT65">
        <f t="shared" si="27"/>
        <v>-5.1294419790795052E-3</v>
      </c>
      <c r="AU65">
        <f t="shared" si="23"/>
        <v>-8.0220656762586309</v>
      </c>
      <c r="AW65">
        <v>62</v>
      </c>
      <c r="AX65">
        <f>IF(Z65&gt;0, (R65*SUMPRODUCT(K65:$K$98, X65:$X$98)-K65*$AZ$3)/Z65, 0)</f>
        <v>-15130.164008735563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0.42896583300000002</v>
      </c>
      <c r="Q66" s="4">
        <f t="shared" si="21"/>
        <v>50</v>
      </c>
      <c r="R66">
        <f t="shared" si="0"/>
        <v>2000000</v>
      </c>
      <c r="S66">
        <f t="shared" si="1"/>
        <v>-26950.90436005266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-58.871849513362434</v>
      </c>
      <c r="AC66">
        <f t="shared" si="2"/>
        <v>-58.83377259752428</v>
      </c>
      <c r="AE66">
        <f t="shared" si="3"/>
        <v>0</v>
      </c>
      <c r="AF66">
        <f t="shared" si="24"/>
        <v>0</v>
      </c>
      <c r="AG66">
        <f t="shared" si="24"/>
        <v>-0.10914990423239608</v>
      </c>
      <c r="AH66">
        <f t="shared" si="5"/>
        <v>-3338.2337365503095</v>
      </c>
      <c r="AI66">
        <f t="shared" si="25"/>
        <v>-3338.3428864545417</v>
      </c>
      <c r="AJ66">
        <f t="shared" si="7"/>
        <v>-3.807691583815398E-2</v>
      </c>
      <c r="AK66">
        <f t="shared" si="22"/>
        <v>-4.1210294659353712</v>
      </c>
      <c r="AL66">
        <f t="shared" si="26"/>
        <v>-3342.5019928363154</v>
      </c>
      <c r="AN66">
        <f t="shared" si="27"/>
        <v>0</v>
      </c>
      <c r="AO66">
        <f t="shared" si="27"/>
        <v>0</v>
      </c>
      <c r="AP66">
        <f t="shared" si="27"/>
        <v>-1.3582020226782582E-4</v>
      </c>
      <c r="AQ66">
        <f t="shared" si="27"/>
        <v>-4.1539164372530193</v>
      </c>
      <c r="AR66">
        <f t="shared" si="27"/>
        <v>-4.1540522574552874</v>
      </c>
      <c r="AS66">
        <f t="shared" si="27"/>
        <v>-4.7380842404240064E-5</v>
      </c>
      <c r="AT66">
        <f t="shared" si="27"/>
        <v>-5.1279848530447515E-3</v>
      </c>
      <c r="AU66">
        <f t="shared" si="23"/>
        <v>-4.1592276231507359</v>
      </c>
      <c r="AW66">
        <v>63</v>
      </c>
      <c r="AX66">
        <f>IF(Z66&gt;0, (R66*SUMPRODUCT(K66:$K$98, X66:$X$98)-K66*$AZ$3)/Z66, 0)</f>
        <v>-26950.90436005266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0.43771532000000002</v>
      </c>
      <c r="Q67" s="4">
        <f t="shared" si="21"/>
        <v>50</v>
      </c>
      <c r="R67">
        <f t="shared" ref="R67:R98" si="28">$C$6</f>
        <v>2000000</v>
      </c>
      <c r="S67">
        <f t="shared" ref="S67:S98" si="29">AX67</f>
        <v>-46272.760834121822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-58.83377259752428</v>
      </c>
      <c r="AC67">
        <f t="shared" ref="AC67:AC98" si="30">S67*Z67</f>
        <v>-55.788124726273281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-6.0281819931019519E-2</v>
      </c>
      <c r="AH67">
        <f t="shared" ref="AH67:AH98" si="33">-X67*R67</f>
        <v>-1911.0634103621044</v>
      </c>
      <c r="AI67">
        <f t="shared" ref="AI67:AI98" si="34">SUM(AE67:AH67)</f>
        <v>-1911.1236921820355</v>
      </c>
      <c r="AJ67">
        <f t="shared" ref="AJ67:AJ98" si="35">AB67-AC67</f>
        <v>-3.0456478712509991</v>
      </c>
      <c r="AK67">
        <f t="shared" si="22"/>
        <v>-4.1183640818266998</v>
      </c>
      <c r="AL67">
        <f t="shared" si="26"/>
        <v>-1918.2877041351132</v>
      </c>
      <c r="AN67">
        <f t="shared" ref="AN67:AU98" si="36">AE67*$K67</f>
        <v>0</v>
      </c>
      <c r="AO67">
        <f t="shared" si="36"/>
        <v>0</v>
      </c>
      <c r="AP67">
        <f t="shared" si="36"/>
        <v>-6.6974479416983447E-5</v>
      </c>
      <c r="AQ67">
        <f t="shared" si="36"/>
        <v>-2.1232351177902182</v>
      </c>
      <c r="AR67">
        <f t="shared" si="36"/>
        <v>-2.1233020922696353</v>
      </c>
      <c r="AS67">
        <f t="shared" si="36"/>
        <v>-3.383784379733302E-3</v>
      </c>
      <c r="AT67">
        <f t="shared" si="36"/>
        <v>-4.5755966018539767E-3</v>
      </c>
      <c r="AU67">
        <f t="shared" si="23"/>
        <v>-2.1312614732512225</v>
      </c>
      <c r="AW67">
        <v>64</v>
      </c>
      <c r="AX67">
        <f>IF(Z67&gt;0, (R67*SUMPRODUCT(K67:$K$98, X67:$X$98)-K67*$AZ$3)/Z67, 0)</f>
        <v>-46272.760834121822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0.44739131599999998</v>
      </c>
      <c r="Q68" s="4">
        <f t="shared" si="21"/>
        <v>50</v>
      </c>
      <c r="R68">
        <f t="shared" si="28"/>
        <v>2000000</v>
      </c>
      <c r="S68">
        <f t="shared" si="29"/>
        <v>-78697.738371868807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-55.788124726273281</v>
      </c>
      <c r="AC68">
        <f t="shared" si="30"/>
        <v>-51.483177425756331</v>
      </c>
      <c r="AE68">
        <f t="shared" si="31"/>
        <v>0</v>
      </c>
      <c r="AF68">
        <f t="shared" si="32"/>
        <v>0</v>
      </c>
      <c r="AG68">
        <f t="shared" si="32"/>
        <v>-3.2709438981895475E-2</v>
      </c>
      <c r="AH68">
        <f t="shared" si="33"/>
        <v>-1078.782509992554</v>
      </c>
      <c r="AI68">
        <f t="shared" si="34"/>
        <v>-1078.8152194315358</v>
      </c>
      <c r="AJ68">
        <f t="shared" si="35"/>
        <v>-4.3049473005169503</v>
      </c>
      <c r="AK68">
        <f t="shared" si="22"/>
        <v>-3.9051687308391299</v>
      </c>
      <c r="AL68">
        <f t="shared" si="26"/>
        <v>-1087.0253354628917</v>
      </c>
      <c r="AN68">
        <f t="shared" si="36"/>
        <v>0</v>
      </c>
      <c r="AO68">
        <f t="shared" si="36"/>
        <v>0</v>
      </c>
      <c r="AP68">
        <f t="shared" si="36"/>
        <v>-3.2447262623245067E-5</v>
      </c>
      <c r="AQ68">
        <f t="shared" si="36"/>
        <v>-1.0701357315992546</v>
      </c>
      <c r="AR68">
        <f t="shared" si="36"/>
        <v>-1.0701681788618778</v>
      </c>
      <c r="AS68">
        <f t="shared" si="36"/>
        <v>-4.2704418047774442E-3</v>
      </c>
      <c r="AT68">
        <f t="shared" si="36"/>
        <v>-3.8738675850648616E-3</v>
      </c>
      <c r="AU68">
        <f t="shared" si="23"/>
        <v>-1.0783124882517199</v>
      </c>
      <c r="AW68">
        <v>65</v>
      </c>
      <c r="AX68">
        <f>IF(Z68&gt;0, (R68*SUMPRODUCT(K68:$K$98, X68:$X$98)-K68*$AZ$3)/Z68, 0)</f>
        <v>-78697.738371868807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0.457001349</v>
      </c>
      <c r="Q69" s="4">
        <f t="shared" ref="Q69:Q98" si="48">$C$8</f>
        <v>50</v>
      </c>
      <c r="R69">
        <f t="shared" si="28"/>
        <v>2000000</v>
      </c>
      <c r="S69">
        <f t="shared" si="29"/>
        <v>-134259.58286814278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-51.483177425756331</v>
      </c>
      <c r="AC69">
        <f t="shared" si="30"/>
        <v>-46.813864569581327</v>
      </c>
      <c r="AE69">
        <f t="shared" si="31"/>
        <v>0</v>
      </c>
      <c r="AF69">
        <f t="shared" si="32"/>
        <v>0</v>
      </c>
      <c r="AG69">
        <f t="shared" si="32"/>
        <v>-1.74340868523171E-2</v>
      </c>
      <c r="AH69">
        <f t="shared" si="33"/>
        <v>-597.93030959037662</v>
      </c>
      <c r="AI69">
        <f t="shared" si="34"/>
        <v>-597.94774367722891</v>
      </c>
      <c r="AJ69">
        <f t="shared" si="35"/>
        <v>-4.6693128561750044</v>
      </c>
      <c r="AK69">
        <f t="shared" si="22"/>
        <v>-3.6038224198029436</v>
      </c>
      <c r="AL69">
        <f t="shared" si="26"/>
        <v>-606.22087895320681</v>
      </c>
      <c r="AN69">
        <f t="shared" si="36"/>
        <v>0</v>
      </c>
      <c r="AO69">
        <f t="shared" si="36"/>
        <v>0</v>
      </c>
      <c r="AP69">
        <f t="shared" si="36"/>
        <v>-1.544138143467173E-5</v>
      </c>
      <c r="AQ69">
        <f t="shared" si="36"/>
        <v>-0.52958724250643818</v>
      </c>
      <c r="AR69">
        <f t="shared" si="36"/>
        <v>-0.5296026838878729</v>
      </c>
      <c r="AS69">
        <f t="shared" si="36"/>
        <v>-4.1356132650235203E-3</v>
      </c>
      <c r="AT69">
        <f t="shared" si="36"/>
        <v>-3.191907731009322E-3</v>
      </c>
      <c r="AU69">
        <f t="shared" si="23"/>
        <v>-0.53693020488390564</v>
      </c>
      <c r="AW69">
        <v>66</v>
      </c>
      <c r="AX69">
        <f>IF(Z69&gt;0, (R69*SUMPRODUCT(K69:$K$98, X69:$X$98)-K69*$AZ$3)/Z69, 0)</f>
        <v>-134259.58286814278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0.46737994300000002</v>
      </c>
      <c r="Q70" s="4">
        <f t="shared" si="48"/>
        <v>50</v>
      </c>
      <c r="R70">
        <f t="shared" si="28"/>
        <v>2000000</v>
      </c>
      <c r="S70">
        <f t="shared" si="29"/>
        <v>-231681.89351356289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-46.813864569581327</v>
      </c>
      <c r="AC70">
        <f t="shared" si="30"/>
        <v>-42.218944144432179</v>
      </c>
      <c r="AE70">
        <f t="shared" si="31"/>
        <v>0</v>
      </c>
      <c r="AF70">
        <f t="shared" si="32"/>
        <v>0</v>
      </c>
      <c r="AG70">
        <f t="shared" si="32"/>
        <v>-9.111403464500914E-3</v>
      </c>
      <c r="AH70">
        <f t="shared" si="33"/>
        <v>-325.93370077172062</v>
      </c>
      <c r="AI70">
        <f t="shared" si="34"/>
        <v>-325.94281217518511</v>
      </c>
      <c r="AJ70">
        <f t="shared" si="35"/>
        <v>-4.594920425149148</v>
      </c>
      <c r="AK70">
        <f t="shared" si="22"/>
        <v>-3.2769705198706931</v>
      </c>
      <c r="AL70">
        <f t="shared" si="26"/>
        <v>-333.81470312020497</v>
      </c>
      <c r="AN70">
        <f t="shared" si="36"/>
        <v>0</v>
      </c>
      <c r="AO70">
        <f t="shared" si="36"/>
        <v>0</v>
      </c>
      <c r="AP70">
        <f t="shared" si="36"/>
        <v>-7.205335397809715E-6</v>
      </c>
      <c r="AQ70">
        <f t="shared" si="36"/>
        <v>-0.25774971338493324</v>
      </c>
      <c r="AR70">
        <f t="shared" si="36"/>
        <v>-0.25775691872033102</v>
      </c>
      <c r="AS70">
        <f t="shared" si="36"/>
        <v>-3.633682002826284E-3</v>
      </c>
      <c r="AT70">
        <f t="shared" si="36"/>
        <v>-2.5914417879086384E-3</v>
      </c>
      <c r="AU70">
        <f t="shared" si="23"/>
        <v>-0.263982042511066</v>
      </c>
      <c r="AW70">
        <v>67</v>
      </c>
      <c r="AX70">
        <f>IF(Z70&gt;0, (R70*SUMPRODUCT(K70:$K$98, X70:$X$98)-K70*$AZ$3)/Z70, 0)</f>
        <v>-231681.89351356289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0.47825477199999999</v>
      </c>
      <c r="Q71" s="4">
        <f t="shared" si="48"/>
        <v>50</v>
      </c>
      <c r="R71">
        <f t="shared" si="28"/>
        <v>2000000</v>
      </c>
      <c r="S71">
        <f t="shared" si="29"/>
        <v>-406428.6831595109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-42.218944144432179</v>
      </c>
      <c r="AC71">
        <f t="shared" si="30"/>
        <v>-37.901240583124633</v>
      </c>
      <c r="AE71">
        <f t="shared" si="31"/>
        <v>0</v>
      </c>
      <c r="AF71">
        <f t="shared" si="32"/>
        <v>0</v>
      </c>
      <c r="AG71">
        <f t="shared" si="32"/>
        <v>-4.6627172433410108E-3</v>
      </c>
      <c r="AH71">
        <f t="shared" si="33"/>
        <v>-174.3028874605958</v>
      </c>
      <c r="AI71">
        <f t="shared" si="34"/>
        <v>-174.30755017783915</v>
      </c>
      <c r="AJ71">
        <f t="shared" si="35"/>
        <v>-4.3177035613075461</v>
      </c>
      <c r="AK71">
        <f t="shared" si="22"/>
        <v>-2.9553260901102529</v>
      </c>
      <c r="AL71">
        <f t="shared" si="26"/>
        <v>-181.58057982925695</v>
      </c>
      <c r="AN71">
        <f t="shared" si="36"/>
        <v>0</v>
      </c>
      <c r="AO71">
        <f t="shared" si="36"/>
        <v>0</v>
      </c>
      <c r="AP71">
        <f t="shared" si="36"/>
        <v>-3.2922285767576819E-6</v>
      </c>
      <c r="AQ71">
        <f t="shared" si="36"/>
        <v>-0.1230709299236791</v>
      </c>
      <c r="AR71">
        <f t="shared" si="36"/>
        <v>-0.12307422215225586</v>
      </c>
      <c r="AS71">
        <f t="shared" si="36"/>
        <v>-3.0486230042805758E-3</v>
      </c>
      <c r="AT71">
        <f t="shared" si="36"/>
        <v>-2.0866821854560701E-3</v>
      </c>
      <c r="AU71">
        <f t="shared" si="23"/>
        <v>-0.12820952734199251</v>
      </c>
      <c r="AW71">
        <v>68</v>
      </c>
      <c r="AX71">
        <f>IF(Z71&gt;0, (R71*SUMPRODUCT(K71:$K$98, X71:$X$98)-K71*$AZ$3)/Z71, 0)</f>
        <v>-406428.6831595109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0.48949088600000001</v>
      </c>
      <c r="Q72" s="4">
        <f t="shared" si="48"/>
        <v>50</v>
      </c>
      <c r="R72">
        <f t="shared" si="28"/>
        <v>2000000</v>
      </c>
      <c r="S72">
        <f t="shared" si="29"/>
        <v>-727141.72938922781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-37.901240583124633</v>
      </c>
      <c r="AC72">
        <f t="shared" si="30"/>
        <v>-33.939085374930023</v>
      </c>
      <c r="AE72">
        <f t="shared" si="31"/>
        <v>0</v>
      </c>
      <c r="AF72">
        <f t="shared" si="32"/>
        <v>0</v>
      </c>
      <c r="AG72">
        <f t="shared" si="32"/>
        <v>-2.3337324762971313E-3</v>
      </c>
      <c r="AH72">
        <f t="shared" si="33"/>
        <v>-91.294303784418759</v>
      </c>
      <c r="AI72">
        <f t="shared" si="34"/>
        <v>-91.296637516895061</v>
      </c>
      <c r="AJ72">
        <f t="shared" si="35"/>
        <v>-3.9621552081946092</v>
      </c>
      <c r="AK72">
        <f t="shared" si="22"/>
        <v>-2.6530868408187245</v>
      </c>
      <c r="AL72">
        <f t="shared" si="26"/>
        <v>-97.911879565908407</v>
      </c>
      <c r="AN72">
        <f t="shared" si="36"/>
        <v>0</v>
      </c>
      <c r="AO72">
        <f t="shared" si="36"/>
        <v>0</v>
      </c>
      <c r="AP72">
        <f t="shared" si="36"/>
        <v>-1.4712414357486323E-6</v>
      </c>
      <c r="AQ72">
        <f t="shared" si="36"/>
        <v>-5.7554138676844169E-2</v>
      </c>
      <c r="AR72">
        <f t="shared" si="36"/>
        <v>-5.7555609918279918E-2</v>
      </c>
      <c r="AS72">
        <f t="shared" si="36"/>
        <v>-2.4978385382082549E-3</v>
      </c>
      <c r="AT72">
        <f t="shared" si="36"/>
        <v>-1.6725701563896692E-3</v>
      </c>
      <c r="AU72">
        <f t="shared" si="23"/>
        <v>-6.1726018612877853E-2</v>
      </c>
      <c r="AW72">
        <v>69</v>
      </c>
      <c r="AX72">
        <f>IF(Z72&gt;0, (R72*SUMPRODUCT(K72:$K$98, X72:$X$98)-K72*$AZ$3)/Z72, 0)</f>
        <v>-727141.72938922781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0.50154699899999999</v>
      </c>
      <c r="Q73" s="4">
        <f t="shared" si="48"/>
        <v>50</v>
      </c>
      <c r="R73">
        <f t="shared" si="28"/>
        <v>2000000</v>
      </c>
      <c r="S73">
        <f t="shared" si="29"/>
        <v>-1331196.6019002381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-33.939085374930023</v>
      </c>
      <c r="AC73">
        <f t="shared" si="30"/>
        <v>-30.349116176001246</v>
      </c>
      <c r="AE73">
        <f t="shared" si="31"/>
        <v>0</v>
      </c>
      <c r="AF73">
        <f t="shared" si="32"/>
        <v>0</v>
      </c>
      <c r="AG73">
        <f t="shared" si="32"/>
        <v>-1.1399186315784952E-3</v>
      </c>
      <c r="AH73">
        <f t="shared" si="33"/>
        <v>-46.819060798226594</v>
      </c>
      <c r="AI73">
        <f t="shared" si="34"/>
        <v>-46.820200716858174</v>
      </c>
      <c r="AJ73">
        <f t="shared" si="35"/>
        <v>-3.5899691989287774</v>
      </c>
      <c r="AK73">
        <f t="shared" ref="AK73:AK98" si="49">G73*SUM(AB73:AB73, AE73:AF73)</f>
        <v>-2.3757359762451018</v>
      </c>
      <c r="AL73">
        <f t="shared" si="26"/>
        <v>-52.785905892032055</v>
      </c>
      <c r="AN73">
        <f t="shared" si="36"/>
        <v>0</v>
      </c>
      <c r="AO73">
        <f t="shared" si="36"/>
        <v>0</v>
      </c>
      <c r="AP73">
        <f t="shared" si="36"/>
        <v>-6.4163597722050723E-7</v>
      </c>
      <c r="AQ73">
        <f t="shared" si="36"/>
        <v>-2.6353454532292063E-2</v>
      </c>
      <c r="AR73">
        <f t="shared" si="36"/>
        <v>-2.6354096168269284E-2</v>
      </c>
      <c r="AS73">
        <f t="shared" si="36"/>
        <v>-2.0207173839737096E-3</v>
      </c>
      <c r="AT73">
        <f t="shared" si="36"/>
        <v>-1.3372513024241886E-3</v>
      </c>
      <c r="AU73">
        <f t="shared" si="23"/>
        <v>-2.9712064854667184E-2</v>
      </c>
      <c r="AW73">
        <v>70</v>
      </c>
      <c r="AX73">
        <f>IF(Z73&gt;0, (R73*SUMPRODUCT(K73:$K$98, X73:$X$98)-K73*$AZ$3)/Z73, 0)</f>
        <v>-1331196.6019002381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0.51394563599999998</v>
      </c>
      <c r="Q74" s="4">
        <f t="shared" si="48"/>
        <v>50</v>
      </c>
      <c r="R74">
        <f t="shared" si="28"/>
        <v>2000000</v>
      </c>
      <c r="S74">
        <f t="shared" si="29"/>
        <v>-2498672.3263583872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-30.349116176001246</v>
      </c>
      <c r="AC74">
        <f t="shared" si="30"/>
        <v>-27.118752364814238</v>
      </c>
      <c r="AE74">
        <f t="shared" si="31"/>
        <v>0</v>
      </c>
      <c r="AF74">
        <f t="shared" si="32"/>
        <v>0</v>
      </c>
      <c r="AG74">
        <f t="shared" si="32"/>
        <v>-5.4266323916785087E-4</v>
      </c>
      <c r="AH74">
        <f t="shared" si="33"/>
        <v>-23.434248243794375</v>
      </c>
      <c r="AI74">
        <f t="shared" si="34"/>
        <v>-23.434790907033545</v>
      </c>
      <c r="AJ74">
        <f t="shared" si="35"/>
        <v>-3.2303638111870079</v>
      </c>
      <c r="AK74">
        <f t="shared" si="49"/>
        <v>-2.1244381323200874</v>
      </c>
      <c r="AL74">
        <f t="shared" si="26"/>
        <v>-28.78959285054064</v>
      </c>
      <c r="AN74">
        <f t="shared" si="36"/>
        <v>0</v>
      </c>
      <c r="AO74">
        <f t="shared" si="36"/>
        <v>0</v>
      </c>
      <c r="AP74">
        <f t="shared" si="36"/>
        <v>-2.7272643487073845E-7</v>
      </c>
      <c r="AQ74">
        <f t="shared" si="36"/>
        <v>-1.1777357514038396E-2</v>
      </c>
      <c r="AR74">
        <f t="shared" si="36"/>
        <v>-1.1777630240473267E-2</v>
      </c>
      <c r="AS74">
        <f t="shared" si="36"/>
        <v>-1.6234849571005868E-3</v>
      </c>
      <c r="AT74">
        <f t="shared" si="36"/>
        <v>-1.0676795406660974E-3</v>
      </c>
      <c r="AU74">
        <f t="shared" si="23"/>
        <v>-1.446879473823995E-2</v>
      </c>
      <c r="AW74">
        <v>71</v>
      </c>
      <c r="AX74">
        <f>IF(Z74&gt;0, (R74*SUMPRODUCT(K74:$K$98, X74:$X$98)-K74*$AZ$3)/Z74, 0)</f>
        <v>-2498672.3263583872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0.52707773400000002</v>
      </c>
      <c r="Q75" s="4">
        <f t="shared" si="48"/>
        <v>50</v>
      </c>
      <c r="R75">
        <f t="shared" si="28"/>
        <v>2000000</v>
      </c>
      <c r="S75">
        <f t="shared" si="29"/>
        <v>-4821197.40848538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-27.118752364814238</v>
      </c>
      <c r="AC75">
        <f t="shared" si="30"/>
        <v>-24.222746449364614</v>
      </c>
      <c r="AE75">
        <f t="shared" si="31"/>
        <v>0</v>
      </c>
      <c r="AF75">
        <f t="shared" si="32"/>
        <v>0</v>
      </c>
      <c r="AG75">
        <f t="shared" si="32"/>
        <v>-2.512108963504815E-4</v>
      </c>
      <c r="AH75">
        <f t="shared" si="33"/>
        <v>-11.441028417027637</v>
      </c>
      <c r="AI75">
        <f t="shared" si="34"/>
        <v>-11.441279627923986</v>
      </c>
      <c r="AJ75">
        <f t="shared" si="35"/>
        <v>-2.8960059154496243</v>
      </c>
      <c r="AK75">
        <f t="shared" si="49"/>
        <v>-1.8983126655369968</v>
      </c>
      <c r="AL75">
        <f t="shared" si="26"/>
        <v>-16.235598208910609</v>
      </c>
      <c r="AN75">
        <f t="shared" si="36"/>
        <v>0</v>
      </c>
      <c r="AO75">
        <f t="shared" si="36"/>
        <v>0</v>
      </c>
      <c r="AP75">
        <f t="shared" si="36"/>
        <v>-1.127242314539854E-7</v>
      </c>
      <c r="AQ75">
        <f t="shared" si="36"/>
        <v>-5.1338582604845504E-3</v>
      </c>
      <c r="AR75">
        <f t="shared" si="36"/>
        <v>-5.1339709847160039E-3</v>
      </c>
      <c r="AS75">
        <f t="shared" si="36"/>
        <v>-1.2995058966303815E-3</v>
      </c>
      <c r="AT75">
        <f t="shared" si="36"/>
        <v>-8.5181749434737157E-4</v>
      </c>
      <c r="AU75">
        <f t="shared" si="23"/>
        <v>-7.2852943756937577E-3</v>
      </c>
      <c r="AW75">
        <v>72</v>
      </c>
      <c r="AX75">
        <f>IF(Z75&gt;0, (R75*SUMPRODUCT(K75:$K$98, X75:$X$98)-K75*$AZ$3)/Z75, 0)</f>
        <v>-4821197.40848538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0.54097960300000003</v>
      </c>
      <c r="Q76" s="4">
        <f t="shared" si="48"/>
        <v>50</v>
      </c>
      <c r="R76">
        <f t="shared" si="28"/>
        <v>2000000</v>
      </c>
      <c r="S76">
        <f t="shared" si="29"/>
        <v>-9588595.8429957423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-24.222746449364614</v>
      </c>
      <c r="AC76">
        <f t="shared" si="30"/>
        <v>-21.631645242478971</v>
      </c>
      <c r="AE76">
        <f t="shared" si="31"/>
        <v>0</v>
      </c>
      <c r="AF76">
        <f t="shared" si="32"/>
        <v>0</v>
      </c>
      <c r="AG76">
        <f t="shared" si="32"/>
        <v>-1.1279881641001906E-4</v>
      </c>
      <c r="AH76">
        <f t="shared" si="33"/>
        <v>-5.4359988390783043</v>
      </c>
      <c r="AI76">
        <f t="shared" si="34"/>
        <v>-5.4361116378947143</v>
      </c>
      <c r="AJ76">
        <f t="shared" si="35"/>
        <v>-2.5911012068856429</v>
      </c>
      <c r="AK76">
        <f t="shared" si="49"/>
        <v>-1.6955922514555231</v>
      </c>
      <c r="AL76">
        <f t="shared" si="26"/>
        <v>-9.7228050962358807</v>
      </c>
      <c r="AN76">
        <f t="shared" si="36"/>
        <v>0</v>
      </c>
      <c r="AO76">
        <f t="shared" si="36"/>
        <v>0</v>
      </c>
      <c r="AP76">
        <f t="shared" si="36"/>
        <v>-4.5192392106239655E-8</v>
      </c>
      <c r="AQ76">
        <f t="shared" si="36"/>
        <v>-2.1779110707306113E-3</v>
      </c>
      <c r="AR76">
        <f t="shared" si="36"/>
        <v>-2.1779562631227176E-3</v>
      </c>
      <c r="AS76">
        <f t="shared" si="36"/>
        <v>-1.0381142768633327E-3</v>
      </c>
      <c r="AT76">
        <f t="shared" si="36"/>
        <v>-6.7933221569932564E-4</v>
      </c>
      <c r="AU76">
        <f t="shared" si="23"/>
        <v>-3.8954027556853763E-3</v>
      </c>
      <c r="AW76">
        <v>73</v>
      </c>
      <c r="AX76">
        <f>IF(Z76&gt;0, (R76*SUMPRODUCT(K76:$K$98, X76:$X$98)-K76*$AZ$3)/Z76, 0)</f>
        <v>-9588595.8429957423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0.55513806300000001</v>
      </c>
      <c r="Q77" s="4">
        <f t="shared" si="48"/>
        <v>50</v>
      </c>
      <c r="R77">
        <f t="shared" si="28"/>
        <v>2000000</v>
      </c>
      <c r="S77">
        <f t="shared" si="29"/>
        <v>-19689096.127056256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-21.631645242478971</v>
      </c>
      <c r="AC77">
        <f t="shared" si="30"/>
        <v>-19.31575613109781</v>
      </c>
      <c r="AE77">
        <f t="shared" si="31"/>
        <v>0</v>
      </c>
      <c r="AF77">
        <f t="shared" si="32"/>
        <v>0</v>
      </c>
      <c r="AG77">
        <f t="shared" si="32"/>
        <v>-4.9051911795368275E-5</v>
      </c>
      <c r="AH77">
        <f t="shared" si="33"/>
        <v>-2.5047566580220235</v>
      </c>
      <c r="AI77">
        <f t="shared" si="34"/>
        <v>-2.504805709933819</v>
      </c>
      <c r="AJ77">
        <f t="shared" si="35"/>
        <v>-2.3158891113811606</v>
      </c>
      <c r="AK77">
        <f t="shared" si="49"/>
        <v>-1.5142151669735282</v>
      </c>
      <c r="AL77">
        <f t="shared" si="26"/>
        <v>-6.3349099882885085</v>
      </c>
      <c r="AN77">
        <f t="shared" si="36"/>
        <v>0</v>
      </c>
      <c r="AO77">
        <f t="shared" si="36"/>
        <v>0</v>
      </c>
      <c r="AP77">
        <f t="shared" si="36"/>
        <v>-1.7546831400877577E-8</v>
      </c>
      <c r="AQ77">
        <f t="shared" si="36"/>
        <v>-8.9600060772122739E-4</v>
      </c>
      <c r="AR77">
        <f t="shared" si="36"/>
        <v>-8.9601815455262834E-4</v>
      </c>
      <c r="AS77">
        <f t="shared" si="36"/>
        <v>-8.284389801167855E-4</v>
      </c>
      <c r="AT77">
        <f t="shared" si="36"/>
        <v>-5.4166447885615392E-4</v>
      </c>
      <c r="AU77">
        <f t="shared" si="23"/>
        <v>-2.2661216135255679E-3</v>
      </c>
      <c r="AW77">
        <v>74</v>
      </c>
      <c r="AX77">
        <f>IF(Z77&gt;0, (R77*SUMPRODUCT(K77:$K$98, X77:$X$98)-K77*$AZ$3)/Z77, 0)</f>
        <v>-19689096.127056256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0.569934367</v>
      </c>
      <c r="Q78" s="4">
        <f t="shared" si="48"/>
        <v>50</v>
      </c>
      <c r="R78">
        <f t="shared" si="28"/>
        <v>2000000</v>
      </c>
      <c r="S78">
        <f t="shared" si="29"/>
        <v>-41851324.197906218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-19.31575613109781</v>
      </c>
      <c r="AC78">
        <f t="shared" si="30"/>
        <v>-17.246949433087767</v>
      </c>
      <c r="AE78">
        <f t="shared" si="31"/>
        <v>0</v>
      </c>
      <c r="AF78">
        <f t="shared" si="32"/>
        <v>0</v>
      </c>
      <c r="AG78">
        <f t="shared" si="32"/>
        <v>-2.0605022378181543E-5</v>
      </c>
      <c r="AH78">
        <f t="shared" si="33"/>
        <v>-1.1182548119693221</v>
      </c>
      <c r="AI78">
        <f t="shared" si="34"/>
        <v>-1.1182754169917002</v>
      </c>
      <c r="AJ78">
        <f t="shared" si="35"/>
        <v>-2.068806698010043</v>
      </c>
      <c r="AK78">
        <f t="shared" si="49"/>
        <v>-1.3521029291768469</v>
      </c>
      <c r="AL78">
        <f t="shared" si="26"/>
        <v>-4.5391850441785904</v>
      </c>
      <c r="AN78">
        <f t="shared" si="36"/>
        <v>0</v>
      </c>
      <c r="AO78">
        <f t="shared" si="36"/>
        <v>0</v>
      </c>
      <c r="AP78">
        <f t="shared" si="36"/>
        <v>-6.5810900353159966E-9</v>
      </c>
      <c r="AQ78">
        <f t="shared" si="36"/>
        <v>-3.5716222311838873E-4</v>
      </c>
      <c r="AR78">
        <f t="shared" si="36"/>
        <v>-3.5716880420842402E-4</v>
      </c>
      <c r="AS78">
        <f t="shared" si="36"/>
        <v>-6.6076138600488382E-4</v>
      </c>
      <c r="AT78">
        <f t="shared" si="36"/>
        <v>-4.3185156272140975E-4</v>
      </c>
      <c r="AU78">
        <f t="shared" si="23"/>
        <v>-1.4497817529347176E-3</v>
      </c>
      <c r="AW78">
        <v>75</v>
      </c>
      <c r="AX78">
        <f>IF(Z78&gt;0, (R78*SUMPRODUCT(K78:$K$98, X78:$X$98)-K78*$AZ$3)/Z78, 0)</f>
        <v>-41851324.197906218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0.58483052300000005</v>
      </c>
      <c r="Q79" s="4">
        <f t="shared" si="48"/>
        <v>50</v>
      </c>
      <c r="R79">
        <f t="shared" si="28"/>
        <v>2000000</v>
      </c>
      <c r="S79">
        <f t="shared" si="29"/>
        <v>-92228002.272633478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-17.246949433087767</v>
      </c>
      <c r="AC79">
        <f t="shared" si="30"/>
        <v>-15.39935775725931</v>
      </c>
      <c r="AE79">
        <f t="shared" si="31"/>
        <v>0</v>
      </c>
      <c r="AF79">
        <f t="shared" si="32"/>
        <v>0</v>
      </c>
      <c r="AG79">
        <f t="shared" si="32"/>
        <v>-8.3485261405411102E-6</v>
      </c>
      <c r="AH79">
        <f t="shared" si="33"/>
        <v>-0.48201784055434466</v>
      </c>
      <c r="AI79">
        <f t="shared" si="34"/>
        <v>-0.48202618908048522</v>
      </c>
      <c r="AJ79">
        <f t="shared" si="35"/>
        <v>-1.8475916758284576</v>
      </c>
      <c r="AK79">
        <f t="shared" si="49"/>
        <v>-1.2072864603161437</v>
      </c>
      <c r="AL79">
        <f t="shared" si="26"/>
        <v>-3.5369043252250867</v>
      </c>
      <c r="AN79">
        <f t="shared" si="36"/>
        <v>0</v>
      </c>
      <c r="AO79">
        <f t="shared" si="36"/>
        <v>0</v>
      </c>
      <c r="AP79">
        <f t="shared" si="36"/>
        <v>-2.3807650068740118E-9</v>
      </c>
      <c r="AQ79">
        <f t="shared" si="36"/>
        <v>-1.3745794025942653E-4</v>
      </c>
      <c r="AR79">
        <f t="shared" si="36"/>
        <v>-1.3746032102443341E-4</v>
      </c>
      <c r="AS79">
        <f t="shared" si="36"/>
        <v>-5.2688121648727384E-4</v>
      </c>
      <c r="AT79">
        <f t="shared" si="36"/>
        <v>-3.4428416580452483E-4</v>
      </c>
      <c r="AU79">
        <f t="shared" si="23"/>
        <v>-1.008625703316232E-3</v>
      </c>
      <c r="AW79">
        <v>76</v>
      </c>
      <c r="AX79">
        <f>IF(Z79&gt;0, (R79*SUMPRODUCT(K79:$K$98, X79:$X$98)-K79*$AZ$3)/Z79, 0)</f>
        <v>-92228002.272633478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0.59948279800000004</v>
      </c>
      <c r="Q80" s="4">
        <f t="shared" si="48"/>
        <v>50</v>
      </c>
      <c r="R80">
        <f t="shared" si="28"/>
        <v>2000000</v>
      </c>
      <c r="S80">
        <f t="shared" si="29"/>
        <v>-210866806.60848027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-15.39935775725931</v>
      </c>
      <c r="AC80">
        <f t="shared" si="30"/>
        <v>-13.749540895510661</v>
      </c>
      <c r="AE80">
        <f t="shared" si="31"/>
        <v>0</v>
      </c>
      <c r="AF80">
        <f t="shared" si="32"/>
        <v>0</v>
      </c>
      <c r="AG80">
        <f t="shared" si="32"/>
        <v>-3.2602430692279726E-6</v>
      </c>
      <c r="AH80">
        <f t="shared" si="33"/>
        <v>-0.20019191239630904</v>
      </c>
      <c r="AI80">
        <f t="shared" si="34"/>
        <v>-0.20019517263937828</v>
      </c>
      <c r="AJ80">
        <f t="shared" si="35"/>
        <v>-1.6498168617486488</v>
      </c>
      <c r="AK80">
        <f t="shared" si="49"/>
        <v>-1.0779550430081517</v>
      </c>
      <c r="AL80">
        <f t="shared" si="26"/>
        <v>-2.927967077396179</v>
      </c>
      <c r="AN80">
        <f t="shared" si="36"/>
        <v>0</v>
      </c>
      <c r="AO80">
        <f t="shared" si="36"/>
        <v>0</v>
      </c>
      <c r="AP80">
        <f t="shared" si="36"/>
        <v>-8.3011579384281207E-10</v>
      </c>
      <c r="AQ80">
        <f t="shared" si="36"/>
        <v>-5.0972416703618632E-5</v>
      </c>
      <c r="AR80">
        <f t="shared" si="36"/>
        <v>-5.0973246819412478E-5</v>
      </c>
      <c r="AS80">
        <f t="shared" si="36"/>
        <v>-4.2007267703817071E-4</v>
      </c>
      <c r="AT80">
        <f t="shared" si="36"/>
        <v>-2.7446650058072825E-4</v>
      </c>
      <c r="AU80">
        <f t="shared" si="23"/>
        <v>-7.4551242443831147E-4</v>
      </c>
      <c r="AW80">
        <v>77</v>
      </c>
      <c r="AX80">
        <f>IF(Z80&gt;0, (R80*SUMPRODUCT(K80:$K$98, X80:$X$98)-K80*$AZ$3)/Z80, 0)</f>
        <v>-210866806.60848027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0.61448546299999995</v>
      </c>
      <c r="Q81" s="4">
        <f t="shared" si="48"/>
        <v>50</v>
      </c>
      <c r="R81">
        <f t="shared" si="28"/>
        <v>2000000</v>
      </c>
      <c r="S81">
        <f t="shared" si="29"/>
        <v>-501377626.60427529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-13.749540895510661</v>
      </c>
      <c r="AC81">
        <f t="shared" si="30"/>
        <v>-12.276418368205126</v>
      </c>
      <c r="AE81">
        <f t="shared" si="31"/>
        <v>0</v>
      </c>
      <c r="AF81">
        <f t="shared" si="32"/>
        <v>0</v>
      </c>
      <c r="AG81">
        <f t="shared" si="32"/>
        <v>-1.2242686666486012E-6</v>
      </c>
      <c r="AH81">
        <f t="shared" si="33"/>
        <v>-8.0134878875483664E-2</v>
      </c>
      <c r="AI81">
        <f t="shared" si="34"/>
        <v>-8.0136103144150317E-2</v>
      </c>
      <c r="AJ81">
        <f t="shared" si="35"/>
        <v>-1.4731225273055344</v>
      </c>
      <c r="AK81">
        <f t="shared" si="49"/>
        <v>-0.96246786268574636</v>
      </c>
      <c r="AL81">
        <f t="shared" si="26"/>
        <v>-2.5157264931354311</v>
      </c>
      <c r="AN81">
        <f t="shared" si="36"/>
        <v>0</v>
      </c>
      <c r="AO81">
        <f t="shared" si="36"/>
        <v>0</v>
      </c>
      <c r="AP81">
        <f t="shared" si="36"/>
        <v>-2.7832191784042058E-10</v>
      </c>
      <c r="AQ81">
        <f t="shared" si="36"/>
        <v>-1.821764599725403E-5</v>
      </c>
      <c r="AR81">
        <f t="shared" si="36"/>
        <v>-1.8217924319171873E-5</v>
      </c>
      <c r="AS81">
        <f t="shared" si="36"/>
        <v>-3.3489567950470596E-4</v>
      </c>
      <c r="AT81">
        <f t="shared" si="36"/>
        <v>-2.1880483320362167E-4</v>
      </c>
      <c r="AU81">
        <f t="shared" si="23"/>
        <v>-5.7191843702749951E-4</v>
      </c>
      <c r="AW81">
        <v>78</v>
      </c>
      <c r="AX81">
        <f>IF(Z81&gt;0, (R81*SUMPRODUCT(K81:$K$98, X81:$X$98)-K81*$AZ$3)/Z81, 0)</f>
        <v>-501377626.60427529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0.62975077099999999</v>
      </c>
      <c r="Q82" s="4">
        <f t="shared" si="48"/>
        <v>50</v>
      </c>
      <c r="R82">
        <f t="shared" si="28"/>
        <v>2000000</v>
      </c>
      <c r="S82">
        <f t="shared" si="29"/>
        <v>-1242637549.2186036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-12.276418368205126</v>
      </c>
      <c r="AC82">
        <f t="shared" si="30"/>
        <v>-10.961103103956269</v>
      </c>
      <c r="AE82">
        <f t="shared" si="31"/>
        <v>0</v>
      </c>
      <c r="AF82">
        <f t="shared" si="32"/>
        <v>0</v>
      </c>
      <c r="AG82">
        <f t="shared" si="32"/>
        <v>-4.4104184324901652E-7</v>
      </c>
      <c r="AH82">
        <f t="shared" si="33"/>
        <v>-3.0839365469323945E-2</v>
      </c>
      <c r="AI82">
        <f t="shared" si="34"/>
        <v>-3.0839806511167193E-2</v>
      </c>
      <c r="AJ82">
        <f t="shared" si="35"/>
        <v>-1.3153152642488575</v>
      </c>
      <c r="AK82">
        <f t="shared" si="49"/>
        <v>-0.85934928577435898</v>
      </c>
      <c r="AL82">
        <f t="shared" si="26"/>
        <v>-2.2055043565343837</v>
      </c>
      <c r="AN82">
        <f t="shared" si="36"/>
        <v>0</v>
      </c>
      <c r="AO82">
        <f t="shared" si="36"/>
        <v>0</v>
      </c>
      <c r="AP82">
        <f t="shared" si="36"/>
        <v>-8.9522550281975741E-11</v>
      </c>
      <c r="AQ82">
        <f t="shared" si="36"/>
        <v>-6.2597657980786966E-6</v>
      </c>
      <c r="AR82">
        <f t="shared" si="36"/>
        <v>-6.2598553206289784E-6</v>
      </c>
      <c r="AS82">
        <f t="shared" si="36"/>
        <v>-2.6698232533434602E-4</v>
      </c>
      <c r="AT82">
        <f t="shared" si="36"/>
        <v>-1.7443047824847524E-4</v>
      </c>
      <c r="AU82">
        <f t="shared" si="23"/>
        <v>-4.4767265890345023E-4</v>
      </c>
      <c r="AW82">
        <v>79</v>
      </c>
      <c r="AX82">
        <f>IF(Z82&gt;0, (R82*SUMPRODUCT(K82:$K$98, X82:$X$98)-K82*$AZ$3)/Z82, 0)</f>
        <v>-1242637549.2186036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0.64518007799999999</v>
      </c>
      <c r="Q83" s="4">
        <f t="shared" si="48"/>
        <v>50</v>
      </c>
      <c r="R83">
        <f t="shared" si="28"/>
        <v>2000000</v>
      </c>
      <c r="S83">
        <f t="shared" si="29"/>
        <v>-3217616901.9665494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-10.961103103956269</v>
      </c>
      <c r="AC83">
        <f t="shared" si="30"/>
        <v>-9.7867044691730865</v>
      </c>
      <c r="AE83">
        <f t="shared" si="31"/>
        <v>0</v>
      </c>
      <c r="AF83">
        <f t="shared" si="32"/>
        <v>0</v>
      </c>
      <c r="AG83">
        <f t="shared" si="32"/>
        <v>-1.5208001398786209E-7</v>
      </c>
      <c r="AH83">
        <f t="shared" si="33"/>
        <v>-1.138205643314657E-2</v>
      </c>
      <c r="AI83">
        <f t="shared" si="34"/>
        <v>-1.1382208513160559E-2</v>
      </c>
      <c r="AJ83">
        <f t="shared" si="35"/>
        <v>-1.1743986347831825</v>
      </c>
      <c r="AK83">
        <f t="shared" si="49"/>
        <v>-0.76727721727693887</v>
      </c>
      <c r="AL83">
        <f t="shared" si="26"/>
        <v>-1.9530580605732819</v>
      </c>
      <c r="AN83">
        <f t="shared" si="36"/>
        <v>0</v>
      </c>
      <c r="AO83">
        <f t="shared" si="36"/>
        <v>0</v>
      </c>
      <c r="AP83">
        <f t="shared" si="36"/>
        <v>-2.7561748933457098E-11</v>
      </c>
      <c r="AQ83">
        <f t="shared" si="36"/>
        <v>-2.0627916419172867E-6</v>
      </c>
      <c r="AR83">
        <f t="shared" si="36"/>
        <v>-2.0628192036662205E-6</v>
      </c>
      <c r="AS83">
        <f t="shared" si="36"/>
        <v>-2.1283848857531185E-4</v>
      </c>
      <c r="AT83">
        <f t="shared" si="36"/>
        <v>-1.3905510310274194E-4</v>
      </c>
      <c r="AU83">
        <f t="shared" si="23"/>
        <v>-3.5395641088172003E-4</v>
      </c>
      <c r="AW83">
        <v>80</v>
      </c>
      <c r="AX83">
        <f>IF(Z83&gt;0, (R83*SUMPRODUCT(K83:$K$98, X83:$X$98)-K83*$AZ$3)/Z83, 0)</f>
        <v>-3217616901.9665494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0.66067595400000001</v>
      </c>
      <c r="Q84" s="4">
        <f t="shared" si="48"/>
        <v>50</v>
      </c>
      <c r="R84">
        <f t="shared" si="28"/>
        <v>2000000</v>
      </c>
      <c r="S84">
        <f t="shared" si="29"/>
        <v>-8723544004.2187634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-9.7867044691730865</v>
      </c>
      <c r="AC84">
        <f t="shared" si="30"/>
        <v>-8.7381307332602844</v>
      </c>
      <c r="AE84">
        <f t="shared" si="31"/>
        <v>0</v>
      </c>
      <c r="AF84">
        <f t="shared" si="32"/>
        <v>0</v>
      </c>
      <c r="AG84">
        <f t="shared" si="32"/>
        <v>-5.0083605522219334E-8</v>
      </c>
      <c r="AH84">
        <f t="shared" si="33"/>
        <v>-4.0190243330305653E-3</v>
      </c>
      <c r="AI84">
        <f t="shared" si="34"/>
        <v>-4.0190744166360877E-3</v>
      </c>
      <c r="AJ84">
        <f t="shared" si="35"/>
        <v>-1.048573735912802</v>
      </c>
      <c r="AK84">
        <f t="shared" si="49"/>
        <v>-0.68506931284211614</v>
      </c>
      <c r="AL84">
        <f t="shared" si="26"/>
        <v>-1.7376621231715543</v>
      </c>
      <c r="AN84">
        <f t="shared" si="36"/>
        <v>0</v>
      </c>
      <c r="AO84">
        <f t="shared" si="36"/>
        <v>0</v>
      </c>
      <c r="AP84">
        <f t="shared" si="36"/>
        <v>-8.1042381014306027E-12</v>
      </c>
      <c r="AQ84">
        <f t="shared" si="36"/>
        <v>-6.5033517037572321E-7</v>
      </c>
      <c r="AR84">
        <f t="shared" si="36"/>
        <v>-6.5034327461382466E-7</v>
      </c>
      <c r="AS84">
        <f t="shared" si="36"/>
        <v>-1.6967411060239893E-4</v>
      </c>
      <c r="AT84">
        <f t="shared" si="36"/>
        <v>-1.1085393652006261E-4</v>
      </c>
      <c r="AU84">
        <f t="shared" si="23"/>
        <v>-2.8117839039707538E-4</v>
      </c>
      <c r="AW84">
        <v>81</v>
      </c>
      <c r="AX84">
        <f>IF(Z84&gt;0, (R84*SUMPRODUCT(K84:$K$98, X84:$X$98)-K84*$AZ$3)/Z84, 0)</f>
        <v>-8723544004.2187634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0.67625413199999995</v>
      </c>
      <c r="Q85" s="4">
        <f t="shared" si="48"/>
        <v>50</v>
      </c>
      <c r="R85">
        <f t="shared" si="28"/>
        <v>2000000</v>
      </c>
      <c r="S85">
        <f t="shared" si="29"/>
        <v>-24825439695.53986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-8.7381307332602844</v>
      </c>
      <c r="AC85">
        <f t="shared" si="30"/>
        <v>-7.8019029918950578</v>
      </c>
      <c r="AE85">
        <f t="shared" si="31"/>
        <v>0</v>
      </c>
      <c r="AF85">
        <f t="shared" si="32"/>
        <v>0</v>
      </c>
      <c r="AG85">
        <f t="shared" si="32"/>
        <v>-1.5713524287138301E-8</v>
      </c>
      <c r="AH85">
        <f t="shared" si="33"/>
        <v>-1.3547698071943535E-3</v>
      </c>
      <c r="AI85">
        <f t="shared" si="34"/>
        <v>-1.3547855207186406E-3</v>
      </c>
      <c r="AJ85">
        <f t="shared" si="35"/>
        <v>-0.93622774136522668</v>
      </c>
      <c r="AK85">
        <f t="shared" si="49"/>
        <v>-0.61166915132821997</v>
      </c>
      <c r="AL85">
        <f t="shared" si="26"/>
        <v>-1.5492516782141652</v>
      </c>
      <c r="AN85">
        <f t="shared" si="36"/>
        <v>0</v>
      </c>
      <c r="AO85">
        <f t="shared" si="36"/>
        <v>0</v>
      </c>
      <c r="AP85">
        <f t="shared" si="36"/>
        <v>-2.2702421585821578E-12</v>
      </c>
      <c r="AQ85">
        <f t="shared" si="36"/>
        <v>-1.957330179572957E-7</v>
      </c>
      <c r="AR85">
        <f t="shared" si="36"/>
        <v>-1.9573528819945427E-7</v>
      </c>
      <c r="AS85">
        <f t="shared" si="36"/>
        <v>-1.3526333428721696E-4</v>
      </c>
      <c r="AT85">
        <f t="shared" si="36"/>
        <v>-8.8372097123120243E-5</v>
      </c>
      <c r="AU85">
        <f t="shared" si="23"/>
        <v>-2.2383116669853664E-4</v>
      </c>
      <c r="AW85">
        <v>82</v>
      </c>
      <c r="AX85">
        <f>IF(Z85&gt;0, (R85*SUMPRODUCT(K85:$K$98, X85:$X$98)-K85*$AZ$3)/Z85, 0)</f>
        <v>-24825439695.53986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0.69194305599999995</v>
      </c>
      <c r="Q86" s="4">
        <f t="shared" si="48"/>
        <v>50</v>
      </c>
      <c r="R86">
        <f t="shared" si="28"/>
        <v>2000000</v>
      </c>
      <c r="S86">
        <f t="shared" si="29"/>
        <v>-74366902475.936203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-7.8019029918950578</v>
      </c>
      <c r="AC86">
        <f t="shared" si="30"/>
        <v>-6.9659849807527232</v>
      </c>
      <c r="AE86">
        <f t="shared" si="31"/>
        <v>0</v>
      </c>
      <c r="AF86">
        <f t="shared" si="32"/>
        <v>0</v>
      </c>
      <c r="AG86">
        <f t="shared" si="32"/>
        <v>-4.6835250284942222E-9</v>
      </c>
      <c r="AH86">
        <f t="shared" si="33"/>
        <v>-4.3491456063090786E-4</v>
      </c>
      <c r="AI86">
        <f t="shared" si="34"/>
        <v>-4.3491924415593633E-4</v>
      </c>
      <c r="AJ86">
        <f t="shared" si="35"/>
        <v>-0.83591801114233455</v>
      </c>
      <c r="AK86">
        <f t="shared" si="49"/>
        <v>-0.54613320943265409</v>
      </c>
      <c r="AL86">
        <f t="shared" si="26"/>
        <v>-1.3824861398191446</v>
      </c>
      <c r="AN86">
        <f t="shared" si="36"/>
        <v>0</v>
      </c>
      <c r="AO86">
        <f t="shared" si="36"/>
        <v>0</v>
      </c>
      <c r="AP86">
        <f t="shared" si="36"/>
        <v>-6.0416199993478719E-13</v>
      </c>
      <c r="AQ86">
        <f t="shared" si="36"/>
        <v>-5.610279632390625E-8</v>
      </c>
      <c r="AR86">
        <f t="shared" si="36"/>
        <v>-5.6103400485906179E-8</v>
      </c>
      <c r="AS86">
        <f t="shared" si="36"/>
        <v>-1.0783115160497654E-4</v>
      </c>
      <c r="AT86">
        <f t="shared" si="36"/>
        <v>-7.0449699752692018E-5</v>
      </c>
      <c r="AU86">
        <f t="shared" si="23"/>
        <v>-1.7833695475815448E-4</v>
      </c>
      <c r="AW86">
        <v>83</v>
      </c>
      <c r="AX86">
        <f>IF(Z86&gt;0, (R86*SUMPRODUCT(K86:$K$98, X86:$X$98)-K86*$AZ$3)/Z86, 0)</f>
        <v>-74366902475.936203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0.70765376499999999</v>
      </c>
      <c r="Q87" s="4">
        <f t="shared" si="48"/>
        <v>50</v>
      </c>
      <c r="R87">
        <f t="shared" si="28"/>
        <v>2000000</v>
      </c>
      <c r="S87">
        <f t="shared" si="29"/>
        <v>-235168783388.19431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-6.9659849807527232</v>
      </c>
      <c r="AC87">
        <f t="shared" si="30"/>
        <v>-6.2196294950025237</v>
      </c>
      <c r="AE87">
        <f t="shared" si="31"/>
        <v>0</v>
      </c>
      <c r="AF87">
        <f t="shared" si="32"/>
        <v>0</v>
      </c>
      <c r="AG87">
        <f t="shared" si="32"/>
        <v>-1.3223756583236114E-9</v>
      </c>
      <c r="AH87">
        <f t="shared" si="33"/>
        <v>-1.3257256479542675E-4</v>
      </c>
      <c r="AI87">
        <f t="shared" si="34"/>
        <v>-1.3257388717108508E-4</v>
      </c>
      <c r="AJ87">
        <f t="shared" si="35"/>
        <v>-0.7463554857501995</v>
      </c>
      <c r="AK87">
        <f t="shared" si="49"/>
        <v>-0.48761894865269068</v>
      </c>
      <c r="AL87">
        <f t="shared" si="26"/>
        <v>-1.2341070082900614</v>
      </c>
      <c r="AN87">
        <f t="shared" si="36"/>
        <v>0</v>
      </c>
      <c r="AO87">
        <f t="shared" si="36"/>
        <v>0</v>
      </c>
      <c r="AP87">
        <f t="shared" si="36"/>
        <v>-1.5230613036755126E-13</v>
      </c>
      <c r="AQ87">
        <f t="shared" si="36"/>
        <v>-1.5269196925849352E-8</v>
      </c>
      <c r="AR87">
        <f t="shared" si="36"/>
        <v>-1.526934923197972E-8</v>
      </c>
      <c r="AS87">
        <f t="shared" si="36"/>
        <v>-8.5962347535429703E-5</v>
      </c>
      <c r="AT87">
        <f t="shared" si="36"/>
        <v>-5.6162070661021117E-5</v>
      </c>
      <c r="AU87">
        <f t="shared" si="23"/>
        <v>-1.421396875456828E-4</v>
      </c>
      <c r="AW87">
        <v>84</v>
      </c>
      <c r="AX87">
        <f>IF(Z87&gt;0, (R87*SUMPRODUCT(K87:$K$98, X87:$X$98)-K87*$AZ$3)/Z87, 0)</f>
        <v>-235168783388.19431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0.72329488099999995</v>
      </c>
      <c r="Q88" s="4">
        <f t="shared" si="48"/>
        <v>50</v>
      </c>
      <c r="R88">
        <f t="shared" si="28"/>
        <v>2000000</v>
      </c>
      <c r="S88">
        <f t="shared" si="29"/>
        <v>-787281958842.75916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-6.2196294950025237</v>
      </c>
      <c r="AC88">
        <f t="shared" si="30"/>
        <v>-5.5532406336172606</v>
      </c>
      <c r="AE88">
        <f t="shared" si="31"/>
        <v>0</v>
      </c>
      <c r="AF88">
        <f t="shared" si="32"/>
        <v>0</v>
      </c>
      <c r="AG88">
        <f t="shared" si="32"/>
        <v>-3.5268435731590216E-10</v>
      </c>
      <c r="AH88">
        <f t="shared" si="33"/>
        <v>-3.8258701776978921E-5</v>
      </c>
      <c r="AI88">
        <f t="shared" si="34"/>
        <v>-3.8259054461336239E-5</v>
      </c>
      <c r="AJ88">
        <f t="shared" si="35"/>
        <v>-0.6663888613852631</v>
      </c>
      <c r="AK88">
        <f t="shared" si="49"/>
        <v>-0.4353740646501767</v>
      </c>
      <c r="AL88">
        <f t="shared" si="26"/>
        <v>-1.1018011850899012</v>
      </c>
      <c r="AN88">
        <f t="shared" si="36"/>
        <v>0</v>
      </c>
      <c r="AO88">
        <f t="shared" si="36"/>
        <v>0</v>
      </c>
      <c r="AP88">
        <f t="shared" si="36"/>
        <v>-3.626859341438149E-14</v>
      </c>
      <c r="AQ88">
        <f t="shared" si="36"/>
        <v>-3.9343658728488732E-9</v>
      </c>
      <c r="AR88">
        <f t="shared" si="36"/>
        <v>-3.9344021414422878E-9</v>
      </c>
      <c r="AS88">
        <f t="shared" si="36"/>
        <v>-6.8528660736167499E-5</v>
      </c>
      <c r="AT88">
        <f t="shared" si="36"/>
        <v>-4.4772059226375924E-5</v>
      </c>
      <c r="AU88">
        <f t="shared" si="23"/>
        <v>-1.1330465436468489E-4</v>
      </c>
      <c r="AW88">
        <v>85</v>
      </c>
      <c r="AX88">
        <f>IF(Z88&gt;0, (R88*SUMPRODUCT(K88:$K$98, X88:$X$98)-K88*$AZ$3)/Z88, 0)</f>
        <v>-787281958842.75916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0.74145409100000004</v>
      </c>
      <c r="Q89" s="4">
        <f t="shared" si="48"/>
        <v>50</v>
      </c>
      <c r="R89">
        <f t="shared" si="28"/>
        <v>2000000</v>
      </c>
      <c r="S89">
        <f t="shared" si="29"/>
        <v>-2828170955228.0996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-5.5532406336172606</v>
      </c>
      <c r="AC89">
        <f t="shared" si="30"/>
        <v>-4.9582505691101453</v>
      </c>
      <c r="AE89">
        <f t="shared" si="31"/>
        <v>0</v>
      </c>
      <c r="AF89">
        <f t="shared" si="32"/>
        <v>0</v>
      </c>
      <c r="AG89">
        <f t="shared" si="32"/>
        <v>-8.7658254179161696E-11</v>
      </c>
      <c r="AH89">
        <f t="shared" si="33"/>
        <v>-1.0459970382543257E-5</v>
      </c>
      <c r="AI89">
        <f t="shared" si="34"/>
        <v>-1.0460058040797435E-5</v>
      </c>
      <c r="AJ89">
        <f t="shared" si="35"/>
        <v>-0.59499006450711533</v>
      </c>
      <c r="AK89">
        <f t="shared" si="49"/>
        <v>-0.38872684435320826</v>
      </c>
      <c r="AL89">
        <f t="shared" si="26"/>
        <v>-0.98372736891836443</v>
      </c>
      <c r="AN89">
        <f t="shared" si="36"/>
        <v>0</v>
      </c>
      <c r="AO89">
        <f t="shared" si="36"/>
        <v>0</v>
      </c>
      <c r="AP89">
        <f t="shared" si="36"/>
        <v>-8.0485808199364835E-15</v>
      </c>
      <c r="AQ89">
        <f t="shared" si="36"/>
        <v>-9.6041060578245775E-10</v>
      </c>
      <c r="AR89">
        <f t="shared" si="36"/>
        <v>-9.604186543632775E-10</v>
      </c>
      <c r="AS89">
        <f t="shared" si="36"/>
        <v>-5.4630629666169523E-5</v>
      </c>
      <c r="AT89">
        <f t="shared" si="36"/>
        <v>-3.569201158468232E-5</v>
      </c>
      <c r="AU89">
        <f t="shared" si="23"/>
        <v>-9.0323601669506205E-5</v>
      </c>
      <c r="AW89">
        <v>86</v>
      </c>
      <c r="AX89">
        <f>IF(Z89&gt;0, (R89*SUMPRODUCT(K89:$K$98, X89:$X$98)-K89*$AZ$3)/Z89, 0)</f>
        <v>-2828170955228.0996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0.75951466000000001</v>
      </c>
      <c r="Q90" s="4">
        <f t="shared" si="48"/>
        <v>50</v>
      </c>
      <c r="R90">
        <f t="shared" si="28"/>
        <v>2000000</v>
      </c>
      <c r="S90">
        <f t="shared" si="29"/>
        <v>-10955805861964.254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-4.9582505691101453</v>
      </c>
      <c r="AC90">
        <f t="shared" si="30"/>
        <v>-4.4270094375335178</v>
      </c>
      <c r="AE90">
        <f t="shared" si="31"/>
        <v>0</v>
      </c>
      <c r="AF90">
        <f t="shared" si="32"/>
        <v>0</v>
      </c>
      <c r="AG90">
        <f t="shared" si="32"/>
        <v>-2.0203942518290501E-11</v>
      </c>
      <c r="AH90">
        <f t="shared" si="33"/>
        <v>-2.6631091647631828E-6</v>
      </c>
      <c r="AI90">
        <f t="shared" si="34"/>
        <v>-2.663129368705701E-6</v>
      </c>
      <c r="AJ90">
        <f t="shared" si="35"/>
        <v>-0.53124113157662745</v>
      </c>
      <c r="AK90">
        <f t="shared" si="49"/>
        <v>-0.34707753983771022</v>
      </c>
      <c r="AL90">
        <f t="shared" si="26"/>
        <v>-0.87832133454370642</v>
      </c>
      <c r="AN90">
        <f t="shared" si="36"/>
        <v>0</v>
      </c>
      <c r="AO90">
        <f t="shared" si="36"/>
        <v>0</v>
      </c>
      <c r="AP90">
        <f t="shared" si="36"/>
        <v>-1.6563213275004808E-15</v>
      </c>
      <c r="AQ90">
        <f t="shared" si="36"/>
        <v>-2.1832196874773493E-10</v>
      </c>
      <c r="AR90">
        <f t="shared" si="36"/>
        <v>-2.1832362506906242E-10</v>
      </c>
      <c r="AS90">
        <f t="shared" si="36"/>
        <v>-4.3551203705874926E-5</v>
      </c>
      <c r="AT90">
        <f t="shared" si="36"/>
        <v>-2.8453453132187903E-5</v>
      </c>
      <c r="AU90">
        <f t="shared" si="23"/>
        <v>-7.2004875161687894E-5</v>
      </c>
      <c r="AW90">
        <v>87</v>
      </c>
      <c r="AX90">
        <f>IF(Z90&gt;0, (R90*SUMPRODUCT(K90:$K$98, X90:$X$98)-K90*$AZ$3)/Z90, 0)</f>
        <v>-10955805861964.254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0.77745419500000001</v>
      </c>
      <c r="Q91" s="4">
        <f t="shared" si="48"/>
        <v>50</v>
      </c>
      <c r="R91">
        <f t="shared" si="28"/>
        <v>2000000</v>
      </c>
      <c r="S91">
        <f t="shared" si="29"/>
        <v>-46022877374965.305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-4.4270094375335178</v>
      </c>
      <c r="AC91">
        <f t="shared" si="30"/>
        <v>-3.9526869979866279</v>
      </c>
      <c r="AE91">
        <f t="shared" si="31"/>
        <v>0</v>
      </c>
      <c r="AF91">
        <f t="shared" si="32"/>
        <v>0</v>
      </c>
      <c r="AG91">
        <f t="shared" si="32"/>
        <v>-4.2942632267237807E-12</v>
      </c>
      <c r="AH91">
        <f t="shared" si="33"/>
        <v>-6.2830559465535262E-7</v>
      </c>
      <c r="AI91">
        <f t="shared" si="34"/>
        <v>-6.2830988891857934E-7</v>
      </c>
      <c r="AJ91">
        <f t="shared" si="35"/>
        <v>-0.47432243954688991</v>
      </c>
      <c r="AK91">
        <f t="shared" si="49"/>
        <v>-0.30989066062734627</v>
      </c>
      <c r="AL91">
        <f t="shared" si="26"/>
        <v>-0.78421372848412507</v>
      </c>
      <c r="AN91">
        <f t="shared" si="36"/>
        <v>0</v>
      </c>
      <c r="AO91">
        <f t="shared" si="36"/>
        <v>0</v>
      </c>
      <c r="AP91">
        <f t="shared" si="36"/>
        <v>-3.1432513383237346E-16</v>
      </c>
      <c r="AQ91">
        <f t="shared" si="36"/>
        <v>-4.598978444047206E-11</v>
      </c>
      <c r="AR91">
        <f t="shared" si="36"/>
        <v>-4.5990098765605895E-11</v>
      </c>
      <c r="AS91">
        <f t="shared" si="36"/>
        <v>-3.471875300108705E-5</v>
      </c>
      <c r="AT91">
        <f t="shared" si="36"/>
        <v>-2.2682918636407727E-5</v>
      </c>
      <c r="AU91">
        <f t="shared" si="23"/>
        <v>-5.7401717627593541E-5</v>
      </c>
      <c r="AW91">
        <v>88</v>
      </c>
      <c r="AX91">
        <f>IF(Z91&gt;0, (R91*SUMPRODUCT(K91:$K$98, X91:$X$98)-K91*$AZ$3)/Z91, 0)</f>
        <v>-46022877374965.305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0.79525030600000002</v>
      </c>
      <c r="Q92" s="4">
        <f t="shared" si="48"/>
        <v>50</v>
      </c>
      <c r="R92">
        <f t="shared" si="28"/>
        <v>2000000</v>
      </c>
      <c r="S92">
        <f t="shared" si="29"/>
        <v>-210998302259416.03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-3.9526869979866279</v>
      </c>
      <c r="AC92">
        <f t="shared" si="30"/>
        <v>-3.5291848196708213</v>
      </c>
      <c r="AE92">
        <f t="shared" si="31"/>
        <v>0</v>
      </c>
      <c r="AF92">
        <f t="shared" si="32"/>
        <v>0</v>
      </c>
      <c r="AG92">
        <f t="shared" si="32"/>
        <v>-8.3630644935990889E-13</v>
      </c>
      <c r="AH92">
        <f t="shared" si="33"/>
        <v>-1.3660056580386535E-7</v>
      </c>
      <c r="AI92">
        <f t="shared" si="34"/>
        <v>-1.3660140211031471E-7</v>
      </c>
      <c r="AJ92">
        <f t="shared" si="35"/>
        <v>-0.42350217831580661</v>
      </c>
      <c r="AK92">
        <f t="shared" si="49"/>
        <v>-0.27668808985906396</v>
      </c>
      <c r="AL92">
        <f t="shared" si="26"/>
        <v>-0.7001904047762727</v>
      </c>
      <c r="AN92">
        <f t="shared" si="36"/>
        <v>0</v>
      </c>
      <c r="AO92">
        <f t="shared" si="36"/>
        <v>0</v>
      </c>
      <c r="AP92">
        <f t="shared" si="36"/>
        <v>-5.4656003241396213E-17</v>
      </c>
      <c r="AQ92">
        <f t="shared" si="36"/>
        <v>-8.9273985308459229E-12</v>
      </c>
      <c r="AR92">
        <f t="shared" si="36"/>
        <v>-8.9274531868491645E-12</v>
      </c>
      <c r="AS92">
        <f t="shared" si="36"/>
        <v>-2.7677577338406581E-5</v>
      </c>
      <c r="AT92">
        <f t="shared" si="36"/>
        <v>-1.8082683862796097E-5</v>
      </c>
      <c r="AU92">
        <f t="shared" si="23"/>
        <v>-4.5760270128655869E-5</v>
      </c>
      <c r="AW92">
        <v>89</v>
      </c>
      <c r="AX92">
        <f>IF(Z92&gt;0, (R92*SUMPRODUCT(K92:$K$98, X92:$X$98)-K92*$AZ$3)/Z92, 0)</f>
        <v>-210998302259416.03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0.81288120699999999</v>
      </c>
      <c r="Q93" s="4">
        <f t="shared" si="48"/>
        <v>50</v>
      </c>
      <c r="R93">
        <f t="shared" si="28"/>
        <v>2000000</v>
      </c>
      <c r="S93">
        <f t="shared" si="29"/>
        <v>-1063643999106941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-3.5291848196708213</v>
      </c>
      <c r="AC93">
        <f t="shared" si="30"/>
        <v>-3.1510578747138589</v>
      </c>
      <c r="AE93">
        <f t="shared" si="31"/>
        <v>0</v>
      </c>
      <c r="AF93">
        <f t="shared" si="32"/>
        <v>0</v>
      </c>
      <c r="AG93">
        <f t="shared" si="32"/>
        <v>-1.4812558888874269E-13</v>
      </c>
      <c r="AH93">
        <f t="shared" si="33"/>
        <v>-2.7192711839102682E-8</v>
      </c>
      <c r="AI93">
        <f t="shared" si="34"/>
        <v>-2.719285996469157E-8</v>
      </c>
      <c r="AJ93">
        <f t="shared" si="35"/>
        <v>-0.37812694495696242</v>
      </c>
      <c r="AK93">
        <f t="shared" si="49"/>
        <v>-0.24704293737695751</v>
      </c>
      <c r="AL93">
        <f t="shared" si="26"/>
        <v>-0.62516990952677987</v>
      </c>
      <c r="AN93">
        <f t="shared" si="36"/>
        <v>0</v>
      </c>
      <c r="AO93">
        <f t="shared" si="36"/>
        <v>0</v>
      </c>
      <c r="AP93">
        <f t="shared" si="36"/>
        <v>-8.6433976110001652E-18</v>
      </c>
      <c r="AQ93">
        <f t="shared" si="36"/>
        <v>-1.5867442101665021E-12</v>
      </c>
      <c r="AR93">
        <f t="shared" si="36"/>
        <v>-1.5867528535641132E-12</v>
      </c>
      <c r="AS93">
        <f t="shared" si="36"/>
        <v>-2.2064395201497732E-5</v>
      </c>
      <c r="AT93">
        <f t="shared" si="36"/>
        <v>-1.4415404865274676E-5</v>
      </c>
      <c r="AU93">
        <f t="shared" si="23"/>
        <v>-3.647980165352526E-5</v>
      </c>
      <c r="AW93">
        <v>90</v>
      </c>
      <c r="AX93">
        <f>IF(Z93&gt;0, (R93*SUMPRODUCT(K93:$K$98, X93:$X$98)-K93*$AZ$3)/Z93, 0)</f>
        <v>-1063643999106941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0.83042254299999996</v>
      </c>
      <c r="Q94" s="4">
        <f t="shared" si="48"/>
        <v>50</v>
      </c>
      <c r="R94">
        <f t="shared" si="28"/>
        <v>2000000</v>
      </c>
      <c r="S94">
        <f t="shared" si="29"/>
        <v>-5951229953866452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-3.1510578747138589</v>
      </c>
      <c r="AC94">
        <f t="shared" si="30"/>
        <v>-2.8134445309959015</v>
      </c>
      <c r="AE94">
        <f t="shared" si="31"/>
        <v>0</v>
      </c>
      <c r="AF94">
        <f t="shared" si="32"/>
        <v>0</v>
      </c>
      <c r="AG94">
        <f t="shared" si="32"/>
        <v>-2.3637504791493024E-14</v>
      </c>
      <c r="AH94">
        <f t="shared" si="33"/>
        <v>-4.9202731283344901E-9</v>
      </c>
      <c r="AI94">
        <f t="shared" si="34"/>
        <v>-4.9202967658392819E-9</v>
      </c>
      <c r="AJ94">
        <f t="shared" si="35"/>
        <v>-0.33761334371795737</v>
      </c>
      <c r="AK94">
        <f t="shared" si="49"/>
        <v>-0.22057405122997015</v>
      </c>
      <c r="AL94">
        <f t="shared" si="26"/>
        <v>-0.5581873998682243</v>
      </c>
      <c r="AN94">
        <f t="shared" si="36"/>
        <v>0</v>
      </c>
      <c r="AO94">
        <f t="shared" si="36"/>
        <v>0</v>
      </c>
      <c r="AP94">
        <f t="shared" si="36"/>
        <v>-1.2315101880386448E-18</v>
      </c>
      <c r="AQ94">
        <f t="shared" si="36"/>
        <v>-2.5634543658167433E-13</v>
      </c>
      <c r="AR94">
        <f t="shared" si="36"/>
        <v>-2.5634666809186242E-13</v>
      </c>
      <c r="AS94">
        <f t="shared" si="36"/>
        <v>-1.7589600766832698E-5</v>
      </c>
      <c r="AT94">
        <f t="shared" si="36"/>
        <v>-1.1491872501044496E-5</v>
      </c>
      <c r="AU94">
        <f t="shared" si="23"/>
        <v>-2.9081473524223862E-5</v>
      </c>
      <c r="AW94">
        <v>91</v>
      </c>
      <c r="AX94">
        <f>IF(Z94&gt;0, (R94*SUMPRODUCT(K94:$K$98, X94:$X$98)-K94*$AZ$3)/Z94, 0)</f>
        <v>-5951229953866452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0.84796327400000004</v>
      </c>
      <c r="Q95" s="4">
        <f t="shared" si="48"/>
        <v>50</v>
      </c>
      <c r="R95">
        <f t="shared" si="28"/>
        <v>2000000</v>
      </c>
      <c r="S95">
        <f t="shared" si="29"/>
        <v>-3.7410029946026224E+16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-2.8134445309959015</v>
      </c>
      <c r="AC95">
        <f t="shared" si="30"/>
        <v>-2.512004045532279</v>
      </c>
      <c r="AE95">
        <f t="shared" si="31"/>
        <v>0</v>
      </c>
      <c r="AF95">
        <f t="shared" si="32"/>
        <v>0</v>
      </c>
      <c r="AG95">
        <f t="shared" si="32"/>
        <v>-3.3573937913929816E-15</v>
      </c>
      <c r="AH95">
        <f t="shared" si="33"/>
        <v>-8.017494380874045E-10</v>
      </c>
      <c r="AI95">
        <f t="shared" si="34"/>
        <v>-8.0175279548119587E-10</v>
      </c>
      <c r="AJ95">
        <f t="shared" si="35"/>
        <v>-0.30144048546362257</v>
      </c>
      <c r="AK95">
        <f t="shared" si="49"/>
        <v>-0.19694111716971313</v>
      </c>
      <c r="AL95">
        <f t="shared" si="26"/>
        <v>-0.49838160343508847</v>
      </c>
      <c r="AN95">
        <f t="shared" si="36"/>
        <v>0</v>
      </c>
      <c r="AO95">
        <f t="shared" si="36"/>
        <v>0</v>
      </c>
      <c r="AP95">
        <f t="shared" si="36"/>
        <v>-1.5617828137915486E-19</v>
      </c>
      <c r="AQ95">
        <f t="shared" si="36"/>
        <v>-3.7295550393343026E-14</v>
      </c>
      <c r="AR95">
        <f t="shared" si="36"/>
        <v>-3.7295706571624408E-14</v>
      </c>
      <c r="AS95">
        <f t="shared" si="36"/>
        <v>-1.402232203993975E-5</v>
      </c>
      <c r="AT95">
        <f t="shared" si="36"/>
        <v>-9.161250399434112E-6</v>
      </c>
      <c r="AU95">
        <f t="shared" si="23"/>
        <v>-2.3183572476669569E-5</v>
      </c>
      <c r="AW95">
        <v>92</v>
      </c>
      <c r="AX95">
        <f>IF(Z95&gt;0, (R95*SUMPRODUCT(K95:$K$98, X95:$X$98)-K95*$AZ$3)/Z95, 0)</f>
        <v>-3.7410029946026224E+16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0.86550461000000001</v>
      </c>
      <c r="Q96" s="4">
        <f t="shared" si="48"/>
        <v>50</v>
      </c>
      <c r="R96">
        <f t="shared" si="28"/>
        <v>2000000</v>
      </c>
      <c r="S96">
        <f t="shared" si="29"/>
        <v>-2.6829758476847725E+17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-2.512004045532279</v>
      </c>
      <c r="AC96">
        <f t="shared" si="30"/>
        <v>-2.2428607549395672</v>
      </c>
      <c r="AE96">
        <f t="shared" si="31"/>
        <v>0</v>
      </c>
      <c r="AF96">
        <f t="shared" si="32"/>
        <v>0</v>
      </c>
      <c r="AG96">
        <f t="shared" si="32"/>
        <v>-4.1798004944304752E-16</v>
      </c>
      <c r="AH96">
        <f t="shared" si="33"/>
        <v>-1.1623359216144017E-10</v>
      </c>
      <c r="AI96">
        <f t="shared" si="34"/>
        <v>-1.1623401014148962E-10</v>
      </c>
      <c r="AJ96">
        <f t="shared" si="35"/>
        <v>-0.2691432905927118</v>
      </c>
      <c r="AK96">
        <f t="shared" si="49"/>
        <v>-0.17584028318725956</v>
      </c>
      <c r="AL96">
        <f t="shared" si="26"/>
        <v>-0.44498357389620535</v>
      </c>
      <c r="AN96">
        <f t="shared" si="36"/>
        <v>0</v>
      </c>
      <c r="AO96">
        <f t="shared" si="36"/>
        <v>0</v>
      </c>
      <c r="AP96">
        <f t="shared" si="36"/>
        <v>-1.7360246473060359E-20</v>
      </c>
      <c r="AQ96">
        <f t="shared" si="36"/>
        <v>-4.8276079469834171E-15</v>
      </c>
      <c r="AR96">
        <f t="shared" si="36"/>
        <v>-4.8276253072298904E-15</v>
      </c>
      <c r="AS96">
        <f t="shared" si="36"/>
        <v>-1.1178509279296662E-5</v>
      </c>
      <c r="AT96">
        <f t="shared" si="36"/>
        <v>-7.3032927291413658E-6</v>
      </c>
      <c r="AU96">
        <f t="shared" si="23"/>
        <v>-1.8481802013265653E-5</v>
      </c>
      <c r="AW96">
        <v>93</v>
      </c>
      <c r="AX96">
        <f>IF(Z96&gt;0, (R96*SUMPRODUCT(K96:$K$98, X96:$X$98)-K96*$AZ$3)/Z96, 0)</f>
        <v>-2.6829758476847725E+17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0.88304594599999997</v>
      </c>
      <c r="Q97" s="4">
        <f t="shared" si="48"/>
        <v>50</v>
      </c>
      <c r="R97">
        <f t="shared" si="28"/>
        <v>2000000</v>
      </c>
      <c r="S97">
        <f t="shared" si="29"/>
        <v>-2.2397600279074532E+18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-2.2428607549395672</v>
      </c>
      <c r="AC97">
        <f t="shared" si="30"/>
        <v>-2.0025542454817606</v>
      </c>
      <c r="AE97">
        <f t="shared" si="31"/>
        <v>0</v>
      </c>
      <c r="AF97">
        <f t="shared" si="32"/>
        <v>0</v>
      </c>
      <c r="AG97">
        <f t="shared" si="32"/>
        <v>-4.4704660779054363E-17</v>
      </c>
      <c r="AH97">
        <f t="shared" si="33"/>
        <v>-1.4763823526782508E-11</v>
      </c>
      <c r="AI97">
        <f t="shared" si="34"/>
        <v>-1.4763868231443287E-11</v>
      </c>
      <c r="AJ97">
        <f t="shared" si="35"/>
        <v>-0.24030650945780652</v>
      </c>
      <c r="AK97">
        <f t="shared" si="49"/>
        <v>-0.15700025284576971</v>
      </c>
      <c r="AL97">
        <f t="shared" si="26"/>
        <v>-0.39730676231834006</v>
      </c>
      <c r="AN97">
        <f t="shared" si="36"/>
        <v>0</v>
      </c>
      <c r="AO97">
        <f t="shared" si="36"/>
        <v>0</v>
      </c>
      <c r="AP97">
        <f t="shared" si="36"/>
        <v>-1.6578113738687559E-21</v>
      </c>
      <c r="AQ97">
        <f t="shared" si="36"/>
        <v>-5.4749625962845529E-16</v>
      </c>
      <c r="AR97">
        <f t="shared" si="36"/>
        <v>-5.4749791743982914E-16</v>
      </c>
      <c r="AS97">
        <f t="shared" si="36"/>
        <v>-8.9114391576036113E-6</v>
      </c>
      <c r="AT97">
        <f t="shared" si="36"/>
        <v>-5.8221402496344627E-6</v>
      </c>
      <c r="AU97">
        <f t="shared" si="23"/>
        <v>-1.4733579407785571E-5</v>
      </c>
      <c r="AW97">
        <v>94</v>
      </c>
      <c r="AX97">
        <f>IF(Z97&gt;0, (R97*SUMPRODUCT(K97:$K$98, X97:$X$98)-K97*$AZ$3)/Z97, 0)</f>
        <v>-2.2397600279074532E+18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-2.0025542454817606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-1.7881864311621747E-12</v>
      </c>
      <c r="AI98">
        <f t="shared" si="34"/>
        <v>-1.7881864311621747E-12</v>
      </c>
      <c r="AJ98">
        <f t="shared" si="35"/>
        <v>-2.0025542454817606</v>
      </c>
      <c r="AK98">
        <f t="shared" si="49"/>
        <v>-0.14017879718372325</v>
      </c>
      <c r="AL98">
        <f t="shared" si="26"/>
        <v>-2.1427330426672722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-5.9207549066741288E-17</v>
      </c>
      <c r="AR98">
        <f t="shared" si="36"/>
        <v>-5.9207549066741288E-17</v>
      </c>
      <c r="AS98">
        <f t="shared" si="36"/>
        <v>-6.6305350875028179E-5</v>
      </c>
      <c r="AT98">
        <f t="shared" si="36"/>
        <v>-4.6413745612519725E-6</v>
      </c>
      <c r="AU98">
        <f t="shared" si="36"/>
        <v>-7.0946725436339358E-5</v>
      </c>
      <c r="AW98">
        <v>95</v>
      </c>
    </row>
    <row r="100" spans="5:50" x14ac:dyDescent="0.25">
      <c r="AN100" s="8">
        <f t="shared" ref="AN100:AU100" si="50">SUM(AN3:AN98)</f>
        <v>93301.720243218064</v>
      </c>
      <c r="AO100" s="8">
        <f t="shared" si="50"/>
        <v>-9330.172024321806</v>
      </c>
      <c r="AP100" s="8">
        <f t="shared" si="50"/>
        <v>-2955.1234901320558</v>
      </c>
      <c r="AQ100" s="8">
        <f t="shared" si="50"/>
        <v>-54001.021857511172</v>
      </c>
      <c r="AR100" s="8">
        <f t="shared" si="50"/>
        <v>27015.402871253023</v>
      </c>
      <c r="AS100" s="8">
        <f t="shared" si="50"/>
        <v>-6811.4153487830354</v>
      </c>
      <c r="AT100" s="8">
        <f t="shared" si="50"/>
        <v>3301.7312398984895</v>
      </c>
      <c r="AU100" s="8">
        <f t="shared" si="50"/>
        <v>23505.718762368517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198092.64973518334</v>
      </c>
      <c r="K3">
        <v>1</v>
      </c>
      <c r="L3" s="2">
        <v>0</v>
      </c>
      <c r="O3">
        <f>$C$3</f>
        <v>198092.64973518334</v>
      </c>
      <c r="P3">
        <f>O3*C5</f>
        <v>19809.264973518337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198092.64973518334</v>
      </c>
      <c r="AF3">
        <f t="shared" ref="AF3:AG34" si="4">-$Z3*P3</f>
        <v>-19809.264973518337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175763.47655766501</v>
      </c>
      <c r="AJ3">
        <f t="shared" ref="AJ3:AJ66" si="7">AB3-AC3</f>
        <v>0</v>
      </c>
      <c r="AL3">
        <f t="shared" ref="AL3:AL34" si="8">SUM(AI3:AK3)</f>
        <v>175763.47655766501</v>
      </c>
      <c r="AN3">
        <f t="shared" ref="AN3:AU34" si="9">AE3*$K3</f>
        <v>198092.64973518334</v>
      </c>
      <c r="AO3">
        <f t="shared" si="9"/>
        <v>-19809.264973518337</v>
      </c>
      <c r="AP3">
        <f t="shared" si="9"/>
        <v>-2519.9082039999998</v>
      </c>
      <c r="AQ3">
        <f t="shared" si="9"/>
        <v>0</v>
      </c>
      <c r="AR3">
        <f t="shared" si="9"/>
        <v>175763.47655766501</v>
      </c>
      <c r="AS3">
        <f t="shared" si="9"/>
        <v>0</v>
      </c>
      <c r="AT3">
        <f t="shared" si="9"/>
        <v>0</v>
      </c>
      <c r="AU3">
        <f t="shared" si="9"/>
        <v>175763.47655766501</v>
      </c>
      <c r="AW3">
        <v>0</v>
      </c>
      <c r="AX3">
        <f>IF(Z3&gt;0, (R3*SUMPRODUCT(K3:$K$98, X3:$X$98)-K3*$AZ$3)/Z3, 0)</f>
        <v>0</v>
      </c>
      <c r="AZ3">
        <f>C6*SUMPRODUCT(X4:X89, K4:K89)/1</f>
        <v>90784.901450128586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1.947287E-3</v>
      </c>
      <c r="R4">
        <f t="shared" si="0"/>
        <v>2000000</v>
      </c>
      <c r="S4">
        <f t="shared" si="1"/>
        <v>6163.2265354574447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6089.5926991923188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-6089.5926991923188</v>
      </c>
      <c r="AK4">
        <f>G4*SUM(AB4, AE4:AF4)</f>
        <v>0</v>
      </c>
      <c r="AL4">
        <f t="shared" si="8"/>
        <v>-9984.1666991923194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-3633.3370650247225</v>
      </c>
      <c r="AR4">
        <f t="shared" si="9"/>
        <v>-3633.3370650247225</v>
      </c>
      <c r="AS4">
        <f t="shared" si="9"/>
        <v>-5681.1201597092249</v>
      </c>
      <c r="AT4">
        <f t="shared" si="9"/>
        <v>0</v>
      </c>
      <c r="AU4">
        <f t="shared" si="9"/>
        <v>-9314.4572247339474</v>
      </c>
      <c r="AW4">
        <v>1</v>
      </c>
      <c r="AX4">
        <f>IF(Z4&gt;0, (R4*SUMPRODUCT(K4:$K$98, X4:$X$98)-K4*$AZ$3)/Z4, 0)</f>
        <v>6163.2265354574447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1.9819680000000002E-3</v>
      </c>
      <c r="Q5" s="4">
        <f t="shared" ref="Q5:Q68" si="21">$C$8</f>
        <v>50</v>
      </c>
      <c r="R5">
        <f t="shared" si="0"/>
        <v>2000000</v>
      </c>
      <c r="S5">
        <f t="shared" si="1"/>
        <v>9752.6446823389779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6089.5926991923188</v>
      </c>
      <c r="AC5">
        <f t="shared" si="2"/>
        <v>9520.6672715050663</v>
      </c>
      <c r="AE5">
        <f t="shared" si="3"/>
        <v>0</v>
      </c>
      <c r="AF5">
        <f t="shared" si="4"/>
        <v>0</v>
      </c>
      <c r="AG5">
        <f t="shared" si="4"/>
        <v>-48.810694850526041</v>
      </c>
      <c r="AH5">
        <f t="shared" si="5"/>
        <v>-3916.5777189583687</v>
      </c>
      <c r="AI5">
        <f t="shared" si="6"/>
        <v>-3965.3884138088947</v>
      </c>
      <c r="AJ5">
        <f t="shared" si="7"/>
        <v>-3431.0745723127475</v>
      </c>
      <c r="AK5">
        <f>G5*SUM(AB5, AE5:AF5)</f>
        <v>249.67330066688507</v>
      </c>
      <c r="AL5">
        <f t="shared" si="8"/>
        <v>-7146.7896854547571</v>
      </c>
      <c r="AN5">
        <f t="shared" si="9"/>
        <v>0</v>
      </c>
      <c r="AO5">
        <f t="shared" si="9"/>
        <v>0</v>
      </c>
      <c r="AP5">
        <f t="shared" si="9"/>
        <v>-41.738416514843131</v>
      </c>
      <c r="AQ5">
        <f t="shared" si="9"/>
        <v>-3349.0970093181709</v>
      </c>
      <c r="AR5">
        <f t="shared" si="9"/>
        <v>-3390.8354258330141</v>
      </c>
      <c r="AS5">
        <f t="shared" si="9"/>
        <v>-2933.9393760163475</v>
      </c>
      <c r="AT5">
        <f t="shared" si="9"/>
        <v>213.49764119897182</v>
      </c>
      <c r="AU5">
        <f t="shared" si="9"/>
        <v>-6111.2771606503902</v>
      </c>
      <c r="AW5">
        <v>2</v>
      </c>
      <c r="AX5">
        <f>IF(Z5&gt;0, (R5*SUMPRODUCT(K5:$K$98, X5:$X$98)-K5*$AZ$3)/Z5, 0)</f>
        <v>9752.6446823389779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2.0299509999999999E-3</v>
      </c>
      <c r="Q6" s="4">
        <f t="shared" si="21"/>
        <v>50</v>
      </c>
      <c r="R6">
        <f t="shared" si="0"/>
        <v>2000000</v>
      </c>
      <c r="S6">
        <f t="shared" si="1"/>
        <v>14277.357059933916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9520.6672715050663</v>
      </c>
      <c r="AC6">
        <f t="shared" si="2"/>
        <v>13770.083872313626</v>
      </c>
      <c r="AE6">
        <f t="shared" si="3"/>
        <v>0</v>
      </c>
      <c r="AF6">
        <f t="shared" si="4"/>
        <v>0</v>
      </c>
      <c r="AG6">
        <f t="shared" si="4"/>
        <v>-48.223504583198263</v>
      </c>
      <c r="AH6">
        <f t="shared" si="5"/>
        <v>-3963.3327529008075</v>
      </c>
      <c r="AI6">
        <f t="shared" si="6"/>
        <v>-4011.5562574840055</v>
      </c>
      <c r="AJ6">
        <f t="shared" si="7"/>
        <v>-4249.4166008085595</v>
      </c>
      <c r="AK6">
        <f>G6*SUM(AB6, AE6:AF6)</f>
        <v>556.9590353830464</v>
      </c>
      <c r="AL6">
        <f t="shared" si="8"/>
        <v>-7704.0138229095191</v>
      </c>
      <c r="AN6">
        <f t="shared" si="9"/>
        <v>0</v>
      </c>
      <c r="AO6">
        <f t="shared" si="9"/>
        <v>0</v>
      </c>
      <c r="AP6">
        <f t="shared" si="9"/>
        <v>-37.200095091882702</v>
      </c>
      <c r="AQ6">
        <f t="shared" si="9"/>
        <v>-3057.3546357319738</v>
      </c>
      <c r="AR6">
        <f t="shared" si="9"/>
        <v>-3094.5547308238565</v>
      </c>
      <c r="AS6">
        <f t="shared" si="9"/>
        <v>-3278.0425852786357</v>
      </c>
      <c r="AT6">
        <f t="shared" si="9"/>
        <v>429.64378590085613</v>
      </c>
      <c r="AU6">
        <f t="shared" si="9"/>
        <v>-5942.9535302016366</v>
      </c>
      <c r="AW6">
        <v>3</v>
      </c>
      <c r="AX6">
        <f>IF(Z6&gt;0, (R6*SUMPRODUCT(K6:$K$98, X6:$X$98)-K6*$AZ$3)/Z6, 0)</f>
        <v>14277.357059933916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2.0855349999999999E-3</v>
      </c>
      <c r="Q7" s="4">
        <f t="shared" si="21"/>
        <v>50</v>
      </c>
      <c r="R7">
        <f t="shared" si="0"/>
        <v>2000000</v>
      </c>
      <c r="S7">
        <f t="shared" si="1"/>
        <v>17870.410709090651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13770.083872313626</v>
      </c>
      <c r="AC7">
        <f t="shared" si="2"/>
        <v>17027.176698317679</v>
      </c>
      <c r="AE7">
        <f t="shared" si="3"/>
        <v>0</v>
      </c>
      <c r="AF7">
        <f t="shared" si="4"/>
        <v>0</v>
      </c>
      <c r="AG7">
        <f t="shared" si="4"/>
        <v>-47.640697730735361</v>
      </c>
      <c r="AH7">
        <f t="shared" si="5"/>
        <v>-4022.8722652368156</v>
      </c>
      <c r="AI7">
        <f t="shared" si="6"/>
        <v>-4070.5129629675507</v>
      </c>
      <c r="AJ7">
        <f t="shared" si="7"/>
        <v>-3257.0928260040528</v>
      </c>
      <c r="AK7">
        <f>G7*SUM(AB7, AE7:AF7)</f>
        <v>676.11111813059904</v>
      </c>
      <c r="AL7">
        <f t="shared" si="8"/>
        <v>-6651.4946708410043</v>
      </c>
      <c r="AN7">
        <f t="shared" si="9"/>
        <v>0</v>
      </c>
      <c r="AO7">
        <f t="shared" si="9"/>
        <v>0</v>
      </c>
      <c r="AP7">
        <f t="shared" si="9"/>
        <v>-33.436913875576771</v>
      </c>
      <c r="AQ7">
        <f t="shared" si="9"/>
        <v>-2823.4774021453773</v>
      </c>
      <c r="AR7">
        <f t="shared" si="9"/>
        <v>-2856.9143160209537</v>
      </c>
      <c r="AS7">
        <f t="shared" si="9"/>
        <v>-2286.0104384574352</v>
      </c>
      <c r="AT7">
        <f t="shared" si="9"/>
        <v>474.53270636437009</v>
      </c>
      <c r="AU7">
        <f t="shared" si="9"/>
        <v>-4668.3920481140185</v>
      </c>
      <c r="AW7">
        <v>4</v>
      </c>
      <c r="AX7">
        <f>IF(Z7&gt;0, (R7*SUMPRODUCT(K7:$K$98, X7:$X$98)-K7*$AZ$3)/Z7, 0)</f>
        <v>17870.410709090651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2.1420699999999998E-3</v>
      </c>
      <c r="Q8" s="4">
        <f t="shared" si="21"/>
        <v>50</v>
      </c>
      <c r="R8">
        <f t="shared" si="0"/>
        <v>2000000</v>
      </c>
      <c r="S8">
        <f t="shared" si="1"/>
        <v>19595.777872526582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17027.176698317679</v>
      </c>
      <c r="AC8">
        <f t="shared" si="2"/>
        <v>18444.4244336462</v>
      </c>
      <c r="AE8">
        <f t="shared" si="3"/>
        <v>0</v>
      </c>
      <c r="AF8">
        <f t="shared" si="4"/>
        <v>0</v>
      </c>
      <c r="AG8">
        <f t="shared" si="4"/>
        <v>-47.062241044039929</v>
      </c>
      <c r="AH8">
        <f t="shared" si="5"/>
        <v>-4081.9883755230508</v>
      </c>
      <c r="AI8">
        <f t="shared" si="6"/>
        <v>-4129.0506165670904</v>
      </c>
      <c r="AJ8">
        <f t="shared" si="7"/>
        <v>-1417.2477353285212</v>
      </c>
      <c r="AK8">
        <f t="shared" ref="AK8:AK71" si="22">G8*SUM(AB8:AB8, AE8:AF8)</f>
        <v>362.67886367416656</v>
      </c>
      <c r="AL8">
        <f t="shared" si="8"/>
        <v>-5183.619488221445</v>
      </c>
      <c r="AN8">
        <f t="shared" si="9"/>
        <v>0</v>
      </c>
      <c r="AO8">
        <f t="shared" si="9"/>
        <v>0</v>
      </c>
      <c r="AP8">
        <f t="shared" si="9"/>
        <v>-30.832559065355689</v>
      </c>
      <c r="AQ8">
        <f t="shared" si="9"/>
        <v>-2674.2914255747869</v>
      </c>
      <c r="AR8">
        <f t="shared" si="9"/>
        <v>-2705.1239846401422</v>
      </c>
      <c r="AS8">
        <f t="shared" si="9"/>
        <v>-928.50177850364298</v>
      </c>
      <c r="AT8">
        <f t="shared" si="9"/>
        <v>237.60699103822168</v>
      </c>
      <c r="AU8">
        <f t="shared" si="9"/>
        <v>-3396.0187721055636</v>
      </c>
      <c r="AW8">
        <v>5</v>
      </c>
      <c r="AX8">
        <f>IF(Z8&gt;0, (R8*SUMPRODUCT(K8:$K$98, X8:$X$98)-K8*$AZ$3)/Z8, 0)</f>
        <v>19595.777872526582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2.2014550000000002E-3</v>
      </c>
      <c r="Q9" s="4">
        <f t="shared" si="21"/>
        <v>50</v>
      </c>
      <c r="R9">
        <f t="shared" si="0"/>
        <v>2000000</v>
      </c>
      <c r="S9">
        <f t="shared" si="1"/>
        <v>20348.141465486176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18444.4244336462</v>
      </c>
      <c r="AC9">
        <f t="shared" si="2"/>
        <v>18918.893392149708</v>
      </c>
      <c r="AE9">
        <f t="shared" si="3"/>
        <v>0</v>
      </c>
      <c r="AF9">
        <f t="shared" si="4"/>
        <v>0</v>
      </c>
      <c r="AG9">
        <f t="shared" si="4"/>
        <v>-46.488013227741924</v>
      </c>
      <c r="AH9">
        <f t="shared" si="5"/>
        <v>-4144.2162343042774</v>
      </c>
      <c r="AI9">
        <f t="shared" si="6"/>
        <v>-4190.7042475320195</v>
      </c>
      <c r="AJ9">
        <f t="shared" si="7"/>
        <v>-474.46895850350847</v>
      </c>
      <c r="AK9">
        <f t="shared" si="22"/>
        <v>108.82210415851257</v>
      </c>
      <c r="AL9">
        <f t="shared" si="8"/>
        <v>-4556.351101877015</v>
      </c>
      <c r="AN9">
        <f t="shared" si="9"/>
        <v>0</v>
      </c>
      <c r="AO9">
        <f t="shared" si="9"/>
        <v>0</v>
      </c>
      <c r="AP9">
        <f t="shared" si="9"/>
        <v>-28.843978580722517</v>
      </c>
      <c r="AQ9">
        <f t="shared" si="9"/>
        <v>-2571.3227130304995</v>
      </c>
      <c r="AR9">
        <f t="shared" si="9"/>
        <v>-2600.1666916112222</v>
      </c>
      <c r="AS9">
        <f t="shared" si="9"/>
        <v>-294.38927426836119</v>
      </c>
      <c r="AT9">
        <f t="shared" si="9"/>
        <v>67.519823359200089</v>
      </c>
      <c r="AU9">
        <f t="shared" si="9"/>
        <v>-2827.0361425203832</v>
      </c>
      <c r="AW9">
        <v>6</v>
      </c>
      <c r="AX9">
        <f>IF(Z9&gt;0, (R9*SUMPRODUCT(K9:$K$98, X9:$X$98)-K9*$AZ$3)/Z9, 0)</f>
        <v>20348.141465486176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2.2708170000000001E-3</v>
      </c>
      <c r="Q10" s="4">
        <f t="shared" si="21"/>
        <v>50</v>
      </c>
      <c r="R10">
        <f t="shared" si="0"/>
        <v>2000000</v>
      </c>
      <c r="S10">
        <f t="shared" si="1"/>
        <v>20948.995792228416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18918.893392149708</v>
      </c>
      <c r="AC10">
        <f t="shared" si="2"/>
        <v>19238.53849350298</v>
      </c>
      <c r="AE10">
        <f t="shared" si="3"/>
        <v>0</v>
      </c>
      <c r="AF10">
        <f t="shared" si="4"/>
        <v>0</v>
      </c>
      <c r="AG10">
        <f t="shared" si="4"/>
        <v>-45.917567324730726</v>
      </c>
      <c r="AH10">
        <f t="shared" si="5"/>
        <v>-4222.6308293512502</v>
      </c>
      <c r="AI10">
        <f t="shared" si="6"/>
        <v>-4268.5483966759812</v>
      </c>
      <c r="AJ10">
        <f t="shared" si="7"/>
        <v>-319.64510135327146</v>
      </c>
      <c r="AK10">
        <f t="shared" si="22"/>
        <v>77.567462907813805</v>
      </c>
      <c r="AL10">
        <f t="shared" si="8"/>
        <v>-4510.6260351214387</v>
      </c>
      <c r="AN10">
        <f t="shared" si="9"/>
        <v>0</v>
      </c>
      <c r="AO10">
        <f t="shared" si="9"/>
        <v>0</v>
      </c>
      <c r="AP10">
        <f t="shared" si="9"/>
        <v>-27.027833600233901</v>
      </c>
      <c r="AQ10">
        <f t="shared" si="9"/>
        <v>-2485.509796366211</v>
      </c>
      <c r="AR10">
        <f t="shared" si="9"/>
        <v>-2512.5376299664454</v>
      </c>
      <c r="AS10">
        <f t="shared" si="9"/>
        <v>-188.14835179330319</v>
      </c>
      <c r="AT10">
        <f t="shared" si="9"/>
        <v>45.657481491524138</v>
      </c>
      <c r="AU10">
        <f t="shared" si="9"/>
        <v>-2655.0285002682244</v>
      </c>
      <c r="AW10">
        <v>7</v>
      </c>
      <c r="AX10">
        <f>IF(Z10&gt;0, (R10*SUMPRODUCT(K10:$K$98, X10:$X$98)-K10*$AZ$3)/Z10, 0)</f>
        <v>20948.995792228416</v>
      </c>
    </row>
    <row r="11" spans="1:52" x14ac:dyDescent="0.25">
      <c r="A11" t="s">
        <v>33</v>
      </c>
      <c r="C11" s="12">
        <f>AU91</f>
        <v>75059.993278123657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2.3392280000000001E-3</v>
      </c>
      <c r="Q11" s="4">
        <f t="shared" si="21"/>
        <v>50</v>
      </c>
      <c r="R11">
        <f t="shared" si="0"/>
        <v>2000000</v>
      </c>
      <c r="S11">
        <f t="shared" si="1"/>
        <v>21403.872578099705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19238.53849350298</v>
      </c>
      <c r="AC11">
        <f t="shared" si="2"/>
        <v>19413.73194094513</v>
      </c>
      <c r="AE11">
        <f t="shared" si="3"/>
        <v>0</v>
      </c>
      <c r="AF11">
        <f t="shared" si="4"/>
        <v>0</v>
      </c>
      <c r="AG11">
        <f t="shared" si="4"/>
        <v>-45.350979992305525</v>
      </c>
      <c r="AH11">
        <f t="shared" si="5"/>
        <v>-4296.4663671158087</v>
      </c>
      <c r="AI11">
        <f t="shared" si="6"/>
        <v>-4341.8173471081145</v>
      </c>
      <c r="AJ11">
        <f t="shared" si="7"/>
        <v>-175.1934474421505</v>
      </c>
      <c r="AK11">
        <f t="shared" si="22"/>
        <v>46.17249238440715</v>
      </c>
      <c r="AL11">
        <f t="shared" si="8"/>
        <v>-4470.8383021658583</v>
      </c>
      <c r="AN11">
        <f t="shared" si="9"/>
        <v>0</v>
      </c>
      <c r="AO11">
        <f t="shared" si="9"/>
        <v>0</v>
      </c>
      <c r="AP11">
        <f t="shared" si="9"/>
        <v>-25.365194791994067</v>
      </c>
      <c r="AQ11">
        <f t="shared" si="9"/>
        <v>-2403.0507463705039</v>
      </c>
      <c r="AR11">
        <f t="shared" si="9"/>
        <v>-2428.4159411624983</v>
      </c>
      <c r="AS11">
        <f t="shared" si="9"/>
        <v>-97.987208245667063</v>
      </c>
      <c r="AT11">
        <f t="shared" si="9"/>
        <v>25.824673768043322</v>
      </c>
      <c r="AU11">
        <f t="shared" si="9"/>
        <v>-2500.5784756401222</v>
      </c>
      <c r="AW11">
        <v>8</v>
      </c>
      <c r="AX11">
        <f>IF(Z11&gt;0, (R11*SUMPRODUCT(K11:$K$98, X11:$X$98)-K11*$AZ$3)/Z11, 0)</f>
        <v>21403.872578099705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2.4176169999999999E-3</v>
      </c>
      <c r="Q12" s="4">
        <f t="shared" si="21"/>
        <v>50</v>
      </c>
      <c r="R12">
        <f t="shared" si="0"/>
        <v>2000000</v>
      </c>
      <c r="S12">
        <f t="shared" si="1"/>
        <v>21807.621525398728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19413.73194094513</v>
      </c>
      <c r="AC12">
        <f t="shared" si="2"/>
        <v>19534.320428502389</v>
      </c>
      <c r="AE12">
        <f t="shared" si="3"/>
        <v>0</v>
      </c>
      <c r="AF12">
        <f t="shared" si="4"/>
        <v>0</v>
      </c>
      <c r="AG12">
        <f t="shared" si="4"/>
        <v>-44.787828892186411</v>
      </c>
      <c r="AH12">
        <f t="shared" si="5"/>
        <v>-4385.6520078423082</v>
      </c>
      <c r="AI12">
        <f t="shared" si="6"/>
        <v>-4430.4398367344947</v>
      </c>
      <c r="AJ12">
        <f t="shared" si="7"/>
        <v>-120.58848755725921</v>
      </c>
      <c r="AK12">
        <f t="shared" si="22"/>
        <v>44.651583464173797</v>
      </c>
      <c r="AL12">
        <f t="shared" si="8"/>
        <v>-4506.3767408275799</v>
      </c>
      <c r="AN12">
        <f t="shared" si="9"/>
        <v>0</v>
      </c>
      <c r="AO12">
        <f t="shared" si="9"/>
        <v>0</v>
      </c>
      <c r="AP12">
        <f t="shared" si="9"/>
        <v>-23.805207182302279</v>
      </c>
      <c r="AQ12">
        <f t="shared" si="9"/>
        <v>-2331.0206647319706</v>
      </c>
      <c r="AR12">
        <f t="shared" si="9"/>
        <v>-2354.8258719142727</v>
      </c>
      <c r="AS12">
        <f t="shared" si="9"/>
        <v>-64.094063077074964</v>
      </c>
      <c r="AT12">
        <f t="shared" si="9"/>
        <v>23.732791288928901</v>
      </c>
      <c r="AU12">
        <f t="shared" si="9"/>
        <v>-2395.1871437024188</v>
      </c>
      <c r="AW12">
        <v>9</v>
      </c>
      <c r="AX12">
        <f>IF(Z12&gt;0, (R12*SUMPRODUCT(K12:$K$98, X12:$X$98)-K12*$AZ$3)/Z12, 0)</f>
        <v>21807.621525398728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2.502181E-3</v>
      </c>
      <c r="Q13" s="4">
        <f t="shared" si="21"/>
        <v>50</v>
      </c>
      <c r="R13">
        <f t="shared" si="0"/>
        <v>2000000</v>
      </c>
      <c r="S13">
        <f t="shared" si="1"/>
        <v>22144.894226893677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19534.320428502389</v>
      </c>
      <c r="AC13">
        <f t="shared" si="2"/>
        <v>19588.435972762178</v>
      </c>
      <c r="AE13">
        <f t="shared" si="3"/>
        <v>0</v>
      </c>
      <c r="AF13">
        <f t="shared" si="4"/>
        <v>0</v>
      </c>
      <c r="AG13">
        <f t="shared" si="4"/>
        <v>-44.227883348779265</v>
      </c>
      <c r="AH13">
        <f t="shared" si="5"/>
        <v>-4482.6901794111955</v>
      </c>
      <c r="AI13">
        <f t="shared" si="6"/>
        <v>-4526.9180627599744</v>
      </c>
      <c r="AJ13">
        <f t="shared" si="7"/>
        <v>-54.115544259788294</v>
      </c>
      <c r="AK13">
        <f t="shared" si="22"/>
        <v>39.06864085700478</v>
      </c>
      <c r="AL13">
        <f t="shared" si="8"/>
        <v>-4541.9649661627582</v>
      </c>
      <c r="AN13">
        <f t="shared" si="9"/>
        <v>0</v>
      </c>
      <c r="AO13">
        <f t="shared" si="9"/>
        <v>0</v>
      </c>
      <c r="AP13">
        <f t="shared" si="9"/>
        <v>-22.345618035519614</v>
      </c>
      <c r="AQ13">
        <f t="shared" si="9"/>
        <v>-2264.8265061832813</v>
      </c>
      <c r="AR13">
        <f t="shared" si="9"/>
        <v>-2287.1721242188005</v>
      </c>
      <c r="AS13">
        <f t="shared" si="9"/>
        <v>-27.341242452808032</v>
      </c>
      <c r="AT13">
        <f t="shared" si="9"/>
        <v>19.738971428340363</v>
      </c>
      <c r="AU13">
        <f t="shared" si="9"/>
        <v>-2294.7743952432684</v>
      </c>
      <c r="AW13">
        <v>10</v>
      </c>
      <c r="AX13">
        <f>IF(Z13&gt;0, (R13*SUMPRODUCT(K13:$K$98, X13:$X$98)-K13*$AZ$3)/Z13, 0)</f>
        <v>22144.894226893677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2.5943469999999999E-3</v>
      </c>
      <c r="Q14" s="4">
        <f t="shared" si="21"/>
        <v>50</v>
      </c>
      <c r="R14">
        <f t="shared" si="0"/>
        <v>2000000</v>
      </c>
      <c r="S14">
        <f t="shared" si="1"/>
        <v>25460.956608619214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19588.435972762178</v>
      </c>
      <c r="AC14">
        <f t="shared" si="2"/>
        <v>22238.038468622348</v>
      </c>
      <c r="AE14">
        <f t="shared" si="3"/>
        <v>0</v>
      </c>
      <c r="AF14">
        <f t="shared" si="4"/>
        <v>0</v>
      </c>
      <c r="AG14">
        <f t="shared" si="4"/>
        <v>-43.670862038809219</v>
      </c>
      <c r="AH14">
        <f t="shared" si="5"/>
        <v>-4589.6990592902166</v>
      </c>
      <c r="AI14">
        <f t="shared" si="6"/>
        <v>-4633.3699213290256</v>
      </c>
      <c r="AJ14">
        <f t="shared" si="7"/>
        <v>-2649.6024958601702</v>
      </c>
      <c r="AK14">
        <f t="shared" si="22"/>
        <v>1371.1905180933525</v>
      </c>
      <c r="AL14">
        <f t="shared" si="8"/>
        <v>-5911.7818990958431</v>
      </c>
      <c r="AN14">
        <f t="shared" si="9"/>
        <v>0</v>
      </c>
      <c r="AO14">
        <f t="shared" si="9"/>
        <v>0</v>
      </c>
      <c r="AP14">
        <f t="shared" si="9"/>
        <v>-19.700169257188232</v>
      </c>
      <c r="AQ14">
        <f t="shared" si="9"/>
        <v>-2070.438825485578</v>
      </c>
      <c r="AR14">
        <f t="shared" si="9"/>
        <v>-2090.138994742766</v>
      </c>
      <c r="AS14">
        <f t="shared" si="9"/>
        <v>-1195.2504529525199</v>
      </c>
      <c r="AT14">
        <f t="shared" si="9"/>
        <v>618.55168478893677</v>
      </c>
      <c r="AU14">
        <f t="shared" si="9"/>
        <v>-2666.8377629063493</v>
      </c>
      <c r="AW14">
        <v>11</v>
      </c>
      <c r="AX14">
        <f>IF(Z14&gt;0, (R14*SUMPRODUCT(K14:$K$98, X14:$X$98)-K14*$AZ$3)/Z14, 0)</f>
        <v>25460.956608619214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2.6922130000000002E-3</v>
      </c>
      <c r="Q15" s="4">
        <f t="shared" si="21"/>
        <v>50</v>
      </c>
      <c r="R15">
        <f t="shared" si="0"/>
        <v>2000000</v>
      </c>
      <c r="S15">
        <f t="shared" si="1"/>
        <v>28475.683197565962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22238.038468622348</v>
      </c>
      <c r="AC15">
        <f t="shared" si="2"/>
        <v>24555.482680675523</v>
      </c>
      <c r="AE15">
        <f t="shared" si="3"/>
        <v>0</v>
      </c>
      <c r="AF15">
        <f t="shared" si="4"/>
        <v>0</v>
      </c>
      <c r="AG15">
        <f t="shared" si="4"/>
        <v>-43.116582155919033</v>
      </c>
      <c r="AH15">
        <f t="shared" si="5"/>
        <v>-4702.8505000835476</v>
      </c>
      <c r="AI15">
        <f t="shared" si="6"/>
        <v>-4745.9670822394664</v>
      </c>
      <c r="AJ15">
        <f t="shared" si="7"/>
        <v>-2317.4442120531749</v>
      </c>
      <c r="AK15">
        <f t="shared" si="22"/>
        <v>1556.6626928035646</v>
      </c>
      <c r="AL15">
        <f t="shared" si="8"/>
        <v>-5506.7486014890765</v>
      </c>
      <c r="AN15">
        <f t="shared" si="9"/>
        <v>0</v>
      </c>
      <c r="AO15">
        <f t="shared" si="9"/>
        <v>0</v>
      </c>
      <c r="AP15">
        <f t="shared" si="9"/>
        <v>-17.366187957892809</v>
      </c>
      <c r="AQ15">
        <f t="shared" si="9"/>
        <v>-1894.1804205858036</v>
      </c>
      <c r="AR15">
        <f t="shared" si="9"/>
        <v>-1911.5466085436963</v>
      </c>
      <c r="AS15">
        <f t="shared" si="9"/>
        <v>-933.4035713431748</v>
      </c>
      <c r="AT15">
        <f t="shared" si="9"/>
        <v>626.98144329965476</v>
      </c>
      <c r="AU15">
        <f t="shared" si="9"/>
        <v>-2217.9687365872164</v>
      </c>
      <c r="AW15">
        <v>12</v>
      </c>
      <c r="AX15">
        <f>IF(Z15&gt;0, (R15*SUMPRODUCT(K15:$K$98, X15:$X$98)-K15*$AZ$3)/Z15, 0)</f>
        <v>28475.683197565962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2.807183E-3</v>
      </c>
      <c r="Q16" s="4">
        <f t="shared" si="21"/>
        <v>50</v>
      </c>
      <c r="R16">
        <f t="shared" si="0"/>
        <v>2000000</v>
      </c>
      <c r="S16">
        <f t="shared" si="1"/>
        <v>31222.180199255843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24555.482680675523</v>
      </c>
      <c r="AC16">
        <f t="shared" si="2"/>
        <v>26579.054972177935</v>
      </c>
      <c r="AE16">
        <f t="shared" si="3"/>
        <v>0</v>
      </c>
      <c r="AF16">
        <f t="shared" si="4"/>
        <v>0</v>
      </c>
      <c r="AG16">
        <f t="shared" si="4"/>
        <v>-42.564380197913643</v>
      </c>
      <c r="AH16">
        <f t="shared" si="5"/>
        <v>-4841.4454578479708</v>
      </c>
      <c r="AI16">
        <f t="shared" si="6"/>
        <v>-4884.0098380458849</v>
      </c>
      <c r="AJ16">
        <f t="shared" si="7"/>
        <v>-2023.5722915024126</v>
      </c>
      <c r="AK16">
        <f t="shared" si="22"/>
        <v>1718.8837876472867</v>
      </c>
      <c r="AL16">
        <f t="shared" si="8"/>
        <v>-5188.6983419010103</v>
      </c>
      <c r="AN16">
        <f t="shared" si="9"/>
        <v>0</v>
      </c>
      <c r="AO16">
        <f t="shared" si="9"/>
        <v>0</v>
      </c>
      <c r="AP16">
        <f t="shared" si="9"/>
        <v>-15.30694286669971</v>
      </c>
      <c r="AQ16">
        <f t="shared" si="9"/>
        <v>-1741.0738432214787</v>
      </c>
      <c r="AR16">
        <f t="shared" si="9"/>
        <v>-1756.3807860881786</v>
      </c>
      <c r="AS16">
        <f t="shared" si="9"/>
        <v>-727.71423684873275</v>
      </c>
      <c r="AT16">
        <f t="shared" si="9"/>
        <v>618.14258329792574</v>
      </c>
      <c r="AU16">
        <f t="shared" si="9"/>
        <v>-1865.9524396389854</v>
      </c>
      <c r="AW16">
        <v>13</v>
      </c>
      <c r="AX16">
        <f>IF(Z16&gt;0, (R16*SUMPRODUCT(K16:$K$98, X16:$X$98)-K16*$AZ$3)/Z16, 0)</f>
        <v>31222.180199255843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2.939255E-3</v>
      </c>
      <c r="Q17" s="4">
        <f t="shared" si="21"/>
        <v>50</v>
      </c>
      <c r="R17">
        <f t="shared" si="0"/>
        <v>2000000</v>
      </c>
      <c r="S17">
        <f t="shared" si="1"/>
        <v>33722.360352972464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26579.054972177935</v>
      </c>
      <c r="AC17">
        <f t="shared" si="2"/>
        <v>28335.97462189235</v>
      </c>
      <c r="AE17">
        <f t="shared" si="3"/>
        <v>0</v>
      </c>
      <c r="AF17">
        <f t="shared" si="4"/>
        <v>0</v>
      </c>
      <c r="AG17">
        <f t="shared" si="4"/>
        <v>-42.013628828615893</v>
      </c>
      <c r="AH17">
        <f t="shared" si="5"/>
        <v>-5004.3026927447463</v>
      </c>
      <c r="AI17">
        <f t="shared" si="6"/>
        <v>-5046.3163215733621</v>
      </c>
      <c r="AJ17">
        <f t="shared" si="7"/>
        <v>-1756.9196497144148</v>
      </c>
      <c r="AK17">
        <f t="shared" si="22"/>
        <v>1860.5338480524556</v>
      </c>
      <c r="AL17">
        <f t="shared" si="8"/>
        <v>-4942.7021232353218</v>
      </c>
      <c r="AN17">
        <f t="shared" si="9"/>
        <v>0</v>
      </c>
      <c r="AO17">
        <f t="shared" si="9"/>
        <v>0</v>
      </c>
      <c r="AP17">
        <f t="shared" si="9"/>
        <v>-13.490073597925941</v>
      </c>
      <c r="AQ17">
        <f t="shared" si="9"/>
        <v>-1606.8217269879092</v>
      </c>
      <c r="AR17">
        <f t="shared" si="9"/>
        <v>-1620.311800585835</v>
      </c>
      <c r="AS17">
        <f t="shared" si="9"/>
        <v>-564.12588107949284</v>
      </c>
      <c r="AT17">
        <f t="shared" si="9"/>
        <v>597.39516060476524</v>
      </c>
      <c r="AU17">
        <f t="shared" si="9"/>
        <v>-1587.0425210605626</v>
      </c>
      <c r="AW17">
        <v>14</v>
      </c>
      <c r="AX17">
        <f>IF(Z17&gt;0, (R17*SUMPRODUCT(K17:$K$98, X17:$X$98)-K17*$AZ$3)/Z17, 0)</f>
        <v>33722.360352972464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3.7729310000000002E-3</v>
      </c>
      <c r="Q18" s="4">
        <f t="shared" si="21"/>
        <v>50</v>
      </c>
      <c r="R18">
        <f t="shared" si="0"/>
        <v>2000000</v>
      </c>
      <c r="S18">
        <f t="shared" si="1"/>
        <v>36023.141315518573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28335.97462189235</v>
      </c>
      <c r="AC18">
        <f t="shared" si="2"/>
        <v>29852.361370740076</v>
      </c>
      <c r="AE18">
        <f t="shared" si="3"/>
        <v>0</v>
      </c>
      <c r="AF18">
        <f t="shared" si="4"/>
        <v>0</v>
      </c>
      <c r="AG18">
        <f t="shared" si="4"/>
        <v>-41.434978017699756</v>
      </c>
      <c r="AH18">
        <f t="shared" si="5"/>
        <v>-6340.5809051991437</v>
      </c>
      <c r="AI18">
        <f t="shared" si="6"/>
        <v>-6382.0158832168436</v>
      </c>
      <c r="AJ18">
        <f t="shared" si="7"/>
        <v>-1516.3867488477263</v>
      </c>
      <c r="AK18">
        <f t="shared" si="22"/>
        <v>1983.5182235324646</v>
      </c>
      <c r="AL18">
        <f t="shared" si="8"/>
        <v>-5914.8844085321052</v>
      </c>
      <c r="AN18">
        <f t="shared" si="9"/>
        <v>0</v>
      </c>
      <c r="AO18">
        <f t="shared" si="9"/>
        <v>0</v>
      </c>
      <c r="AP18">
        <f t="shared" si="9"/>
        <v>-11.878817629532842</v>
      </c>
      <c r="AQ18">
        <f t="shared" si="9"/>
        <v>-1817.7541739248682</v>
      </c>
      <c r="AR18">
        <f t="shared" si="9"/>
        <v>-1829.6329915544011</v>
      </c>
      <c r="AS18">
        <f t="shared" si="9"/>
        <v>-434.72646800265727</v>
      </c>
      <c r="AT18">
        <f t="shared" si="9"/>
        <v>568.64640382172286</v>
      </c>
      <c r="AU18">
        <f t="shared" si="9"/>
        <v>-1695.7130557353355</v>
      </c>
      <c r="AW18">
        <v>15</v>
      </c>
      <c r="AX18">
        <f>IF(Z18&gt;0, (R18*SUMPRODUCT(K18:$K$98, X18:$X$98)-K18*$AZ$3)/Z18, 0)</f>
        <v>36023.141315518573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4.6883589999999996E-3</v>
      </c>
      <c r="Q19" s="4">
        <f t="shared" si="21"/>
        <v>50</v>
      </c>
      <c r="R19">
        <f t="shared" si="0"/>
        <v>2000000</v>
      </c>
      <c r="S19">
        <f t="shared" si="1"/>
        <v>37749.117877781704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29852.361370740076</v>
      </c>
      <c r="AC19">
        <f t="shared" si="2"/>
        <v>30823.186193097008</v>
      </c>
      <c r="AE19">
        <f t="shared" si="3"/>
        <v>0</v>
      </c>
      <c r="AF19">
        <f t="shared" si="4"/>
        <v>0</v>
      </c>
      <c r="AG19">
        <f t="shared" si="4"/>
        <v>-40.826366185418671</v>
      </c>
      <c r="AH19">
        <f t="shared" si="5"/>
        <v>-7770.4820841633909</v>
      </c>
      <c r="AI19">
        <f t="shared" si="6"/>
        <v>-7811.3084503488099</v>
      </c>
      <c r="AJ19">
        <f t="shared" si="7"/>
        <v>-970.82482235693169</v>
      </c>
      <c r="AK19">
        <f t="shared" si="22"/>
        <v>2089.6652959518055</v>
      </c>
      <c r="AL19">
        <f t="shared" si="8"/>
        <v>-6692.4679767539365</v>
      </c>
      <c r="AN19">
        <f t="shared" si="9"/>
        <v>0</v>
      </c>
      <c r="AO19">
        <f t="shared" si="9"/>
        <v>0</v>
      </c>
      <c r="AP19">
        <f t="shared" si="9"/>
        <v>-10.450301153298868</v>
      </c>
      <c r="AQ19">
        <f t="shared" si="9"/>
        <v>-1989.0057693849626</v>
      </c>
      <c r="AR19">
        <f t="shared" si="9"/>
        <v>-1999.4560705382614</v>
      </c>
      <c r="AS19">
        <f t="shared" si="9"/>
        <v>-248.50146384939089</v>
      </c>
      <c r="AT19">
        <f t="shared" si="9"/>
        <v>534.89040766241862</v>
      </c>
      <c r="AU19">
        <f t="shared" si="9"/>
        <v>-1713.0671267252339</v>
      </c>
      <c r="AW19">
        <v>16</v>
      </c>
      <c r="AX19">
        <f>IF(Z19&gt;0, (R19*SUMPRODUCT(K19:$K$98, X19:$X$98)-K19*$AZ$3)/Z19, 0)</f>
        <v>37749.117877781704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5.6712799999999999E-3</v>
      </c>
      <c r="Q20" s="4">
        <f t="shared" si="21"/>
        <v>50</v>
      </c>
      <c r="R20">
        <f t="shared" si="0"/>
        <v>2000000</v>
      </c>
      <c r="S20">
        <f t="shared" si="1"/>
        <v>38973.203206837272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30823.186193097008</v>
      </c>
      <c r="AC20">
        <f t="shared" si="2"/>
        <v>31323.983098963668</v>
      </c>
      <c r="AE20">
        <f t="shared" si="3"/>
        <v>0</v>
      </c>
      <c r="AF20">
        <f t="shared" si="4"/>
        <v>0</v>
      </c>
      <c r="AG20">
        <f t="shared" si="4"/>
        <v>-40.186564769544447</v>
      </c>
      <c r="AH20">
        <f t="shared" si="5"/>
        <v>-9261.5101608016485</v>
      </c>
      <c r="AI20">
        <f t="shared" si="6"/>
        <v>-9301.6967255711934</v>
      </c>
      <c r="AJ20">
        <f t="shared" si="7"/>
        <v>-500.79690586666038</v>
      </c>
      <c r="AK20">
        <f t="shared" si="22"/>
        <v>2157.6230335167907</v>
      </c>
      <c r="AL20">
        <f t="shared" si="8"/>
        <v>-7644.8705979210627</v>
      </c>
      <c r="AN20">
        <f t="shared" si="9"/>
        <v>0</v>
      </c>
      <c r="AO20">
        <f t="shared" si="9"/>
        <v>0</v>
      </c>
      <c r="AP20">
        <f t="shared" si="9"/>
        <v>-9.1844031766439294</v>
      </c>
      <c r="AQ20">
        <f t="shared" si="9"/>
        <v>-2116.6637115957433</v>
      </c>
      <c r="AR20">
        <f t="shared" si="9"/>
        <v>-2125.8481147723874</v>
      </c>
      <c r="AS20">
        <f t="shared" si="9"/>
        <v>-114.45418934093546</v>
      </c>
      <c r="AT20">
        <f t="shared" si="9"/>
        <v>493.1120626177464</v>
      </c>
      <c r="AU20">
        <f t="shared" si="9"/>
        <v>-1747.1902414955762</v>
      </c>
      <c r="AW20">
        <v>17</v>
      </c>
      <c r="AX20">
        <f>IF(Z20&gt;0, (R20*SUMPRODUCT(K20:$K$98, X20:$X$98)-K20*$AZ$3)/Z20, 0)</f>
        <v>38973.203206837272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6.8024940000000001E-3</v>
      </c>
      <c r="Q21" s="4">
        <f t="shared" si="21"/>
        <v>50</v>
      </c>
      <c r="R21">
        <f t="shared" si="0"/>
        <v>2000000</v>
      </c>
      <c r="S21">
        <f t="shared" si="1"/>
        <v>39773.853837026894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31323.983098963668</v>
      </c>
      <c r="AC21">
        <f t="shared" si="2"/>
        <v>31430.357490271144</v>
      </c>
      <c r="AE21">
        <f t="shared" si="3"/>
        <v>0</v>
      </c>
      <c r="AF21">
        <f t="shared" si="4"/>
        <v>0</v>
      </c>
      <c r="AG21">
        <f t="shared" si="4"/>
        <v>-39.511330256123564</v>
      </c>
      <c r="AH21">
        <f t="shared" si="5"/>
        <v>-10934.7546290175</v>
      </c>
      <c r="AI21">
        <f t="shared" si="6"/>
        <v>-10974.265959273624</v>
      </c>
      <c r="AJ21">
        <f t="shared" si="7"/>
        <v>-106.37439130747589</v>
      </c>
      <c r="AK21">
        <f t="shared" si="22"/>
        <v>2192.6788169274569</v>
      </c>
      <c r="AL21">
        <f t="shared" si="8"/>
        <v>-8887.9615336536426</v>
      </c>
      <c r="AN21">
        <f t="shared" si="9"/>
        <v>0</v>
      </c>
      <c r="AO21">
        <f t="shared" si="9"/>
        <v>0</v>
      </c>
      <c r="AP21">
        <f t="shared" si="9"/>
        <v>-8.0625734797989175</v>
      </c>
      <c r="AQ21">
        <f t="shared" si="9"/>
        <v>-2231.3159822393309</v>
      </c>
      <c r="AR21">
        <f t="shared" si="9"/>
        <v>-2239.3785557191295</v>
      </c>
      <c r="AS21">
        <f t="shared" si="9"/>
        <v>-21.706465986487171</v>
      </c>
      <c r="AT21">
        <f t="shared" si="9"/>
        <v>447.43201417108196</v>
      </c>
      <c r="AU21">
        <f t="shared" si="9"/>
        <v>-1813.6530075345349</v>
      </c>
      <c r="AW21">
        <v>18</v>
      </c>
      <c r="AX21">
        <f>IF(Z21&gt;0, (R21*SUMPRODUCT(K21:$K$98, X21:$X$98)-K21*$AZ$3)/Z21, 0)</f>
        <v>39773.853837026894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8.090557E-3</v>
      </c>
      <c r="Q22" s="4">
        <f t="shared" si="21"/>
        <v>50</v>
      </c>
      <c r="R22">
        <f t="shared" si="0"/>
        <v>2000000</v>
      </c>
      <c r="S22">
        <f t="shared" si="1"/>
        <v>40189.009507747411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31430.357490271144</v>
      </c>
      <c r="AC22">
        <f t="shared" si="2"/>
        <v>31183.896957052548</v>
      </c>
      <c r="AE22">
        <f t="shared" si="3"/>
        <v>0</v>
      </c>
      <c r="AF22">
        <f t="shared" si="4"/>
        <v>0</v>
      </c>
      <c r="AG22">
        <f t="shared" si="4"/>
        <v>-38.796548283979341</v>
      </c>
      <c r="AH22">
        <f t="shared" si="5"/>
        <v>-12786.746783319692</v>
      </c>
      <c r="AI22">
        <f t="shared" si="6"/>
        <v>-12825.543331603671</v>
      </c>
      <c r="AJ22">
        <f t="shared" si="7"/>
        <v>246.46053321859654</v>
      </c>
      <c r="AK22">
        <f t="shared" si="22"/>
        <v>2200.1250243189802</v>
      </c>
      <c r="AL22">
        <f t="shared" si="8"/>
        <v>-10378.957774066093</v>
      </c>
      <c r="AN22">
        <f t="shared" si="9"/>
        <v>0</v>
      </c>
      <c r="AO22">
        <f t="shared" si="9"/>
        <v>0</v>
      </c>
      <c r="AP22">
        <f t="shared" si="9"/>
        <v>-7.0684973524070775</v>
      </c>
      <c r="AQ22">
        <f t="shared" si="9"/>
        <v>-2329.6682251786242</v>
      </c>
      <c r="AR22">
        <f t="shared" si="9"/>
        <v>-2336.7367225310313</v>
      </c>
      <c r="AS22">
        <f t="shared" si="9"/>
        <v>44.903624254837943</v>
      </c>
      <c r="AT22">
        <f t="shared" si="9"/>
        <v>400.84952391976435</v>
      </c>
      <c r="AU22">
        <f t="shared" si="9"/>
        <v>-1890.983574356429</v>
      </c>
      <c r="AW22">
        <v>19</v>
      </c>
      <c r="AX22">
        <f>IF(Z22&gt;0, (R22*SUMPRODUCT(K22:$K$98, X22:$X$98)-K22*$AZ$3)/Z22, 0)</f>
        <v>40189.009507747411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9.5159809999999997E-3</v>
      </c>
      <c r="Q23" s="4">
        <f t="shared" si="21"/>
        <v>50</v>
      </c>
      <c r="R23">
        <f t="shared" si="0"/>
        <v>2000000</v>
      </c>
      <c r="S23">
        <f t="shared" si="1"/>
        <v>40256.187862913874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31183.896957052548</v>
      </c>
      <c r="AC23">
        <f t="shared" si="2"/>
        <v>30626.421097071023</v>
      </c>
      <c r="AE23">
        <f t="shared" si="3"/>
        <v>0</v>
      </c>
      <c r="AF23">
        <f t="shared" si="4"/>
        <v>0</v>
      </c>
      <c r="AG23">
        <f t="shared" si="4"/>
        <v>-38.039395584803621</v>
      </c>
      <c r="AH23">
        <f t="shared" si="5"/>
        <v>-14767.4886534372</v>
      </c>
      <c r="AI23">
        <f t="shared" si="6"/>
        <v>-14805.528049022003</v>
      </c>
      <c r="AJ23">
        <f t="shared" si="7"/>
        <v>557.47585998152499</v>
      </c>
      <c r="AK23">
        <f t="shared" si="22"/>
        <v>2182.8727869936783</v>
      </c>
      <c r="AL23">
        <f t="shared" si="8"/>
        <v>-12065.179402046801</v>
      </c>
      <c r="AN23">
        <f t="shared" si="9"/>
        <v>0</v>
      </c>
      <c r="AO23">
        <f t="shared" si="9"/>
        <v>0</v>
      </c>
      <c r="AP23">
        <f t="shared" si="9"/>
        <v>-6.1879899039097781</v>
      </c>
      <c r="AQ23">
        <f t="shared" si="9"/>
        <v>-2402.2745180020015</v>
      </c>
      <c r="AR23">
        <f t="shared" si="9"/>
        <v>-2408.4625079059115</v>
      </c>
      <c r="AS23">
        <f t="shared" si="9"/>
        <v>90.686377641005478</v>
      </c>
      <c r="AT23">
        <f t="shared" si="9"/>
        <v>355.09488412671931</v>
      </c>
      <c r="AU23">
        <f t="shared" si="9"/>
        <v>-1962.6812461381867</v>
      </c>
      <c r="AW23">
        <v>20</v>
      </c>
      <c r="AX23">
        <f>IF(Z23&gt;0, (R23*SUMPRODUCT(K23:$K$98, X23:$X$98)-K23*$AZ$3)/Z23, 0)</f>
        <v>40256.187862913874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1.1135328E-2</v>
      </c>
      <c r="Q24" s="4">
        <f t="shared" si="21"/>
        <v>50</v>
      </c>
      <c r="R24">
        <f t="shared" si="0"/>
        <v>2000000</v>
      </c>
      <c r="S24">
        <f t="shared" si="1"/>
        <v>40024.338123297362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30626.421097071023</v>
      </c>
      <c r="AC24">
        <f t="shared" si="2"/>
        <v>29806.461190852133</v>
      </c>
      <c r="AE24">
        <f t="shared" si="3"/>
        <v>0</v>
      </c>
      <c r="AF24">
        <f t="shared" si="4"/>
        <v>0</v>
      </c>
      <c r="AG24">
        <f t="shared" si="4"/>
        <v>-37.235420482197043</v>
      </c>
      <c r="AH24">
        <f t="shared" si="5"/>
        <v>-16943.245870341605</v>
      </c>
      <c r="AI24">
        <f t="shared" si="6"/>
        <v>-16980.481290823802</v>
      </c>
      <c r="AJ24">
        <f t="shared" si="7"/>
        <v>819.95990621888996</v>
      </c>
      <c r="AK24">
        <f t="shared" si="22"/>
        <v>2143.8494767949719</v>
      </c>
      <c r="AL24">
        <f t="shared" si="8"/>
        <v>-14016.67190780994</v>
      </c>
      <c r="AN24">
        <f t="shared" si="9"/>
        <v>0</v>
      </c>
      <c r="AO24">
        <f t="shared" si="9"/>
        <v>0</v>
      </c>
      <c r="AP24">
        <f t="shared" si="9"/>
        <v>-5.4082184889553169</v>
      </c>
      <c r="AQ24">
        <f t="shared" si="9"/>
        <v>-2460.9034728829943</v>
      </c>
      <c r="AR24">
        <f t="shared" si="9"/>
        <v>-2466.3116913719496</v>
      </c>
      <c r="AS24">
        <f t="shared" si="9"/>
        <v>119.09419223922279</v>
      </c>
      <c r="AT24">
        <f t="shared" si="9"/>
        <v>311.38110508200799</v>
      </c>
      <c r="AU24">
        <f t="shared" si="9"/>
        <v>-2035.8363940507188</v>
      </c>
      <c r="AW24">
        <v>21</v>
      </c>
      <c r="AX24">
        <f>IF(Z24&gt;0, (R24*SUMPRODUCT(K24:$K$98, X24:$X$98)-K24*$AZ$3)/Z24, 0)</f>
        <v>40024.338123297362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1.2969985999999999E-2</v>
      </c>
      <c r="Q25" s="4">
        <f t="shared" si="21"/>
        <v>50</v>
      </c>
      <c r="R25">
        <f t="shared" si="0"/>
        <v>2000000</v>
      </c>
      <c r="S25">
        <f t="shared" si="1"/>
        <v>39524.79532447939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29806.461190852133</v>
      </c>
      <c r="AC25">
        <f t="shared" si="2"/>
        <v>28758.338621346913</v>
      </c>
      <c r="AE25">
        <f t="shared" si="3"/>
        <v>0</v>
      </c>
      <c r="AF25">
        <f t="shared" si="4"/>
        <v>0</v>
      </c>
      <c r="AG25">
        <f t="shared" si="4"/>
        <v>-36.380123395016859</v>
      </c>
      <c r="AH25">
        <f t="shared" si="5"/>
        <v>-19317.715294328355</v>
      </c>
      <c r="AI25">
        <f t="shared" si="6"/>
        <v>-19354.095417723373</v>
      </c>
      <c r="AJ25">
        <f t="shared" si="7"/>
        <v>1048.1225695052199</v>
      </c>
      <c r="AK25">
        <f t="shared" si="22"/>
        <v>2086.4522833596493</v>
      </c>
      <c r="AL25">
        <f t="shared" si="8"/>
        <v>-16219.520564858503</v>
      </c>
      <c r="AN25">
        <f t="shared" si="9"/>
        <v>0</v>
      </c>
      <c r="AO25">
        <f t="shared" si="9"/>
        <v>0</v>
      </c>
      <c r="AP25">
        <f t="shared" si="9"/>
        <v>-4.717849808909885</v>
      </c>
      <c r="AQ25">
        <f t="shared" si="9"/>
        <v>-2505.1613602389862</v>
      </c>
      <c r="AR25">
        <f t="shared" si="9"/>
        <v>-2509.8792100478959</v>
      </c>
      <c r="AS25">
        <f t="shared" si="9"/>
        <v>135.92270731362228</v>
      </c>
      <c r="AT25">
        <f t="shared" si="9"/>
        <v>270.57545680826996</v>
      </c>
      <c r="AU25">
        <f t="shared" si="9"/>
        <v>-2103.3810459260039</v>
      </c>
      <c r="AW25">
        <v>22</v>
      </c>
      <c r="AX25">
        <f>IF(Z25&gt;0, (R25*SUMPRODUCT(K25:$K$98, X25:$X$98)-K25*$AZ$3)/Z25, 0)</f>
        <v>39524.79532447939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1.4883069000000001E-2</v>
      </c>
      <c r="Q26" s="4">
        <f t="shared" si="21"/>
        <v>50</v>
      </c>
      <c r="R26">
        <f t="shared" si="0"/>
        <v>2000000</v>
      </c>
      <c r="S26">
        <f t="shared" si="1"/>
        <v>38780.389423219422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28758.338621346913</v>
      </c>
      <c r="AC26">
        <f t="shared" si="2"/>
        <v>27514.58878198094</v>
      </c>
      <c r="AE26">
        <f t="shared" si="3"/>
        <v>0</v>
      </c>
      <c r="AF26">
        <f t="shared" si="4"/>
        <v>0</v>
      </c>
      <c r="AG26">
        <f t="shared" si="4"/>
        <v>-35.474874274350142</v>
      </c>
      <c r="AH26">
        <f t="shared" si="5"/>
        <v>-21657.91546866201</v>
      </c>
      <c r="AI26">
        <f t="shared" si="6"/>
        <v>-21693.39034293636</v>
      </c>
      <c r="AJ26">
        <f t="shared" si="7"/>
        <v>1243.7498393659735</v>
      </c>
      <c r="AK26">
        <f t="shared" si="22"/>
        <v>2013.083703494284</v>
      </c>
      <c r="AL26">
        <f t="shared" si="8"/>
        <v>-18436.556800076101</v>
      </c>
      <c r="AN26">
        <f t="shared" si="9"/>
        <v>0</v>
      </c>
      <c r="AO26">
        <f t="shared" si="9"/>
        <v>0</v>
      </c>
      <c r="AP26">
        <f t="shared" si="9"/>
        <v>-4.1075493094492357</v>
      </c>
      <c r="AQ26">
        <f t="shared" si="9"/>
        <v>-2507.7172942015227</v>
      </c>
      <c r="AR26">
        <f t="shared" si="9"/>
        <v>-2511.8248435109722</v>
      </c>
      <c r="AS26">
        <f t="shared" si="9"/>
        <v>144.01076531817782</v>
      </c>
      <c r="AT26">
        <f t="shared" si="9"/>
        <v>233.09006008599675</v>
      </c>
      <c r="AU26">
        <f t="shared" si="9"/>
        <v>-2134.7240181067973</v>
      </c>
      <c r="AW26">
        <v>23</v>
      </c>
      <c r="AX26">
        <f>IF(Z26&gt;0, (R26*SUMPRODUCT(K26:$K$98, X26:$X$98)-K26*$AZ$3)/Z26, 0)</f>
        <v>38780.389423219422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1.6930661E-2</v>
      </c>
      <c r="Q27" s="4">
        <f t="shared" si="21"/>
        <v>50</v>
      </c>
      <c r="R27">
        <f t="shared" si="0"/>
        <v>2000000</v>
      </c>
      <c r="S27">
        <f t="shared" si="1"/>
        <v>37852.695346739056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27514.58878198094</v>
      </c>
      <c r="AC27">
        <f t="shared" si="2"/>
        <v>26133.131774273177</v>
      </c>
      <c r="AE27">
        <f t="shared" si="3"/>
        <v>0</v>
      </c>
      <c r="AF27">
        <f t="shared" si="4"/>
        <v>0</v>
      </c>
      <c r="AG27">
        <f t="shared" si="4"/>
        <v>-34.519512461250002</v>
      </c>
      <c r="AH27">
        <f t="shared" si="5"/>
        <v>-24024.522814265732</v>
      </c>
      <c r="AI27">
        <f t="shared" si="6"/>
        <v>-24059.042326726983</v>
      </c>
      <c r="AJ27">
        <f t="shared" si="7"/>
        <v>1381.4570077077624</v>
      </c>
      <c r="AK27">
        <f t="shared" si="22"/>
        <v>1926.021214738666</v>
      </c>
      <c r="AL27">
        <f t="shared" si="8"/>
        <v>-20751.564104280555</v>
      </c>
      <c r="AN27">
        <f t="shared" si="9"/>
        <v>0</v>
      </c>
      <c r="AO27">
        <f t="shared" si="9"/>
        <v>0</v>
      </c>
      <c r="AP27">
        <f t="shared" si="9"/>
        <v>-3.5686877602282805</v>
      </c>
      <c r="AQ27">
        <f t="shared" si="9"/>
        <v>-2483.6973178238964</v>
      </c>
      <c r="AR27">
        <f t="shared" si="9"/>
        <v>-2487.2660055841247</v>
      </c>
      <c r="AS27">
        <f t="shared" si="9"/>
        <v>142.81744912308517</v>
      </c>
      <c r="AT27">
        <f t="shared" si="9"/>
        <v>199.11545224439672</v>
      </c>
      <c r="AU27">
        <f t="shared" si="9"/>
        <v>-2145.3331042166428</v>
      </c>
      <c r="AW27">
        <v>24</v>
      </c>
      <c r="AX27">
        <f>IF(Z27&gt;0, (R27*SUMPRODUCT(K27:$K$98, X27:$X$98)-K27*$AZ$3)/Z27, 0)</f>
        <v>37852.695346739056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1.9185959999999998E-2</v>
      </c>
      <c r="Q28" s="4">
        <f t="shared" si="21"/>
        <v>50</v>
      </c>
      <c r="R28">
        <f t="shared" si="0"/>
        <v>2000000</v>
      </c>
      <c r="S28">
        <f t="shared" si="1"/>
        <v>36785.336409941694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26133.131774273177</v>
      </c>
      <c r="AC28">
        <f t="shared" si="2"/>
        <v>24655.023997961576</v>
      </c>
      <c r="AE28">
        <f t="shared" si="3"/>
        <v>0</v>
      </c>
      <c r="AF28">
        <f t="shared" si="4"/>
        <v>0</v>
      </c>
      <c r="AG28">
        <f t="shared" si="4"/>
        <v>-33.512027351336457</v>
      </c>
      <c r="AH28">
        <f t="shared" si="5"/>
        <v>-26491.59941204176</v>
      </c>
      <c r="AI28">
        <f t="shared" si="6"/>
        <v>-26525.111439393095</v>
      </c>
      <c r="AJ28">
        <f t="shared" si="7"/>
        <v>1478.1077763116009</v>
      </c>
      <c r="AK28">
        <f t="shared" si="22"/>
        <v>1829.3192241991226</v>
      </c>
      <c r="AL28">
        <f t="shared" si="8"/>
        <v>-23217.68443888237</v>
      </c>
      <c r="AN28">
        <f t="shared" si="9"/>
        <v>0</v>
      </c>
      <c r="AO28">
        <f t="shared" si="9"/>
        <v>0</v>
      </c>
      <c r="AP28">
        <f t="shared" si="9"/>
        <v>-3.0933323053622925</v>
      </c>
      <c r="AQ28">
        <f t="shared" si="9"/>
        <v>-2445.3107364367629</v>
      </c>
      <c r="AR28">
        <f t="shared" si="9"/>
        <v>-2448.4040687421252</v>
      </c>
      <c r="AS28">
        <f t="shared" si="9"/>
        <v>136.43694209653819</v>
      </c>
      <c r="AT28">
        <f t="shared" si="9"/>
        <v>168.85556321944708</v>
      </c>
      <c r="AU28">
        <f t="shared" si="9"/>
        <v>-2143.1115634261396</v>
      </c>
      <c r="AW28">
        <v>25</v>
      </c>
      <c r="AX28">
        <f>IF(Z28&gt;0, (R28*SUMPRODUCT(K28:$K$98, X28:$X$98)-K28*$AZ$3)/Z28, 0)</f>
        <v>36785.336409941694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2.1884238E-2</v>
      </c>
      <c r="Q29" s="4">
        <f t="shared" si="21"/>
        <v>50</v>
      </c>
      <c r="R29">
        <f t="shared" si="0"/>
        <v>2000000</v>
      </c>
      <c r="S29">
        <f t="shared" si="1"/>
        <v>35611.980013982393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24655.023997961576</v>
      </c>
      <c r="AC29">
        <f t="shared" si="2"/>
        <v>23107.561066446502</v>
      </c>
      <c r="AE29">
        <f t="shared" si="3"/>
        <v>0</v>
      </c>
      <c r="AF29">
        <f t="shared" si="4"/>
        <v>0</v>
      </c>
      <c r="AG29">
        <f t="shared" si="4"/>
        <v>-32.44352189540394</v>
      </c>
      <c r="AH29">
        <f t="shared" si="5"/>
        <v>-29335.407296766265</v>
      </c>
      <c r="AI29">
        <f t="shared" si="6"/>
        <v>-29367.850818661667</v>
      </c>
      <c r="AJ29">
        <f t="shared" si="7"/>
        <v>1547.4629315150742</v>
      </c>
      <c r="AK29">
        <f t="shared" si="22"/>
        <v>1725.8516798573105</v>
      </c>
      <c r="AL29">
        <f t="shared" si="8"/>
        <v>-26094.536207289282</v>
      </c>
      <c r="AN29">
        <f t="shared" si="9"/>
        <v>0</v>
      </c>
      <c r="AO29">
        <f t="shared" si="9"/>
        <v>0</v>
      </c>
      <c r="AP29">
        <f t="shared" si="9"/>
        <v>-2.6738426445759225</v>
      </c>
      <c r="AQ29">
        <f t="shared" si="9"/>
        <v>-2417.6864422727531</v>
      </c>
      <c r="AR29">
        <f t="shared" si="9"/>
        <v>-2420.360284917329</v>
      </c>
      <c r="AS29">
        <f t="shared" si="9"/>
        <v>127.53462433964766</v>
      </c>
      <c r="AT29">
        <f t="shared" si="9"/>
        <v>142.23658685061554</v>
      </c>
      <c r="AU29">
        <f t="shared" si="9"/>
        <v>-2150.5890737270656</v>
      </c>
      <c r="AW29">
        <v>26</v>
      </c>
      <c r="AX29">
        <f>IF(Z29&gt;0, (R29*SUMPRODUCT(K29:$K$98, X29:$X$98)-K29*$AZ$3)/Z29, 0)</f>
        <v>35611.980013982393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2.4761703999999999E-2</v>
      </c>
      <c r="Q30" s="4">
        <f t="shared" si="21"/>
        <v>50</v>
      </c>
      <c r="R30">
        <f t="shared" si="0"/>
        <v>2000000</v>
      </c>
      <c r="S30">
        <f t="shared" si="1"/>
        <v>34314.264099437227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23107.561066446502</v>
      </c>
      <c r="AC30">
        <f t="shared" si="2"/>
        <v>21491.52444999669</v>
      </c>
      <c r="AE30">
        <f t="shared" si="3"/>
        <v>0</v>
      </c>
      <c r="AF30">
        <f t="shared" si="4"/>
        <v>0</v>
      </c>
      <c r="AG30">
        <f t="shared" si="4"/>
        <v>-31.31572979055839</v>
      </c>
      <c r="AH30">
        <f t="shared" si="5"/>
        <v>-32134.275435660449</v>
      </c>
      <c r="AI30">
        <f t="shared" si="6"/>
        <v>-32165.591165451009</v>
      </c>
      <c r="AJ30">
        <f t="shared" si="7"/>
        <v>1616.0366164498118</v>
      </c>
      <c r="AK30">
        <f t="shared" si="22"/>
        <v>1617.5292746512553</v>
      </c>
      <c r="AL30">
        <f t="shared" si="8"/>
        <v>-28932.02527434994</v>
      </c>
      <c r="AN30">
        <f t="shared" si="9"/>
        <v>0</v>
      </c>
      <c r="AO30">
        <f t="shared" si="9"/>
        <v>0</v>
      </c>
      <c r="AP30">
        <f t="shared" si="9"/>
        <v>-2.3043708196630326</v>
      </c>
      <c r="AQ30">
        <f t="shared" si="9"/>
        <v>-2364.603575270221</v>
      </c>
      <c r="AR30">
        <f t="shared" si="9"/>
        <v>-2366.9079460898838</v>
      </c>
      <c r="AS30">
        <f t="shared" si="9"/>
        <v>118.91620113469901</v>
      </c>
      <c r="AT30">
        <f t="shared" si="9"/>
        <v>119.02603852396444</v>
      </c>
      <c r="AU30">
        <f t="shared" si="9"/>
        <v>-2128.9657064312205</v>
      </c>
      <c r="AW30">
        <v>27</v>
      </c>
      <c r="AX30">
        <f>IF(Z30&gt;0, (R30*SUMPRODUCT(K30:$K$98, X30:$X$98)-K30*$AZ$3)/Z30, 0)</f>
        <v>34314.264099437227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2.7627288E-2</v>
      </c>
      <c r="Q31" s="4">
        <f t="shared" si="21"/>
        <v>50</v>
      </c>
      <c r="R31">
        <f t="shared" si="0"/>
        <v>2000000</v>
      </c>
      <c r="S31">
        <f t="shared" si="1"/>
        <v>32920.353350586629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21491.52444999669</v>
      </c>
      <c r="AC31">
        <f t="shared" si="2"/>
        <v>19842.679647782668</v>
      </c>
      <c r="AE31">
        <f t="shared" si="3"/>
        <v>0</v>
      </c>
      <c r="AF31">
        <f t="shared" si="4"/>
        <v>0</v>
      </c>
      <c r="AG31">
        <f t="shared" si="4"/>
        <v>-30.137403806798869</v>
      </c>
      <c r="AH31">
        <f t="shared" si="5"/>
        <v>-34606.747434157456</v>
      </c>
      <c r="AI31">
        <f t="shared" si="6"/>
        <v>-34636.884837964259</v>
      </c>
      <c r="AJ31">
        <f t="shared" si="7"/>
        <v>1648.8448022140219</v>
      </c>
      <c r="AK31">
        <f t="shared" si="22"/>
        <v>1504.4067114997686</v>
      </c>
      <c r="AL31">
        <f t="shared" si="8"/>
        <v>-31483.63332425047</v>
      </c>
      <c r="AN31">
        <f t="shared" si="9"/>
        <v>0</v>
      </c>
      <c r="AO31">
        <f t="shared" si="9"/>
        <v>0</v>
      </c>
      <c r="AP31">
        <f t="shared" si="9"/>
        <v>-1.980056781404264</v>
      </c>
      <c r="AQ31">
        <f t="shared" si="9"/>
        <v>-2273.6970104866668</v>
      </c>
      <c r="AR31">
        <f t="shared" si="9"/>
        <v>-2275.6770672680714</v>
      </c>
      <c r="AS31">
        <f t="shared" si="9"/>
        <v>108.33070934167594</v>
      </c>
      <c r="AT31">
        <f t="shared" si="9"/>
        <v>98.840986111192436</v>
      </c>
      <c r="AU31">
        <f t="shared" si="9"/>
        <v>-2068.505371815203</v>
      </c>
      <c r="AW31">
        <v>28</v>
      </c>
      <c r="AX31">
        <f>IF(Z31&gt;0, (R31*SUMPRODUCT(K31:$K$98, X31:$X$98)-K31*$AZ$3)/Z31, 0)</f>
        <v>32920.353350586629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3.0780427999999999E-2</v>
      </c>
      <c r="Q32" s="4">
        <f t="shared" si="21"/>
        <v>50</v>
      </c>
      <c r="R32">
        <f t="shared" si="0"/>
        <v>2000000</v>
      </c>
      <c r="S32">
        <f t="shared" si="1"/>
        <v>31492.681699250737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19842.679647782668</v>
      </c>
      <c r="AC32">
        <f t="shared" si="2"/>
        <v>18208.05297038189</v>
      </c>
      <c r="AE32">
        <f t="shared" si="3"/>
        <v>0</v>
      </c>
      <c r="AF32">
        <f t="shared" si="4"/>
        <v>0</v>
      </c>
      <c r="AG32">
        <f t="shared" si="4"/>
        <v>-28.908387580748784</v>
      </c>
      <c r="AH32">
        <f t="shared" si="5"/>
        <v>-37105.687519283936</v>
      </c>
      <c r="AI32">
        <f t="shared" si="6"/>
        <v>-37134.595906864684</v>
      </c>
      <c r="AJ32">
        <f t="shared" si="7"/>
        <v>1634.6266774007781</v>
      </c>
      <c r="AK32">
        <f t="shared" si="22"/>
        <v>1388.9875753447868</v>
      </c>
      <c r="AL32">
        <f t="shared" si="8"/>
        <v>-34110.981654119125</v>
      </c>
      <c r="AN32">
        <f t="shared" si="9"/>
        <v>0</v>
      </c>
      <c r="AO32">
        <f t="shared" si="9"/>
        <v>0</v>
      </c>
      <c r="AP32">
        <f t="shared" si="9"/>
        <v>-1.6958118021377639</v>
      </c>
      <c r="AQ32">
        <f t="shared" si="9"/>
        <v>-2176.6783998544884</v>
      </c>
      <c r="AR32">
        <f t="shared" si="9"/>
        <v>-2178.3742116566264</v>
      </c>
      <c r="AS32">
        <f t="shared" si="9"/>
        <v>95.889789905524651</v>
      </c>
      <c r="AT32">
        <f t="shared" si="9"/>
        <v>81.480211122567056</v>
      </c>
      <c r="AU32">
        <f t="shared" si="9"/>
        <v>-2001.0042106285348</v>
      </c>
      <c r="AW32">
        <v>29</v>
      </c>
      <c r="AX32">
        <f>IF(Z32&gt;0, (R32*SUMPRODUCT(K32:$K$98, X32:$X$98)-K32*$AZ$3)/Z32, 0)</f>
        <v>31492.681699250737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3.4133669999999998E-2</v>
      </c>
      <c r="Q33" s="4">
        <f t="shared" si="21"/>
        <v>50</v>
      </c>
      <c r="R33">
        <f t="shared" si="0"/>
        <v>2000000</v>
      </c>
      <c r="S33">
        <f t="shared" si="1"/>
        <v>30040.605142969951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18208.05297038189</v>
      </c>
      <c r="AC33">
        <f t="shared" si="2"/>
        <v>16601.973082211225</v>
      </c>
      <c r="AE33">
        <f t="shared" si="3"/>
        <v>0</v>
      </c>
      <c r="AF33">
        <f t="shared" si="4"/>
        <v>0</v>
      </c>
      <c r="AG33">
        <f t="shared" si="4"/>
        <v>-27.63255434302792</v>
      </c>
      <c r="AH33">
        <f t="shared" si="5"/>
        <v>-39469.974476535092</v>
      </c>
      <c r="AI33">
        <f t="shared" si="6"/>
        <v>-39497.60703087812</v>
      </c>
      <c r="AJ33">
        <f t="shared" si="7"/>
        <v>1606.0798881706651</v>
      </c>
      <c r="AK33">
        <f t="shared" si="22"/>
        <v>1274.5637079267324</v>
      </c>
      <c r="AL33">
        <f t="shared" si="8"/>
        <v>-36616.963434780722</v>
      </c>
      <c r="AN33">
        <f t="shared" si="9"/>
        <v>0</v>
      </c>
      <c r="AO33">
        <f t="shared" si="9"/>
        <v>0</v>
      </c>
      <c r="AP33">
        <f t="shared" si="9"/>
        <v>-1.4472941104286703</v>
      </c>
      <c r="AQ33">
        <f t="shared" si="9"/>
        <v>-2067.2957298669903</v>
      </c>
      <c r="AR33">
        <f t="shared" si="9"/>
        <v>-2068.7430239774189</v>
      </c>
      <c r="AS33">
        <f t="shared" si="9"/>
        <v>84.120705388708913</v>
      </c>
      <c r="AT33">
        <f t="shared" si="9"/>
        <v>66.757076633196718</v>
      </c>
      <c r="AU33">
        <f t="shared" si="9"/>
        <v>-1917.8652419555133</v>
      </c>
      <c r="AW33">
        <v>30</v>
      </c>
      <c r="AX33">
        <f>IF(Z33&gt;0, (R33*SUMPRODUCT(K33:$K$98, X33:$X$98)-K33*$AZ$3)/Z33, 0)</f>
        <v>30040.605142969951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3.7867151000000002E-2</v>
      </c>
      <c r="Q34" s="4">
        <f t="shared" si="21"/>
        <v>50</v>
      </c>
      <c r="R34">
        <f t="shared" si="0"/>
        <v>2000000</v>
      </c>
      <c r="S34">
        <f t="shared" si="1"/>
        <v>28590.305630724913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16601.973082211225</v>
      </c>
      <c r="AC34">
        <f t="shared" si="2"/>
        <v>15044.140309204797</v>
      </c>
      <c r="AE34">
        <f t="shared" si="3"/>
        <v>0</v>
      </c>
      <c r="AF34">
        <f t="shared" si="4"/>
        <v>0</v>
      </c>
      <c r="AG34">
        <f t="shared" si="4"/>
        <v>-26.309862691774498</v>
      </c>
      <c r="AH34">
        <f t="shared" si="5"/>
        <v>-41854.644312925768</v>
      </c>
      <c r="AI34">
        <f t="shared" si="6"/>
        <v>-41880.954175617546</v>
      </c>
      <c r="AJ34">
        <f t="shared" si="7"/>
        <v>1557.8327730064284</v>
      </c>
      <c r="AK34">
        <f t="shared" si="22"/>
        <v>1162.1381157547858</v>
      </c>
      <c r="AL34">
        <f t="shared" si="8"/>
        <v>-39160.983286856332</v>
      </c>
      <c r="AN34">
        <f t="shared" si="9"/>
        <v>0</v>
      </c>
      <c r="AO34">
        <f t="shared" si="9"/>
        <v>0</v>
      </c>
      <c r="AP34">
        <f t="shared" si="9"/>
        <v>-1.2303716649137235</v>
      </c>
      <c r="AQ34">
        <f t="shared" si="9"/>
        <v>-1957.3180221790406</v>
      </c>
      <c r="AR34">
        <f t="shared" si="9"/>
        <v>-1958.5483938439545</v>
      </c>
      <c r="AS34">
        <f t="shared" si="9"/>
        <v>72.851512949184738</v>
      </c>
      <c r="AT34">
        <f t="shared" si="9"/>
        <v>54.34698862141704</v>
      </c>
      <c r="AU34">
        <f t="shared" ref="AU34:AU89" si="23">AL34*$K34</f>
        <v>-1831.3498922733527</v>
      </c>
      <c r="AW34">
        <v>31</v>
      </c>
      <c r="AX34">
        <f>IF(Z34&gt;0, (R34*SUMPRODUCT(K34:$K$98, X34:$X$98)-K34*$AZ$3)/Z34, 0)</f>
        <v>28590.305630724913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4.2172894000000002E-2</v>
      </c>
      <c r="Q35" s="4">
        <f t="shared" si="21"/>
        <v>50</v>
      </c>
      <c r="R35">
        <f t="shared" si="0"/>
        <v>2000000</v>
      </c>
      <c r="S35">
        <f t="shared" si="1"/>
        <v>27151.603580648618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15044.140309204797</v>
      </c>
      <c r="AC35">
        <f t="shared" si="2"/>
        <v>13541.69992707983</v>
      </c>
      <c r="AE35">
        <f t="shared" si="3"/>
        <v>0</v>
      </c>
      <c r="AF35">
        <f t="shared" ref="AF35:AG66" si="24">-$Z35*P35</f>
        <v>0</v>
      </c>
      <c r="AG35">
        <f t="shared" si="24"/>
        <v>-24.937201014401992</v>
      </c>
      <c r="AH35">
        <f t="shared" si="5"/>
        <v>-44382.52201819043</v>
      </c>
      <c r="AI35">
        <f t="shared" ref="AI35:AI66" si="25">SUM(AE35:AH35)</f>
        <v>-44407.459219204829</v>
      </c>
      <c r="AJ35">
        <f t="shared" si="7"/>
        <v>1502.4403821249671</v>
      </c>
      <c r="AK35">
        <f t="shared" si="22"/>
        <v>1053.0898216443359</v>
      </c>
      <c r="AL35">
        <f t="shared" ref="AL35:AL89" si="26">SUM(AI35:AK35)</f>
        <v>-41851.929015435526</v>
      </c>
      <c r="AN35">
        <f t="shared" ref="AN35:AT66" si="27">AE35*$K35</f>
        <v>0</v>
      </c>
      <c r="AO35">
        <f t="shared" si="27"/>
        <v>0</v>
      </c>
      <c r="AP35">
        <f t="shared" si="27"/>
        <v>-1.0412317986246218</v>
      </c>
      <c r="AQ35">
        <f t="shared" si="27"/>
        <v>-1853.1547787503569</v>
      </c>
      <c r="AR35">
        <f t="shared" si="27"/>
        <v>-1854.1960105489813</v>
      </c>
      <c r="AS35">
        <f t="shared" si="27"/>
        <v>62.73313113619934</v>
      </c>
      <c r="AT35">
        <f t="shared" si="27"/>
        <v>43.97087742408403</v>
      </c>
      <c r="AU35">
        <f t="shared" si="23"/>
        <v>-1747.4920019886979</v>
      </c>
      <c r="AW35">
        <v>32</v>
      </c>
      <c r="AX35">
        <f>IF(Z35&gt;0, (R35*SUMPRODUCT(K35:$K$98, X35:$X$98)-K35*$AZ$3)/Z35, 0)</f>
        <v>27151.603580648618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4.6777600000000003E-2</v>
      </c>
      <c r="Q36" s="4">
        <f t="shared" si="21"/>
        <v>50</v>
      </c>
      <c r="R36">
        <f t="shared" si="0"/>
        <v>2000000</v>
      </c>
      <c r="S36">
        <f t="shared" si="1"/>
        <v>25710.04201666755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13541.69992707983</v>
      </c>
      <c r="AC36">
        <f t="shared" si="2"/>
        <v>12094.685898377766</v>
      </c>
      <c r="AE36">
        <f t="shared" si="3"/>
        <v>0</v>
      </c>
      <c r="AF36">
        <f t="shared" si="24"/>
        <v>0</v>
      </c>
      <c r="AG36">
        <f t="shared" si="24"/>
        <v>-23.521326590086684</v>
      </c>
      <c r="AH36">
        <f t="shared" si="5"/>
        <v>-46660.096566851636</v>
      </c>
      <c r="AI36">
        <f t="shared" si="25"/>
        <v>-46683.617893441726</v>
      </c>
      <c r="AJ36">
        <f t="shared" si="7"/>
        <v>1447.014028702064</v>
      </c>
      <c r="AK36">
        <f t="shared" si="22"/>
        <v>947.91899489558818</v>
      </c>
      <c r="AL36">
        <f t="shared" si="26"/>
        <v>-44288.684869844074</v>
      </c>
      <c r="AN36">
        <f t="shared" si="27"/>
        <v>0</v>
      </c>
      <c r="AO36">
        <f t="shared" si="27"/>
        <v>0</v>
      </c>
      <c r="AP36">
        <f t="shared" si="27"/>
        <v>-0.87688674647770759</v>
      </c>
      <c r="AQ36">
        <f t="shared" si="27"/>
        <v>-1739.5115922622542</v>
      </c>
      <c r="AR36">
        <f t="shared" si="27"/>
        <v>-1740.388479008732</v>
      </c>
      <c r="AS36">
        <f t="shared" si="27"/>
        <v>53.945402223653957</v>
      </c>
      <c r="AT36">
        <f t="shared" si="27"/>
        <v>35.338891289776853</v>
      </c>
      <c r="AU36">
        <f t="shared" si="23"/>
        <v>-1651.1041854953012</v>
      </c>
      <c r="AW36">
        <v>33</v>
      </c>
      <c r="AX36">
        <f>IF(Z36&gt;0, (R36*SUMPRODUCT(K36:$K$98, X36:$X$98)-K36*$AZ$3)/Z36, 0)</f>
        <v>25710.04201666755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5.1668436999999998E-2</v>
      </c>
      <c r="Q37" s="4">
        <f t="shared" si="21"/>
        <v>50</v>
      </c>
      <c r="R37">
        <f t="shared" si="0"/>
        <v>2000000</v>
      </c>
      <c r="S37">
        <f t="shared" si="1"/>
        <v>24280.493796048311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12094.685898377766</v>
      </c>
      <c r="AC37">
        <f t="shared" si="2"/>
        <v>10717.799975801476</v>
      </c>
      <c r="AE37">
        <f t="shared" si="3"/>
        <v>0</v>
      </c>
      <c r="AF37">
        <f t="shared" si="24"/>
        <v>0</v>
      </c>
      <c r="AG37">
        <f t="shared" si="24"/>
        <v>-22.070803143109501</v>
      </c>
      <c r="AH37">
        <f t="shared" si="5"/>
        <v>-48612.407243052738</v>
      </c>
      <c r="AI37">
        <f t="shared" si="25"/>
        <v>-48634.478046195843</v>
      </c>
      <c r="AJ37">
        <f t="shared" si="7"/>
        <v>1376.8859225762899</v>
      </c>
      <c r="AK37">
        <f t="shared" si="22"/>
        <v>846.62801288644368</v>
      </c>
      <c r="AL37">
        <f t="shared" si="26"/>
        <v>-46410.964110733112</v>
      </c>
      <c r="AN37">
        <f t="shared" si="27"/>
        <v>0</v>
      </c>
      <c r="AO37">
        <f t="shared" si="27"/>
        <v>0</v>
      </c>
      <c r="AP37">
        <f t="shared" si="27"/>
        <v>-0.73465224231822523</v>
      </c>
      <c r="AQ37">
        <f t="shared" si="27"/>
        <v>-1618.1202720185142</v>
      </c>
      <c r="AR37">
        <f t="shared" si="27"/>
        <v>-1618.8549242608324</v>
      </c>
      <c r="AS37">
        <f t="shared" si="27"/>
        <v>45.831242473515047</v>
      </c>
      <c r="AT37">
        <f t="shared" si="27"/>
        <v>28.180993869750964</v>
      </c>
      <c r="AU37">
        <f t="shared" si="23"/>
        <v>-1544.8426879175665</v>
      </c>
      <c r="AW37">
        <v>34</v>
      </c>
      <c r="AX37">
        <f>IF(Z37&gt;0, (R37*SUMPRODUCT(K37:$K$98, X37:$X$98)-K37*$AZ$3)/Z37, 0)</f>
        <v>24280.493796048311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5.7177164000000003E-2</v>
      </c>
      <c r="Q38" s="4">
        <f t="shared" si="21"/>
        <v>50</v>
      </c>
      <c r="R38">
        <f t="shared" si="0"/>
        <v>2000000</v>
      </c>
      <c r="S38">
        <f t="shared" si="1"/>
        <v>22885.623521600872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10717.799975801476</v>
      </c>
      <c r="AC38">
        <f t="shared" si="2"/>
        <v>9423.4526231454256</v>
      </c>
      <c r="AE38">
        <f t="shared" si="3"/>
        <v>0</v>
      </c>
      <c r="AF38">
        <f t="shared" si="24"/>
        <v>0</v>
      </c>
      <c r="AG38">
        <f t="shared" si="24"/>
        <v>-20.588149180753117</v>
      </c>
      <c r="AH38">
        <f t="shared" si="5"/>
        <v>-50477.837237011488</v>
      </c>
      <c r="AI38">
        <f t="shared" si="25"/>
        <v>-50498.425386192241</v>
      </c>
      <c r="AJ38">
        <f t="shared" si="7"/>
        <v>1294.3473526560501</v>
      </c>
      <c r="AK38">
        <f t="shared" si="22"/>
        <v>750.24599830610339</v>
      </c>
      <c r="AL38">
        <f t="shared" si="26"/>
        <v>-48453.832035230087</v>
      </c>
      <c r="AN38">
        <f t="shared" si="27"/>
        <v>0</v>
      </c>
      <c r="AO38">
        <f t="shared" si="27"/>
        <v>0</v>
      </c>
      <c r="AP38">
        <f t="shared" si="27"/>
        <v>-0.61187534656521958</v>
      </c>
      <c r="AQ38">
        <f t="shared" si="27"/>
        <v>-1500.1904193570319</v>
      </c>
      <c r="AR38">
        <f t="shared" si="27"/>
        <v>-1500.8022947035972</v>
      </c>
      <c r="AS38">
        <f t="shared" si="27"/>
        <v>38.467723738983736</v>
      </c>
      <c r="AT38">
        <f t="shared" si="27"/>
        <v>22.297149014825809</v>
      </c>
      <c r="AU38">
        <f t="shared" si="23"/>
        <v>-1440.0374219497876</v>
      </c>
      <c r="AW38">
        <v>35</v>
      </c>
      <c r="AX38">
        <f>IF(Z38&gt;0, (R38*SUMPRODUCT(K38:$K$98, X38:$X$98)-K38*$AZ$3)/Z38, 0)</f>
        <v>22885.623521600872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6.3388860000000005E-2</v>
      </c>
      <c r="Q39" s="4">
        <f t="shared" si="21"/>
        <v>50</v>
      </c>
      <c r="R39">
        <f t="shared" si="0"/>
        <v>2000000</v>
      </c>
      <c r="S39">
        <f t="shared" si="1"/>
        <v>21523.969866786116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9423.4526231454256</v>
      </c>
      <c r="AC39">
        <f t="shared" si="2"/>
        <v>8212.3451675048836</v>
      </c>
      <c r="AE39">
        <f t="shared" si="3"/>
        <v>0</v>
      </c>
      <c r="AF39">
        <f t="shared" si="24"/>
        <v>0</v>
      </c>
      <c r="AG39">
        <f t="shared" si="24"/>
        <v>-19.077208382867713</v>
      </c>
      <c r="AH39">
        <f t="shared" si="5"/>
        <v>-52202.372243114973</v>
      </c>
      <c r="AI39">
        <f t="shared" si="25"/>
        <v>-52221.449451497843</v>
      </c>
      <c r="AJ39">
        <f t="shared" si="7"/>
        <v>1211.107455640542</v>
      </c>
      <c r="AK39">
        <f t="shared" si="22"/>
        <v>659.64168362017983</v>
      </c>
      <c r="AL39">
        <f t="shared" si="26"/>
        <v>-50350.700312237117</v>
      </c>
      <c r="AN39">
        <f t="shared" si="27"/>
        <v>0</v>
      </c>
      <c r="AO39">
        <f t="shared" si="27"/>
        <v>0</v>
      </c>
      <c r="AP39">
        <f t="shared" si="27"/>
        <v>-0.50622367180240468</v>
      </c>
      <c r="AQ39">
        <f t="shared" si="27"/>
        <v>-1385.2171671740782</v>
      </c>
      <c r="AR39">
        <f t="shared" si="27"/>
        <v>-1385.7233908458807</v>
      </c>
      <c r="AS39">
        <f t="shared" si="27"/>
        <v>32.137367839007808</v>
      </c>
      <c r="AT39">
        <f t="shared" si="27"/>
        <v>17.503936029550843</v>
      </c>
      <c r="AU39">
        <f t="shared" si="23"/>
        <v>-1336.082086977322</v>
      </c>
      <c r="AW39">
        <v>36</v>
      </c>
      <c r="AX39">
        <f>IF(Z39&gt;0, (R39*SUMPRODUCT(K39:$K$98, X39:$X$98)-K39*$AZ$3)/Z39, 0)</f>
        <v>21523.969866786116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7.0498397000000004E-2</v>
      </c>
      <c r="Q40" s="4">
        <f t="shared" si="21"/>
        <v>50</v>
      </c>
      <c r="R40">
        <f t="shared" si="0"/>
        <v>2000000</v>
      </c>
      <c r="S40">
        <f t="shared" si="1"/>
        <v>20195.61674075781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8212.3451675048836</v>
      </c>
      <c r="AC40">
        <f t="shared" si="2"/>
        <v>7085.2377893633857</v>
      </c>
      <c r="AE40">
        <f t="shared" si="3"/>
        <v>0</v>
      </c>
      <c r="AF40">
        <f t="shared" si="24"/>
        <v>0</v>
      </c>
      <c r="AG40">
        <f t="shared" si="24"/>
        <v>-17.5415236888119</v>
      </c>
      <c r="AH40">
        <f t="shared" si="5"/>
        <v>-53796.50440908545</v>
      </c>
      <c r="AI40">
        <f t="shared" si="25"/>
        <v>-53814.045932774265</v>
      </c>
      <c r="AJ40">
        <f t="shared" si="7"/>
        <v>1127.107378141498</v>
      </c>
      <c r="AK40">
        <f t="shared" si="22"/>
        <v>574.86416172534189</v>
      </c>
      <c r="AL40">
        <f t="shared" si="26"/>
        <v>-52112.074392907423</v>
      </c>
      <c r="AN40">
        <f t="shared" si="27"/>
        <v>0</v>
      </c>
      <c r="AO40">
        <f t="shared" si="27"/>
        <v>0</v>
      </c>
      <c r="AP40">
        <f t="shared" si="27"/>
        <v>-0.41560131937397937</v>
      </c>
      <c r="AQ40">
        <f t="shared" si="27"/>
        <v>-1274.5699066258439</v>
      </c>
      <c r="AR40">
        <f t="shared" si="27"/>
        <v>-1274.9855079452179</v>
      </c>
      <c r="AS40">
        <f t="shared" si="27"/>
        <v>26.703912484553396</v>
      </c>
      <c r="AT40">
        <f t="shared" si="27"/>
        <v>13.619928822160977</v>
      </c>
      <c r="AU40">
        <f t="shared" si="23"/>
        <v>-1234.6616666385034</v>
      </c>
      <c r="AW40">
        <v>37</v>
      </c>
      <c r="AX40">
        <f>IF(Z40&gt;0, (R40*SUMPRODUCT(K40:$K$98, X40:$X$98)-K40*$AZ$3)/Z40, 0)</f>
        <v>20195.61674075781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7.8701599999999997E-2</v>
      </c>
      <c r="Q41" s="4">
        <f t="shared" si="21"/>
        <v>50</v>
      </c>
      <c r="R41">
        <f t="shared" si="0"/>
        <v>2000000</v>
      </c>
      <c r="S41">
        <f t="shared" si="1"/>
        <v>18895.559860372119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7085.2377893633857</v>
      </c>
      <c r="AC41">
        <f t="shared" si="2"/>
        <v>6041.1230515166271</v>
      </c>
      <c r="AE41">
        <f t="shared" si="3"/>
        <v>0</v>
      </c>
      <c r="AF41">
        <f t="shared" si="24"/>
        <v>0</v>
      </c>
      <c r="AG41">
        <f t="shared" si="24"/>
        <v>-15.985562471176381</v>
      </c>
      <c r="AH41">
        <f t="shared" si="5"/>
        <v>-55221.839229895944</v>
      </c>
      <c r="AI41">
        <f t="shared" si="25"/>
        <v>-55237.824792367122</v>
      </c>
      <c r="AJ41">
        <f t="shared" si="7"/>
        <v>1044.1147378467585</v>
      </c>
      <c r="AK41">
        <f t="shared" si="22"/>
        <v>495.96664525543707</v>
      </c>
      <c r="AL41">
        <f t="shared" si="26"/>
        <v>-53697.743409264927</v>
      </c>
      <c r="AN41">
        <f t="shared" si="27"/>
        <v>0</v>
      </c>
      <c r="AO41">
        <f t="shared" si="27"/>
        <v>0</v>
      </c>
      <c r="AP41">
        <f t="shared" si="27"/>
        <v>-0.33815787266374675</v>
      </c>
      <c r="AQ41">
        <f t="shared" si="27"/>
        <v>-1168.1603141729704</v>
      </c>
      <c r="AR41">
        <f t="shared" si="27"/>
        <v>-1168.4984720456343</v>
      </c>
      <c r="AS41">
        <f t="shared" si="27"/>
        <v>22.087156407774657</v>
      </c>
      <c r="AT41">
        <f t="shared" si="27"/>
        <v>10.491656203787715</v>
      </c>
      <c r="AU41">
        <f t="shared" si="23"/>
        <v>-1135.9196594340719</v>
      </c>
      <c r="AW41">
        <v>38</v>
      </c>
      <c r="AX41">
        <f>IF(Z41&gt;0, (R41*SUMPRODUCT(K41:$K$98, X41:$X$98)-K41*$AZ$3)/Z41, 0)</f>
        <v>18895.559860372119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8.8159118999999994E-2</v>
      </c>
      <c r="Q42" s="4">
        <f t="shared" si="21"/>
        <v>50</v>
      </c>
      <c r="R42">
        <f t="shared" si="0"/>
        <v>2000000</v>
      </c>
      <c r="S42">
        <f t="shared" si="1"/>
        <v>17614.364175238112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6041.1230515166271</v>
      </c>
      <c r="AC42">
        <f t="shared" si="2"/>
        <v>5078.7262808964142</v>
      </c>
      <c r="AE42">
        <f t="shared" si="3"/>
        <v>0</v>
      </c>
      <c r="AF42">
        <f t="shared" si="24"/>
        <v>0</v>
      </c>
      <c r="AG42">
        <f t="shared" si="24"/>
        <v>-14.416433742286245</v>
      </c>
      <c r="AH42">
        <f t="shared" si="5"/>
        <v>-56370.924167134908</v>
      </c>
      <c r="AI42">
        <f t="shared" si="25"/>
        <v>-56385.340600877193</v>
      </c>
      <c r="AJ42">
        <f t="shared" si="7"/>
        <v>962.39677062021292</v>
      </c>
      <c r="AK42">
        <f t="shared" si="22"/>
        <v>422.87861360616392</v>
      </c>
      <c r="AL42">
        <f t="shared" si="26"/>
        <v>-55000.065216650815</v>
      </c>
      <c r="AN42">
        <f t="shared" si="27"/>
        <v>0</v>
      </c>
      <c r="AO42">
        <f t="shared" si="27"/>
        <v>0</v>
      </c>
      <c r="AP42">
        <f t="shared" si="27"/>
        <v>-0.27228981589299922</v>
      </c>
      <c r="AQ42">
        <f t="shared" si="27"/>
        <v>-1064.7035763196463</v>
      </c>
      <c r="AR42">
        <f t="shared" si="27"/>
        <v>-1064.9758661355393</v>
      </c>
      <c r="AS42">
        <f t="shared" si="27"/>
        <v>18.177230525434872</v>
      </c>
      <c r="AT42">
        <f t="shared" si="27"/>
        <v>7.9871029064673991</v>
      </c>
      <c r="AU42">
        <f t="shared" si="23"/>
        <v>-1038.8115327036369</v>
      </c>
      <c r="AW42">
        <v>39</v>
      </c>
      <c r="AX42">
        <f>IF(Z42&gt;0, (R42*SUMPRODUCT(K42:$K$98, X42:$X$98)-K42*$AZ$3)/Z42, 0)</f>
        <v>17614.364175238112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9.9426106E-2</v>
      </c>
      <c r="Q43" s="4">
        <f t="shared" si="21"/>
        <v>50</v>
      </c>
      <c r="R43">
        <f t="shared" si="0"/>
        <v>2000000</v>
      </c>
      <c r="S43">
        <f t="shared" si="1"/>
        <v>16347.741263117392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5078.7262808964142</v>
      </c>
      <c r="AC43">
        <f t="shared" si="2"/>
        <v>4197.7401541774425</v>
      </c>
      <c r="AE43">
        <f t="shared" si="3"/>
        <v>0</v>
      </c>
      <c r="AF43">
        <f t="shared" si="24"/>
        <v>0</v>
      </c>
      <c r="AG43">
        <f t="shared" si="24"/>
        <v>-12.838899535460854</v>
      </c>
      <c r="AH43">
        <f t="shared" si="5"/>
        <v>-57334.794776101153</v>
      </c>
      <c r="AI43">
        <f t="shared" si="25"/>
        <v>-57347.633675636614</v>
      </c>
      <c r="AJ43">
        <f t="shared" si="7"/>
        <v>880.98612671897172</v>
      </c>
      <c r="AK43">
        <f t="shared" si="22"/>
        <v>355.51083966274905</v>
      </c>
      <c r="AL43">
        <f t="shared" si="26"/>
        <v>-56111.136709254897</v>
      </c>
      <c r="AN43">
        <f t="shared" si="27"/>
        <v>0</v>
      </c>
      <c r="AO43">
        <f t="shared" si="27"/>
        <v>0</v>
      </c>
      <c r="AP43">
        <f t="shared" si="27"/>
        <v>-0.21651268003247448</v>
      </c>
      <c r="AQ43">
        <f t="shared" si="27"/>
        <v>-966.8827177749223</v>
      </c>
      <c r="AR43">
        <f t="shared" si="27"/>
        <v>-967.09923045495475</v>
      </c>
      <c r="AS43">
        <f t="shared" si="27"/>
        <v>14.856777003396571</v>
      </c>
      <c r="AT43">
        <f t="shared" si="27"/>
        <v>5.9952649729347831</v>
      </c>
      <c r="AU43">
        <f t="shared" si="23"/>
        <v>-946.24718847862346</v>
      </c>
      <c r="AW43">
        <v>40</v>
      </c>
      <c r="AX43">
        <f>IF(Z43&gt;0, (R43*SUMPRODUCT(K43:$K$98, X43:$X$98)-K43*$AZ$3)/Z43, 0)</f>
        <v>16347.741263117392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0.112419382</v>
      </c>
      <c r="Q44" s="4">
        <f t="shared" si="21"/>
        <v>50</v>
      </c>
      <c r="R44">
        <f t="shared" si="0"/>
        <v>2000000</v>
      </c>
      <c r="S44">
        <f t="shared" si="1"/>
        <v>15065.411535082534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4197.7401541774425</v>
      </c>
      <c r="AC44">
        <f t="shared" si="2"/>
        <v>3394.8908735459818</v>
      </c>
      <c r="AE44">
        <f t="shared" si="3"/>
        <v>0</v>
      </c>
      <c r="AF44">
        <f t="shared" si="24"/>
        <v>0</v>
      </c>
      <c r="AG44">
        <f t="shared" si="24"/>
        <v>-11.267169388769648</v>
      </c>
      <c r="AH44">
        <f t="shared" si="5"/>
        <v>-57733.646053463854</v>
      </c>
      <c r="AI44">
        <f t="shared" si="25"/>
        <v>-57744.913222852621</v>
      </c>
      <c r="AJ44">
        <f t="shared" si="7"/>
        <v>802.84928063146072</v>
      </c>
      <c r="AK44">
        <f t="shared" si="22"/>
        <v>293.84181079242103</v>
      </c>
      <c r="AL44">
        <f t="shared" si="26"/>
        <v>-56648.222131428738</v>
      </c>
      <c r="AN44">
        <f t="shared" si="27"/>
        <v>0</v>
      </c>
      <c r="AO44">
        <f t="shared" si="27"/>
        <v>0</v>
      </c>
      <c r="AP44">
        <f t="shared" si="27"/>
        <v>-0.1696494031676207</v>
      </c>
      <c r="AQ44">
        <f t="shared" si="27"/>
        <v>-869.29363158623278</v>
      </c>
      <c r="AR44">
        <f t="shared" si="27"/>
        <v>-869.46328098940046</v>
      </c>
      <c r="AS44">
        <f t="shared" si="27"/>
        <v>12.088475516169904</v>
      </c>
      <c r="AT44">
        <f t="shared" si="27"/>
        <v>4.4243665916937704</v>
      </c>
      <c r="AU44">
        <f t="shared" si="23"/>
        <v>-852.95043888153668</v>
      </c>
      <c r="AW44">
        <v>41</v>
      </c>
      <c r="AX44">
        <f>IF(Z44&gt;0, (R44*SUMPRODUCT(K44:$K$98, X44:$X$98)-K44*$AZ$3)/Z44, 0)</f>
        <v>15065.411535082534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0.12734142500000001</v>
      </c>
      <c r="Q45" s="4">
        <f t="shared" si="21"/>
        <v>50</v>
      </c>
      <c r="R45">
        <f t="shared" si="0"/>
        <v>2000000</v>
      </c>
      <c r="S45">
        <f t="shared" si="1"/>
        <v>13745.53787802839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3394.8908735459818</v>
      </c>
      <c r="AC45">
        <f t="shared" si="2"/>
        <v>2672.0556679806959</v>
      </c>
      <c r="AE45">
        <f t="shared" si="3"/>
        <v>0</v>
      </c>
      <c r="AF45">
        <f t="shared" si="24"/>
        <v>0</v>
      </c>
      <c r="AG45">
        <f t="shared" si="24"/>
        <v>-9.7197202891996461</v>
      </c>
      <c r="AH45">
        <f t="shared" si="5"/>
        <v>-57391.096227292248</v>
      </c>
      <c r="AI45">
        <f t="shared" si="25"/>
        <v>-57400.815947581446</v>
      </c>
      <c r="AJ45">
        <f t="shared" si="7"/>
        <v>722.83520556528583</v>
      </c>
      <c r="AK45">
        <f t="shared" si="22"/>
        <v>237.64236114821875</v>
      </c>
      <c r="AL45">
        <f t="shared" si="26"/>
        <v>-56440.338380867943</v>
      </c>
      <c r="AN45">
        <f t="shared" si="27"/>
        <v>0</v>
      </c>
      <c r="AO45">
        <f t="shared" si="27"/>
        <v>0</v>
      </c>
      <c r="AP45">
        <f t="shared" si="27"/>
        <v>-0.13066920748766084</v>
      </c>
      <c r="AQ45">
        <f t="shared" si="27"/>
        <v>-771.5498839201548</v>
      </c>
      <c r="AR45">
        <f t="shared" si="27"/>
        <v>-771.68055312764238</v>
      </c>
      <c r="AS45">
        <f t="shared" si="27"/>
        <v>9.7175948118949229</v>
      </c>
      <c r="AT45">
        <f t="shared" si="27"/>
        <v>3.1947975942516753</v>
      </c>
      <c r="AU45">
        <f t="shared" si="23"/>
        <v>-758.76816072149575</v>
      </c>
      <c r="AW45">
        <v>42</v>
      </c>
      <c r="AX45">
        <f>IF(Z45&gt;0, (R45*SUMPRODUCT(K45:$K$98, X45:$X$98)-K45*$AZ$3)/Z45, 0)</f>
        <v>13745.53787802839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0.14457818</v>
      </c>
      <c r="Q46" s="4">
        <f t="shared" si="21"/>
        <v>50</v>
      </c>
      <c r="R46">
        <f t="shared" si="0"/>
        <v>2000000</v>
      </c>
      <c r="S46">
        <f t="shared" si="1"/>
        <v>12359.785024515391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2672.0556679806959</v>
      </c>
      <c r="AC46">
        <f t="shared" si="2"/>
        <v>2031.2722358649582</v>
      </c>
      <c r="AE46">
        <f t="shared" si="3"/>
        <v>0</v>
      </c>
      <c r="AF46">
        <f t="shared" si="24"/>
        <v>0</v>
      </c>
      <c r="AG46">
        <f t="shared" si="24"/>
        <v>-8.2172636167860915</v>
      </c>
      <c r="AH46">
        <f t="shared" si="5"/>
        <v>-56210.378780862338</v>
      </c>
      <c r="AI46">
        <f t="shared" si="25"/>
        <v>-56218.596044479127</v>
      </c>
      <c r="AJ46">
        <f t="shared" si="7"/>
        <v>640.7834321157377</v>
      </c>
      <c r="AK46">
        <f t="shared" si="22"/>
        <v>187.04389675864874</v>
      </c>
      <c r="AL46">
        <f t="shared" si="26"/>
        <v>-55390.768715604747</v>
      </c>
      <c r="AN46">
        <f t="shared" si="27"/>
        <v>0</v>
      </c>
      <c r="AO46">
        <f t="shared" si="27"/>
        <v>0</v>
      </c>
      <c r="AP46">
        <f t="shared" si="27"/>
        <v>-9.8634463582299867E-2</v>
      </c>
      <c r="AQ46">
        <f t="shared" si="27"/>
        <v>-674.71129287887049</v>
      </c>
      <c r="AR46">
        <f t="shared" si="27"/>
        <v>-674.80992734245285</v>
      </c>
      <c r="AS46">
        <f t="shared" si="27"/>
        <v>7.6915300575303585</v>
      </c>
      <c r="AT46">
        <f t="shared" si="27"/>
        <v>2.2451481762669916</v>
      </c>
      <c r="AU46">
        <f t="shared" si="23"/>
        <v>-664.87324910865561</v>
      </c>
      <c r="AW46">
        <v>43</v>
      </c>
      <c r="AX46">
        <f>IF(Z46&gt;0, (R46*SUMPRODUCT(K46:$K$98, X46:$X$98)-K46*$AZ$3)/Z46, 0)</f>
        <v>12359.785024515391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0.16385111999999999</v>
      </c>
      <c r="Q47" s="4">
        <f t="shared" si="21"/>
        <v>50</v>
      </c>
      <c r="R47">
        <f t="shared" si="0"/>
        <v>2000000</v>
      </c>
      <c r="S47">
        <f t="shared" si="1"/>
        <v>10851.270228079584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2031.2722358649582</v>
      </c>
      <c r="AC47">
        <f t="shared" si="2"/>
        <v>1473.3167035257452</v>
      </c>
      <c r="AE47">
        <f t="shared" si="3"/>
        <v>0</v>
      </c>
      <c r="AF47">
        <f t="shared" si="24"/>
        <v>0</v>
      </c>
      <c r="AG47">
        <f t="shared" si="24"/>
        <v>-6.7886831336725777</v>
      </c>
      <c r="AH47">
        <f t="shared" si="5"/>
        <v>-53856.313877826069</v>
      </c>
      <c r="AI47">
        <f t="shared" si="25"/>
        <v>-53863.102560959742</v>
      </c>
      <c r="AJ47">
        <f t="shared" si="7"/>
        <v>557.95553233921305</v>
      </c>
      <c r="AK47">
        <f t="shared" si="22"/>
        <v>142.18905651054709</v>
      </c>
      <c r="AL47">
        <f t="shared" si="26"/>
        <v>-53162.95797210998</v>
      </c>
      <c r="AN47">
        <f t="shared" si="27"/>
        <v>0</v>
      </c>
      <c r="AO47">
        <f t="shared" si="27"/>
        <v>0</v>
      </c>
      <c r="AP47">
        <f t="shared" si="27"/>
        <v>-7.2756028230283751E-2</v>
      </c>
      <c r="AQ47">
        <f t="shared" si="27"/>
        <v>-577.19169030568014</v>
      </c>
      <c r="AR47">
        <f t="shared" si="27"/>
        <v>-577.26444633391043</v>
      </c>
      <c r="AS47">
        <f t="shared" si="27"/>
        <v>5.9797500726998418</v>
      </c>
      <c r="AT47">
        <f t="shared" si="27"/>
        <v>1.5238759573570233</v>
      </c>
      <c r="AU47">
        <f t="shared" si="23"/>
        <v>-569.76082030385351</v>
      </c>
      <c r="AW47">
        <v>44</v>
      </c>
      <c r="AX47">
        <f>IF(Z47&gt;0, (R47*SUMPRODUCT(K47:$K$98, X47:$X$98)-K47*$AZ$3)/Z47, 0)</f>
        <v>10851.270228079584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0.185300933</v>
      </c>
      <c r="Q48" s="4">
        <f t="shared" si="21"/>
        <v>50</v>
      </c>
      <c r="R48">
        <f t="shared" si="0"/>
        <v>2000000</v>
      </c>
      <c r="S48">
        <f t="shared" si="1"/>
        <v>9156.1344382300394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1473.3167035257452</v>
      </c>
      <c r="AC48">
        <f t="shared" si="2"/>
        <v>1000.3712279876163</v>
      </c>
      <c r="AE48">
        <f t="shared" si="3"/>
        <v>0</v>
      </c>
      <c r="AF48">
        <f t="shared" si="24"/>
        <v>0</v>
      </c>
      <c r="AG48">
        <f t="shared" si="24"/>
        <v>-5.46284698382496</v>
      </c>
      <c r="AH48">
        <f t="shared" si="5"/>
        <v>-50317.972740435696</v>
      </c>
      <c r="AI48">
        <f t="shared" si="25"/>
        <v>-50323.435587419524</v>
      </c>
      <c r="AJ48">
        <f t="shared" si="7"/>
        <v>472.9454755381289</v>
      </c>
      <c r="AK48">
        <f t="shared" si="22"/>
        <v>103.13216924680218</v>
      </c>
      <c r="AL48">
        <f t="shared" si="26"/>
        <v>-49747.35794263459</v>
      </c>
      <c r="AN48">
        <f t="shared" si="27"/>
        <v>0</v>
      </c>
      <c r="AO48">
        <f t="shared" si="27"/>
        <v>0</v>
      </c>
      <c r="AP48">
        <f t="shared" si="27"/>
        <v>-5.227384646029911E-2</v>
      </c>
      <c r="AQ48">
        <f t="shared" si="27"/>
        <v>-481.49142544449711</v>
      </c>
      <c r="AR48">
        <f t="shared" si="27"/>
        <v>-481.54369929095742</v>
      </c>
      <c r="AS48">
        <f t="shared" si="27"/>
        <v>4.5256034528470437</v>
      </c>
      <c r="AT48">
        <f t="shared" si="27"/>
        <v>0.98686915381074491</v>
      </c>
      <c r="AU48">
        <f t="shared" si="23"/>
        <v>-476.03122668429961</v>
      </c>
      <c r="AW48">
        <v>45</v>
      </c>
      <c r="AX48">
        <f>IF(Z48&gt;0, (R48*SUMPRODUCT(K48:$K$98, X48:$X$98)-K48*$AZ$3)/Z48, 0)</f>
        <v>9156.1344382300394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0.20871278500000001</v>
      </c>
      <c r="Q49" s="4">
        <f t="shared" si="21"/>
        <v>50</v>
      </c>
      <c r="R49">
        <f t="shared" si="0"/>
        <v>2000000</v>
      </c>
      <c r="S49">
        <f t="shared" si="1"/>
        <v>7169.0399679837583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1000.3712279876163</v>
      </c>
      <c r="AC49">
        <f t="shared" si="2"/>
        <v>611.95678001414763</v>
      </c>
      <c r="AE49">
        <f t="shared" si="3"/>
        <v>0</v>
      </c>
      <c r="AF49">
        <f t="shared" si="24"/>
        <v>0</v>
      </c>
      <c r="AG49">
        <f t="shared" si="24"/>
        <v>-4.2680525059637526</v>
      </c>
      <c r="AH49">
        <f t="shared" si="5"/>
        <v>-45606.640320918297</v>
      </c>
      <c r="AI49">
        <f t="shared" si="25"/>
        <v>-45610.908373424259</v>
      </c>
      <c r="AJ49">
        <f t="shared" si="7"/>
        <v>388.41444797346867</v>
      </c>
      <c r="AK49">
        <f t="shared" si="22"/>
        <v>70.025985959133152</v>
      </c>
      <c r="AL49">
        <f t="shared" si="26"/>
        <v>-45152.46793949166</v>
      </c>
      <c r="AN49">
        <f t="shared" si="27"/>
        <v>0</v>
      </c>
      <c r="AO49">
        <f t="shared" si="27"/>
        <v>0</v>
      </c>
      <c r="AP49">
        <f t="shared" si="27"/>
        <v>-3.6465078498486334E-2</v>
      </c>
      <c r="AQ49">
        <f t="shared" si="27"/>
        <v>-389.65071704969358</v>
      </c>
      <c r="AR49">
        <f t="shared" si="27"/>
        <v>-389.68718212819203</v>
      </c>
      <c r="AS49">
        <f t="shared" si="27"/>
        <v>3.3185072853504063</v>
      </c>
      <c r="AT49">
        <f t="shared" si="27"/>
        <v>0.5982829572423678</v>
      </c>
      <c r="AU49">
        <f t="shared" si="23"/>
        <v>-385.77039188559928</v>
      </c>
      <c r="AW49">
        <v>46</v>
      </c>
      <c r="AX49">
        <f>IF(Z49&gt;0, (R49*SUMPRODUCT(K49:$K$98, X49:$X$98)-K49*$AZ$3)/Z49, 0)</f>
        <v>7169.0399679837583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0.23444695300000001</v>
      </c>
      <c r="Q50" s="4">
        <f t="shared" si="21"/>
        <v>50</v>
      </c>
      <c r="R50">
        <f t="shared" si="0"/>
        <v>2000000</v>
      </c>
      <c r="S50">
        <f t="shared" si="1"/>
        <v>4735.4282821491533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611.95678001414763</v>
      </c>
      <c r="AC50">
        <f t="shared" si="2"/>
        <v>305.41050713501545</v>
      </c>
      <c r="AE50">
        <f t="shared" si="3"/>
        <v>0</v>
      </c>
      <c r="AF50">
        <f t="shared" si="24"/>
        <v>0</v>
      </c>
      <c r="AG50">
        <f t="shared" si="24"/>
        <v>-3.2247400756368991</v>
      </c>
      <c r="AH50">
        <f t="shared" si="5"/>
        <v>-40025.276210688651</v>
      </c>
      <c r="AI50">
        <f t="shared" si="25"/>
        <v>-40028.50095076429</v>
      </c>
      <c r="AJ50">
        <f t="shared" si="7"/>
        <v>306.54627287913218</v>
      </c>
      <c r="AK50">
        <f t="shared" si="22"/>
        <v>42.836974600990338</v>
      </c>
      <c r="AL50">
        <f t="shared" si="26"/>
        <v>-39679.117703284166</v>
      </c>
      <c r="AN50">
        <f t="shared" si="27"/>
        <v>0</v>
      </c>
      <c r="AO50">
        <f t="shared" si="27"/>
        <v>0</v>
      </c>
      <c r="AP50">
        <f t="shared" si="27"/>
        <v>-2.4599376043415656E-2</v>
      </c>
      <c r="AQ50">
        <f t="shared" si="27"/>
        <v>-305.32594803128347</v>
      </c>
      <c r="AR50">
        <f t="shared" si="27"/>
        <v>-305.35054740732687</v>
      </c>
      <c r="AS50">
        <f t="shared" si="27"/>
        <v>2.3384356147749163</v>
      </c>
      <c r="AT50">
        <f t="shared" si="27"/>
        <v>0.32677450648914214</v>
      </c>
      <c r="AU50">
        <f t="shared" si="23"/>
        <v>-302.6853372860628</v>
      </c>
      <c r="AW50">
        <v>47</v>
      </c>
      <c r="AX50">
        <f>IF(Z50&gt;0, (R50*SUMPRODUCT(K50:$K$98, X50:$X$98)-K50*$AZ$3)/Z50, 0)</f>
        <v>4735.4282821491533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0.26339700100000002</v>
      </c>
      <c r="Q51" s="4">
        <f t="shared" si="21"/>
        <v>50</v>
      </c>
      <c r="R51">
        <f t="shared" si="0"/>
        <v>2000000</v>
      </c>
      <c r="S51">
        <f t="shared" si="1"/>
        <v>1585.1814153896764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305.41050713501545</v>
      </c>
      <c r="AC51">
        <f t="shared" si="2"/>
        <v>74.28495568458959</v>
      </c>
      <c r="AE51">
        <f t="shared" si="3"/>
        <v>0</v>
      </c>
      <c r="AF51">
        <f t="shared" si="24"/>
        <v>0</v>
      </c>
      <c r="AG51">
        <f t="shared" si="24"/>
        <v>-2.3431058099532578</v>
      </c>
      <c r="AH51">
        <f t="shared" si="5"/>
        <v>-33975.474597090899</v>
      </c>
      <c r="AI51">
        <f t="shared" si="25"/>
        <v>-33977.817702900851</v>
      </c>
      <c r="AJ51">
        <f t="shared" si="7"/>
        <v>231.12555145042586</v>
      </c>
      <c r="AK51">
        <f t="shared" si="22"/>
        <v>21.378735499451082</v>
      </c>
      <c r="AL51">
        <f t="shared" si="26"/>
        <v>-33725.313415950979</v>
      </c>
      <c r="AN51">
        <f t="shared" si="27"/>
        <v>0</v>
      </c>
      <c r="AO51">
        <f t="shared" si="27"/>
        <v>0</v>
      </c>
      <c r="AP51">
        <f t="shared" si="27"/>
        <v>-1.5958911077388008E-2</v>
      </c>
      <c r="AQ51">
        <f t="shared" si="27"/>
        <v>-231.40720986810462</v>
      </c>
      <c r="AR51">
        <f t="shared" si="27"/>
        <v>-231.42316877918199</v>
      </c>
      <c r="AS51">
        <f t="shared" si="27"/>
        <v>1.574197847848448</v>
      </c>
      <c r="AT51">
        <f t="shared" si="27"/>
        <v>0.14561072629901603</v>
      </c>
      <c r="AU51">
        <f t="shared" si="23"/>
        <v>-229.70336020503456</v>
      </c>
      <c r="AW51">
        <v>48</v>
      </c>
      <c r="AX51">
        <f>IF(Z51&gt;0, (R51*SUMPRODUCT(K51:$K$98, X51:$X$98)-K51*$AZ$3)/Z51, 0)</f>
        <v>1585.1814153896764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0.29593128600000002</v>
      </c>
      <c r="Q52" s="4">
        <f t="shared" si="21"/>
        <v>50</v>
      </c>
      <c r="R52">
        <f t="shared" si="0"/>
        <v>2000000</v>
      </c>
      <c r="S52">
        <f t="shared" si="1"/>
        <v>-2793.8638864286891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74.28495568458959</v>
      </c>
      <c r="AC52">
        <f t="shared" si="2"/>
        <v>-90.871900093463182</v>
      </c>
      <c r="AE52">
        <f t="shared" si="3"/>
        <v>0</v>
      </c>
      <c r="AF52">
        <f t="shared" si="24"/>
        <v>0</v>
      </c>
      <c r="AG52">
        <f t="shared" si="24"/>
        <v>-1.626276436280186</v>
      </c>
      <c r="AH52">
        <f t="shared" si="5"/>
        <v>-27735.932622941567</v>
      </c>
      <c r="AI52">
        <f t="shared" si="25"/>
        <v>-27737.558899377847</v>
      </c>
      <c r="AJ52">
        <f t="shared" si="7"/>
        <v>165.15685577805277</v>
      </c>
      <c r="AK52">
        <f t="shared" si="22"/>
        <v>5.1999468979212722</v>
      </c>
      <c r="AL52">
        <f t="shared" si="26"/>
        <v>-27567.202096701873</v>
      </c>
      <c r="AN52">
        <f t="shared" si="27"/>
        <v>0</v>
      </c>
      <c r="AO52">
        <f t="shared" si="27"/>
        <v>0</v>
      </c>
      <c r="AP52">
        <f t="shared" si="27"/>
        <v>-9.889804364574149E-3</v>
      </c>
      <c r="AQ52">
        <f t="shared" si="27"/>
        <v>-168.66932422468136</v>
      </c>
      <c r="AR52">
        <f t="shared" si="27"/>
        <v>-168.67921402904594</v>
      </c>
      <c r="AS52">
        <f t="shared" si="27"/>
        <v>1.0043612246200693</v>
      </c>
      <c r="AT52">
        <f t="shared" si="27"/>
        <v>3.1622211562164888E-2</v>
      </c>
      <c r="AU52">
        <f t="shared" si="23"/>
        <v>-167.64323059286369</v>
      </c>
      <c r="AW52">
        <v>49</v>
      </c>
      <c r="AX52">
        <f>IF(Z52&gt;0, (R52*SUMPRODUCT(K52:$K$98, X52:$X$98)-K52*$AZ$3)/Z52, 0)</f>
        <v>-2793.8638864286891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0.33262349499999999</v>
      </c>
      <c r="Q53" s="4">
        <f t="shared" si="21"/>
        <v>50</v>
      </c>
      <c r="R53">
        <f t="shared" si="0"/>
        <v>2000000</v>
      </c>
      <c r="S53">
        <f t="shared" si="1"/>
        <v>-9372.0716523548999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-90.871900093463182</v>
      </c>
      <c r="AC53">
        <f t="shared" si="2"/>
        <v>-200.38912245202698</v>
      </c>
      <c r="AE53">
        <f t="shared" si="3"/>
        <v>0</v>
      </c>
      <c r="AF53">
        <f t="shared" si="24"/>
        <v>0</v>
      </c>
      <c r="AG53">
        <f t="shared" si="24"/>
        <v>-1.069075919845724</v>
      </c>
      <c r="AH53">
        <f t="shared" si="5"/>
        <v>-21637.510082866411</v>
      </c>
      <c r="AI53">
        <f t="shared" si="25"/>
        <v>-21638.579158786255</v>
      </c>
      <c r="AJ53">
        <f t="shared" si="7"/>
        <v>109.5172223585638</v>
      </c>
      <c r="AK53">
        <f t="shared" si="22"/>
        <v>-6.3610330065424234</v>
      </c>
      <c r="AL53">
        <f t="shared" si="26"/>
        <v>-21535.422969434232</v>
      </c>
      <c r="AN53">
        <f t="shared" si="27"/>
        <v>0</v>
      </c>
      <c r="AO53">
        <f t="shared" si="27"/>
        <v>0</v>
      </c>
      <c r="AP53">
        <f t="shared" si="27"/>
        <v>-5.8047544895691973E-3</v>
      </c>
      <c r="AQ53">
        <f t="shared" si="27"/>
        <v>-117.48504616467528</v>
      </c>
      <c r="AR53">
        <f t="shared" si="27"/>
        <v>-117.49085091916484</v>
      </c>
      <c r="AS53">
        <f t="shared" si="27"/>
        <v>0.59464494183234506</v>
      </c>
      <c r="AT53">
        <f t="shared" si="27"/>
        <v>-3.4538459072535686E-2</v>
      </c>
      <c r="AU53">
        <f t="shared" si="23"/>
        <v>-116.93074443640502</v>
      </c>
      <c r="AW53">
        <v>50</v>
      </c>
      <c r="AX53">
        <f>IF(Z53&gt;0, (R53*SUMPRODUCT(K53:$K$98, X53:$X$98)-K53*$AZ$3)/Z53, 0)</f>
        <v>-9372.0716523548999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0.37225971299999999</v>
      </c>
      <c r="Q54" s="4">
        <f t="shared" si="21"/>
        <v>50</v>
      </c>
      <c r="R54">
        <f t="shared" si="0"/>
        <v>2000000</v>
      </c>
      <c r="S54">
        <f t="shared" si="1"/>
        <v>-20067.782439300528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-200.38912245202698</v>
      </c>
      <c r="AC54">
        <f t="shared" si="2"/>
        <v>-265.05979195052555</v>
      </c>
      <c r="AE54">
        <f t="shared" si="3"/>
        <v>0</v>
      </c>
      <c r="AF54">
        <f t="shared" si="24"/>
        <v>0</v>
      </c>
      <c r="AG54">
        <f t="shared" si="24"/>
        <v>-0.66041126555028651</v>
      </c>
      <c r="AH54">
        <f t="shared" si="5"/>
        <v>-15918.955803879207</v>
      </c>
      <c r="AI54">
        <f t="shared" si="25"/>
        <v>-15919.616215144757</v>
      </c>
      <c r="AJ54">
        <f t="shared" si="7"/>
        <v>64.670669498498569</v>
      </c>
      <c r="AK54">
        <f t="shared" si="22"/>
        <v>-14.02723857164189</v>
      </c>
      <c r="AL54">
        <f t="shared" si="26"/>
        <v>-15868.9727842179</v>
      </c>
      <c r="AN54">
        <f t="shared" si="27"/>
        <v>0</v>
      </c>
      <c r="AO54">
        <f t="shared" si="27"/>
        <v>0</v>
      </c>
      <c r="AP54">
        <f t="shared" si="27"/>
        <v>-3.2016345574562627E-3</v>
      </c>
      <c r="AQ54">
        <f t="shared" si="27"/>
        <v>-77.174151440088949</v>
      </c>
      <c r="AR54">
        <f t="shared" si="27"/>
        <v>-77.177353074646405</v>
      </c>
      <c r="AS54">
        <f t="shared" si="27"/>
        <v>0.31351956140193959</v>
      </c>
      <c r="AT54">
        <f t="shared" si="27"/>
        <v>-6.8003218750714148E-2</v>
      </c>
      <c r="AU54">
        <f t="shared" si="23"/>
        <v>-76.931836731995176</v>
      </c>
      <c r="AW54">
        <v>51</v>
      </c>
      <c r="AX54">
        <f>IF(Z54&gt;0, (R54*SUMPRODUCT(K54:$K$98, X54:$X$98)-K54*$AZ$3)/Z54, 0)</f>
        <v>-20067.782439300528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0.41367450300000003</v>
      </c>
      <c r="Q55" s="4">
        <f t="shared" si="21"/>
        <v>50</v>
      </c>
      <c r="R55">
        <f t="shared" si="0"/>
        <v>2000000</v>
      </c>
      <c r="S55">
        <f t="shared" si="1"/>
        <v>-38763.670821779895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-265.05979195052555</v>
      </c>
      <c r="AC55">
        <f t="shared" si="2"/>
        <v>-295.07824993867126</v>
      </c>
      <c r="AE55">
        <f t="shared" si="3"/>
        <v>0</v>
      </c>
      <c r="AF55">
        <f t="shared" si="24"/>
        <v>0</v>
      </c>
      <c r="AG55">
        <f t="shared" si="24"/>
        <v>-0.3806118508426678</v>
      </c>
      <c r="AH55">
        <f t="shared" si="5"/>
        <v>-10927.812082084632</v>
      </c>
      <c r="AI55">
        <f t="shared" si="25"/>
        <v>-10928.192693935474</v>
      </c>
      <c r="AJ55">
        <f t="shared" si="7"/>
        <v>30.018457988145713</v>
      </c>
      <c r="AK55">
        <f t="shared" si="22"/>
        <v>-18.554185436536791</v>
      </c>
      <c r="AL55">
        <f t="shared" si="26"/>
        <v>-10916.728421383865</v>
      </c>
      <c r="AN55">
        <f t="shared" si="27"/>
        <v>0</v>
      </c>
      <c r="AO55">
        <f t="shared" si="27"/>
        <v>0</v>
      </c>
      <c r="AP55">
        <f t="shared" si="27"/>
        <v>-1.6474853817306742E-3</v>
      </c>
      <c r="AQ55">
        <f t="shared" si="27"/>
        <v>-47.301235155119443</v>
      </c>
      <c r="AR55">
        <f t="shared" si="27"/>
        <v>-47.302882640501167</v>
      </c>
      <c r="AS55">
        <f t="shared" si="27"/>
        <v>0.1299354463295718</v>
      </c>
      <c r="AT55">
        <f t="shared" si="27"/>
        <v>-8.0312132186473137E-2</v>
      </c>
      <c r="AU55">
        <f t="shared" si="23"/>
        <v>-47.253259326358069</v>
      </c>
      <c r="AW55">
        <v>52</v>
      </c>
      <c r="AX55">
        <f>IF(Z55&gt;0, (R55*SUMPRODUCT(K55:$K$98, X55:$X$98)-K55*$AZ$3)/Z55, 0)</f>
        <v>-38763.670821779895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0.42102545200000002</v>
      </c>
      <c r="Q56" s="4">
        <f t="shared" si="21"/>
        <v>50</v>
      </c>
      <c r="R56">
        <f t="shared" si="0"/>
        <v>2000000</v>
      </c>
      <c r="S56">
        <f t="shared" si="1"/>
        <v>-69329.130156617495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-295.07824993867126</v>
      </c>
      <c r="AC56">
        <f t="shared" si="2"/>
        <v>-300.27618736884131</v>
      </c>
      <c r="AE56">
        <f t="shared" si="3"/>
        <v>0</v>
      </c>
      <c r="AF56">
        <f t="shared" si="24"/>
        <v>0</v>
      </c>
      <c r="AG56">
        <f t="shared" si="24"/>
        <v>-0.21655845579665031</v>
      </c>
      <c r="AH56">
        <f t="shared" si="5"/>
        <v>-6409.891061503632</v>
      </c>
      <c r="AI56">
        <f t="shared" si="25"/>
        <v>-6410.107619959429</v>
      </c>
      <c r="AJ56">
        <f t="shared" si="7"/>
        <v>5.1979374301700432</v>
      </c>
      <c r="AK56">
        <f t="shared" si="22"/>
        <v>-20.65547749570699</v>
      </c>
      <c r="AL56">
        <f t="shared" si="26"/>
        <v>-6425.5651600249657</v>
      </c>
      <c r="AN56">
        <f t="shared" si="27"/>
        <v>0</v>
      </c>
      <c r="AO56">
        <f t="shared" si="27"/>
        <v>0</v>
      </c>
      <c r="AP56">
        <f t="shared" si="27"/>
        <v>-8.3694397357751585E-4</v>
      </c>
      <c r="AQ56">
        <f t="shared" si="27"/>
        <v>-24.772617053805345</v>
      </c>
      <c r="AR56">
        <f t="shared" si="27"/>
        <v>-24.773453997778926</v>
      </c>
      <c r="AS56">
        <f t="shared" si="27"/>
        <v>2.0088721039361549E-2</v>
      </c>
      <c r="AT56">
        <f t="shared" si="27"/>
        <v>-7.9828226276377812E-2</v>
      </c>
      <c r="AU56">
        <f t="shared" si="23"/>
        <v>-24.833193503015941</v>
      </c>
      <c r="AW56">
        <v>53</v>
      </c>
      <c r="AX56">
        <f>IF(Z56&gt;0, (R56*SUMPRODUCT(K56:$K$98, X56:$X$98)-K56*$AZ$3)/Z56, 0)</f>
        <v>-69329.130156617495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0.42896583300000002</v>
      </c>
      <c r="Q57" s="4">
        <f t="shared" si="21"/>
        <v>50</v>
      </c>
      <c r="R57">
        <f t="shared" si="0"/>
        <v>2000000</v>
      </c>
      <c r="S57">
        <f t="shared" si="1"/>
        <v>-118298.10653978304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-300.27618736884131</v>
      </c>
      <c r="AC57">
        <f t="shared" si="2"/>
        <v>-287.45657431108469</v>
      </c>
      <c r="AE57">
        <f t="shared" si="3"/>
        <v>0</v>
      </c>
      <c r="AF57">
        <f t="shared" si="24"/>
        <v>0</v>
      </c>
      <c r="AG57">
        <f t="shared" si="24"/>
        <v>-0.12149669285468002</v>
      </c>
      <c r="AH57">
        <f t="shared" si="5"/>
        <v>-3715.8471353601512</v>
      </c>
      <c r="AI57">
        <f t="shared" si="25"/>
        <v>-3715.9686320530059</v>
      </c>
      <c r="AJ57">
        <f t="shared" si="7"/>
        <v>-12.819613057756612</v>
      </c>
      <c r="AK57">
        <f t="shared" si="22"/>
        <v>-21.019333115818892</v>
      </c>
      <c r="AL57">
        <f t="shared" si="26"/>
        <v>-3749.8075782265814</v>
      </c>
      <c r="AN57">
        <f t="shared" si="27"/>
        <v>0</v>
      </c>
      <c r="AO57">
        <f t="shared" si="27"/>
        <v>0</v>
      </c>
      <c r="AP57">
        <f t="shared" si="27"/>
        <v>-4.1924479021583172E-4</v>
      </c>
      <c r="AQ57">
        <f t="shared" si="27"/>
        <v>-12.822156028571751</v>
      </c>
      <c r="AR57">
        <f t="shared" si="27"/>
        <v>-12.822575273361966</v>
      </c>
      <c r="AS57">
        <f t="shared" si="27"/>
        <v>-4.4236232779403438E-2</v>
      </c>
      <c r="AT57">
        <f t="shared" si="27"/>
        <v>-7.2530747097440271E-2</v>
      </c>
      <c r="AU57">
        <f t="shared" si="23"/>
        <v>-12.939342253238811</v>
      </c>
      <c r="AW57">
        <v>54</v>
      </c>
      <c r="AX57">
        <f>IF(Z57&gt;0, (R57*SUMPRODUCT(K57:$K$98, X57:$X$98)-K57*$AZ$3)/Z57, 0)</f>
        <v>-118298.10653978304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0.43771532000000002</v>
      </c>
      <c r="Q58" s="4">
        <f t="shared" si="21"/>
        <v>50</v>
      </c>
      <c r="R58">
        <f t="shared" si="0"/>
        <v>2000000</v>
      </c>
      <c r="S58">
        <f t="shared" si="1"/>
        <v>-198741.58704395799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-287.45657431108469</v>
      </c>
      <c r="AC58">
        <f t="shared" si="2"/>
        <v>-266.71423916861892</v>
      </c>
      <c r="AE58">
        <f t="shared" si="3"/>
        <v>0</v>
      </c>
      <c r="AF58">
        <f t="shared" si="24"/>
        <v>0</v>
      </c>
      <c r="AG58">
        <f t="shared" si="24"/>
        <v>-6.7100762134305242E-2</v>
      </c>
      <c r="AH58">
        <f t="shared" si="5"/>
        <v>-2127.2385516731192</v>
      </c>
      <c r="AI58">
        <f t="shared" si="25"/>
        <v>-2127.3056524352537</v>
      </c>
      <c r="AJ58">
        <f t="shared" si="7"/>
        <v>-20.742335142465777</v>
      </c>
      <c r="AK58">
        <f t="shared" si="22"/>
        <v>-20.121960201775931</v>
      </c>
      <c r="AL58">
        <f t="shared" si="26"/>
        <v>-2168.1699477794955</v>
      </c>
      <c r="AN58">
        <f t="shared" si="27"/>
        <v>0</v>
      </c>
      <c r="AO58">
        <f t="shared" si="27"/>
        <v>0</v>
      </c>
      <c r="AP58">
        <f t="shared" si="27"/>
        <v>-2.0673435250537296E-4</v>
      </c>
      <c r="AQ58">
        <f t="shared" si="27"/>
        <v>-6.5539238395591299</v>
      </c>
      <c r="AR58">
        <f t="shared" si="27"/>
        <v>-6.5541305739116353</v>
      </c>
      <c r="AS58">
        <f t="shared" si="27"/>
        <v>-6.3906177645854018E-2</v>
      </c>
      <c r="AT58">
        <f t="shared" si="27"/>
        <v>-6.1994831074001819E-2</v>
      </c>
      <c r="AU58">
        <f t="shared" si="23"/>
        <v>-6.680031582631492</v>
      </c>
      <c r="AW58">
        <v>55</v>
      </c>
      <c r="AX58">
        <f>IF(Z58&gt;0, (R58*SUMPRODUCT(K58:$K$98, X58:$X$98)-K58*$AZ$3)/Z58, 0)</f>
        <v>-198741.58704395799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0.44739131599999998</v>
      </c>
      <c r="Q59" s="4">
        <f t="shared" si="21"/>
        <v>50</v>
      </c>
      <c r="R59">
        <f t="shared" si="0"/>
        <v>2000000</v>
      </c>
      <c r="S59">
        <f t="shared" si="1"/>
        <v>-334116.31546406931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-266.71423916861892</v>
      </c>
      <c r="AC59">
        <f t="shared" si="2"/>
        <v>-243.2998673197518</v>
      </c>
      <c r="AE59">
        <f t="shared" si="3"/>
        <v>0</v>
      </c>
      <c r="AF59">
        <f t="shared" si="24"/>
        <v>0</v>
      </c>
      <c r="AG59">
        <f t="shared" si="24"/>
        <v>-3.6409456237092401E-2</v>
      </c>
      <c r="AH59">
        <f t="shared" si="5"/>
        <v>-1200.8119310347918</v>
      </c>
      <c r="AI59">
        <f t="shared" si="25"/>
        <v>-1200.8483404910289</v>
      </c>
      <c r="AJ59">
        <f t="shared" si="7"/>
        <v>-23.41437184886712</v>
      </c>
      <c r="AK59">
        <f t="shared" si="22"/>
        <v>-18.669996741803327</v>
      </c>
      <c r="AL59">
        <f t="shared" si="26"/>
        <v>-1242.9327090816994</v>
      </c>
      <c r="AN59">
        <f t="shared" si="27"/>
        <v>0</v>
      </c>
      <c r="AO59">
        <f t="shared" si="27"/>
        <v>0</v>
      </c>
      <c r="AP59">
        <f t="shared" si="27"/>
        <v>-1.0015701334868976E-4</v>
      </c>
      <c r="AQ59">
        <f t="shared" si="27"/>
        <v>-3.3032555010638109</v>
      </c>
      <c r="AR59">
        <f t="shared" si="27"/>
        <v>-3.3033556580771601</v>
      </c>
      <c r="AS59">
        <f t="shared" si="27"/>
        <v>-6.4409463809269096E-2</v>
      </c>
      <c r="AT59">
        <f t="shared" si="27"/>
        <v>-5.1358391641778599E-2</v>
      </c>
      <c r="AU59">
        <f t="shared" si="23"/>
        <v>-3.4191235135282079</v>
      </c>
      <c r="AW59">
        <v>56</v>
      </c>
      <c r="AX59">
        <f>IF(Z59&gt;0, (R59*SUMPRODUCT(K59:$K$98, X59:$X$98)-K59*$AZ$3)/Z59, 0)</f>
        <v>-334116.31546406931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0.457001349</v>
      </c>
      <c r="Q60" s="4">
        <f t="shared" si="21"/>
        <v>50</v>
      </c>
      <c r="R60">
        <f t="shared" si="0"/>
        <v>2000000</v>
      </c>
      <c r="S60">
        <f t="shared" si="1"/>
        <v>-566431.90644401079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-243.2998673197518</v>
      </c>
      <c r="AC60">
        <f t="shared" si="2"/>
        <v>-219.84571595614926</v>
      </c>
      <c r="AE60">
        <f t="shared" si="3"/>
        <v>0</v>
      </c>
      <c r="AF60">
        <f t="shared" si="24"/>
        <v>0</v>
      </c>
      <c r="AG60">
        <f t="shared" si="24"/>
        <v>-1.9406191058013784E-2</v>
      </c>
      <c r="AH60">
        <f t="shared" si="5"/>
        <v>-665.56682466830762</v>
      </c>
      <c r="AI60">
        <f t="shared" si="25"/>
        <v>-665.58623085936563</v>
      </c>
      <c r="AJ60">
        <f t="shared" si="7"/>
        <v>-23.454151363602534</v>
      </c>
      <c r="AK60">
        <f t="shared" si="22"/>
        <v>-17.030990712382629</v>
      </c>
      <c r="AL60">
        <f t="shared" si="26"/>
        <v>-706.07137293535084</v>
      </c>
      <c r="AN60">
        <f t="shared" si="27"/>
        <v>0</v>
      </c>
      <c r="AO60">
        <f t="shared" si="27"/>
        <v>0</v>
      </c>
      <c r="AP60">
        <f t="shared" si="27"/>
        <v>-4.7663886609857703E-5</v>
      </c>
      <c r="AQ60">
        <f t="shared" si="27"/>
        <v>-1.6347103647200794</v>
      </c>
      <c r="AR60">
        <f t="shared" si="27"/>
        <v>-1.6347580286066892</v>
      </c>
      <c r="AS60">
        <f t="shared" si="27"/>
        <v>-5.7606152994332561E-2</v>
      </c>
      <c r="AT60">
        <f t="shared" si="27"/>
        <v>-4.1830115334937287E-2</v>
      </c>
      <c r="AU60">
        <f t="shared" si="23"/>
        <v>-1.7341942969359592</v>
      </c>
      <c r="AW60">
        <v>57</v>
      </c>
      <c r="AX60">
        <f>IF(Z60&gt;0, (R60*SUMPRODUCT(K60:$K$98, X60:$X$98)-K60*$AZ$3)/Z60, 0)</f>
        <v>-566431.90644401079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0.46737994300000002</v>
      </c>
      <c r="Q61" s="4">
        <f t="shared" si="21"/>
        <v>50</v>
      </c>
      <c r="R61">
        <f t="shared" si="0"/>
        <v>2000000</v>
      </c>
      <c r="S61">
        <f t="shared" si="1"/>
        <v>-974110.74949862622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-219.84571595614926</v>
      </c>
      <c r="AC61">
        <f t="shared" si="2"/>
        <v>-197.58988447741726</v>
      </c>
      <c r="AE61">
        <f t="shared" si="3"/>
        <v>0</v>
      </c>
      <c r="AF61">
        <f t="shared" si="24"/>
        <v>0</v>
      </c>
      <c r="AG61">
        <f t="shared" si="24"/>
        <v>-1.0142064676892056E-2</v>
      </c>
      <c r="AH61">
        <f t="shared" si="5"/>
        <v>-362.80257882166376</v>
      </c>
      <c r="AI61">
        <f t="shared" si="25"/>
        <v>-362.81272088634063</v>
      </c>
      <c r="AJ61">
        <f t="shared" si="7"/>
        <v>-22.255831478732006</v>
      </c>
      <c r="AK61">
        <f t="shared" si="22"/>
        <v>-15.38920011693045</v>
      </c>
      <c r="AL61">
        <f t="shared" si="26"/>
        <v>-400.45775248200306</v>
      </c>
      <c r="AN61">
        <f t="shared" si="27"/>
        <v>0</v>
      </c>
      <c r="AO61">
        <f t="shared" si="27"/>
        <v>0</v>
      </c>
      <c r="AP61">
        <f t="shared" si="27"/>
        <v>-2.2241163515076224E-5</v>
      </c>
      <c r="AQ61">
        <f t="shared" si="27"/>
        <v>-0.79561230738834854</v>
      </c>
      <c r="AR61">
        <f t="shared" si="27"/>
        <v>-0.79563454855186355</v>
      </c>
      <c r="AS61">
        <f t="shared" si="27"/>
        <v>-4.8806195074881556E-2</v>
      </c>
      <c r="AT61">
        <f t="shared" si="27"/>
        <v>-3.3747932701191072E-2</v>
      </c>
      <c r="AU61">
        <f t="shared" si="23"/>
        <v>-0.87818867632793618</v>
      </c>
      <c r="AW61">
        <v>58</v>
      </c>
      <c r="AX61">
        <f>IF(Z61&gt;0, (R61*SUMPRODUCT(K61:$K$98, X61:$X$98)-K61*$AZ$3)/Z61, 0)</f>
        <v>-974110.74949862622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0.47825477199999999</v>
      </c>
      <c r="Q62" s="4">
        <f t="shared" si="21"/>
        <v>50</v>
      </c>
      <c r="R62">
        <f t="shared" si="0"/>
        <v>2000000</v>
      </c>
      <c r="S62">
        <f t="shared" si="1"/>
        <v>-1705678.5128926956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-197.58988447741726</v>
      </c>
      <c r="AC62">
        <f t="shared" si="2"/>
        <v>-177.05465585315196</v>
      </c>
      <c r="AE62">
        <f t="shared" si="3"/>
        <v>0</v>
      </c>
      <c r="AF62">
        <f t="shared" si="24"/>
        <v>0</v>
      </c>
      <c r="AG62">
        <f t="shared" si="24"/>
        <v>-5.1901532004668717E-3</v>
      </c>
      <c r="AH62">
        <f t="shared" si="5"/>
        <v>-194.01963318625053</v>
      </c>
      <c r="AI62">
        <f t="shared" si="25"/>
        <v>-194.02482333945099</v>
      </c>
      <c r="AJ62">
        <f t="shared" si="7"/>
        <v>-20.535228624265301</v>
      </c>
      <c r="AK62">
        <f t="shared" si="22"/>
        <v>-13.831291913419209</v>
      </c>
      <c r="AL62">
        <f t="shared" si="26"/>
        <v>-228.39134387713551</v>
      </c>
      <c r="AN62">
        <f t="shared" si="27"/>
        <v>0</v>
      </c>
      <c r="AO62">
        <f t="shared" si="27"/>
        <v>0</v>
      </c>
      <c r="AP62">
        <f t="shared" si="27"/>
        <v>-1.0162329726792826E-5</v>
      </c>
      <c r="AQ62">
        <f t="shared" si="27"/>
        <v>-0.37989080663991059</v>
      </c>
      <c r="AR62">
        <f t="shared" si="27"/>
        <v>-0.37990096896963738</v>
      </c>
      <c r="AS62">
        <f t="shared" si="27"/>
        <v>-4.020801626358278E-2</v>
      </c>
      <c r="AT62">
        <f t="shared" si="27"/>
        <v>-2.7081695576740502E-2</v>
      </c>
      <c r="AU62">
        <f t="shared" si="23"/>
        <v>-0.44719068080996072</v>
      </c>
      <c r="AW62">
        <v>59</v>
      </c>
      <c r="AX62">
        <f>IF(Z62&gt;0, (R62*SUMPRODUCT(K62:$K$98, X62:$X$98)-K62*$AZ$3)/Z62, 0)</f>
        <v>-1705678.5128926956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0.48949088600000001</v>
      </c>
      <c r="Q63" s="4">
        <f t="shared" si="21"/>
        <v>50</v>
      </c>
      <c r="R63">
        <f t="shared" si="0"/>
        <v>2000000</v>
      </c>
      <c r="S63">
        <f t="shared" si="1"/>
        <v>-3048619.8506646422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-177.05465585315196</v>
      </c>
      <c r="AC63">
        <f t="shared" si="2"/>
        <v>-158.38915297081539</v>
      </c>
      <c r="AE63">
        <f t="shared" si="3"/>
        <v>0</v>
      </c>
      <c r="AF63">
        <f t="shared" si="24"/>
        <v>0</v>
      </c>
      <c r="AG63">
        <f t="shared" si="24"/>
        <v>-2.597718979889938E-3</v>
      </c>
      <c r="AH63">
        <f t="shared" si="5"/>
        <v>-101.62130754289059</v>
      </c>
      <c r="AI63">
        <f t="shared" si="25"/>
        <v>-101.62390526187048</v>
      </c>
      <c r="AJ63">
        <f t="shared" si="7"/>
        <v>-18.665502882336568</v>
      </c>
      <c r="AK63">
        <f t="shared" si="22"/>
        <v>-12.393825909720638</v>
      </c>
      <c r="AL63">
        <f t="shared" si="26"/>
        <v>-132.68323405392769</v>
      </c>
      <c r="AN63">
        <f t="shared" si="27"/>
        <v>0</v>
      </c>
      <c r="AO63">
        <f t="shared" si="27"/>
        <v>0</v>
      </c>
      <c r="AP63">
        <f t="shared" si="27"/>
        <v>-4.5413737926186949E-6</v>
      </c>
      <c r="AQ63">
        <f t="shared" si="27"/>
        <v>-0.17765599220685566</v>
      </c>
      <c r="AR63">
        <f t="shared" si="27"/>
        <v>-0.17766053358064826</v>
      </c>
      <c r="AS63">
        <f t="shared" si="27"/>
        <v>-3.2631330129282682E-2</v>
      </c>
      <c r="AT63">
        <f t="shared" si="27"/>
        <v>-2.1667084319901525E-2</v>
      </c>
      <c r="AU63">
        <f t="shared" si="23"/>
        <v>-0.23195894802983247</v>
      </c>
      <c r="AW63">
        <v>60</v>
      </c>
      <c r="AX63">
        <f>IF(Z63&gt;0, (R63*SUMPRODUCT(K63:$K$98, X63:$X$98)-K63*$AZ$3)/Z63, 0)</f>
        <v>-3048619.8506646422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0.50154699899999999</v>
      </c>
      <c r="Q64" s="4">
        <f t="shared" si="21"/>
        <v>50</v>
      </c>
      <c r="R64">
        <f t="shared" si="0"/>
        <v>2000000</v>
      </c>
      <c r="S64">
        <f t="shared" si="1"/>
        <v>-5578298.1581702288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-158.38915297081539</v>
      </c>
      <c r="AC64">
        <f t="shared" si="2"/>
        <v>-141.56199316929329</v>
      </c>
      <c r="AE64">
        <f t="shared" si="3"/>
        <v>0</v>
      </c>
      <c r="AF64">
        <f t="shared" si="24"/>
        <v>0</v>
      </c>
      <c r="AG64">
        <f t="shared" si="24"/>
        <v>-1.268863631481899E-3</v>
      </c>
      <c r="AH64">
        <f t="shared" si="5"/>
        <v>-52.115126344365592</v>
      </c>
      <c r="AI64">
        <f t="shared" si="25"/>
        <v>-52.116395207997073</v>
      </c>
      <c r="AJ64">
        <f t="shared" si="7"/>
        <v>-16.8271598015221</v>
      </c>
      <c r="AK64">
        <f t="shared" si="22"/>
        <v>-11.087240707957077</v>
      </c>
      <c r="AL64">
        <f t="shared" si="26"/>
        <v>-80.030795717476252</v>
      </c>
      <c r="AN64">
        <f t="shared" si="27"/>
        <v>0</v>
      </c>
      <c r="AO64">
        <f t="shared" si="27"/>
        <v>0</v>
      </c>
      <c r="AP64">
        <f t="shared" si="27"/>
        <v>-1.9805782657744227E-6</v>
      </c>
      <c r="AQ64">
        <f t="shared" si="27"/>
        <v>-8.1346871322326958E-2</v>
      </c>
      <c r="AR64">
        <f t="shared" si="27"/>
        <v>-8.1348851900592725E-2</v>
      </c>
      <c r="AS64">
        <f t="shared" si="27"/>
        <v>-2.6265633398826871E-2</v>
      </c>
      <c r="AT64">
        <f t="shared" si="27"/>
        <v>-1.7306152866831907E-2</v>
      </c>
      <c r="AU64">
        <f t="shared" si="23"/>
        <v>-0.12492063816625151</v>
      </c>
      <c r="AW64">
        <v>61</v>
      </c>
      <c r="AX64">
        <f>IF(Z64&gt;0, (R64*SUMPRODUCT(K64:$K$98, X64:$X$98)-K64*$AZ$3)/Z64, 0)</f>
        <v>-5578298.1581702288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0.51394563599999998</v>
      </c>
      <c r="Q65" s="4">
        <f t="shared" si="21"/>
        <v>50</v>
      </c>
      <c r="R65">
        <f t="shared" si="0"/>
        <v>2000000</v>
      </c>
      <c r="S65">
        <f t="shared" si="1"/>
        <v>-10467748.782574436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-141.56199316929329</v>
      </c>
      <c r="AC65">
        <f t="shared" si="2"/>
        <v>-126.46046879621473</v>
      </c>
      <c r="AE65">
        <f t="shared" si="3"/>
        <v>0</v>
      </c>
      <c r="AF65">
        <f t="shared" si="24"/>
        <v>0</v>
      </c>
      <c r="AG65">
        <f t="shared" si="24"/>
        <v>-6.0404806908784584E-4</v>
      </c>
      <c r="AH65">
        <f t="shared" si="5"/>
        <v>-26.085077043169367</v>
      </c>
      <c r="AI65">
        <f t="shared" si="25"/>
        <v>-26.085681091238456</v>
      </c>
      <c r="AJ65">
        <f t="shared" si="7"/>
        <v>-15.101524373078561</v>
      </c>
      <c r="AK65">
        <f t="shared" si="22"/>
        <v>-9.9093395218505318</v>
      </c>
      <c r="AL65">
        <f t="shared" si="26"/>
        <v>-51.096544986167551</v>
      </c>
      <c r="AN65">
        <f t="shared" si="27"/>
        <v>0</v>
      </c>
      <c r="AO65">
        <f t="shared" si="27"/>
        <v>0</v>
      </c>
      <c r="AP65">
        <f t="shared" si="27"/>
        <v>-8.4184189880845153E-7</v>
      </c>
      <c r="AQ65">
        <f t="shared" si="27"/>
        <v>-3.6353912730400451E-2</v>
      </c>
      <c r="AR65">
        <f t="shared" si="27"/>
        <v>-3.635475457229926E-2</v>
      </c>
      <c r="AS65">
        <f t="shared" si="27"/>
        <v>-2.1046497131150865E-2</v>
      </c>
      <c r="AT65">
        <f t="shared" si="27"/>
        <v>-1.3810320115101809E-2</v>
      </c>
      <c r="AU65">
        <f t="shared" si="23"/>
        <v>-7.1211571818551936E-2</v>
      </c>
      <c r="AW65">
        <v>62</v>
      </c>
      <c r="AX65">
        <f>IF(Z65&gt;0, (R65*SUMPRODUCT(K65:$K$98, X65:$X$98)-K65*$AZ$3)/Z65, 0)</f>
        <v>-10467748.782574436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0.52707773400000002</v>
      </c>
      <c r="Q66" s="4">
        <f t="shared" si="21"/>
        <v>50</v>
      </c>
      <c r="R66">
        <f t="shared" si="0"/>
        <v>2000000</v>
      </c>
      <c r="S66">
        <f t="shared" si="1"/>
        <v>-20194860.676998854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-126.46046879621473</v>
      </c>
      <c r="AC66">
        <f t="shared" si="2"/>
        <v>-112.94068766930148</v>
      </c>
      <c r="AE66">
        <f t="shared" si="3"/>
        <v>0</v>
      </c>
      <c r="AF66">
        <f t="shared" si="24"/>
        <v>0</v>
      </c>
      <c r="AG66">
        <f t="shared" si="24"/>
        <v>-2.7962730091507005E-4</v>
      </c>
      <c r="AH66">
        <f t="shared" si="5"/>
        <v>-12.73521149927589</v>
      </c>
      <c r="AI66">
        <f t="shared" si="25"/>
        <v>-12.735491126576804</v>
      </c>
      <c r="AJ66">
        <f t="shared" si="7"/>
        <v>-13.519781126913244</v>
      </c>
      <c r="AK66">
        <f t="shared" si="22"/>
        <v>-8.8522328157350323</v>
      </c>
      <c r="AL66">
        <f t="shared" si="26"/>
        <v>-35.107505069225084</v>
      </c>
      <c r="AN66">
        <f t="shared" si="27"/>
        <v>0</v>
      </c>
      <c r="AO66">
        <f t="shared" si="27"/>
        <v>0</v>
      </c>
      <c r="AP66">
        <f t="shared" si="27"/>
        <v>-3.4795299947334903E-7</v>
      </c>
      <c r="AQ66">
        <f t="shared" si="27"/>
        <v>-1.5847004300364852E-2</v>
      </c>
      <c r="AR66">
        <f t="shared" si="27"/>
        <v>-1.5847352253364325E-2</v>
      </c>
      <c r="AS66">
        <f t="shared" si="27"/>
        <v>-1.6823280058628605E-2</v>
      </c>
      <c r="AT66">
        <f t="shared" si="27"/>
        <v>-1.10152368892154E-2</v>
      </c>
      <c r="AU66">
        <f t="shared" si="23"/>
        <v>-4.3685869201208337E-2</v>
      </c>
      <c r="AW66">
        <v>63</v>
      </c>
      <c r="AX66">
        <f>IF(Z66&gt;0, (R66*SUMPRODUCT(K66:$K$98, X66:$X$98)-K66*$AZ$3)/Z66, 0)</f>
        <v>-20194860.676998854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0.54097960300000003</v>
      </c>
      <c r="Q67" s="4">
        <f t="shared" si="21"/>
        <v>50</v>
      </c>
      <c r="R67">
        <f t="shared" ref="R67:R89" si="28">$C$6</f>
        <v>2000000</v>
      </c>
      <c r="S67">
        <f t="shared" ref="S67:S89" si="29">AX67</f>
        <v>-40161738.865250736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-112.94068766930148</v>
      </c>
      <c r="AC67">
        <f t="shared" ref="AC67:AC89" si="30">S67*Z67</f>
        <v>-100.85284267392004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-1.2555836166892322E-4</v>
      </c>
      <c r="AH67">
        <f t="shared" ref="AH67:AH89" si="33">-X67*R67</f>
        <v>-6.0509066494798462</v>
      </c>
      <c r="AI67">
        <f t="shared" ref="AI67:AI89" si="34">SUM(AE67:AH67)</f>
        <v>-6.0510322078415149</v>
      </c>
      <c r="AJ67">
        <f t="shared" ref="AJ67:AJ89" si="35">AB67-AC67</f>
        <v>-12.087844995381445</v>
      </c>
      <c r="AK67">
        <f t="shared" si="22"/>
        <v>-7.9058481368511044</v>
      </c>
      <c r="AL67">
        <f t="shared" si="26"/>
        <v>-26.044725340074066</v>
      </c>
      <c r="AN67">
        <f t="shared" ref="AN67:AT89" si="36">AE67*$K67</f>
        <v>0</v>
      </c>
      <c r="AO67">
        <f t="shared" si="36"/>
        <v>0</v>
      </c>
      <c r="AP67">
        <f t="shared" si="36"/>
        <v>-1.3949820889362856E-7</v>
      </c>
      <c r="AQ67">
        <f t="shared" si="36"/>
        <v>-6.7226955542054141E-3</v>
      </c>
      <c r="AR67">
        <f t="shared" si="36"/>
        <v>-6.7228350524143072E-3</v>
      </c>
      <c r="AS67">
        <f t="shared" si="36"/>
        <v>-1.3429872003951772E-2</v>
      </c>
      <c r="AT67">
        <f t="shared" si="36"/>
        <v>-8.7835779331351758E-3</v>
      </c>
      <c r="AU67">
        <f t="shared" si="23"/>
        <v>-2.8936284989501258E-2</v>
      </c>
      <c r="AW67">
        <v>64</v>
      </c>
      <c r="AX67">
        <f>IF(Z67&gt;0, (R67*SUMPRODUCT(K67:$K$98, X67:$X$98)-K67*$AZ$3)/Z67, 0)</f>
        <v>-40161738.865250736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0.55513806300000001</v>
      </c>
      <c r="Q68" s="4">
        <f t="shared" si="21"/>
        <v>50</v>
      </c>
      <c r="R68">
        <f t="shared" si="28"/>
        <v>2000000</v>
      </c>
      <c r="S68">
        <f t="shared" si="29"/>
        <v>-82465005.954283044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-100.85284267392004</v>
      </c>
      <c r="AC68">
        <f t="shared" si="30"/>
        <v>-90.052697512615453</v>
      </c>
      <c r="AE68">
        <f t="shared" si="31"/>
        <v>0</v>
      </c>
      <c r="AF68">
        <f t="shared" si="32"/>
        <v>0</v>
      </c>
      <c r="AG68">
        <f t="shared" si="32"/>
        <v>-5.460055236189449E-5</v>
      </c>
      <c r="AH68">
        <f t="shared" si="33"/>
        <v>-2.7880890276135792</v>
      </c>
      <c r="AI68">
        <f t="shared" si="34"/>
        <v>-2.7881436281659413</v>
      </c>
      <c r="AJ68">
        <f t="shared" si="35"/>
        <v>-10.800145161304584</v>
      </c>
      <c r="AK68">
        <f t="shared" si="22"/>
        <v>-7.0596989871744036</v>
      </c>
      <c r="AL68">
        <f t="shared" si="26"/>
        <v>-20.647987776644928</v>
      </c>
      <c r="AN68">
        <f t="shared" si="36"/>
        <v>0</v>
      </c>
      <c r="AO68">
        <f t="shared" si="36"/>
        <v>0</v>
      </c>
      <c r="AP68">
        <f t="shared" si="36"/>
        <v>-5.4162911899565992E-8</v>
      </c>
      <c r="AQ68">
        <f t="shared" si="36"/>
        <v>-2.7657416241849398E-3</v>
      </c>
      <c r="AR68">
        <f t="shared" si="36"/>
        <v>-2.7657957870968392E-3</v>
      </c>
      <c r="AS68">
        <f t="shared" si="36"/>
        <v>-1.0713578628235829E-2</v>
      </c>
      <c r="AT68">
        <f t="shared" si="36"/>
        <v>-7.003113297195134E-3</v>
      </c>
      <c r="AU68">
        <f t="shared" si="23"/>
        <v>-2.0482487712527801E-2</v>
      </c>
      <c r="AW68">
        <v>65</v>
      </c>
      <c r="AX68">
        <f>IF(Z68&gt;0, (R68*SUMPRODUCT(K68:$K$98, X68:$X$98)-K68*$AZ$3)/Z68, 0)</f>
        <v>-82465005.954283044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0.569934367</v>
      </c>
      <c r="Q69" s="4">
        <f t="shared" ref="Q69:Q89" si="48">$C$8</f>
        <v>50</v>
      </c>
      <c r="R69">
        <f t="shared" si="28"/>
        <v>2000000</v>
      </c>
      <c r="S69">
        <f t="shared" si="29"/>
        <v>-175285840.13209441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-90.052697512615453</v>
      </c>
      <c r="AC69">
        <f t="shared" si="30"/>
        <v>-80.40647409633003</v>
      </c>
      <c r="AE69">
        <f t="shared" si="31"/>
        <v>0</v>
      </c>
      <c r="AF69">
        <f t="shared" si="32"/>
        <v>0</v>
      </c>
      <c r="AG69">
        <f t="shared" si="32"/>
        <v>-2.2935815590048852E-5</v>
      </c>
      <c r="AH69">
        <f t="shared" si="33"/>
        <v>-1.2447492499290678</v>
      </c>
      <c r="AI69">
        <f t="shared" si="34"/>
        <v>-1.2447721857446579</v>
      </c>
      <c r="AJ69">
        <f t="shared" si="35"/>
        <v>-9.646223416285423</v>
      </c>
      <c r="AK69">
        <f t="shared" si="22"/>
        <v>-6.3036888258830821</v>
      </c>
      <c r="AL69">
        <f t="shared" si="26"/>
        <v>-17.194684427913163</v>
      </c>
      <c r="AN69">
        <f t="shared" si="36"/>
        <v>0</v>
      </c>
      <c r="AO69">
        <f t="shared" si="36"/>
        <v>0</v>
      </c>
      <c r="AP69">
        <f t="shared" si="36"/>
        <v>-2.0314265957334303E-8</v>
      </c>
      <c r="AQ69">
        <f t="shared" si="36"/>
        <v>-1.1024751752984254E-3</v>
      </c>
      <c r="AR69">
        <f t="shared" si="36"/>
        <v>-1.1024954895643827E-3</v>
      </c>
      <c r="AS69">
        <f t="shared" si="36"/>
        <v>-8.5436660053766402E-3</v>
      </c>
      <c r="AT69">
        <f t="shared" si="36"/>
        <v>-5.5831810653737728E-3</v>
      </c>
      <c r="AU69">
        <f t="shared" si="23"/>
        <v>-1.5229342560314796E-2</v>
      </c>
      <c r="AW69">
        <v>66</v>
      </c>
      <c r="AX69">
        <f>IF(Z69&gt;0, (R69*SUMPRODUCT(K69:$K$98, X69:$X$98)-K69*$AZ$3)/Z69, 0)</f>
        <v>-175285840.13209441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0.58483052300000005</v>
      </c>
      <c r="Q70" s="4">
        <f t="shared" si="48"/>
        <v>50</v>
      </c>
      <c r="R70">
        <f t="shared" si="28"/>
        <v>2000000</v>
      </c>
      <c r="S70">
        <f t="shared" si="29"/>
        <v>-386275900.62798649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-80.40647409633003</v>
      </c>
      <c r="AC70">
        <f t="shared" si="30"/>
        <v>-71.7924076805146</v>
      </c>
      <c r="AE70">
        <f t="shared" si="31"/>
        <v>0</v>
      </c>
      <c r="AF70">
        <f t="shared" si="32"/>
        <v>0</v>
      </c>
      <c r="AG70">
        <f t="shared" si="32"/>
        <v>-9.2928924071885382E-6</v>
      </c>
      <c r="AH70">
        <f t="shared" si="33"/>
        <v>-0.53654260107839302</v>
      </c>
      <c r="AI70">
        <f t="shared" si="34"/>
        <v>-0.53655189397080016</v>
      </c>
      <c r="AJ70">
        <f t="shared" si="35"/>
        <v>-8.6140664158154294</v>
      </c>
      <c r="AK70">
        <f t="shared" si="22"/>
        <v>-5.6284531867431022</v>
      </c>
      <c r="AL70">
        <f t="shared" si="26"/>
        <v>-14.779071496529333</v>
      </c>
      <c r="AN70">
        <f t="shared" si="36"/>
        <v>0</v>
      </c>
      <c r="AO70">
        <f t="shared" si="36"/>
        <v>0</v>
      </c>
      <c r="AP70">
        <f t="shared" si="36"/>
        <v>-7.3488576014036083E-9</v>
      </c>
      <c r="AQ70">
        <f t="shared" si="36"/>
        <v>-4.2430009943531839E-4</v>
      </c>
      <c r="AR70">
        <f t="shared" si="36"/>
        <v>-4.2430744829291978E-4</v>
      </c>
      <c r="AS70">
        <f t="shared" si="36"/>
        <v>-6.812039210729713E-3</v>
      </c>
      <c r="AT70">
        <f t="shared" si="36"/>
        <v>-4.4510039687476848E-3</v>
      </c>
      <c r="AU70">
        <f t="shared" si="23"/>
        <v>-1.1687350627770317E-2</v>
      </c>
      <c r="AW70">
        <v>67</v>
      </c>
      <c r="AX70">
        <f>IF(Z70&gt;0, (R70*SUMPRODUCT(K70:$K$98, X70:$X$98)-K70*$AZ$3)/Z70, 0)</f>
        <v>-386275900.62798649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0.59948279800000004</v>
      </c>
      <c r="Q71" s="4">
        <f t="shared" si="48"/>
        <v>50</v>
      </c>
      <c r="R71">
        <f t="shared" si="28"/>
        <v>2000000</v>
      </c>
      <c r="S71">
        <f t="shared" si="29"/>
        <v>-883164925.84722459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-71.7924076805146</v>
      </c>
      <c r="AC71">
        <f t="shared" si="30"/>
        <v>-64.100716899372301</v>
      </c>
      <c r="AE71">
        <f t="shared" si="31"/>
        <v>0</v>
      </c>
      <c r="AF71">
        <f t="shared" si="32"/>
        <v>0</v>
      </c>
      <c r="AG71">
        <f t="shared" si="32"/>
        <v>-3.6290343413423125E-6</v>
      </c>
      <c r="AH71">
        <f t="shared" si="33"/>
        <v>-0.22283716567097361</v>
      </c>
      <c r="AI71">
        <f t="shared" si="34"/>
        <v>-0.22284079470531495</v>
      </c>
      <c r="AJ71">
        <f t="shared" si="35"/>
        <v>-7.6916907811422988</v>
      </c>
      <c r="AK71">
        <f t="shared" si="22"/>
        <v>-5.0254685376360229</v>
      </c>
      <c r="AL71">
        <f t="shared" si="26"/>
        <v>-12.940000113483636</v>
      </c>
      <c r="AN71">
        <f t="shared" si="36"/>
        <v>0</v>
      </c>
      <c r="AO71">
        <f t="shared" si="36"/>
        <v>0</v>
      </c>
      <c r="AP71">
        <f t="shared" si="36"/>
        <v>-2.5623708110683644E-9</v>
      </c>
      <c r="AQ71">
        <f t="shared" si="36"/>
        <v>-1.5733977560689297E-4</v>
      </c>
      <c r="AR71">
        <f t="shared" si="36"/>
        <v>-1.5734233797770405E-4</v>
      </c>
      <c r="AS71">
        <f t="shared" si="36"/>
        <v>-5.4309113917265029E-3</v>
      </c>
      <c r="AT71">
        <f t="shared" si="36"/>
        <v>-3.5483582357112545E-3</v>
      </c>
      <c r="AU71">
        <f t="shared" si="23"/>
        <v>-9.1366119654154622E-3</v>
      </c>
      <c r="AW71">
        <v>68</v>
      </c>
      <c r="AX71">
        <f>IF(Z71&gt;0, (R71*SUMPRODUCT(K71:$K$98, X71:$X$98)-K71*$AZ$3)/Z71, 0)</f>
        <v>-883164925.84722459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0.61448546299999995</v>
      </c>
      <c r="Q72" s="4">
        <f t="shared" si="48"/>
        <v>50</v>
      </c>
      <c r="R72">
        <f t="shared" si="28"/>
        <v>2000000</v>
      </c>
      <c r="S72">
        <f t="shared" si="29"/>
        <v>-2099897194.5341814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-64.100716899372301</v>
      </c>
      <c r="AC72">
        <f t="shared" si="30"/>
        <v>-57.232914345182095</v>
      </c>
      <c r="AE72">
        <f t="shared" si="31"/>
        <v>0</v>
      </c>
      <c r="AF72">
        <f t="shared" si="32"/>
        <v>0</v>
      </c>
      <c r="AG72">
        <f t="shared" si="32"/>
        <v>-1.3627551504462587E-6</v>
      </c>
      <c r="AH72">
        <f t="shared" si="33"/>
        <v>-8.9199553899305228E-2</v>
      </c>
      <c r="AI72">
        <f t="shared" si="34"/>
        <v>-8.9200916654455675E-2</v>
      </c>
      <c r="AJ72">
        <f t="shared" si="35"/>
        <v>-6.8678025541902059</v>
      </c>
      <c r="AK72">
        <f t="shared" ref="AK72:AK89" si="49">G72*SUM(AB72:AB72, AE72:AF72)</f>
        <v>-4.4870501829560618</v>
      </c>
      <c r="AL72">
        <f t="shared" si="26"/>
        <v>-11.444053653800722</v>
      </c>
      <c r="AN72">
        <f t="shared" si="36"/>
        <v>0</v>
      </c>
      <c r="AO72">
        <f t="shared" si="36"/>
        <v>0</v>
      </c>
      <c r="AP72">
        <f t="shared" si="36"/>
        <v>-8.5911382923272447E-10</v>
      </c>
      <c r="AQ72">
        <f t="shared" si="36"/>
        <v>-5.6233557650608181E-5</v>
      </c>
      <c r="AR72">
        <f t="shared" si="36"/>
        <v>-5.6234416764437418E-5</v>
      </c>
      <c r="AS72">
        <f t="shared" si="36"/>
        <v>-4.3296289497144801E-3</v>
      </c>
      <c r="AT72">
        <f t="shared" si="36"/>
        <v>-2.8287450341878562E-3</v>
      </c>
      <c r="AU72">
        <f t="shared" si="23"/>
        <v>-7.2146084006667732E-3</v>
      </c>
      <c r="AW72">
        <v>69</v>
      </c>
      <c r="AX72">
        <f>IF(Z72&gt;0, (R72*SUMPRODUCT(K72:$K$98, X72:$X$98)-K72*$AZ$3)/Z72, 0)</f>
        <v>-2099897194.5341814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0.62975077099999999</v>
      </c>
      <c r="Q73" s="4">
        <f t="shared" si="48"/>
        <v>50</v>
      </c>
      <c r="R73">
        <f t="shared" si="28"/>
        <v>2000000</v>
      </c>
      <c r="S73">
        <f t="shared" si="29"/>
        <v>-5204480088.9521847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-57.232914345182095</v>
      </c>
      <c r="AC73">
        <f t="shared" si="30"/>
        <v>-51.100863530555976</v>
      </c>
      <c r="AE73">
        <f t="shared" si="31"/>
        <v>0</v>
      </c>
      <c r="AF73">
        <f t="shared" si="32"/>
        <v>0</v>
      </c>
      <c r="AG73">
        <f t="shared" si="32"/>
        <v>-4.909314922640437E-7</v>
      </c>
      <c r="AH73">
        <f t="shared" si="33"/>
        <v>-3.4327844267110094E-2</v>
      </c>
      <c r="AI73">
        <f t="shared" si="34"/>
        <v>-3.4328335198602358E-2</v>
      </c>
      <c r="AJ73">
        <f t="shared" si="35"/>
        <v>-6.132050814626119</v>
      </c>
      <c r="AK73">
        <f t="shared" si="49"/>
        <v>-4.0063040041627467</v>
      </c>
      <c r="AL73">
        <f t="shared" si="26"/>
        <v>-10.172683153987467</v>
      </c>
      <c r="AN73">
        <f t="shared" si="36"/>
        <v>0</v>
      </c>
      <c r="AO73">
        <f t="shared" si="36"/>
        <v>0</v>
      </c>
      <c r="AP73">
        <f t="shared" si="36"/>
        <v>-2.7633490589672024E-10</v>
      </c>
      <c r="AQ73">
        <f t="shared" si="36"/>
        <v>-1.9322414154859661E-5</v>
      </c>
      <c r="AR73">
        <f t="shared" si="36"/>
        <v>-1.932269048976556E-5</v>
      </c>
      <c r="AS73">
        <f t="shared" si="36"/>
        <v>-3.451601112405805E-3</v>
      </c>
      <c r="AT73">
        <f t="shared" si="36"/>
        <v>-2.2550633997391449E-3</v>
      </c>
      <c r="AU73">
        <f t="shared" si="23"/>
        <v>-5.7259872026347147E-3</v>
      </c>
      <c r="AW73">
        <v>70</v>
      </c>
      <c r="AX73">
        <f>IF(Z73&gt;0, (R73*SUMPRODUCT(K73:$K$98, X73:$X$98)-K73*$AZ$3)/Z73, 0)</f>
        <v>-5204480088.9521847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0.64518007799999999</v>
      </c>
      <c r="Q74" s="4">
        <f t="shared" si="48"/>
        <v>50</v>
      </c>
      <c r="R74">
        <f t="shared" si="28"/>
        <v>2000000</v>
      </c>
      <c r="S74">
        <f t="shared" si="29"/>
        <v>-13476190273.032215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-51.100863530555976</v>
      </c>
      <c r="AC74">
        <f t="shared" si="30"/>
        <v>-45.625787274234618</v>
      </c>
      <c r="AE74">
        <f t="shared" si="31"/>
        <v>0</v>
      </c>
      <c r="AF74">
        <f t="shared" si="32"/>
        <v>0</v>
      </c>
      <c r="AG74">
        <f t="shared" si="32"/>
        <v>-1.6928295886983113E-7</v>
      </c>
      <c r="AH74">
        <f t="shared" si="33"/>
        <v>-1.2669568738862885E-2</v>
      </c>
      <c r="AI74">
        <f t="shared" si="34"/>
        <v>-1.2669738021821754E-2</v>
      </c>
      <c r="AJ74">
        <f t="shared" si="35"/>
        <v>-5.4750762563213584</v>
      </c>
      <c r="AK74">
        <f t="shared" si="49"/>
        <v>-3.5770604471389187</v>
      </c>
      <c r="AL74">
        <f t="shared" si="26"/>
        <v>-9.0648064414820997</v>
      </c>
      <c r="AN74">
        <f t="shared" si="36"/>
        <v>0</v>
      </c>
      <c r="AO74">
        <f t="shared" si="36"/>
        <v>0</v>
      </c>
      <c r="AP74">
        <f t="shared" si="36"/>
        <v>-8.507658990820035E-11</v>
      </c>
      <c r="AQ74">
        <f t="shared" si="36"/>
        <v>-6.3673491478774504E-6</v>
      </c>
      <c r="AR74">
        <f t="shared" si="36"/>
        <v>-6.3674342244673579E-6</v>
      </c>
      <c r="AS74">
        <f t="shared" si="36"/>
        <v>-2.7516107970049783E-3</v>
      </c>
      <c r="AT74">
        <f t="shared" si="36"/>
        <v>-1.7977243945274451E-3</v>
      </c>
      <c r="AU74">
        <f t="shared" si="23"/>
        <v>-4.5557026257568916E-3</v>
      </c>
      <c r="AW74">
        <v>71</v>
      </c>
      <c r="AX74">
        <f>IF(Z74&gt;0, (R74*SUMPRODUCT(K74:$K$98, X74:$X$98)-K74*$AZ$3)/Z74, 0)</f>
        <v>-13476190273.032215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0.66067595400000001</v>
      </c>
      <c r="Q75" s="4">
        <f t="shared" si="48"/>
        <v>50</v>
      </c>
      <c r="R75">
        <f t="shared" si="28"/>
        <v>2000000</v>
      </c>
      <c r="S75">
        <f t="shared" si="29"/>
        <v>-36536397748.602715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-45.625787274234618</v>
      </c>
      <c r="AC75">
        <f t="shared" si="30"/>
        <v>-40.7373154462842</v>
      </c>
      <c r="AE75">
        <f t="shared" si="31"/>
        <v>0</v>
      </c>
      <c r="AF75">
        <f t="shared" si="32"/>
        <v>0</v>
      </c>
      <c r="AG75">
        <f t="shared" si="32"/>
        <v>-5.5748948933864374E-8</v>
      </c>
      <c r="AH75">
        <f t="shared" si="33"/>
        <v>-4.4736472138907383E-3</v>
      </c>
      <c r="AI75">
        <f t="shared" si="34"/>
        <v>-4.4737029628396721E-3</v>
      </c>
      <c r="AJ75">
        <f t="shared" si="35"/>
        <v>-4.8884718279504185</v>
      </c>
      <c r="AK75">
        <f t="shared" si="49"/>
        <v>-3.1938051091964237</v>
      </c>
      <c r="AL75">
        <f t="shared" si="26"/>
        <v>-8.0867506401096811</v>
      </c>
      <c r="AN75">
        <f t="shared" si="36"/>
        <v>0</v>
      </c>
      <c r="AO75">
        <f t="shared" si="36"/>
        <v>0</v>
      </c>
      <c r="AP75">
        <f t="shared" si="36"/>
        <v>-2.501586322183152E-11</v>
      </c>
      <c r="AQ75">
        <f t="shared" si="36"/>
        <v>-2.0074306143095371E-6</v>
      </c>
      <c r="AR75">
        <f t="shared" si="36"/>
        <v>-2.0074556301727588E-6</v>
      </c>
      <c r="AS75">
        <f t="shared" si="36"/>
        <v>-2.1935721650440019E-3</v>
      </c>
      <c r="AT75">
        <f t="shared" si="36"/>
        <v>-1.4331353917295504E-3</v>
      </c>
      <c r="AU75">
        <f t="shared" si="23"/>
        <v>-3.628715012403725E-3</v>
      </c>
      <c r="AW75">
        <v>72</v>
      </c>
      <c r="AX75">
        <f>IF(Z75&gt;0, (R75*SUMPRODUCT(K75:$K$98, X75:$X$98)-K75*$AZ$3)/Z75, 0)</f>
        <v>-36536397748.602715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0.67625413199999995</v>
      </c>
      <c r="Q76" s="4">
        <f t="shared" si="48"/>
        <v>50</v>
      </c>
      <c r="R76">
        <f t="shared" si="28"/>
        <v>2000000</v>
      </c>
      <c r="S76">
        <f t="shared" si="29"/>
        <v>-103975186793.10695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-40.7373154462842</v>
      </c>
      <c r="AC76">
        <f t="shared" si="30"/>
        <v>-36.372604779340215</v>
      </c>
      <c r="AE76">
        <f t="shared" si="31"/>
        <v>0</v>
      </c>
      <c r="AF76">
        <f t="shared" si="32"/>
        <v>0</v>
      </c>
      <c r="AG76">
        <f t="shared" si="32"/>
        <v>-1.7491002373342955E-8</v>
      </c>
      <c r="AH76">
        <f t="shared" si="33"/>
        <v>-1.5080182828473112E-3</v>
      </c>
      <c r="AI76">
        <f t="shared" si="34"/>
        <v>-1.5080357738496844E-3</v>
      </c>
      <c r="AJ76">
        <f t="shared" si="35"/>
        <v>-4.364710666943985</v>
      </c>
      <c r="AK76">
        <f t="shared" si="49"/>
        <v>-2.8516120812398942</v>
      </c>
      <c r="AL76">
        <f t="shared" si="26"/>
        <v>-7.2178307839577291</v>
      </c>
      <c r="AN76">
        <f t="shared" si="36"/>
        <v>0</v>
      </c>
      <c r="AO76">
        <f t="shared" si="36"/>
        <v>0</v>
      </c>
      <c r="AP76">
        <f t="shared" si="36"/>
        <v>-7.007699750270364E-12</v>
      </c>
      <c r="AQ76">
        <f t="shared" si="36"/>
        <v>-6.0418145961822854E-7</v>
      </c>
      <c r="AR76">
        <f t="shared" si="36"/>
        <v>-6.0418846731797877E-7</v>
      </c>
      <c r="AS76">
        <f t="shared" si="36"/>
        <v>-1.7487037733961452E-3</v>
      </c>
      <c r="AT76">
        <f t="shared" si="36"/>
        <v>-1.1424869108718483E-3</v>
      </c>
      <c r="AU76">
        <f t="shared" si="23"/>
        <v>-2.8917948727353116E-3</v>
      </c>
      <c r="AW76">
        <v>73</v>
      </c>
      <c r="AX76">
        <f>IF(Z76&gt;0, (R76*SUMPRODUCT(K76:$K$98, X76:$X$98)-K76*$AZ$3)/Z76, 0)</f>
        <v>-103975186793.10695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0.69194305599999995</v>
      </c>
      <c r="Q77" s="4">
        <f t="shared" si="48"/>
        <v>50</v>
      </c>
      <c r="R77">
        <f t="shared" si="28"/>
        <v>2000000</v>
      </c>
      <c r="S77">
        <f t="shared" si="29"/>
        <v>-311467293571.3905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-36.372604779340215</v>
      </c>
      <c r="AC77">
        <f t="shared" si="30"/>
        <v>-32.475540495687198</v>
      </c>
      <c r="AE77">
        <f t="shared" si="31"/>
        <v>0</v>
      </c>
      <c r="AF77">
        <f t="shared" si="32"/>
        <v>0</v>
      </c>
      <c r="AG77">
        <f t="shared" si="32"/>
        <v>-5.2133147148953501E-9</v>
      </c>
      <c r="AH77">
        <f t="shared" si="33"/>
        <v>-4.8411110538856703E-4</v>
      </c>
      <c r="AI77">
        <f t="shared" si="34"/>
        <v>-4.841163187032819E-4</v>
      </c>
      <c r="AJ77">
        <f t="shared" si="35"/>
        <v>-3.897064283653016</v>
      </c>
      <c r="AK77">
        <f t="shared" si="49"/>
        <v>-2.5460823345538151</v>
      </c>
      <c r="AL77">
        <f t="shared" si="26"/>
        <v>-6.4436307345255344</v>
      </c>
      <c r="AN77">
        <f t="shared" si="36"/>
        <v>0</v>
      </c>
      <c r="AO77">
        <f t="shared" si="36"/>
        <v>0</v>
      </c>
      <c r="AP77">
        <f t="shared" si="36"/>
        <v>-1.8649049750313827E-12</v>
      </c>
      <c r="AQ77">
        <f t="shared" si="36"/>
        <v>-1.7317604216901829E-7</v>
      </c>
      <c r="AR77">
        <f t="shared" si="36"/>
        <v>-1.731779070739933E-7</v>
      </c>
      <c r="AS77">
        <f t="shared" si="36"/>
        <v>-1.3940563668325382E-3</v>
      </c>
      <c r="AT77">
        <f t="shared" si="36"/>
        <v>-9.1078361315546246E-4</v>
      </c>
      <c r="AU77">
        <f t="shared" si="23"/>
        <v>-2.3050131578950745E-3</v>
      </c>
      <c r="AW77">
        <v>74</v>
      </c>
      <c r="AX77">
        <f>IF(Z77&gt;0, (R77*SUMPRODUCT(K77:$K$98, X77:$X$98)-K77*$AZ$3)/Z77, 0)</f>
        <v>-311467293571.3905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0.70765376499999999</v>
      </c>
      <c r="Q78" s="4">
        <f t="shared" si="48"/>
        <v>50</v>
      </c>
      <c r="R78">
        <f t="shared" si="28"/>
        <v>2000000</v>
      </c>
      <c r="S78">
        <f t="shared" si="29"/>
        <v>-984946015836.60254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-32.475540495687198</v>
      </c>
      <c r="AC78">
        <f t="shared" si="30"/>
        <v>-28.996018447582468</v>
      </c>
      <c r="AE78">
        <f t="shared" si="31"/>
        <v>0</v>
      </c>
      <c r="AF78">
        <f t="shared" si="32"/>
        <v>0</v>
      </c>
      <c r="AG78">
        <f t="shared" si="32"/>
        <v>-1.4719597816208009E-9</v>
      </c>
      <c r="AH78">
        <f t="shared" si="33"/>
        <v>-1.4756887144502383E-4</v>
      </c>
      <c r="AI78">
        <f t="shared" si="34"/>
        <v>-1.4757034340480546E-4</v>
      </c>
      <c r="AJ78">
        <f t="shared" si="35"/>
        <v>-3.4795220481047302</v>
      </c>
      <c r="AK78">
        <f t="shared" si="49"/>
        <v>-2.2732878346981042</v>
      </c>
      <c r="AL78">
        <f t="shared" si="26"/>
        <v>-5.7529574531462391</v>
      </c>
      <c r="AN78">
        <f t="shared" si="36"/>
        <v>0</v>
      </c>
      <c r="AO78">
        <f t="shared" si="36"/>
        <v>0</v>
      </c>
      <c r="AP78">
        <f t="shared" si="36"/>
        <v>-4.7013294494007139E-13</v>
      </c>
      <c r="AQ78">
        <f t="shared" si="36"/>
        <v>-4.7132393819578172E-8</v>
      </c>
      <c r="AR78">
        <f t="shared" si="36"/>
        <v>-4.7132863952523114E-8</v>
      </c>
      <c r="AS78">
        <f t="shared" si="36"/>
        <v>-1.1113333175843539E-3</v>
      </c>
      <c r="AT78">
        <f t="shared" si="36"/>
        <v>-7.2607113167605798E-4</v>
      </c>
      <c r="AU78">
        <f t="shared" si="23"/>
        <v>-1.8374515821243643E-3</v>
      </c>
      <c r="AW78">
        <v>75</v>
      </c>
      <c r="AX78">
        <f>IF(Z78&gt;0, (R78*SUMPRODUCT(K78:$K$98, X78:$X$98)-K78*$AZ$3)/Z78, 0)</f>
        <v>-984946015836.60254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0.72329488099999995</v>
      </c>
      <c r="Q79" s="4">
        <f t="shared" si="48"/>
        <v>50</v>
      </c>
      <c r="R79">
        <f t="shared" si="28"/>
        <v>2000000</v>
      </c>
      <c r="S79">
        <f t="shared" si="29"/>
        <v>-3297334862702.0054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-28.996018447582468</v>
      </c>
      <c r="AC79">
        <f t="shared" si="30"/>
        <v>-25.889302225714172</v>
      </c>
      <c r="AE79">
        <f t="shared" si="31"/>
        <v>0</v>
      </c>
      <c r="AF79">
        <f t="shared" si="32"/>
        <v>0</v>
      </c>
      <c r="AG79">
        <f t="shared" si="32"/>
        <v>-3.9257920872038985E-10</v>
      </c>
      <c r="AH79">
        <f t="shared" si="33"/>
        <v>-4.2586439003368124E-5</v>
      </c>
      <c r="AI79">
        <f t="shared" si="34"/>
        <v>-4.2586831582576842E-5</v>
      </c>
      <c r="AJ79">
        <f t="shared" si="35"/>
        <v>-3.1067162218682967</v>
      </c>
      <c r="AK79">
        <f t="shared" si="49"/>
        <v>-2.0297212913307732</v>
      </c>
      <c r="AL79">
        <f t="shared" si="26"/>
        <v>-5.1364801000306528</v>
      </c>
      <c r="AN79">
        <f t="shared" si="36"/>
        <v>0</v>
      </c>
      <c r="AO79">
        <f t="shared" si="36"/>
        <v>0</v>
      </c>
      <c r="AP79">
        <f t="shared" si="36"/>
        <v>-1.1195255627326986E-13</v>
      </c>
      <c r="AQ79">
        <f t="shared" si="36"/>
        <v>-1.214445544516459E-8</v>
      </c>
      <c r="AR79">
        <f t="shared" si="36"/>
        <v>-1.2144567397720863E-8</v>
      </c>
      <c r="AS79">
        <f t="shared" si="36"/>
        <v>-8.859481473495732E-4</v>
      </c>
      <c r="AT79">
        <f t="shared" si="36"/>
        <v>-5.7881946379031535E-4</v>
      </c>
      <c r="AU79">
        <f t="shared" si="23"/>
        <v>-1.4647797557072865E-3</v>
      </c>
      <c r="AW79">
        <v>76</v>
      </c>
      <c r="AX79">
        <f>IF(Z79&gt;0, (R79*SUMPRODUCT(K79:$K$98, X79:$X$98)-K79*$AZ$3)/Z79, 0)</f>
        <v>-3297334862702.0054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0.74145409100000004</v>
      </c>
      <c r="Q80" s="4">
        <f t="shared" si="48"/>
        <v>50</v>
      </c>
      <c r="R80">
        <f t="shared" si="28"/>
        <v>2000000</v>
      </c>
      <c r="S80">
        <f t="shared" si="29"/>
        <v>-11845091306187.408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-25.889302225714172</v>
      </c>
      <c r="AC80">
        <f t="shared" si="30"/>
        <v>-23.115448426250857</v>
      </c>
      <c r="AE80">
        <f t="shared" si="31"/>
        <v>0</v>
      </c>
      <c r="AF80">
        <f t="shared" si="32"/>
        <v>0</v>
      </c>
      <c r="AG80">
        <f t="shared" si="32"/>
        <v>-9.7573956285910017E-11</v>
      </c>
      <c r="AH80">
        <f t="shared" si="33"/>
        <v>-1.1643178413891037E-5</v>
      </c>
      <c r="AI80">
        <f t="shared" si="34"/>
        <v>-1.1643275987847324E-5</v>
      </c>
      <c r="AJ80">
        <f t="shared" si="35"/>
        <v>-2.7738537994633141</v>
      </c>
      <c r="AK80">
        <f t="shared" si="49"/>
        <v>-1.8122511557999921</v>
      </c>
      <c r="AL80">
        <f t="shared" si="26"/>
        <v>-4.5861165985392942</v>
      </c>
      <c r="AN80">
        <f t="shared" si="36"/>
        <v>0</v>
      </c>
      <c r="AO80">
        <f t="shared" si="36"/>
        <v>0</v>
      </c>
      <c r="AP80">
        <f t="shared" si="36"/>
        <v>-2.4844062378404913E-14</v>
      </c>
      <c r="AQ80">
        <f t="shared" si="36"/>
        <v>-2.96456003024013E-9</v>
      </c>
      <c r="AR80">
        <f t="shared" si="36"/>
        <v>-2.9645848743025085E-9</v>
      </c>
      <c r="AS80">
        <f t="shared" si="36"/>
        <v>-7.0627244651750806E-4</v>
      </c>
      <c r="AT80">
        <f t="shared" si="36"/>
        <v>-4.6143133346057593E-4</v>
      </c>
      <c r="AU80">
        <f t="shared" si="23"/>
        <v>-1.1677067445629583E-3</v>
      </c>
      <c r="AW80">
        <v>77</v>
      </c>
      <c r="AX80">
        <f>IF(Z80&gt;0, (R80*SUMPRODUCT(K80:$K$98, X80:$X$98)-K80*$AZ$3)/Z80, 0)</f>
        <v>-11845091306187.408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0.75951466000000001</v>
      </c>
      <c r="Q81" s="4">
        <f t="shared" si="48"/>
        <v>50</v>
      </c>
      <c r="R81">
        <f t="shared" si="28"/>
        <v>2000000</v>
      </c>
      <c r="S81">
        <f t="shared" si="29"/>
        <v>-45885670567309.039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-23.115448426250857</v>
      </c>
      <c r="AC81">
        <f t="shared" si="30"/>
        <v>-20.638793240279924</v>
      </c>
      <c r="AE81">
        <f t="shared" si="31"/>
        <v>0</v>
      </c>
      <c r="AF81">
        <f t="shared" si="32"/>
        <v>0</v>
      </c>
      <c r="AG81">
        <f t="shared" si="32"/>
        <v>-2.2489366489703108E-11</v>
      </c>
      <c r="AH81">
        <f t="shared" si="33"/>
        <v>-2.9643540093339125E-6</v>
      </c>
      <c r="AI81">
        <f t="shared" si="34"/>
        <v>-2.9643764987004023E-6</v>
      </c>
      <c r="AJ81">
        <f t="shared" si="35"/>
        <v>-2.4766551859709338</v>
      </c>
      <c r="AK81">
        <f t="shared" si="49"/>
        <v>-1.6180813898375601</v>
      </c>
      <c r="AL81">
        <f t="shared" si="26"/>
        <v>-4.0947395401849924</v>
      </c>
      <c r="AN81">
        <f t="shared" si="36"/>
        <v>0</v>
      </c>
      <c r="AO81">
        <f t="shared" si="36"/>
        <v>0</v>
      </c>
      <c r="AP81">
        <f t="shared" si="36"/>
        <v>-5.1126715752391653E-15</v>
      </c>
      <c r="AQ81">
        <f t="shared" si="36"/>
        <v>-6.7390819965546423E-10</v>
      </c>
      <c r="AR81">
        <f t="shared" si="36"/>
        <v>-6.7391331232703956E-10</v>
      </c>
      <c r="AS81">
        <f t="shared" si="36"/>
        <v>-5.6303607203785772E-4</v>
      </c>
      <c r="AT81">
        <f t="shared" si="36"/>
        <v>-3.6785023411102708E-4</v>
      </c>
      <c r="AU81">
        <f t="shared" si="23"/>
        <v>-9.3088698006219711E-4</v>
      </c>
      <c r="AW81">
        <v>78</v>
      </c>
      <c r="AX81">
        <f>IF(Z81&gt;0, (R81*SUMPRODUCT(K81:$K$98, X81:$X$98)-K81*$AZ$3)/Z81, 0)</f>
        <v>-45885670567309.039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0.77745419500000001</v>
      </c>
      <c r="Q82" s="4">
        <f t="shared" si="48"/>
        <v>50</v>
      </c>
      <c r="R82">
        <f t="shared" si="28"/>
        <v>2000000</v>
      </c>
      <c r="S82">
        <f t="shared" si="29"/>
        <v>-192755386172442.38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-20.638793240279924</v>
      </c>
      <c r="AC82">
        <f t="shared" si="30"/>
        <v>-18.427493965118561</v>
      </c>
      <c r="AE82">
        <f t="shared" si="31"/>
        <v>0</v>
      </c>
      <c r="AF82">
        <f t="shared" si="32"/>
        <v>0</v>
      </c>
      <c r="AG82">
        <f t="shared" si="32"/>
        <v>-4.7800205044939704E-12</v>
      </c>
      <c r="AH82">
        <f t="shared" si="33"/>
        <v>-6.9937809281248424E-7</v>
      </c>
      <c r="AI82">
        <f t="shared" si="34"/>
        <v>-6.9938287283298877E-7</v>
      </c>
      <c r="AJ82">
        <f t="shared" si="35"/>
        <v>-2.2112992751613625</v>
      </c>
      <c r="AK82">
        <f t="shared" si="49"/>
        <v>-1.4447155268195948</v>
      </c>
      <c r="AL82">
        <f t="shared" si="26"/>
        <v>-3.6560155013638305</v>
      </c>
      <c r="AN82">
        <f t="shared" si="36"/>
        <v>0</v>
      </c>
      <c r="AO82">
        <f t="shared" si="36"/>
        <v>0</v>
      </c>
      <c r="AP82">
        <f t="shared" si="36"/>
        <v>-9.7024722826770192E-16</v>
      </c>
      <c r="AQ82">
        <f t="shared" si="36"/>
        <v>-1.4195957013667667E-10</v>
      </c>
      <c r="AR82">
        <f t="shared" si="36"/>
        <v>-1.4196054038390496E-10</v>
      </c>
      <c r="AS82">
        <f t="shared" si="36"/>
        <v>-4.4884890986944022E-4</v>
      </c>
      <c r="AT82">
        <f t="shared" si="36"/>
        <v>-2.9324795452533665E-4</v>
      </c>
      <c r="AU82">
        <f t="shared" si="23"/>
        <v>-7.4209700635531736E-4</v>
      </c>
      <c r="AW82">
        <v>79</v>
      </c>
      <c r="AX82">
        <f>IF(Z82&gt;0, (R82*SUMPRODUCT(K82:$K$98, X82:$X$98)-K82*$AZ$3)/Z82, 0)</f>
        <v>-192755386172442.38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0.79525030600000002</v>
      </c>
      <c r="Q83" s="4">
        <f t="shared" si="48"/>
        <v>50</v>
      </c>
      <c r="R83">
        <f t="shared" si="28"/>
        <v>2000000</v>
      </c>
      <c r="S83">
        <f t="shared" si="29"/>
        <v>-883713960390307.38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-18.427493965118561</v>
      </c>
      <c r="AC83">
        <f t="shared" si="30"/>
        <v>-16.453119611836172</v>
      </c>
      <c r="AE83">
        <f t="shared" si="31"/>
        <v>0</v>
      </c>
      <c r="AF83">
        <f t="shared" si="32"/>
        <v>0</v>
      </c>
      <c r="AG83">
        <f t="shared" si="32"/>
        <v>-9.3090753056392649E-13</v>
      </c>
      <c r="AH83">
        <f t="shared" si="33"/>
        <v>-1.5205251075540417E-7</v>
      </c>
      <c r="AI83">
        <f t="shared" si="34"/>
        <v>-1.5205344166293473E-7</v>
      </c>
      <c r="AJ83">
        <f t="shared" si="35"/>
        <v>-1.9743743532823892</v>
      </c>
      <c r="AK83">
        <f t="shared" si="49"/>
        <v>-1.2899245775582995</v>
      </c>
      <c r="AL83">
        <f t="shared" si="26"/>
        <v>-3.2642990828941301</v>
      </c>
      <c r="AN83">
        <f t="shared" si="36"/>
        <v>0</v>
      </c>
      <c r="AO83">
        <f t="shared" si="36"/>
        <v>0</v>
      </c>
      <c r="AP83">
        <f t="shared" si="36"/>
        <v>-1.687101346513242E-16</v>
      </c>
      <c r="AQ83">
        <f t="shared" si="36"/>
        <v>-2.7556764470555061E-11</v>
      </c>
      <c r="AR83">
        <f t="shared" si="36"/>
        <v>-2.7556933180689714E-11</v>
      </c>
      <c r="AS83">
        <f t="shared" si="36"/>
        <v>-3.5781960297668778E-4</v>
      </c>
      <c r="AT83">
        <f t="shared" si="36"/>
        <v>-2.3377547395935343E-4</v>
      </c>
      <c r="AU83">
        <f t="shared" si="23"/>
        <v>-5.9159510449297438E-4</v>
      </c>
      <c r="AW83">
        <v>80</v>
      </c>
      <c r="AX83">
        <f>IF(Z83&gt;0, (R83*SUMPRODUCT(K83:$K$98, X83:$X$98)-K83*$AZ$3)/Z83, 0)</f>
        <v>-883713960390307.38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0.81288120699999999</v>
      </c>
      <c r="Q84" s="4">
        <f t="shared" si="48"/>
        <v>50</v>
      </c>
      <c r="R84">
        <f t="shared" si="28"/>
        <v>2000000</v>
      </c>
      <c r="S84">
        <f t="shared" si="29"/>
        <v>-4454808597178887.5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-16.453119611836172</v>
      </c>
      <c r="AC84">
        <f t="shared" si="30"/>
        <v>-14.690285367734848</v>
      </c>
      <c r="AE84">
        <f t="shared" si="31"/>
        <v>0</v>
      </c>
      <c r="AF84">
        <f t="shared" si="32"/>
        <v>0</v>
      </c>
      <c r="AG84">
        <f t="shared" si="32"/>
        <v>-1.6488121820809335E-13</v>
      </c>
      <c r="AH84">
        <f t="shared" si="33"/>
        <v>-3.0268689482007753E-8</v>
      </c>
      <c r="AI84">
        <f t="shared" si="34"/>
        <v>-3.0268854363225963E-8</v>
      </c>
      <c r="AJ84">
        <f t="shared" si="35"/>
        <v>-1.7628342441013238</v>
      </c>
      <c r="AK84">
        <f t="shared" si="49"/>
        <v>-1.1517183728285321</v>
      </c>
      <c r="AL84">
        <f t="shared" si="26"/>
        <v>-2.9145526471987102</v>
      </c>
      <c r="AN84">
        <f t="shared" si="36"/>
        <v>0</v>
      </c>
      <c r="AO84">
        <f t="shared" si="36"/>
        <v>0</v>
      </c>
      <c r="AP84">
        <f t="shared" si="36"/>
        <v>-2.6680120907419673E-17</v>
      </c>
      <c r="AQ84">
        <f t="shared" si="36"/>
        <v>-4.8979034960178899E-12</v>
      </c>
      <c r="AR84">
        <f t="shared" si="36"/>
        <v>-4.8979301761387979E-12</v>
      </c>
      <c r="AS84">
        <f t="shared" si="36"/>
        <v>-2.8525159677680282E-4</v>
      </c>
      <c r="AT84">
        <f t="shared" si="36"/>
        <v>-1.8636437656337969E-4</v>
      </c>
      <c r="AU84">
        <f t="shared" si="23"/>
        <v>-4.7161597823811268E-4</v>
      </c>
      <c r="AW84">
        <v>81</v>
      </c>
      <c r="AX84">
        <f>IF(Z84&gt;0, (R84*SUMPRODUCT(K84:$K$98, X84:$X$98)-K84*$AZ$3)/Z84, 0)</f>
        <v>-4454808597178887.5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0.83042254299999996</v>
      </c>
      <c r="Q85" s="4">
        <f t="shared" si="48"/>
        <v>50</v>
      </c>
      <c r="R85">
        <f t="shared" si="28"/>
        <v>2000000</v>
      </c>
      <c r="S85">
        <f t="shared" si="29"/>
        <v>-2.4925247906750856E+16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-14.690285367734848</v>
      </c>
      <c r="AC85">
        <f t="shared" si="30"/>
        <v>-13.116326221196102</v>
      </c>
      <c r="AE85">
        <f t="shared" si="31"/>
        <v>0</v>
      </c>
      <c r="AF85">
        <f t="shared" si="32"/>
        <v>0</v>
      </c>
      <c r="AG85">
        <f t="shared" si="32"/>
        <v>-2.6311325508709632E-14</v>
      </c>
      <c r="AH85">
        <f t="shared" si="33"/>
        <v>-5.4768432206921113E-9</v>
      </c>
      <c r="AI85">
        <f t="shared" si="34"/>
        <v>-5.4768695320176202E-9</v>
      </c>
      <c r="AJ85">
        <f t="shared" si="35"/>
        <v>-1.5739591465387459</v>
      </c>
      <c r="AK85">
        <f t="shared" si="49"/>
        <v>-1.0283199757414394</v>
      </c>
      <c r="AL85">
        <f t="shared" si="26"/>
        <v>-2.6022791277570549</v>
      </c>
      <c r="AN85">
        <f t="shared" si="36"/>
        <v>0</v>
      </c>
      <c r="AO85">
        <f t="shared" si="36"/>
        <v>0</v>
      </c>
      <c r="AP85">
        <f t="shared" si="36"/>
        <v>-3.8013802204094319E-18</v>
      </c>
      <c r="AQ85">
        <f t="shared" si="36"/>
        <v>-7.9127763755310393E-13</v>
      </c>
      <c r="AR85">
        <f t="shared" si="36"/>
        <v>-7.9128143893332443E-13</v>
      </c>
      <c r="AS85">
        <f t="shared" si="36"/>
        <v>-2.2740082651496676E-4</v>
      </c>
      <c r="AT85">
        <f t="shared" si="36"/>
        <v>-1.4856853999018168E-4</v>
      </c>
      <c r="AU85">
        <f t="shared" si="23"/>
        <v>-3.759693672964299E-4</v>
      </c>
      <c r="AW85">
        <v>82</v>
      </c>
      <c r="AX85">
        <f>IF(Z85&gt;0, (R85*SUMPRODUCT(K85:$K$98, X85:$X$98)-K85*$AZ$3)/Z85, 0)</f>
        <v>-2.4925247906750856E+16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0.84796327400000004</v>
      </c>
      <c r="Q86" s="4">
        <f t="shared" si="48"/>
        <v>50</v>
      </c>
      <c r="R86">
        <f t="shared" si="28"/>
        <v>2000000</v>
      </c>
      <c r="S86">
        <f t="shared" si="29"/>
        <v>-1.5668261482617446E+17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-13.116326221196102</v>
      </c>
      <c r="AC86">
        <f t="shared" si="30"/>
        <v>-11.711005554640071</v>
      </c>
      <c r="AE86">
        <f t="shared" si="31"/>
        <v>0</v>
      </c>
      <c r="AF86">
        <f t="shared" si="32"/>
        <v>0</v>
      </c>
      <c r="AG86">
        <f t="shared" si="32"/>
        <v>-3.7371745319773989E-15</v>
      </c>
      <c r="AH86">
        <f t="shared" si="33"/>
        <v>-8.9244150886580549E-10</v>
      </c>
      <c r="AI86">
        <f t="shared" si="34"/>
        <v>-8.9244524604033748E-10</v>
      </c>
      <c r="AJ86">
        <f t="shared" si="35"/>
        <v>-1.4053206665560314</v>
      </c>
      <c r="AK86">
        <f t="shared" si="49"/>
        <v>-0.91814283548372722</v>
      </c>
      <c r="AL86">
        <f t="shared" si="26"/>
        <v>-2.3234635029322037</v>
      </c>
      <c r="AN86">
        <f t="shared" si="36"/>
        <v>0</v>
      </c>
      <c r="AO86">
        <f t="shared" si="36"/>
        <v>0</v>
      </c>
      <c r="AP86">
        <f t="shared" si="36"/>
        <v>-4.8208535784653021E-19</v>
      </c>
      <c r="AQ86">
        <f t="shared" si="36"/>
        <v>-1.1512252919347228E-13</v>
      </c>
      <c r="AR86">
        <f t="shared" si="36"/>
        <v>-1.1512301127883013E-13</v>
      </c>
      <c r="AS86">
        <f t="shared" si="36"/>
        <v>-1.8128254664823504E-4</v>
      </c>
      <c r="AT86">
        <f t="shared" si="36"/>
        <v>-1.1843793047690537E-4</v>
      </c>
      <c r="AU86">
        <f t="shared" si="23"/>
        <v>-2.9972047724026338E-4</v>
      </c>
      <c r="AW86">
        <v>83</v>
      </c>
      <c r="AX86">
        <f>IF(Z86&gt;0, (R86*SUMPRODUCT(K86:$K$98, X86:$X$98)-K86*$AZ$3)/Z86, 0)</f>
        <v>-1.5668261482617446E+17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0.86550461000000001</v>
      </c>
      <c r="Q87" s="4">
        <f t="shared" si="48"/>
        <v>50</v>
      </c>
      <c r="R87">
        <f t="shared" si="28"/>
        <v>2000000</v>
      </c>
      <c r="S87">
        <f t="shared" si="29"/>
        <v>-1.1236977675164168E+18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-11.711005554640071</v>
      </c>
      <c r="AC87">
        <f t="shared" si="30"/>
        <v>-10.456254959500164</v>
      </c>
      <c r="AE87">
        <f t="shared" si="31"/>
        <v>0</v>
      </c>
      <c r="AF87">
        <f t="shared" si="32"/>
        <v>0</v>
      </c>
      <c r="AG87">
        <f t="shared" si="32"/>
        <v>-4.6526100085659389E-16</v>
      </c>
      <c r="AH87">
        <f t="shared" si="33"/>
        <v>-1.2938167143204123E-10</v>
      </c>
      <c r="AI87">
        <f t="shared" si="34"/>
        <v>-1.2938213669304207E-10</v>
      </c>
      <c r="AJ87">
        <f t="shared" si="35"/>
        <v>-1.2547505951399067</v>
      </c>
      <c r="AK87">
        <f t="shared" si="49"/>
        <v>-0.81977038882480502</v>
      </c>
      <c r="AL87">
        <f t="shared" si="26"/>
        <v>-2.0745209840940939</v>
      </c>
      <c r="AN87">
        <f t="shared" si="36"/>
        <v>0</v>
      </c>
      <c r="AO87">
        <f t="shared" si="36"/>
        <v>0</v>
      </c>
      <c r="AP87">
        <f t="shared" si="36"/>
        <v>-5.3586968427136916E-20</v>
      </c>
      <c r="AQ87">
        <f t="shared" si="36"/>
        <v>-1.4901682129631122E-14</v>
      </c>
      <c r="AR87">
        <f t="shared" si="36"/>
        <v>-1.490173571659955E-14</v>
      </c>
      <c r="AS87">
        <f t="shared" si="36"/>
        <v>-1.4451733629489849E-4</v>
      </c>
      <c r="AT87">
        <f t="shared" si="36"/>
        <v>-9.4417993046007947E-5</v>
      </c>
      <c r="AU87">
        <f t="shared" si="23"/>
        <v>-2.3893532935580819E-4</v>
      </c>
      <c r="AW87">
        <v>84</v>
      </c>
      <c r="AX87">
        <f>IF(Z87&gt;0, (R87*SUMPRODUCT(K87:$K$98, X87:$X$98)-K87*$AZ$3)/Z87, 0)</f>
        <v>-1.1236977675164168E+18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0.88304594599999997</v>
      </c>
      <c r="Q88" s="4">
        <f t="shared" si="48"/>
        <v>50</v>
      </c>
      <c r="R88">
        <f t="shared" si="28"/>
        <v>2000000</v>
      </c>
      <c r="S88">
        <f t="shared" si="29"/>
        <v>-9.3806783438022717E+18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-10.456254959500164</v>
      </c>
      <c r="AC88">
        <f t="shared" si="30"/>
        <v>-9.335941928125159</v>
      </c>
      <c r="AE88">
        <f t="shared" si="31"/>
        <v>0</v>
      </c>
      <c r="AF88">
        <f t="shared" si="32"/>
        <v>0</v>
      </c>
      <c r="AG88">
        <f t="shared" si="32"/>
        <v>-4.9761550209710208E-17</v>
      </c>
      <c r="AH88">
        <f t="shared" si="33"/>
        <v>-1.6433873625532709E-11</v>
      </c>
      <c r="AI88">
        <f t="shared" si="34"/>
        <v>-1.6433923387082917E-11</v>
      </c>
      <c r="AJ88">
        <f t="shared" si="35"/>
        <v>-1.1203130313750052</v>
      </c>
      <c r="AK88">
        <f t="shared" si="49"/>
        <v>-0.73193784716501153</v>
      </c>
      <c r="AL88">
        <f t="shared" si="26"/>
        <v>-1.8522508785564507</v>
      </c>
      <c r="AN88">
        <f t="shared" si="36"/>
        <v>0</v>
      </c>
      <c r="AO88">
        <f t="shared" si="36"/>
        <v>0</v>
      </c>
      <c r="AP88">
        <f t="shared" si="36"/>
        <v>-5.1172709954038387E-21</v>
      </c>
      <c r="AQ88">
        <f t="shared" si="36"/>
        <v>-1.6899912581433301E-15</v>
      </c>
      <c r="AR88">
        <f t="shared" si="36"/>
        <v>-1.6899963754143254E-15</v>
      </c>
      <c r="AS88">
        <f t="shared" si="36"/>
        <v>-1.1520833569428404E-4</v>
      </c>
      <c r="AT88">
        <f t="shared" si="36"/>
        <v>-7.5269445986933081E-5</v>
      </c>
      <c r="AU88">
        <f t="shared" si="23"/>
        <v>-1.9047778168290714E-4</v>
      </c>
      <c r="AW88">
        <v>85</v>
      </c>
      <c r="AX88">
        <f>IF(Z88&gt;0, (R88*SUMPRODUCT(K88:$K$98, X88:$X$98)-K88*$AZ$3)/Z88, 0)</f>
        <v>-9.3806783438022717E+18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-9.335941928125159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-1.9904620083884082E-12</v>
      </c>
      <c r="AI89">
        <f t="shared" si="34"/>
        <v>-1.9904620083884082E-12</v>
      </c>
      <c r="AJ89">
        <f t="shared" si="35"/>
        <v>-9.335941928125159</v>
      </c>
      <c r="AK89">
        <f t="shared" si="49"/>
        <v>-0.65351593496876115</v>
      </c>
      <c r="AL89">
        <f t="shared" si="26"/>
        <v>-9.989457863095911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-1.8275967840727994E-16</v>
      </c>
      <c r="AR89">
        <f t="shared" si="36"/>
        <v>-1.8275967840727994E-16</v>
      </c>
      <c r="AS89">
        <f t="shared" si="36"/>
        <v>-8.5720487867771932E-4</v>
      </c>
      <c r="AT89">
        <f t="shared" si="36"/>
        <v>-6.0004341507440352E-5</v>
      </c>
      <c r="AU89">
        <f t="shared" si="23"/>
        <v>-9.172092201853425E-4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198092.64973518334</v>
      </c>
      <c r="AO91" s="8">
        <f t="shared" si="50"/>
        <v>-19809.264973518337</v>
      </c>
      <c r="AP91" s="8">
        <f t="shared" si="50"/>
        <v>-2947.0639951812473</v>
      </c>
      <c r="AQ91" s="8">
        <f t="shared" si="50"/>
        <v>-90784.901450128542</v>
      </c>
      <c r="AR91" s="8">
        <f t="shared" si="50"/>
        <v>84551.419316355168</v>
      </c>
      <c r="AS91" s="8">
        <f t="shared" si="50"/>
        <v>-18234.187640116797</v>
      </c>
      <c r="AT91" s="8">
        <f t="shared" si="50"/>
        <v>8742.7616018852059</v>
      </c>
      <c r="AU91" s="8">
        <f t="shared" si="50"/>
        <v>75059.993278123657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507342.42137047614</v>
      </c>
      <c r="K3">
        <v>1</v>
      </c>
      <c r="L3" s="2">
        <v>0</v>
      </c>
      <c r="O3">
        <f>$C$3</f>
        <v>507342.42137047614</v>
      </c>
      <c r="P3">
        <f>O3*C5</f>
        <v>50734.242137047615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507342.42137047614</v>
      </c>
      <c r="AF3">
        <f t="shared" ref="AF3:AG34" si="4">-$Z3*P3</f>
        <v>-50734.242137047615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454088.27102942852</v>
      </c>
      <c r="AJ3">
        <f t="shared" ref="AJ3:AJ66" si="7">AB3-AC3</f>
        <v>0</v>
      </c>
      <c r="AL3">
        <f t="shared" ref="AL3:AL34" si="8">SUM(AI3:AK3)</f>
        <v>454088.27102942852</v>
      </c>
      <c r="AN3">
        <f t="shared" ref="AN3:AU34" si="9">AE3*$K3</f>
        <v>507342.42137047614</v>
      </c>
      <c r="AO3">
        <f t="shared" si="9"/>
        <v>-50734.242137047615</v>
      </c>
      <c r="AP3">
        <f t="shared" si="9"/>
        <v>-2519.9082039999998</v>
      </c>
      <c r="AQ3">
        <f t="shared" si="9"/>
        <v>0</v>
      </c>
      <c r="AR3">
        <f t="shared" si="9"/>
        <v>454088.27102942852</v>
      </c>
      <c r="AS3">
        <f t="shared" si="9"/>
        <v>0</v>
      </c>
      <c r="AT3">
        <f t="shared" si="9"/>
        <v>0</v>
      </c>
      <c r="AU3">
        <f t="shared" si="9"/>
        <v>454088.27102942852</v>
      </c>
      <c r="AW3">
        <v>0</v>
      </c>
      <c r="AX3">
        <f>IF(Z3&gt;0, (R3*SUMPRODUCT(K3:$K$98, X3:$X$98)-K3*$AZ$3)/Z3, 0)</f>
        <v>0</v>
      </c>
      <c r="AZ3">
        <f>C6*ABS(SUMPRODUCT(X4:X79, K4:K79))/1</f>
        <v>207875.97085994764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2.5943469999999999E-3</v>
      </c>
      <c r="R4">
        <f t="shared" si="0"/>
        <v>2000000</v>
      </c>
      <c r="S4">
        <f t="shared" si="1"/>
        <v>14121.580326906251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13943.728244080819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-13943.728244080819</v>
      </c>
      <c r="AK4">
        <f>G4*SUM(AB4, AE4:AF4)</f>
        <v>0</v>
      </c>
      <c r="AL4">
        <f t="shared" si="8"/>
        <v>-19132.422244080819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-4840.6511801474016</v>
      </c>
      <c r="AR4">
        <f t="shared" si="9"/>
        <v>-4840.6511801474016</v>
      </c>
      <c r="AS4">
        <f t="shared" si="9"/>
        <v>-13008.422655173821</v>
      </c>
      <c r="AT4">
        <f t="shared" si="9"/>
        <v>0</v>
      </c>
      <c r="AU4">
        <f t="shared" si="9"/>
        <v>-17849.073835321222</v>
      </c>
      <c r="AW4">
        <v>1</v>
      </c>
      <c r="AX4">
        <f>IF(Z4&gt;0, (R4*SUMPRODUCT(K4:$K$98, X4:$X$98)-K4*$AZ$3)/Z4, 0)</f>
        <v>14121.580326906251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2.6922130000000002E-3</v>
      </c>
      <c r="Q5" s="4">
        <f t="shared" ref="Q5:Q68" si="21">$C$8</f>
        <v>50</v>
      </c>
      <c r="R5">
        <f t="shared" si="0"/>
        <v>2000000</v>
      </c>
      <c r="S5">
        <f t="shared" si="1"/>
        <v>25930.457395691512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13943.728244080819</v>
      </c>
      <c r="AC5">
        <f t="shared" si="2"/>
        <v>25278.910316035966</v>
      </c>
      <c r="AE5">
        <f t="shared" si="3"/>
        <v>0</v>
      </c>
      <c r="AF5">
        <f t="shared" si="4"/>
        <v>0</v>
      </c>
      <c r="AG5">
        <f t="shared" si="4"/>
        <v>-48.743664506735996</v>
      </c>
      <c r="AH5">
        <f t="shared" si="5"/>
        <v>-5316.6126705601773</v>
      </c>
      <c r="AI5">
        <f t="shared" si="6"/>
        <v>-5365.3563350669137</v>
      </c>
      <c r="AJ5">
        <f t="shared" si="7"/>
        <v>-11335.182071955147</v>
      </c>
      <c r="AK5">
        <f>G5*SUM(AB5, AE5:AF5)</f>
        <v>571.69285800731359</v>
      </c>
      <c r="AL5">
        <f t="shared" si="8"/>
        <v>-16128.845549014746</v>
      </c>
      <c r="AN5">
        <f t="shared" si="9"/>
        <v>0</v>
      </c>
      <c r="AO5">
        <f t="shared" si="9"/>
        <v>0</v>
      </c>
      <c r="AP5">
        <f t="shared" si="9"/>
        <v>-41.681098330440932</v>
      </c>
      <c r="AQ5">
        <f t="shared" si="9"/>
        <v>-4546.2781214543929</v>
      </c>
      <c r="AR5">
        <f t="shared" si="9"/>
        <v>-4587.9592197848342</v>
      </c>
      <c r="AS5">
        <f t="shared" si="9"/>
        <v>-9692.8050715046866</v>
      </c>
      <c r="AT5">
        <f t="shared" si="9"/>
        <v>488.85914652807219</v>
      </c>
      <c r="AU5">
        <f t="shared" si="9"/>
        <v>-13791.905144761447</v>
      </c>
      <c r="AW5">
        <v>2</v>
      </c>
      <c r="AX5">
        <f>IF(Z5&gt;0, (R5*SUMPRODUCT(K5:$K$98, X5:$X$98)-K5*$AZ$3)/Z5, 0)</f>
        <v>25930.457395691512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2.807183E-3</v>
      </c>
      <c r="Q6" s="4">
        <f t="shared" si="21"/>
        <v>50</v>
      </c>
      <c r="R6">
        <f t="shared" si="0"/>
        <v>2000000</v>
      </c>
      <c r="S6">
        <f t="shared" si="1"/>
        <v>39621.687236102174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25278.910316035966</v>
      </c>
      <c r="AC6">
        <f t="shared" si="2"/>
        <v>38131.432750258973</v>
      </c>
      <c r="AE6">
        <f t="shared" si="3"/>
        <v>0</v>
      </c>
      <c r="AF6">
        <f t="shared" si="4"/>
        <v>0</v>
      </c>
      <c r="AG6">
        <f t="shared" si="4"/>
        <v>-48.119395475307627</v>
      </c>
      <c r="AH6">
        <f t="shared" si="5"/>
        <v>-5473.2954544405065</v>
      </c>
      <c r="AI6">
        <f t="shared" si="6"/>
        <v>-5521.4148499158146</v>
      </c>
      <c r="AJ6">
        <f t="shared" si="7"/>
        <v>-12852.522434223007</v>
      </c>
      <c r="AK6">
        <f>G6*SUM(AB6, AE6:AF6)</f>
        <v>1478.8162534881042</v>
      </c>
      <c r="AL6">
        <f t="shared" si="8"/>
        <v>-16895.121030650716</v>
      </c>
      <c r="AN6">
        <f t="shared" si="9"/>
        <v>0</v>
      </c>
      <c r="AO6">
        <f t="shared" si="9"/>
        <v>0</v>
      </c>
      <c r="AP6">
        <f t="shared" si="9"/>
        <v>-37.119784281896237</v>
      </c>
      <c r="AQ6">
        <f t="shared" si="9"/>
        <v>-4222.1550078319224</v>
      </c>
      <c r="AR6">
        <f t="shared" si="9"/>
        <v>-4259.2747921138189</v>
      </c>
      <c r="AS6">
        <f t="shared" si="9"/>
        <v>-9914.5647098040554</v>
      </c>
      <c r="AT6">
        <f t="shared" si="9"/>
        <v>1140.7736896904455</v>
      </c>
      <c r="AU6">
        <f t="shared" si="9"/>
        <v>-13033.065812227427</v>
      </c>
      <c r="AW6">
        <v>3</v>
      </c>
      <c r="AX6">
        <f>IF(Z6&gt;0, (R6*SUMPRODUCT(K6:$K$98, X6:$X$98)-K6*$AZ$3)/Z6, 0)</f>
        <v>39621.687236102174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2.939255E-3</v>
      </c>
      <c r="Q7" s="4">
        <f t="shared" si="21"/>
        <v>50</v>
      </c>
      <c r="R7">
        <f t="shared" si="0"/>
        <v>2000000</v>
      </c>
      <c r="S7">
        <f t="shared" si="1"/>
        <v>50917.013911996299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38131.432750258973</v>
      </c>
      <c r="AC7">
        <f t="shared" si="2"/>
        <v>48367.870257103961</v>
      </c>
      <c r="AE7">
        <f t="shared" si="3"/>
        <v>0</v>
      </c>
      <c r="AF7">
        <f t="shared" si="4"/>
        <v>0</v>
      </c>
      <c r="AG7">
        <f t="shared" si="4"/>
        <v>-47.496766346806773</v>
      </c>
      <c r="AH7">
        <f t="shared" si="5"/>
        <v>-5657.4069499110119</v>
      </c>
      <c r="AI7">
        <f t="shared" si="6"/>
        <v>-5704.9037162578188</v>
      </c>
      <c r="AJ7">
        <f t="shared" si="7"/>
        <v>-10236.437506844988</v>
      </c>
      <c r="AK7">
        <f>G7*SUM(AB7, AE7:AF7)</f>
        <v>1872.2533480377156</v>
      </c>
      <c r="AL7">
        <f t="shared" si="8"/>
        <v>-14069.087875065092</v>
      </c>
      <c r="AN7">
        <f t="shared" si="9"/>
        <v>0</v>
      </c>
      <c r="AO7">
        <f t="shared" si="9"/>
        <v>0</v>
      </c>
      <c r="AP7">
        <f t="shared" si="9"/>
        <v>-33.335894757099254</v>
      </c>
      <c r="AQ7">
        <f t="shared" si="9"/>
        <v>-3970.6855263209868</v>
      </c>
      <c r="AR7">
        <f t="shared" si="9"/>
        <v>-4004.0214210780864</v>
      </c>
      <c r="AS7">
        <f t="shared" si="9"/>
        <v>-7184.5060129814456</v>
      </c>
      <c r="AT7">
        <f t="shared" si="9"/>
        <v>1314.0524159705892</v>
      </c>
      <c r="AU7">
        <f t="shared" si="9"/>
        <v>-9874.4750180889423</v>
      </c>
      <c r="AW7">
        <v>4</v>
      </c>
      <c r="AX7">
        <f>IF(Z7&gt;0, (R7*SUMPRODUCT(K7:$K$98, X7:$X$98)-K7*$AZ$3)/Z7, 0)</f>
        <v>50917.013911996299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3.7729310000000002E-3</v>
      </c>
      <c r="Q8" s="4">
        <f t="shared" si="21"/>
        <v>50</v>
      </c>
      <c r="R8">
        <f t="shared" si="0"/>
        <v>2000000</v>
      </c>
      <c r="S8">
        <f t="shared" si="1"/>
        <v>57754.530088740175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48367.870257103961</v>
      </c>
      <c r="AC8">
        <f t="shared" si="2"/>
        <v>54107.4431660673</v>
      </c>
      <c r="AE8">
        <f t="shared" si="3"/>
        <v>0</v>
      </c>
      <c r="AF8">
        <f t="shared" si="4"/>
        <v>0</v>
      </c>
      <c r="AG8">
        <f t="shared" si="4"/>
        <v>-46.842596661189084</v>
      </c>
      <c r="AH8">
        <f t="shared" si="5"/>
        <v>-7168.0808859849612</v>
      </c>
      <c r="AI8">
        <f t="shared" si="6"/>
        <v>-7214.9234826461507</v>
      </c>
      <c r="AJ8">
        <f t="shared" si="7"/>
        <v>-5739.5729089633387</v>
      </c>
      <c r="AK8">
        <f t="shared" ref="AK8:AK71" si="22">G8*SUM(AB8:AB8, AE8:AF8)</f>
        <v>1030.2356364763143</v>
      </c>
      <c r="AL8">
        <f t="shared" si="8"/>
        <v>-11924.260755133175</v>
      </c>
      <c r="AN8">
        <f t="shared" si="9"/>
        <v>0</v>
      </c>
      <c r="AO8">
        <f t="shared" si="9"/>
        <v>0</v>
      </c>
      <c r="AP8">
        <f t="shared" si="9"/>
        <v>-30.688660299436638</v>
      </c>
      <c r="AQ8">
        <f t="shared" si="9"/>
        <v>-4696.1273496423883</v>
      </c>
      <c r="AR8">
        <f t="shared" si="9"/>
        <v>-4726.8160099418255</v>
      </c>
      <c r="AS8">
        <f t="shared" si="9"/>
        <v>-3760.2484879529311</v>
      </c>
      <c r="AT8">
        <f t="shared" si="9"/>
        <v>674.95300708619868</v>
      </c>
      <c r="AU8">
        <f t="shared" si="9"/>
        <v>-7812.1114908085574</v>
      </c>
      <c r="AW8">
        <v>5</v>
      </c>
      <c r="AX8">
        <f>IF(Z8&gt;0, (R8*SUMPRODUCT(K8:$K$98, X8:$X$98)-K8*$AZ$3)/Z8, 0)</f>
        <v>57754.530088740175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4.6883589999999996E-3</v>
      </c>
      <c r="Q9" s="4">
        <f t="shared" si="21"/>
        <v>50</v>
      </c>
      <c r="R9">
        <f t="shared" si="0"/>
        <v>2000000</v>
      </c>
      <c r="S9">
        <f t="shared" si="1"/>
        <v>61338.725989942664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54107.4431660673</v>
      </c>
      <c r="AC9">
        <f t="shared" si="2"/>
        <v>56621.23300959589</v>
      </c>
      <c r="AE9">
        <f t="shared" si="3"/>
        <v>0</v>
      </c>
      <c r="AF9">
        <f t="shared" si="4"/>
        <v>0</v>
      </c>
      <c r="AG9">
        <f t="shared" si="4"/>
        <v>-46.154555784937337</v>
      </c>
      <c r="AH9">
        <f t="shared" si="5"/>
        <v>-8784.59638559423</v>
      </c>
      <c r="AI9">
        <f t="shared" si="6"/>
        <v>-8830.7509413791668</v>
      </c>
      <c r="AJ9">
        <f t="shared" si="7"/>
        <v>-2513.7898435285897</v>
      </c>
      <c r="AK9">
        <f t="shared" si="22"/>
        <v>319.23391467979707</v>
      </c>
      <c r="AL9">
        <f t="shared" si="8"/>
        <v>-11025.30687022796</v>
      </c>
      <c r="AN9">
        <f t="shared" si="9"/>
        <v>0</v>
      </c>
      <c r="AO9">
        <f t="shared" si="9"/>
        <v>0</v>
      </c>
      <c r="AP9">
        <f t="shared" si="9"/>
        <v>-28.637081390026957</v>
      </c>
      <c r="AQ9">
        <f t="shared" si="9"/>
        <v>-5450.4955663531173</v>
      </c>
      <c r="AR9">
        <f t="shared" si="9"/>
        <v>-5479.1326477431439</v>
      </c>
      <c r="AS9">
        <f t="shared" si="9"/>
        <v>-1559.7074464758405</v>
      </c>
      <c r="AT9">
        <f t="shared" si="9"/>
        <v>198.07205251286942</v>
      </c>
      <c r="AU9">
        <f t="shared" si="9"/>
        <v>-6840.7680417061156</v>
      </c>
      <c r="AW9">
        <v>6</v>
      </c>
      <c r="AX9">
        <f>IF(Z9&gt;0, (R9*SUMPRODUCT(K9:$K$98, X9:$X$98)-K9*$AZ$3)/Z9, 0)</f>
        <v>61338.725989942664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5.6712799999999999E-3</v>
      </c>
      <c r="Q10" s="4">
        <f t="shared" si="21"/>
        <v>50</v>
      </c>
      <c r="R10">
        <f t="shared" si="0"/>
        <v>2000000</v>
      </c>
      <c r="S10">
        <f t="shared" si="1"/>
        <v>63601.996910026086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56621.23300959589</v>
      </c>
      <c r="AC10">
        <f t="shared" si="2"/>
        <v>57790.370571004867</v>
      </c>
      <c r="AE10">
        <f t="shared" si="3"/>
        <v>0</v>
      </c>
      <c r="AF10">
        <f t="shared" si="4"/>
        <v>0</v>
      </c>
      <c r="AG10">
        <f t="shared" si="4"/>
        <v>-45.431254817955967</v>
      </c>
      <c r="AH10">
        <f t="shared" si="5"/>
        <v>-10470.216365279977</v>
      </c>
      <c r="AI10">
        <f t="shared" si="6"/>
        <v>-10515.647620097934</v>
      </c>
      <c r="AJ10">
        <f t="shared" si="7"/>
        <v>-1169.1375614089775</v>
      </c>
      <c r="AK10">
        <f t="shared" si="22"/>
        <v>232.14705533934315</v>
      </c>
      <c r="AL10">
        <f t="shared" si="8"/>
        <v>-11452.638126167569</v>
      </c>
      <c r="AN10">
        <f t="shared" si="9"/>
        <v>0</v>
      </c>
      <c r="AO10">
        <f t="shared" si="9"/>
        <v>0</v>
      </c>
      <c r="AP10">
        <f t="shared" si="9"/>
        <v>-26.741582078722185</v>
      </c>
      <c r="AQ10">
        <f t="shared" si="9"/>
        <v>-6162.9411610144034</v>
      </c>
      <c r="AR10">
        <f t="shared" si="9"/>
        <v>-6189.6827430931262</v>
      </c>
      <c r="AS10">
        <f t="shared" si="9"/>
        <v>-688.17355331727379</v>
      </c>
      <c r="AT10">
        <f t="shared" si="9"/>
        <v>136.64556613208717</v>
      </c>
      <c r="AU10">
        <f t="shared" si="9"/>
        <v>-6741.2107302783133</v>
      </c>
      <c r="AW10">
        <v>7</v>
      </c>
      <c r="AX10">
        <f>IF(Z10&gt;0, (R10*SUMPRODUCT(K10:$K$98, X10:$X$98)-K10*$AZ$3)/Z10, 0)</f>
        <v>63601.996910026086</v>
      </c>
    </row>
    <row r="11" spans="1:52" x14ac:dyDescent="0.25">
      <c r="A11" t="s">
        <v>33</v>
      </c>
      <c r="C11" s="12">
        <f>AU81</f>
        <v>224164.59797102585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6.8024940000000001E-3</v>
      </c>
      <c r="Q11" s="4">
        <f t="shared" si="21"/>
        <v>50</v>
      </c>
      <c r="R11">
        <f t="shared" si="0"/>
        <v>2000000</v>
      </c>
      <c r="S11">
        <f t="shared" si="1"/>
        <v>64609.949982446102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57790.370571004867</v>
      </c>
      <c r="AC11">
        <f t="shared" si="2"/>
        <v>57719.811085160458</v>
      </c>
      <c r="AE11">
        <f t="shared" si="3"/>
        <v>0</v>
      </c>
      <c r="AF11">
        <f t="shared" si="4"/>
        <v>0</v>
      </c>
      <c r="AG11">
        <f t="shared" si="4"/>
        <v>-44.66789643146479</v>
      </c>
      <c r="AH11">
        <f t="shared" si="5"/>
        <v>-12361.833532464663</v>
      </c>
      <c r="AI11">
        <f t="shared" si="6"/>
        <v>-12406.501428896128</v>
      </c>
      <c r="AJ11">
        <f t="shared" si="7"/>
        <v>70.55948584440921</v>
      </c>
      <c r="AK11">
        <f t="shared" si="22"/>
        <v>138.69688937041167</v>
      </c>
      <c r="AL11">
        <f t="shared" si="8"/>
        <v>-12197.245053681307</v>
      </c>
      <c r="AN11">
        <f t="shared" si="9"/>
        <v>0</v>
      </c>
      <c r="AO11">
        <f t="shared" si="9"/>
        <v>0</v>
      </c>
      <c r="AP11">
        <f t="shared" si="9"/>
        <v>-24.983140256835757</v>
      </c>
      <c r="AQ11">
        <f t="shared" si="9"/>
        <v>-6914.0802600157813</v>
      </c>
      <c r="AR11">
        <f t="shared" si="9"/>
        <v>-6939.0634002726174</v>
      </c>
      <c r="AS11">
        <f t="shared" si="9"/>
        <v>39.464529833093934</v>
      </c>
      <c r="AT11">
        <f t="shared" si="9"/>
        <v>77.574368106731924</v>
      </c>
      <c r="AU11">
        <f t="shared" si="9"/>
        <v>-6822.0245023327916</v>
      </c>
      <c r="AW11">
        <v>8</v>
      </c>
      <c r="AX11">
        <f>IF(Z11&gt;0, (R11*SUMPRODUCT(K11:$K$98, X11:$X$98)-K11*$AZ$3)/Z11, 0)</f>
        <v>64609.949982446102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8.090557E-3</v>
      </c>
      <c r="Q12" s="4">
        <f t="shared" si="21"/>
        <v>50</v>
      </c>
      <c r="R12">
        <f t="shared" si="0"/>
        <v>2000000</v>
      </c>
      <c r="S12">
        <f t="shared" si="1"/>
        <v>64505.800870677282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57719.811085160458</v>
      </c>
      <c r="AC12">
        <f t="shared" si="2"/>
        <v>56584.268307406179</v>
      </c>
      <c r="AE12">
        <f t="shared" si="3"/>
        <v>0</v>
      </c>
      <c r="AF12">
        <f t="shared" si="4"/>
        <v>0</v>
      </c>
      <c r="AG12">
        <f t="shared" si="4"/>
        <v>-43.859829305001284</v>
      </c>
      <c r="AH12">
        <f t="shared" si="5"/>
        <v>-14455.5264859545</v>
      </c>
      <c r="AI12">
        <f t="shared" si="6"/>
        <v>-14499.386315259502</v>
      </c>
      <c r="AJ12">
        <f t="shared" si="7"/>
        <v>1135.5427777542791</v>
      </c>
      <c r="AK12">
        <f t="shared" si="22"/>
        <v>132.75556549586906</v>
      </c>
      <c r="AL12">
        <f t="shared" si="8"/>
        <v>-13231.087972009354</v>
      </c>
      <c r="AN12">
        <f t="shared" si="9"/>
        <v>0</v>
      </c>
      <c r="AO12">
        <f t="shared" si="9"/>
        <v>0</v>
      </c>
      <c r="AP12">
        <f t="shared" si="9"/>
        <v>-23.311965536425426</v>
      </c>
      <c r="AQ12">
        <f t="shared" si="9"/>
        <v>-7683.2659996930279</v>
      </c>
      <c r="AR12">
        <f t="shared" si="9"/>
        <v>-7706.5779652294532</v>
      </c>
      <c r="AS12">
        <f t="shared" si="9"/>
        <v>603.5530579943686</v>
      </c>
      <c r="AT12">
        <f t="shared" si="9"/>
        <v>70.56099434603756</v>
      </c>
      <c r="AU12">
        <f t="shared" si="9"/>
        <v>-7032.4639128890476</v>
      </c>
      <c r="AW12">
        <v>9</v>
      </c>
      <c r="AX12">
        <f>IF(Z12&gt;0, (R12*SUMPRODUCT(K12:$K$98, X12:$X$98)-K12*$AZ$3)/Z12, 0)</f>
        <v>64505.800870677282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9.5159809999999997E-3</v>
      </c>
      <c r="Q13" s="4">
        <f t="shared" si="21"/>
        <v>50</v>
      </c>
      <c r="R13">
        <f t="shared" si="0"/>
        <v>2000000</v>
      </c>
      <c r="S13">
        <f t="shared" si="1"/>
        <v>63206.417320983666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56584.268307406179</v>
      </c>
      <c r="AC13">
        <f t="shared" si="2"/>
        <v>54362.400592644306</v>
      </c>
      <c r="AE13">
        <f t="shared" si="3"/>
        <v>0</v>
      </c>
      <c r="AF13">
        <f t="shared" si="4"/>
        <v>0</v>
      </c>
      <c r="AG13">
        <f t="shared" si="4"/>
        <v>-43.003861709621638</v>
      </c>
      <c r="AH13">
        <f t="shared" si="5"/>
        <v>-16694.772093185416</v>
      </c>
      <c r="AI13">
        <f t="shared" si="6"/>
        <v>-16737.775954895038</v>
      </c>
      <c r="AJ13">
        <f t="shared" si="7"/>
        <v>2221.8677147618728</v>
      </c>
      <c r="AK13">
        <f t="shared" si="22"/>
        <v>113.16853661481235</v>
      </c>
      <c r="AL13">
        <f t="shared" si="8"/>
        <v>-14402.739703518353</v>
      </c>
      <c r="AN13">
        <f t="shared" si="9"/>
        <v>0</v>
      </c>
      <c r="AO13">
        <f t="shared" si="9"/>
        <v>0</v>
      </c>
      <c r="AP13">
        <f t="shared" si="9"/>
        <v>-21.72719549424324</v>
      </c>
      <c r="AQ13">
        <f t="shared" si="9"/>
        <v>-8434.8373048395097</v>
      </c>
      <c r="AR13">
        <f t="shared" si="9"/>
        <v>-8456.564500333754</v>
      </c>
      <c r="AS13">
        <f t="shared" si="9"/>
        <v>1122.5725384140956</v>
      </c>
      <c r="AT13">
        <f t="shared" si="9"/>
        <v>57.177072501777559</v>
      </c>
      <c r="AU13">
        <f t="shared" si="9"/>
        <v>-7276.8148894178803</v>
      </c>
      <c r="AW13">
        <v>10</v>
      </c>
      <c r="AX13">
        <f>IF(Z13&gt;0, (R13*SUMPRODUCT(K13:$K$98, X13:$X$98)-K13*$AZ$3)/Z13, 0)</f>
        <v>63206.417320983666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1.1135328E-2</v>
      </c>
      <c r="Q14" s="4">
        <f t="shared" si="21"/>
        <v>50</v>
      </c>
      <c r="R14">
        <f t="shared" si="0"/>
        <v>2000000</v>
      </c>
      <c r="S14">
        <f t="shared" si="1"/>
        <v>67918.395727800496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54362.400592644306</v>
      </c>
      <c r="AC14">
        <f t="shared" si="2"/>
        <v>57180.444369393699</v>
      </c>
      <c r="AE14">
        <f t="shared" si="3"/>
        <v>0</v>
      </c>
      <c r="AF14">
        <f t="shared" si="4"/>
        <v>0</v>
      </c>
      <c r="AG14">
        <f t="shared" si="4"/>
        <v>-42.094960987122143</v>
      </c>
      <c r="AH14">
        <f t="shared" si="5"/>
        <v>-19154.48421613111</v>
      </c>
      <c r="AI14">
        <f t="shared" si="6"/>
        <v>-19196.57917711823</v>
      </c>
      <c r="AJ14">
        <f t="shared" si="7"/>
        <v>-2818.0437767493931</v>
      </c>
      <c r="AK14">
        <f t="shared" si="22"/>
        <v>3805.3680414851019</v>
      </c>
      <c r="AL14">
        <f t="shared" si="8"/>
        <v>-18209.254912382523</v>
      </c>
      <c r="AN14">
        <f t="shared" si="9"/>
        <v>0</v>
      </c>
      <c r="AO14">
        <f t="shared" si="9"/>
        <v>0</v>
      </c>
      <c r="AP14">
        <f t="shared" si="9"/>
        <v>-18.989271509778828</v>
      </c>
      <c r="AQ14">
        <f t="shared" si="9"/>
        <v>-8640.6945838757365</v>
      </c>
      <c r="AR14">
        <f t="shared" si="9"/>
        <v>-8659.6838553855141</v>
      </c>
      <c r="AS14">
        <f t="shared" si="9"/>
        <v>-1271.235253538008</v>
      </c>
      <c r="AT14">
        <f t="shared" si="9"/>
        <v>1716.622732029668</v>
      </c>
      <c r="AU14">
        <f t="shared" si="9"/>
        <v>-8214.2963768938553</v>
      </c>
      <c r="AW14">
        <v>11</v>
      </c>
      <c r="AX14">
        <f>IF(Z14&gt;0, (R14*SUMPRODUCT(K14:$K$98, X14:$X$98)-K14*$AZ$3)/Z14, 0)</f>
        <v>67918.395727800496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1.2969985999999999E-2</v>
      </c>
      <c r="Q15" s="4">
        <f t="shared" si="21"/>
        <v>50</v>
      </c>
      <c r="R15">
        <f t="shared" si="0"/>
        <v>2000000</v>
      </c>
      <c r="S15">
        <f t="shared" si="1"/>
        <v>71225.087042106286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57180.444369393699</v>
      </c>
      <c r="AC15">
        <f t="shared" si="2"/>
        <v>58586.965036936643</v>
      </c>
      <c r="AE15">
        <f t="shared" si="3"/>
        <v>0</v>
      </c>
      <c r="AF15">
        <f t="shared" si="4"/>
        <v>0</v>
      </c>
      <c r="AG15">
        <f t="shared" si="4"/>
        <v>-41.128040322577398</v>
      </c>
      <c r="AH15">
        <f t="shared" si="5"/>
        <v>-21838.842186940816</v>
      </c>
      <c r="AI15">
        <f t="shared" si="6"/>
        <v>-21879.970227263395</v>
      </c>
      <c r="AJ15">
        <f t="shared" si="7"/>
        <v>-1406.5206675429436</v>
      </c>
      <c r="AK15">
        <f t="shared" si="22"/>
        <v>4002.6311058575593</v>
      </c>
      <c r="AL15">
        <f t="shared" si="8"/>
        <v>-19283.859788948779</v>
      </c>
      <c r="AN15">
        <f t="shared" si="9"/>
        <v>0</v>
      </c>
      <c r="AO15">
        <f t="shared" si="9"/>
        <v>0</v>
      </c>
      <c r="AP15">
        <f t="shared" si="9"/>
        <v>-16.565257329508043</v>
      </c>
      <c r="AQ15">
        <f t="shared" si="9"/>
        <v>-8796.0923440010811</v>
      </c>
      <c r="AR15">
        <f t="shared" si="9"/>
        <v>-8812.6576013305894</v>
      </c>
      <c r="AS15">
        <f t="shared" si="9"/>
        <v>-566.50831438545356</v>
      </c>
      <c r="AT15">
        <f t="shared" si="9"/>
        <v>1612.1510712297575</v>
      </c>
      <c r="AU15">
        <f t="shared" si="9"/>
        <v>-7767.0148444862853</v>
      </c>
      <c r="AW15">
        <v>12</v>
      </c>
      <c r="AX15">
        <f>IF(Z15&gt;0, (R15*SUMPRODUCT(K15:$K$98, X15:$X$98)-K15*$AZ$3)/Z15, 0)</f>
        <v>71225.087042106286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1.4883069000000001E-2</v>
      </c>
      <c r="Q16" s="4">
        <f t="shared" si="21"/>
        <v>50</v>
      </c>
      <c r="R16">
        <f t="shared" si="0"/>
        <v>2000000</v>
      </c>
      <c r="S16">
        <f t="shared" si="1"/>
        <v>73260.336215653035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58586.965036936643</v>
      </c>
      <c r="AC16">
        <f t="shared" si="2"/>
        <v>58761.600595987926</v>
      </c>
      <c r="AE16">
        <f t="shared" si="3"/>
        <v>0</v>
      </c>
      <c r="AF16">
        <f t="shared" si="4"/>
        <v>0</v>
      </c>
      <c r="AG16">
        <f t="shared" si="4"/>
        <v>-40.104648457395925</v>
      </c>
      <c r="AH16">
        <f t="shared" si="5"/>
        <v>-24484.458478228069</v>
      </c>
      <c r="AI16">
        <f t="shared" si="6"/>
        <v>-24524.563126685465</v>
      </c>
      <c r="AJ16">
        <f t="shared" si="7"/>
        <v>-174.63555905128305</v>
      </c>
      <c r="AK16">
        <f t="shared" si="22"/>
        <v>4101.0875525855654</v>
      </c>
      <c r="AL16">
        <f t="shared" si="8"/>
        <v>-20598.111133151182</v>
      </c>
      <c r="AN16">
        <f t="shared" si="9"/>
        <v>0</v>
      </c>
      <c r="AO16">
        <f t="shared" si="9"/>
        <v>0</v>
      </c>
      <c r="AP16">
        <f t="shared" si="9"/>
        <v>-14.422377578906373</v>
      </c>
      <c r="AQ16">
        <f t="shared" si="9"/>
        <v>-8805.0667084937122</v>
      </c>
      <c r="AR16">
        <f t="shared" si="9"/>
        <v>-8819.4890860726173</v>
      </c>
      <c r="AS16">
        <f t="shared" si="9"/>
        <v>-62.802195461621707</v>
      </c>
      <c r="AT16">
        <f t="shared" si="9"/>
        <v>1474.8273689613741</v>
      </c>
      <c r="AU16">
        <f t="shared" si="9"/>
        <v>-7407.4639125728654</v>
      </c>
      <c r="AW16">
        <v>13</v>
      </c>
      <c r="AX16">
        <f>IF(Z16&gt;0, (R16*SUMPRODUCT(K16:$K$98, X16:$X$98)-K16*$AZ$3)/Z16, 0)</f>
        <v>73260.336215653035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1.6930661E-2</v>
      </c>
      <c r="Q17" s="4">
        <f t="shared" si="21"/>
        <v>50</v>
      </c>
      <c r="R17">
        <f t="shared" si="0"/>
        <v>2000000</v>
      </c>
      <c r="S17">
        <f t="shared" si="1"/>
        <v>74268.675117152714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58761.600595987926</v>
      </c>
      <c r="AC17">
        <f t="shared" si="2"/>
        <v>57966.112372362542</v>
      </c>
      <c r="AE17">
        <f t="shared" si="3"/>
        <v>0</v>
      </c>
      <c r="AF17">
        <f t="shared" si="4"/>
        <v>0</v>
      </c>
      <c r="AG17">
        <f t="shared" si="4"/>
        <v>-39.024603765265624</v>
      </c>
      <c r="AH17">
        <f t="shared" si="5"/>
        <v>-27159.928302253731</v>
      </c>
      <c r="AI17">
        <f t="shared" si="6"/>
        <v>-27198.952906018996</v>
      </c>
      <c r="AJ17">
        <f t="shared" si="7"/>
        <v>795.4882236253834</v>
      </c>
      <c r="AK17">
        <f t="shared" si="22"/>
        <v>4113.3120417191549</v>
      </c>
      <c r="AL17">
        <f t="shared" si="8"/>
        <v>-22290.15264067446</v>
      </c>
      <c r="AN17">
        <f t="shared" si="9"/>
        <v>0</v>
      </c>
      <c r="AO17">
        <f t="shared" si="9"/>
        <v>0</v>
      </c>
      <c r="AP17">
        <f t="shared" si="9"/>
        <v>-12.530333408495396</v>
      </c>
      <c r="AQ17">
        <f t="shared" si="9"/>
        <v>-8720.7280572308755</v>
      </c>
      <c r="AR17">
        <f t="shared" si="9"/>
        <v>-8733.2583906393702</v>
      </c>
      <c r="AS17">
        <f t="shared" si="9"/>
        <v>255.42175199302636</v>
      </c>
      <c r="AT17">
        <f t="shared" si="9"/>
        <v>1320.735288074721</v>
      </c>
      <c r="AU17">
        <f t="shared" si="9"/>
        <v>-7157.1013505716237</v>
      </c>
      <c r="AW17">
        <v>14</v>
      </c>
      <c r="AX17">
        <f>IF(Z17&gt;0, (R17*SUMPRODUCT(K17:$K$98, X17:$X$98)-K17*$AZ$3)/Z17, 0)</f>
        <v>74268.675117152714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1.9185959999999998E-2</v>
      </c>
      <c r="Q18" s="4">
        <f t="shared" si="21"/>
        <v>50</v>
      </c>
      <c r="R18">
        <f t="shared" si="0"/>
        <v>2000000</v>
      </c>
      <c r="S18">
        <f t="shared" si="1"/>
        <v>74430.316788199285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57966.112372362542</v>
      </c>
      <c r="AC18">
        <f t="shared" si="2"/>
        <v>56396.793676621135</v>
      </c>
      <c r="AE18">
        <f t="shared" si="3"/>
        <v>0</v>
      </c>
      <c r="AF18">
        <f t="shared" si="4"/>
        <v>0</v>
      </c>
      <c r="AG18">
        <f t="shared" si="4"/>
        <v>-37.885633240756732</v>
      </c>
      <c r="AH18">
        <f t="shared" si="5"/>
        <v>-29948.979474249423</v>
      </c>
      <c r="AI18">
        <f t="shared" si="6"/>
        <v>-29986.865107490179</v>
      </c>
      <c r="AJ18">
        <f t="shared" si="7"/>
        <v>1569.3186957414073</v>
      </c>
      <c r="AK18">
        <f t="shared" si="22"/>
        <v>4057.6278660653784</v>
      </c>
      <c r="AL18">
        <f t="shared" si="8"/>
        <v>-24359.918545683395</v>
      </c>
      <c r="AN18">
        <f t="shared" si="9"/>
        <v>0</v>
      </c>
      <c r="AO18">
        <f t="shared" si="9"/>
        <v>0</v>
      </c>
      <c r="AP18">
        <f t="shared" si="9"/>
        <v>-10.861271070400344</v>
      </c>
      <c r="AQ18">
        <f t="shared" si="9"/>
        <v>-8585.9455557877245</v>
      </c>
      <c r="AR18">
        <f t="shared" si="9"/>
        <v>-8596.8068268581246</v>
      </c>
      <c r="AS18">
        <f t="shared" si="9"/>
        <v>449.90130274391294</v>
      </c>
      <c r="AT18">
        <f t="shared" si="9"/>
        <v>1163.2640762814367</v>
      </c>
      <c r="AU18">
        <f t="shared" si="9"/>
        <v>-6983.6414478327752</v>
      </c>
      <c r="AW18">
        <v>15</v>
      </c>
      <c r="AX18">
        <f>IF(Z18&gt;0, (R18*SUMPRODUCT(K18:$K$98, X18:$X$98)-K18*$AZ$3)/Z18, 0)</f>
        <v>74430.316788199285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2.1884238E-2</v>
      </c>
      <c r="Q19" s="4">
        <f t="shared" si="21"/>
        <v>50</v>
      </c>
      <c r="R19">
        <f t="shared" si="0"/>
        <v>2000000</v>
      </c>
      <c r="S19">
        <f t="shared" si="1"/>
        <v>73881.495477524353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56396.793676621135</v>
      </c>
      <c r="AC19">
        <f t="shared" si="2"/>
        <v>54196.035050734739</v>
      </c>
      <c r="AE19">
        <f t="shared" si="3"/>
        <v>0</v>
      </c>
      <c r="AF19">
        <f t="shared" si="4"/>
        <v>0</v>
      </c>
      <c r="AG19">
        <f t="shared" si="4"/>
        <v>-36.677678693727735</v>
      </c>
      <c r="AH19">
        <f t="shared" si="5"/>
        <v>-33163.928584857269</v>
      </c>
      <c r="AI19">
        <f t="shared" si="6"/>
        <v>-33200.606263550995</v>
      </c>
      <c r="AJ19">
        <f t="shared" si="7"/>
        <v>2200.7586258863957</v>
      </c>
      <c r="AK19">
        <f t="shared" si="22"/>
        <v>3947.7755573634799</v>
      </c>
      <c r="AL19">
        <f t="shared" si="8"/>
        <v>-27052.072080301121</v>
      </c>
      <c r="AN19">
        <f t="shared" si="9"/>
        <v>0</v>
      </c>
      <c r="AO19">
        <f t="shared" si="9"/>
        <v>0</v>
      </c>
      <c r="AP19">
        <f t="shared" si="9"/>
        <v>-9.3883640344724864</v>
      </c>
      <c r="AQ19">
        <f t="shared" si="9"/>
        <v>-8488.9514673984249</v>
      </c>
      <c r="AR19">
        <f t="shared" si="9"/>
        <v>-8498.339831432897</v>
      </c>
      <c r="AS19">
        <f t="shared" si="9"/>
        <v>563.32690256540855</v>
      </c>
      <c r="AT19">
        <f t="shared" si="9"/>
        <v>1010.5098081155024</v>
      </c>
      <c r="AU19">
        <f t="shared" si="9"/>
        <v>-6924.503120751986</v>
      </c>
      <c r="AW19">
        <v>16</v>
      </c>
      <c r="AX19">
        <f>IF(Z19&gt;0, (R19*SUMPRODUCT(K19:$K$98, X19:$X$98)-K19*$AZ$3)/Z19, 0)</f>
        <v>73881.495477524353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2.4761703999999999E-2</v>
      </c>
      <c r="Q20" s="4">
        <f t="shared" si="21"/>
        <v>50</v>
      </c>
      <c r="R20">
        <f t="shared" si="0"/>
        <v>2000000</v>
      </c>
      <c r="S20">
        <f t="shared" si="1"/>
        <v>72604.834123987894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54196.035050734739</v>
      </c>
      <c r="AC20">
        <f t="shared" si="2"/>
        <v>51408.143342176772</v>
      </c>
      <c r="AE20">
        <f t="shared" si="3"/>
        <v>0</v>
      </c>
      <c r="AF20">
        <f t="shared" si="4"/>
        <v>0</v>
      </c>
      <c r="AG20">
        <f t="shared" si="4"/>
        <v>-35.402700083569258</v>
      </c>
      <c r="AH20">
        <f t="shared" si="5"/>
        <v>-36328.072928847709</v>
      </c>
      <c r="AI20">
        <f t="shared" si="6"/>
        <v>-36363.475628931279</v>
      </c>
      <c r="AJ20">
        <f t="shared" si="7"/>
        <v>2787.8917085579669</v>
      </c>
      <c r="AK20">
        <f t="shared" si="22"/>
        <v>3793.722453551432</v>
      </c>
      <c r="AL20">
        <f t="shared" si="8"/>
        <v>-29781.86146682188</v>
      </c>
      <c r="AN20">
        <f t="shared" si="9"/>
        <v>0</v>
      </c>
      <c r="AO20">
        <f t="shared" si="9"/>
        <v>0</v>
      </c>
      <c r="AP20">
        <f t="shared" si="9"/>
        <v>-8.0910790204124154</v>
      </c>
      <c r="AQ20">
        <f t="shared" si="9"/>
        <v>-8302.5675452090527</v>
      </c>
      <c r="AR20">
        <f t="shared" si="9"/>
        <v>-8310.6586242294652</v>
      </c>
      <c r="AS20">
        <f t="shared" si="9"/>
        <v>637.15626381740412</v>
      </c>
      <c r="AT20">
        <f t="shared" si="9"/>
        <v>867.03296869278904</v>
      </c>
      <c r="AU20">
        <f t="shared" si="9"/>
        <v>-6806.4693917192708</v>
      </c>
      <c r="AW20">
        <v>17</v>
      </c>
      <c r="AX20">
        <f>IF(Z20&gt;0, (R20*SUMPRODUCT(K20:$K$98, X20:$X$98)-K20*$AZ$3)/Z20, 0)</f>
        <v>72604.834123987894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2.7627288E-2</v>
      </c>
      <c r="Q21" s="4">
        <f t="shared" si="21"/>
        <v>50</v>
      </c>
      <c r="R21">
        <f t="shared" si="0"/>
        <v>2000000</v>
      </c>
      <c r="S21">
        <f t="shared" si="1"/>
        <v>70729.336063734576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51408.143342176772</v>
      </c>
      <c r="AC21">
        <f t="shared" si="2"/>
        <v>48195.807724503844</v>
      </c>
      <c r="AE21">
        <f t="shared" si="3"/>
        <v>0</v>
      </c>
      <c r="AF21">
        <f t="shared" si="4"/>
        <v>0</v>
      </c>
      <c r="AG21">
        <f t="shared" si="4"/>
        <v>-34.070592491547174</v>
      </c>
      <c r="AH21">
        <f t="shared" si="5"/>
        <v>-39123.223647455678</v>
      </c>
      <c r="AI21">
        <f t="shared" si="6"/>
        <v>-39157.294239947223</v>
      </c>
      <c r="AJ21">
        <f t="shared" si="7"/>
        <v>3212.3356176729285</v>
      </c>
      <c r="AK21">
        <f t="shared" si="22"/>
        <v>3598.5700339523746</v>
      </c>
      <c r="AL21">
        <f t="shared" si="8"/>
        <v>-32346.388588321919</v>
      </c>
      <c r="AN21">
        <f t="shared" si="9"/>
        <v>0</v>
      </c>
      <c r="AO21">
        <f t="shared" si="9"/>
        <v>0</v>
      </c>
      <c r="AP21">
        <f t="shared" si="9"/>
        <v>-6.9523514820362493</v>
      </c>
      <c r="AQ21">
        <f t="shared" si="9"/>
        <v>-7983.3775117032728</v>
      </c>
      <c r="AR21">
        <f t="shared" si="9"/>
        <v>-7990.3298631853095</v>
      </c>
      <c r="AS21">
        <f t="shared" si="9"/>
        <v>655.50037903999009</v>
      </c>
      <c r="AT21">
        <f t="shared" si="9"/>
        <v>734.31431270140251</v>
      </c>
      <c r="AU21">
        <f t="shared" si="9"/>
        <v>-6600.5151714439162</v>
      </c>
      <c r="AW21">
        <v>18</v>
      </c>
      <c r="AX21">
        <f>IF(Z21&gt;0, (R21*SUMPRODUCT(K21:$K$98, X21:$X$98)-K21*$AZ$3)/Z21, 0)</f>
        <v>70729.336063734576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3.0780427999999999E-2</v>
      </c>
      <c r="Q22" s="4">
        <f t="shared" si="21"/>
        <v>50</v>
      </c>
      <c r="R22">
        <f t="shared" si="0"/>
        <v>2000000</v>
      </c>
      <c r="S22">
        <f t="shared" si="1"/>
        <v>68475.620090173063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48195.807724503844</v>
      </c>
      <c r="AC22">
        <f t="shared" si="2"/>
        <v>44757.280148100668</v>
      </c>
      <c r="AE22">
        <f t="shared" si="3"/>
        <v>0</v>
      </c>
      <c r="AF22">
        <f t="shared" si="4"/>
        <v>0</v>
      </c>
      <c r="AG22">
        <f t="shared" si="4"/>
        <v>-32.681179147528297</v>
      </c>
      <c r="AH22">
        <f t="shared" si="5"/>
        <v>-41948.296764136336</v>
      </c>
      <c r="AI22">
        <f t="shared" si="6"/>
        <v>-41980.977943283862</v>
      </c>
      <c r="AJ22">
        <f t="shared" si="7"/>
        <v>3438.5275764031758</v>
      </c>
      <c r="AK22">
        <f t="shared" si="22"/>
        <v>3373.7065407152695</v>
      </c>
      <c r="AL22">
        <f t="shared" si="8"/>
        <v>-35168.743826165417</v>
      </c>
      <c r="AN22">
        <f t="shared" si="9"/>
        <v>0</v>
      </c>
      <c r="AO22">
        <f t="shared" si="9"/>
        <v>0</v>
      </c>
      <c r="AP22">
        <f t="shared" si="9"/>
        <v>-5.9543139401717653</v>
      </c>
      <c r="AQ22">
        <f t="shared" si="9"/>
        <v>-7642.7269365539305</v>
      </c>
      <c r="AR22">
        <f t="shared" si="9"/>
        <v>-7648.6812504941017</v>
      </c>
      <c r="AS22">
        <f t="shared" si="9"/>
        <v>626.47900767041119</v>
      </c>
      <c r="AT22">
        <f t="shared" si="9"/>
        <v>614.66900550768139</v>
      </c>
      <c r="AU22">
        <f t="shared" si="9"/>
        <v>-6407.533237316009</v>
      </c>
      <c r="AW22">
        <v>19</v>
      </c>
      <c r="AX22">
        <f>IF(Z22&gt;0, (R22*SUMPRODUCT(K22:$K$98, X22:$X$98)-K22*$AZ$3)/Z22, 0)</f>
        <v>68475.620090173063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3.4133669999999998E-2</v>
      </c>
      <c r="Q23" s="4">
        <f t="shared" si="21"/>
        <v>50</v>
      </c>
      <c r="R23">
        <f t="shared" si="0"/>
        <v>2000000</v>
      </c>
      <c r="S23">
        <f t="shared" si="1"/>
        <v>65899.464509919097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44757.280148100668</v>
      </c>
      <c r="AC23">
        <f t="shared" si="2"/>
        <v>41172.454939493262</v>
      </c>
      <c r="AE23">
        <f t="shared" si="3"/>
        <v>0</v>
      </c>
      <c r="AF23">
        <f t="shared" si="4"/>
        <v>0</v>
      </c>
      <c r="AG23">
        <f t="shared" si="4"/>
        <v>-31.238838771820397</v>
      </c>
      <c r="AH23">
        <f t="shared" si="5"/>
        <v>-44621.143369304482</v>
      </c>
      <c r="AI23">
        <f t="shared" si="6"/>
        <v>-44652.382208076306</v>
      </c>
      <c r="AJ23">
        <f t="shared" si="7"/>
        <v>3584.8252086074062</v>
      </c>
      <c r="AK23">
        <f t="shared" si="22"/>
        <v>3133.0096103670471</v>
      </c>
      <c r="AL23">
        <f t="shared" si="8"/>
        <v>-37934.547389101856</v>
      </c>
      <c r="AN23">
        <f t="shared" si="9"/>
        <v>0</v>
      </c>
      <c r="AO23">
        <f t="shared" si="9"/>
        <v>0</v>
      </c>
      <c r="AP23">
        <f t="shared" si="9"/>
        <v>-5.0817216193391284</v>
      </c>
      <c r="AQ23">
        <f t="shared" si="9"/>
        <v>-7258.6638253650972</v>
      </c>
      <c r="AR23">
        <f t="shared" si="9"/>
        <v>-7263.7455469844372</v>
      </c>
      <c r="AS23">
        <f t="shared" si="9"/>
        <v>583.15495967043535</v>
      </c>
      <c r="AT23">
        <f t="shared" si="9"/>
        <v>509.65667408102905</v>
      </c>
      <c r="AU23">
        <f t="shared" si="9"/>
        <v>-6170.9339132329733</v>
      </c>
      <c r="AW23">
        <v>20</v>
      </c>
      <c r="AX23">
        <f>IF(Z23&gt;0, (R23*SUMPRODUCT(K23:$K$98, X23:$X$98)-K23*$AZ$3)/Z23, 0)</f>
        <v>65899.464509919097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3.7867151000000002E-2</v>
      </c>
      <c r="Q24" s="4">
        <f t="shared" si="21"/>
        <v>50</v>
      </c>
      <c r="R24">
        <f t="shared" si="0"/>
        <v>2000000</v>
      </c>
      <c r="S24">
        <f t="shared" si="1"/>
        <v>63100.991246252517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41172.454939493262</v>
      </c>
      <c r="AC24">
        <f t="shared" si="2"/>
        <v>37536.91765693757</v>
      </c>
      <c r="AE24">
        <f t="shared" si="3"/>
        <v>0</v>
      </c>
      <c r="AF24">
        <f t="shared" si="4"/>
        <v>0</v>
      </c>
      <c r="AG24">
        <f t="shared" si="4"/>
        <v>-29.743524559265015</v>
      </c>
      <c r="AH24">
        <f t="shared" si="5"/>
        <v>-47317.032993487104</v>
      </c>
      <c r="AI24">
        <f t="shared" si="6"/>
        <v>-47346.776518046368</v>
      </c>
      <c r="AJ24">
        <f t="shared" si="7"/>
        <v>3635.5372825556915</v>
      </c>
      <c r="AK24">
        <f t="shared" si="22"/>
        <v>2882.0718457645285</v>
      </c>
      <c r="AL24">
        <f t="shared" si="8"/>
        <v>-40829.16738972615</v>
      </c>
      <c r="AN24">
        <f t="shared" si="9"/>
        <v>0</v>
      </c>
      <c r="AO24">
        <f t="shared" si="9"/>
        <v>0</v>
      </c>
      <c r="AP24">
        <f t="shared" si="9"/>
        <v>-4.320066145755586</v>
      </c>
      <c r="AQ24">
        <f t="shared" si="9"/>
        <v>-6872.5114249814023</v>
      </c>
      <c r="AR24">
        <f t="shared" si="9"/>
        <v>-6876.8314911271582</v>
      </c>
      <c r="AS24">
        <f t="shared" si="9"/>
        <v>528.03969162117369</v>
      </c>
      <c r="AT24">
        <f t="shared" si="9"/>
        <v>418.60341687865935</v>
      </c>
      <c r="AU24">
        <f t="shared" si="9"/>
        <v>-5930.1883826273252</v>
      </c>
      <c r="AW24">
        <v>21</v>
      </c>
      <c r="AX24">
        <f>IF(Z24&gt;0, (R24*SUMPRODUCT(K24:$K$98, X24:$X$98)-K24*$AZ$3)/Z24, 0)</f>
        <v>63100.991246252517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4.2172894000000002E-2</v>
      </c>
      <c r="Q25" s="4">
        <f t="shared" si="21"/>
        <v>50</v>
      </c>
      <c r="R25">
        <f t="shared" si="0"/>
        <v>2000000</v>
      </c>
      <c r="S25">
        <f t="shared" si="1"/>
        <v>60122.869554991797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37536.91765693757</v>
      </c>
      <c r="AC25">
        <f t="shared" si="2"/>
        <v>33899.340645178803</v>
      </c>
      <c r="AE25">
        <f t="shared" si="3"/>
        <v>0</v>
      </c>
      <c r="AF25">
        <f t="shared" si="4"/>
        <v>0</v>
      </c>
      <c r="AG25">
        <f t="shared" si="4"/>
        <v>-28.19171880524809</v>
      </c>
      <c r="AH25">
        <f t="shared" si="5"/>
        <v>-50174.820336971214</v>
      </c>
      <c r="AI25">
        <f t="shared" si="6"/>
        <v>-50203.01205577646</v>
      </c>
      <c r="AJ25">
        <f t="shared" si="7"/>
        <v>3637.5770117587672</v>
      </c>
      <c r="AK25">
        <f t="shared" si="22"/>
        <v>2627.5842359856301</v>
      </c>
      <c r="AL25">
        <f t="shared" si="8"/>
        <v>-43937.850808032061</v>
      </c>
      <c r="AN25">
        <f t="shared" si="9"/>
        <v>0</v>
      </c>
      <c r="AO25">
        <f t="shared" si="9"/>
        <v>0</v>
      </c>
      <c r="AP25">
        <f t="shared" si="9"/>
        <v>-3.6559605291607968</v>
      </c>
      <c r="AQ25">
        <f t="shared" si="9"/>
        <v>-6506.7747013549606</v>
      </c>
      <c r="AR25">
        <f t="shared" si="9"/>
        <v>-6510.4306618841219</v>
      </c>
      <c r="AS25">
        <f t="shared" si="9"/>
        <v>471.72852668695953</v>
      </c>
      <c r="AT25">
        <f t="shared" si="9"/>
        <v>340.75057005819389</v>
      </c>
      <c r="AU25">
        <f t="shared" si="9"/>
        <v>-5697.9515651389684</v>
      </c>
      <c r="AW25">
        <v>22</v>
      </c>
      <c r="AX25">
        <f>IF(Z25&gt;0, (R25*SUMPRODUCT(K25:$K$98, X25:$X$98)-K25*$AZ$3)/Z25, 0)</f>
        <v>60122.869554991797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4.6777600000000003E-2</v>
      </c>
      <c r="Q26" s="4">
        <f t="shared" si="21"/>
        <v>50</v>
      </c>
      <c r="R26">
        <f t="shared" si="0"/>
        <v>2000000</v>
      </c>
      <c r="S26">
        <f t="shared" si="1"/>
        <v>56938.120324158699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33899.340645178803</v>
      </c>
      <c r="AC26">
        <f t="shared" si="2"/>
        <v>30280.900241344094</v>
      </c>
      <c r="AE26">
        <f t="shared" si="3"/>
        <v>0</v>
      </c>
      <c r="AF26">
        <f t="shared" si="4"/>
        <v>0</v>
      </c>
      <c r="AG26">
        <f t="shared" si="4"/>
        <v>-26.591060671611231</v>
      </c>
      <c r="AH26">
        <f t="shared" si="5"/>
        <v>-52749.637823374927</v>
      </c>
      <c r="AI26">
        <f t="shared" si="6"/>
        <v>-52776.228884046541</v>
      </c>
      <c r="AJ26">
        <f t="shared" si="7"/>
        <v>3618.4404038347093</v>
      </c>
      <c r="AK26">
        <f t="shared" si="22"/>
        <v>2372.9538451625162</v>
      </c>
      <c r="AL26">
        <f t="shared" si="8"/>
        <v>-46784.834635049316</v>
      </c>
      <c r="AN26">
        <f t="shared" si="9"/>
        <v>0</v>
      </c>
      <c r="AO26">
        <f t="shared" si="9"/>
        <v>0</v>
      </c>
      <c r="AP26">
        <f t="shared" si="9"/>
        <v>-3.0789141648395679</v>
      </c>
      <c r="AQ26">
        <f t="shared" si="9"/>
        <v>-6107.7521160311462</v>
      </c>
      <c r="AR26">
        <f t="shared" si="9"/>
        <v>-6110.8310301959864</v>
      </c>
      <c r="AS26">
        <f t="shared" si="9"/>
        <v>418.97040330882874</v>
      </c>
      <c r="AT26">
        <f t="shared" si="9"/>
        <v>274.75854749116672</v>
      </c>
      <c r="AU26">
        <f t="shared" si="9"/>
        <v>-5417.1020793959906</v>
      </c>
      <c r="AW26">
        <v>23</v>
      </c>
      <c r="AX26">
        <f>IF(Z26&gt;0, (R26*SUMPRODUCT(K26:$K$98, X26:$X$98)-K26*$AZ$3)/Z26, 0)</f>
        <v>56938.120324158699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5.1668436999999998E-2</v>
      </c>
      <c r="Q27" s="4">
        <f t="shared" si="21"/>
        <v>50</v>
      </c>
      <c r="R27">
        <f t="shared" si="0"/>
        <v>2000000</v>
      </c>
      <c r="S27">
        <f t="shared" si="1"/>
        <v>53608.612485555088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30280.900241344094</v>
      </c>
      <c r="AC27">
        <f t="shared" si="2"/>
        <v>26752.018033813165</v>
      </c>
      <c r="AE27">
        <f t="shared" si="3"/>
        <v>0</v>
      </c>
      <c r="AF27">
        <f t="shared" si="4"/>
        <v>0</v>
      </c>
      <c r="AG27">
        <f t="shared" si="4"/>
        <v>-24.951231521820798</v>
      </c>
      <c r="AH27">
        <f t="shared" si="5"/>
        <v>-54956.741722972911</v>
      </c>
      <c r="AI27">
        <f t="shared" si="6"/>
        <v>-54981.692954494734</v>
      </c>
      <c r="AJ27">
        <f t="shared" si="7"/>
        <v>3528.882207530929</v>
      </c>
      <c r="AK27">
        <f t="shared" si="22"/>
        <v>2119.6630168940869</v>
      </c>
      <c r="AL27">
        <f t="shared" si="8"/>
        <v>-49333.147730069715</v>
      </c>
      <c r="AN27">
        <f t="shared" si="9"/>
        <v>0</v>
      </c>
      <c r="AO27">
        <f t="shared" si="9"/>
        <v>0</v>
      </c>
      <c r="AP27">
        <f t="shared" si="9"/>
        <v>-2.579502089854242</v>
      </c>
      <c r="AQ27">
        <f t="shared" si="9"/>
        <v>-5681.5243769436011</v>
      </c>
      <c r="AR27">
        <f t="shared" si="9"/>
        <v>-5684.1038790334551</v>
      </c>
      <c r="AS27">
        <f t="shared" si="9"/>
        <v>364.82203378277239</v>
      </c>
      <c r="AT27">
        <f t="shared" si="9"/>
        <v>219.13448148173993</v>
      </c>
      <c r="AU27">
        <f t="shared" si="9"/>
        <v>-5100.1473637689433</v>
      </c>
      <c r="AW27">
        <v>24</v>
      </c>
      <c r="AX27">
        <f>IF(Z27&gt;0, (R27*SUMPRODUCT(K27:$K$98, X27:$X$98)-K27*$AZ$3)/Z27, 0)</f>
        <v>53608.612485555088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5.7177164000000003E-2</v>
      </c>
      <c r="Q28" s="4">
        <f t="shared" si="21"/>
        <v>50</v>
      </c>
      <c r="R28">
        <f t="shared" si="0"/>
        <v>2000000</v>
      </c>
      <c r="S28">
        <f t="shared" si="1"/>
        <v>50210.477324675601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26752.018033813165</v>
      </c>
      <c r="AC28">
        <f t="shared" si="2"/>
        <v>23373.056075173328</v>
      </c>
      <c r="AE28">
        <f t="shared" si="3"/>
        <v>0</v>
      </c>
      <c r="AF28">
        <f t="shared" si="4"/>
        <v>0</v>
      </c>
      <c r="AG28">
        <f t="shared" si="4"/>
        <v>-23.275078549877474</v>
      </c>
      <c r="AH28">
        <f t="shared" si="5"/>
        <v>-57065.626269004701</v>
      </c>
      <c r="AI28">
        <f t="shared" si="6"/>
        <v>-57088.90134755458</v>
      </c>
      <c r="AJ28">
        <f t="shared" si="7"/>
        <v>3378.9619586398367</v>
      </c>
      <c r="AK28">
        <f t="shared" si="22"/>
        <v>1872.6412623669216</v>
      </c>
      <c r="AL28">
        <f t="shared" si="8"/>
        <v>-51837.298126547823</v>
      </c>
      <c r="AN28">
        <f t="shared" si="9"/>
        <v>0</v>
      </c>
      <c r="AO28">
        <f t="shared" si="9"/>
        <v>0</v>
      </c>
      <c r="AP28">
        <f t="shared" si="9"/>
        <v>-2.1484093347551436</v>
      </c>
      <c r="AQ28">
        <f t="shared" si="9"/>
        <v>-5267.450501069241</v>
      </c>
      <c r="AR28">
        <f t="shared" si="9"/>
        <v>-5269.5989104039963</v>
      </c>
      <c r="AS28">
        <f t="shared" si="9"/>
        <v>311.89554948945869</v>
      </c>
      <c r="AT28">
        <f t="shared" si="9"/>
        <v>172.85440992584446</v>
      </c>
      <c r="AU28">
        <f t="shared" si="9"/>
        <v>-4784.8489509886931</v>
      </c>
      <c r="AW28">
        <v>25</v>
      </c>
      <c r="AX28">
        <f>IF(Z28&gt;0, (R28*SUMPRODUCT(K28:$K$98, X28:$X$98)-K28*$AZ$3)/Z28, 0)</f>
        <v>50210.477324675601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6.3388860000000005E-2</v>
      </c>
      <c r="Q29" s="4">
        <f t="shared" si="21"/>
        <v>50</v>
      </c>
      <c r="R29">
        <f t="shared" si="0"/>
        <v>2000000</v>
      </c>
      <c r="S29">
        <f t="shared" si="1"/>
        <v>46741.582876672401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23373.056075173328</v>
      </c>
      <c r="AC29">
        <f t="shared" si="2"/>
        <v>20161.464876161022</v>
      </c>
      <c r="AE29">
        <f t="shared" si="3"/>
        <v>0</v>
      </c>
      <c r="AF29">
        <f t="shared" si="4"/>
        <v>0</v>
      </c>
      <c r="AG29">
        <f t="shared" si="4"/>
        <v>-21.566947068691512</v>
      </c>
      <c r="AH29">
        <f t="shared" si="5"/>
        <v>-59015.227827487448</v>
      </c>
      <c r="AI29">
        <f t="shared" si="6"/>
        <v>-59036.79477455614</v>
      </c>
      <c r="AJ29">
        <f t="shared" si="7"/>
        <v>3211.5911990123059</v>
      </c>
      <c r="AK29">
        <f t="shared" si="22"/>
        <v>1636.1139252621331</v>
      </c>
      <c r="AL29">
        <f t="shared" si="8"/>
        <v>-54189.089650281698</v>
      </c>
      <c r="AN29">
        <f t="shared" si="9"/>
        <v>0</v>
      </c>
      <c r="AO29">
        <f t="shared" si="9"/>
        <v>0</v>
      </c>
      <c r="AP29">
        <f t="shared" si="9"/>
        <v>-1.7774464489858082</v>
      </c>
      <c r="AQ29">
        <f t="shared" si="9"/>
        <v>-4863.7578051245337</v>
      </c>
      <c r="AR29">
        <f t="shared" si="9"/>
        <v>-4865.5352515735194</v>
      </c>
      <c r="AS29">
        <f t="shared" si="9"/>
        <v>264.6842575398797</v>
      </c>
      <c r="AT29">
        <f t="shared" si="9"/>
        <v>134.84082273355568</v>
      </c>
      <c r="AU29">
        <f t="shared" si="9"/>
        <v>-4466.0101713000831</v>
      </c>
      <c r="AW29">
        <v>26</v>
      </c>
      <c r="AX29">
        <f>IF(Z29&gt;0, (R29*SUMPRODUCT(K29:$K$98, X29:$X$98)-K29*$AZ$3)/Z29, 0)</f>
        <v>46741.582876672401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7.0498397000000004E-2</v>
      </c>
      <c r="Q30" s="4">
        <f t="shared" si="21"/>
        <v>50</v>
      </c>
      <c r="R30">
        <f t="shared" si="0"/>
        <v>2000000</v>
      </c>
      <c r="S30">
        <f t="shared" si="1"/>
        <v>43198.607973180129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20161.464876161022</v>
      </c>
      <c r="AC30">
        <f t="shared" si="2"/>
        <v>17133.295733587318</v>
      </c>
      <c r="AE30">
        <f t="shared" si="3"/>
        <v>0</v>
      </c>
      <c r="AF30">
        <f t="shared" si="4"/>
        <v>0</v>
      </c>
      <c r="AG30">
        <f t="shared" si="4"/>
        <v>-19.830842401477994</v>
      </c>
      <c r="AH30">
        <f t="shared" si="5"/>
        <v>-60817.407861064021</v>
      </c>
      <c r="AI30">
        <f t="shared" si="6"/>
        <v>-60837.238703465497</v>
      </c>
      <c r="AJ30">
        <f t="shared" si="7"/>
        <v>3028.1691425737044</v>
      </c>
      <c r="AK30">
        <f t="shared" si="22"/>
        <v>1411.3025413312716</v>
      </c>
      <c r="AL30">
        <f t="shared" si="8"/>
        <v>-56397.767019560517</v>
      </c>
      <c r="AN30">
        <f t="shared" si="9"/>
        <v>0</v>
      </c>
      <c r="AO30">
        <f t="shared" si="9"/>
        <v>0</v>
      </c>
      <c r="AP30">
        <f t="shared" si="9"/>
        <v>-1.4592543384724179</v>
      </c>
      <c r="AQ30">
        <f t="shared" si="9"/>
        <v>-4475.2544788157766</v>
      </c>
      <c r="AR30">
        <f t="shared" si="9"/>
        <v>-4476.713733154249</v>
      </c>
      <c r="AS30">
        <f t="shared" si="9"/>
        <v>222.82810127116139</v>
      </c>
      <c r="AT30">
        <f t="shared" si="9"/>
        <v>103.8508256301465</v>
      </c>
      <c r="AU30">
        <f t="shared" si="9"/>
        <v>-4150.0348062529411</v>
      </c>
      <c r="AW30">
        <v>27</v>
      </c>
      <c r="AX30">
        <f>IF(Z30&gt;0, (R30*SUMPRODUCT(K30:$K$98, X30:$X$98)-K30*$AZ$3)/Z30, 0)</f>
        <v>43198.607973180129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7.8701599999999997E-2</v>
      </c>
      <c r="Q31" s="4">
        <f t="shared" si="21"/>
        <v>50</v>
      </c>
      <c r="R31">
        <f t="shared" si="0"/>
        <v>2000000</v>
      </c>
      <c r="S31">
        <f t="shared" si="1"/>
        <v>39555.959769808062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17133.295733587318</v>
      </c>
      <c r="AC31">
        <f t="shared" si="2"/>
        <v>14296.959703477623</v>
      </c>
      <c r="AE31">
        <f t="shared" si="3"/>
        <v>0</v>
      </c>
      <c r="AF31">
        <f t="shared" si="4"/>
        <v>0</v>
      </c>
      <c r="AG31">
        <f t="shared" si="4"/>
        <v>-18.071814951119055</v>
      </c>
      <c r="AH31">
        <f t="shared" si="5"/>
        <v>-62428.761053766415</v>
      </c>
      <c r="AI31">
        <f t="shared" si="6"/>
        <v>-62446.832868717531</v>
      </c>
      <c r="AJ31">
        <f t="shared" si="7"/>
        <v>2836.3360301096945</v>
      </c>
      <c r="AK31">
        <f t="shared" si="22"/>
        <v>1199.3307013511123</v>
      </c>
      <c r="AL31">
        <f t="shared" si="8"/>
        <v>-58411.166137256725</v>
      </c>
      <c r="AN31">
        <f t="shared" si="9"/>
        <v>0</v>
      </c>
      <c r="AO31">
        <f t="shared" si="9"/>
        <v>0</v>
      </c>
      <c r="AP31">
        <f t="shared" si="9"/>
        <v>-1.18733584271694</v>
      </c>
      <c r="AQ31">
        <f t="shared" si="9"/>
        <v>-4101.6304015971727</v>
      </c>
      <c r="AR31">
        <f t="shared" si="9"/>
        <v>-4102.8177374398892</v>
      </c>
      <c r="AS31">
        <f t="shared" si="9"/>
        <v>186.35003953104214</v>
      </c>
      <c r="AT31">
        <f t="shared" si="9"/>
        <v>78.797195126040364</v>
      </c>
      <c r="AU31">
        <f t="shared" si="9"/>
        <v>-3837.6705027828066</v>
      </c>
      <c r="AW31">
        <v>28</v>
      </c>
      <c r="AX31">
        <f>IF(Z31&gt;0, (R31*SUMPRODUCT(K31:$K$98, X31:$X$98)-K31*$AZ$3)/Z31, 0)</f>
        <v>39555.959769808062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8.8159118999999994E-2</v>
      </c>
      <c r="Q32" s="4">
        <f t="shared" si="21"/>
        <v>50</v>
      </c>
      <c r="R32">
        <f t="shared" si="0"/>
        <v>2000000</v>
      </c>
      <c r="S32">
        <f t="shared" si="1"/>
        <v>35767.33278624891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14296.959703477623</v>
      </c>
      <c r="AC32">
        <f t="shared" si="2"/>
        <v>11658.649345368045</v>
      </c>
      <c r="AE32">
        <f t="shared" si="3"/>
        <v>0</v>
      </c>
      <c r="AF32">
        <f t="shared" si="4"/>
        <v>0</v>
      </c>
      <c r="AG32">
        <f t="shared" si="4"/>
        <v>-16.29790151678618</v>
      </c>
      <c r="AH32">
        <f t="shared" si="5"/>
        <v>-63727.811392867356</v>
      </c>
      <c r="AI32">
        <f t="shared" si="6"/>
        <v>-63744.109294384143</v>
      </c>
      <c r="AJ32">
        <f t="shared" si="7"/>
        <v>2638.3103581095784</v>
      </c>
      <c r="AK32">
        <f t="shared" si="22"/>
        <v>1000.7871792434337</v>
      </c>
      <c r="AL32">
        <f t="shared" si="8"/>
        <v>-60105.011757031134</v>
      </c>
      <c r="AN32">
        <f t="shared" si="9"/>
        <v>0</v>
      </c>
      <c r="AO32">
        <f t="shared" si="9"/>
        <v>0</v>
      </c>
      <c r="AP32">
        <f t="shared" si="9"/>
        <v>-0.95606071646314517</v>
      </c>
      <c r="AQ32">
        <f t="shared" si="9"/>
        <v>-3738.3743518231427</v>
      </c>
      <c r="AR32">
        <f t="shared" si="9"/>
        <v>-3739.3304125396057</v>
      </c>
      <c r="AS32">
        <f t="shared" si="9"/>
        <v>154.76746430382011</v>
      </c>
      <c r="AT32">
        <f t="shared" si="9"/>
        <v>58.70776103470304</v>
      </c>
      <c r="AU32">
        <f t="shared" si="9"/>
        <v>-3525.855187201083</v>
      </c>
      <c r="AW32">
        <v>29</v>
      </c>
      <c r="AX32">
        <f>IF(Z32&gt;0, (R32*SUMPRODUCT(K32:$K$98, X32:$X$98)-K32*$AZ$3)/Z32, 0)</f>
        <v>35767.33278624891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9.9426106E-2</v>
      </c>
      <c r="Q33" s="4">
        <f t="shared" si="21"/>
        <v>50</v>
      </c>
      <c r="R33">
        <f t="shared" si="0"/>
        <v>2000000</v>
      </c>
      <c r="S33">
        <f t="shared" si="1"/>
        <v>31784.835472648741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11658.649345368045</v>
      </c>
      <c r="AC33">
        <f t="shared" si="2"/>
        <v>9226.8107466588244</v>
      </c>
      <c r="AE33">
        <f t="shared" si="3"/>
        <v>0</v>
      </c>
      <c r="AF33">
        <f t="shared" si="4"/>
        <v>0</v>
      </c>
      <c r="AG33">
        <f t="shared" si="4"/>
        <v>-14.514485617832776</v>
      </c>
      <c r="AH33">
        <f t="shared" si="5"/>
        <v>-64817.475351421752</v>
      </c>
      <c r="AI33">
        <f t="shared" si="6"/>
        <v>-64831.989837039582</v>
      </c>
      <c r="AJ33">
        <f t="shared" si="7"/>
        <v>2431.8385987092206</v>
      </c>
      <c r="AK33">
        <f t="shared" si="22"/>
        <v>816.10545417576327</v>
      </c>
      <c r="AL33">
        <f t="shared" si="8"/>
        <v>-61584.045784154601</v>
      </c>
      <c r="AN33">
        <f t="shared" si="9"/>
        <v>0</v>
      </c>
      <c r="AO33">
        <f t="shared" si="9"/>
        <v>0</v>
      </c>
      <c r="AP33">
        <f t="shared" si="9"/>
        <v>-0.76021670996519031</v>
      </c>
      <c r="AQ33">
        <f t="shared" si="9"/>
        <v>-3394.9069334821652</v>
      </c>
      <c r="AR33">
        <f t="shared" si="9"/>
        <v>-3395.6671501921301</v>
      </c>
      <c r="AS33">
        <f t="shared" si="9"/>
        <v>127.37098560390622</v>
      </c>
      <c r="AT33">
        <f t="shared" si="9"/>
        <v>42.744677261996102</v>
      </c>
      <c r="AU33">
        <f t="shared" si="9"/>
        <v>-3225.5514873262282</v>
      </c>
      <c r="AW33">
        <v>30</v>
      </c>
      <c r="AX33">
        <f>IF(Z33&gt;0, (R33*SUMPRODUCT(K33:$K$98, X33:$X$98)-K33*$AZ$3)/Z33, 0)</f>
        <v>31784.835472648741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0.112419382</v>
      </c>
      <c r="Q34" s="4">
        <f t="shared" si="21"/>
        <v>50</v>
      </c>
      <c r="R34">
        <f t="shared" si="0"/>
        <v>2000000</v>
      </c>
      <c r="S34">
        <f t="shared" si="1"/>
        <v>27471.566144215685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9226.8107466588244</v>
      </c>
      <c r="AC34">
        <f t="shared" si="2"/>
        <v>6998.4535927426587</v>
      </c>
      <c r="AE34">
        <f t="shared" si="3"/>
        <v>0</v>
      </c>
      <c r="AF34">
        <f t="shared" si="4"/>
        <v>0</v>
      </c>
      <c r="AG34">
        <f t="shared" si="4"/>
        <v>-12.737631258449799</v>
      </c>
      <c r="AH34">
        <f t="shared" si="5"/>
        <v>-65268.380128185949</v>
      </c>
      <c r="AI34">
        <f t="shared" si="6"/>
        <v>-65281.117759444402</v>
      </c>
      <c r="AJ34">
        <f t="shared" si="7"/>
        <v>2228.3571539161658</v>
      </c>
      <c r="AK34">
        <f t="shared" si="22"/>
        <v>645.87675226611782</v>
      </c>
      <c r="AL34">
        <f t="shared" si="8"/>
        <v>-62406.883853262123</v>
      </c>
      <c r="AN34">
        <f t="shared" si="9"/>
        <v>0</v>
      </c>
      <c r="AO34">
        <f t="shared" si="9"/>
        <v>0</v>
      </c>
      <c r="AP34">
        <f t="shared" si="9"/>
        <v>-0.59567093762962353</v>
      </c>
      <c r="AQ34">
        <f t="shared" si="9"/>
        <v>-3052.2533114414259</v>
      </c>
      <c r="AR34">
        <f t="shared" si="9"/>
        <v>-3052.8489823790555</v>
      </c>
      <c r="AS34">
        <f t="shared" si="9"/>
        <v>104.20835462373604</v>
      </c>
      <c r="AT34">
        <f t="shared" si="9"/>
        <v>30.204203812252381</v>
      </c>
      <c r="AU34">
        <f t="shared" ref="AU34:AU79" si="23">AL34*$K34</f>
        <v>-2918.4364239430674</v>
      </c>
      <c r="AW34">
        <v>31</v>
      </c>
      <c r="AX34">
        <f>IF(Z34&gt;0, (R34*SUMPRODUCT(K34:$K$98, X34:$X$98)-K34*$AZ$3)/Z34, 0)</f>
        <v>27471.566144215685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0.12734142500000001</v>
      </c>
      <c r="Q35" s="4">
        <f t="shared" si="21"/>
        <v>50</v>
      </c>
      <c r="R35">
        <f t="shared" si="0"/>
        <v>2000000</v>
      </c>
      <c r="S35">
        <f t="shared" si="1"/>
        <v>22695.939306313183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6998.4535927426587</v>
      </c>
      <c r="AC35">
        <f t="shared" si="2"/>
        <v>4987.76258448517</v>
      </c>
      <c r="AE35">
        <f t="shared" si="3"/>
        <v>0</v>
      </c>
      <c r="AF35">
        <f t="shared" ref="AF35:AG66" si="24">-$Z35*P35</f>
        <v>0</v>
      </c>
      <c r="AG35">
        <f t="shared" si="24"/>
        <v>-10.98822683028976</v>
      </c>
      <c r="AH35">
        <f t="shared" si="5"/>
        <v>-64881.124623021635</v>
      </c>
      <c r="AI35">
        <f t="shared" ref="AI35:AI66" si="25">SUM(AE35:AH35)</f>
        <v>-64892.112849851925</v>
      </c>
      <c r="AJ35">
        <f t="shared" si="7"/>
        <v>2010.6910082574886</v>
      </c>
      <c r="AK35">
        <f t="shared" si="22"/>
        <v>489.89175149198616</v>
      </c>
      <c r="AL35">
        <f t="shared" ref="AL35:AL79" si="26">SUM(AI35:AK35)</f>
        <v>-62391.530090102446</v>
      </c>
      <c r="AN35">
        <f t="shared" ref="AN35:AT66" si="27">AE35*$K35</f>
        <v>0</v>
      </c>
      <c r="AO35">
        <f t="shared" si="27"/>
        <v>0</v>
      </c>
      <c r="AP35">
        <f t="shared" si="27"/>
        <v>-0.45880414484329013</v>
      </c>
      <c r="AQ35">
        <f t="shared" si="27"/>
        <v>-2709.0566438872283</v>
      </c>
      <c r="AR35">
        <f t="shared" si="27"/>
        <v>-2709.5154480320716</v>
      </c>
      <c r="AS35">
        <f t="shared" si="27"/>
        <v>83.954707418734927</v>
      </c>
      <c r="AT35">
        <f t="shared" si="27"/>
        <v>20.455016954098976</v>
      </c>
      <c r="AU35">
        <f t="shared" si="23"/>
        <v>-2605.1057236592378</v>
      </c>
      <c r="AW35">
        <v>32</v>
      </c>
      <c r="AX35">
        <f>IF(Z35&gt;0, (R35*SUMPRODUCT(K35:$K$98, X35:$X$98)-K35*$AZ$3)/Z35, 0)</f>
        <v>22695.939306313183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0.14457818</v>
      </c>
      <c r="Q36" s="4">
        <f t="shared" si="21"/>
        <v>50</v>
      </c>
      <c r="R36">
        <f t="shared" si="0"/>
        <v>2000000</v>
      </c>
      <c r="S36">
        <f t="shared" si="1"/>
        <v>17270.077977660312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4987.76258448517</v>
      </c>
      <c r="AC36">
        <f t="shared" si="2"/>
        <v>3208.6722827264502</v>
      </c>
      <c r="AE36">
        <f t="shared" si="3"/>
        <v>0</v>
      </c>
      <c r="AF36">
        <f t="shared" si="24"/>
        <v>0</v>
      </c>
      <c r="AG36">
        <f t="shared" si="24"/>
        <v>-9.2896867254364004</v>
      </c>
      <c r="AH36">
        <f t="shared" si="5"/>
        <v>-63546.313462018501</v>
      </c>
      <c r="AI36">
        <f t="shared" si="25"/>
        <v>-63555.60314874394</v>
      </c>
      <c r="AJ36">
        <f t="shared" si="7"/>
        <v>1779.0903017587198</v>
      </c>
      <c r="AK36">
        <f t="shared" si="22"/>
        <v>349.14338091396195</v>
      </c>
      <c r="AL36">
        <f t="shared" si="26"/>
        <v>-61427.369466071257</v>
      </c>
      <c r="AN36">
        <f t="shared" si="27"/>
        <v>0</v>
      </c>
      <c r="AO36">
        <f t="shared" si="27"/>
        <v>0</v>
      </c>
      <c r="AP36">
        <f t="shared" si="27"/>
        <v>-0.3463241385329982</v>
      </c>
      <c r="AQ36">
        <f t="shared" si="27"/>
        <v>-2369.0381513535458</v>
      </c>
      <c r="AR36">
        <f t="shared" si="27"/>
        <v>-2369.3844754920788</v>
      </c>
      <c r="AS36">
        <f t="shared" si="27"/>
        <v>66.325370740643137</v>
      </c>
      <c r="AT36">
        <f t="shared" si="27"/>
        <v>13.016238781060297</v>
      </c>
      <c r="AU36">
        <f t="shared" si="23"/>
        <v>-2290.0428659703753</v>
      </c>
      <c r="AW36">
        <v>33</v>
      </c>
      <c r="AX36">
        <f>IF(Z36&gt;0, (R36*SUMPRODUCT(K36:$K$98, X36:$X$98)-K36*$AZ$3)/Z36, 0)</f>
        <v>17270.077977660312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0.16385111999999999</v>
      </c>
      <c r="Q37" s="4">
        <f t="shared" si="21"/>
        <v>50</v>
      </c>
      <c r="R37">
        <f t="shared" si="0"/>
        <v>2000000</v>
      </c>
      <c r="S37">
        <f t="shared" si="1"/>
        <v>10879.702100394083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3208.6722827264502</v>
      </c>
      <c r="AC37">
        <f t="shared" si="2"/>
        <v>1669.9612225590708</v>
      </c>
      <c r="AE37">
        <f t="shared" si="3"/>
        <v>0</v>
      </c>
      <c r="AF37">
        <f t="shared" si="24"/>
        <v>0</v>
      </c>
      <c r="AG37">
        <f t="shared" si="24"/>
        <v>-7.6746642837701495</v>
      </c>
      <c r="AH37">
        <f t="shared" si="5"/>
        <v>-60885.022976475462</v>
      </c>
      <c r="AI37">
        <f t="shared" si="25"/>
        <v>-60892.69764075923</v>
      </c>
      <c r="AJ37">
        <f t="shared" si="7"/>
        <v>1538.7110601673794</v>
      </c>
      <c r="AK37">
        <f t="shared" si="22"/>
        <v>224.60705979085154</v>
      </c>
      <c r="AL37">
        <f t="shared" si="26"/>
        <v>-59129.379520800998</v>
      </c>
      <c r="AN37">
        <f t="shared" si="27"/>
        <v>0</v>
      </c>
      <c r="AO37">
        <f t="shared" si="27"/>
        <v>0</v>
      </c>
      <c r="AP37">
        <f t="shared" si="27"/>
        <v>-0.25546008854107261</v>
      </c>
      <c r="AQ37">
        <f t="shared" si="27"/>
        <v>-2026.6284993452466</v>
      </c>
      <c r="AR37">
        <f t="shared" si="27"/>
        <v>-2026.8839594337876</v>
      </c>
      <c r="AS37">
        <f t="shared" si="27"/>
        <v>51.217779584280095</v>
      </c>
      <c r="AT37">
        <f t="shared" si="27"/>
        <v>7.4763060975136391</v>
      </c>
      <c r="AU37">
        <f t="shared" si="23"/>
        <v>-1968.1898737519939</v>
      </c>
      <c r="AW37">
        <v>34</v>
      </c>
      <c r="AX37">
        <f>IF(Z37&gt;0, (R37*SUMPRODUCT(K37:$K$98, X37:$X$98)-K37*$AZ$3)/Z37, 0)</f>
        <v>10879.702100394083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0.185300933</v>
      </c>
      <c r="Q38" s="4">
        <f t="shared" si="21"/>
        <v>50</v>
      </c>
      <c r="R38">
        <f t="shared" si="0"/>
        <v>2000000</v>
      </c>
      <c r="S38">
        <f t="shared" si="1"/>
        <v>3114.5478900581002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1669.9612225590708</v>
      </c>
      <c r="AC38">
        <f t="shared" si="2"/>
        <v>384.69619748718742</v>
      </c>
      <c r="AE38">
        <f t="shared" si="3"/>
        <v>0</v>
      </c>
      <c r="AF38">
        <f t="shared" si="24"/>
        <v>0</v>
      </c>
      <c r="AG38">
        <f t="shared" si="24"/>
        <v>-6.1757951886880624</v>
      </c>
      <c r="AH38">
        <f t="shared" si="5"/>
        <v>-56884.898089775423</v>
      </c>
      <c r="AI38">
        <f t="shared" si="25"/>
        <v>-56891.073884964113</v>
      </c>
      <c r="AJ38">
        <f t="shared" si="7"/>
        <v>1285.2650250718834</v>
      </c>
      <c r="AK38">
        <f t="shared" si="22"/>
        <v>116.89728557913497</v>
      </c>
      <c r="AL38">
        <f t="shared" si="26"/>
        <v>-55488.911574313097</v>
      </c>
      <c r="AN38">
        <f t="shared" si="27"/>
        <v>0</v>
      </c>
      <c r="AO38">
        <f t="shared" si="27"/>
        <v>0</v>
      </c>
      <c r="AP38">
        <f t="shared" si="27"/>
        <v>-0.18354329902208794</v>
      </c>
      <c r="AQ38">
        <f t="shared" si="27"/>
        <v>-1690.6068839615486</v>
      </c>
      <c r="AR38">
        <f t="shared" si="27"/>
        <v>-1690.7904272605708</v>
      </c>
      <c r="AS38">
        <f t="shared" si="27"/>
        <v>38.197798924985591</v>
      </c>
      <c r="AT38">
        <f t="shared" si="27"/>
        <v>3.4741620773339572</v>
      </c>
      <c r="AU38">
        <f t="shared" si="23"/>
        <v>-1649.1184662582511</v>
      </c>
      <c r="AW38">
        <v>35</v>
      </c>
      <c r="AX38">
        <f>IF(Z38&gt;0, (R38*SUMPRODUCT(K38:$K$98, X38:$X$98)-K38*$AZ$3)/Z38, 0)</f>
        <v>3114.5478900581002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0.20871278500000001</v>
      </c>
      <c r="Q39" s="4">
        <f t="shared" si="21"/>
        <v>50</v>
      </c>
      <c r="R39">
        <f t="shared" si="0"/>
        <v>2000000</v>
      </c>
      <c r="S39">
        <f t="shared" si="1"/>
        <v>-6673.2610779590996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384.69619748718742</v>
      </c>
      <c r="AC39">
        <f t="shared" si="2"/>
        <v>-643.97901301600086</v>
      </c>
      <c r="AE39">
        <f t="shared" si="3"/>
        <v>0</v>
      </c>
      <c r="AF39">
        <f t="shared" si="24"/>
        <v>0</v>
      </c>
      <c r="AG39">
        <f t="shared" si="24"/>
        <v>-4.8250698233804945</v>
      </c>
      <c r="AH39">
        <f t="shared" si="5"/>
        <v>-51558.696536827447</v>
      </c>
      <c r="AI39">
        <f t="shared" si="25"/>
        <v>-51563.521606650829</v>
      </c>
      <c r="AJ39">
        <f t="shared" si="7"/>
        <v>1028.6752105031883</v>
      </c>
      <c r="AK39">
        <f t="shared" si="22"/>
        <v>26.928733824103123</v>
      </c>
      <c r="AL39">
        <f t="shared" si="26"/>
        <v>-50507.917662323533</v>
      </c>
      <c r="AN39">
        <f t="shared" si="27"/>
        <v>0</v>
      </c>
      <c r="AO39">
        <f t="shared" si="27"/>
        <v>0</v>
      </c>
      <c r="AP39">
        <f t="shared" si="27"/>
        <v>-0.12803574368292789</v>
      </c>
      <c r="AQ39">
        <f t="shared" si="27"/>
        <v>-1368.136896678134</v>
      </c>
      <c r="AR39">
        <f t="shared" si="27"/>
        <v>-1368.2649324218169</v>
      </c>
      <c r="AS39">
        <f t="shared" si="27"/>
        <v>27.296433089271375</v>
      </c>
      <c r="AT39">
        <f t="shared" si="27"/>
        <v>0.71456799337943366</v>
      </c>
      <c r="AU39">
        <f t="shared" si="23"/>
        <v>-1340.253931339166</v>
      </c>
      <c r="AW39">
        <v>36</v>
      </c>
      <c r="AX39">
        <f>IF(Z39&gt;0, (R39*SUMPRODUCT(K39:$K$98, X39:$X$98)-K39*$AZ$3)/Z39, 0)</f>
        <v>-6673.2610779590996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0.23444695300000001</v>
      </c>
      <c r="Q40" s="4">
        <f t="shared" si="21"/>
        <v>50</v>
      </c>
      <c r="R40">
        <f t="shared" si="0"/>
        <v>2000000</v>
      </c>
      <c r="S40">
        <f t="shared" si="1"/>
        <v>-19490.714361316765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-643.97901301600086</v>
      </c>
      <c r="AC40">
        <f t="shared" si="2"/>
        <v>-1421.1054869634534</v>
      </c>
      <c r="AE40">
        <f t="shared" si="3"/>
        <v>0</v>
      </c>
      <c r="AF40">
        <f t="shared" si="24"/>
        <v>0</v>
      </c>
      <c r="AG40">
        <f t="shared" si="24"/>
        <v>-3.6455962070428845</v>
      </c>
      <c r="AH40">
        <f t="shared" si="5"/>
        <v>-45248.916724152208</v>
      </c>
      <c r="AI40">
        <f t="shared" si="25"/>
        <v>-45252.562320359248</v>
      </c>
      <c r="AJ40">
        <f t="shared" si="7"/>
        <v>777.1264739474525</v>
      </c>
      <c r="AK40">
        <f t="shared" si="22"/>
        <v>-45.078530911120062</v>
      </c>
      <c r="AL40">
        <f t="shared" si="26"/>
        <v>-44520.514377322921</v>
      </c>
      <c r="AN40">
        <f t="shared" si="27"/>
        <v>0</v>
      </c>
      <c r="AO40">
        <f t="shared" si="27"/>
        <v>0</v>
      </c>
      <c r="AP40">
        <f t="shared" si="27"/>
        <v>-8.6373032379059966E-2</v>
      </c>
      <c r="AQ40">
        <f t="shared" si="27"/>
        <v>-1072.0567850554087</v>
      </c>
      <c r="AR40">
        <f t="shared" si="27"/>
        <v>-1072.1431580877877</v>
      </c>
      <c r="AS40">
        <f t="shared" si="27"/>
        <v>18.412014464798467</v>
      </c>
      <c r="AT40">
        <f t="shared" si="27"/>
        <v>-1.0680199311335379</v>
      </c>
      <c r="AU40">
        <f t="shared" si="23"/>
        <v>-1054.799163554123</v>
      </c>
      <c r="AW40">
        <v>37</v>
      </c>
      <c r="AX40">
        <f>IF(Z40&gt;0, (R40*SUMPRODUCT(K40:$K$98, X40:$X$98)-K40*$AZ$3)/Z40, 0)</f>
        <v>-19490.714361316765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0.26339700100000002</v>
      </c>
      <c r="Q41" s="4">
        <f t="shared" si="21"/>
        <v>50</v>
      </c>
      <c r="R41">
        <f t="shared" si="0"/>
        <v>2000000</v>
      </c>
      <c r="S41">
        <f t="shared" si="1"/>
        <v>-37099.806538512406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-1421.1054869634534</v>
      </c>
      <c r="AC41">
        <f t="shared" si="2"/>
        <v>-1965.4743945807559</v>
      </c>
      <c r="AE41">
        <f t="shared" si="3"/>
        <v>0</v>
      </c>
      <c r="AF41">
        <f t="shared" si="24"/>
        <v>0</v>
      </c>
      <c r="AG41">
        <f t="shared" si="24"/>
        <v>-2.6489011371803848</v>
      </c>
      <c r="AH41">
        <f t="shared" si="5"/>
        <v>-38409.564311682836</v>
      </c>
      <c r="AI41">
        <f t="shared" si="25"/>
        <v>-38412.213212820017</v>
      </c>
      <c r="AJ41">
        <f t="shared" si="7"/>
        <v>544.36890761730251</v>
      </c>
      <c r="AK41">
        <f t="shared" si="22"/>
        <v>-99.477384087441749</v>
      </c>
      <c r="AL41">
        <f t="shared" si="26"/>
        <v>-37967.321689290155</v>
      </c>
      <c r="AN41">
        <f t="shared" si="27"/>
        <v>0</v>
      </c>
      <c r="AO41">
        <f t="shared" si="27"/>
        <v>0</v>
      </c>
      <c r="AP41">
        <f t="shared" si="27"/>
        <v>-5.6034736035133099E-2</v>
      </c>
      <c r="AQ41">
        <f t="shared" si="27"/>
        <v>-812.51420342572465</v>
      </c>
      <c r="AR41">
        <f t="shared" si="27"/>
        <v>-812.57023816175979</v>
      </c>
      <c r="AS41">
        <f t="shared" si="27"/>
        <v>11.515555494282712</v>
      </c>
      <c r="AT41">
        <f t="shared" si="27"/>
        <v>-2.1043401282762777</v>
      </c>
      <c r="AU41">
        <f t="shared" si="23"/>
        <v>-803.15902279575334</v>
      </c>
      <c r="AW41">
        <v>38</v>
      </c>
      <c r="AX41">
        <f>IF(Z41&gt;0, (R41*SUMPRODUCT(K41:$K$98, X41:$X$98)-K41*$AZ$3)/Z41, 0)</f>
        <v>-37099.806538512406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0.29593128600000002</v>
      </c>
      <c r="Q42" s="4">
        <f t="shared" si="21"/>
        <v>50</v>
      </c>
      <c r="R42">
        <f t="shared" si="0"/>
        <v>2000000</v>
      </c>
      <c r="S42">
        <f t="shared" si="1"/>
        <v>-62736.31652090374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-1965.4743945807559</v>
      </c>
      <c r="AC42">
        <f t="shared" si="2"/>
        <v>-2306.8387074367429</v>
      </c>
      <c r="AE42">
        <f t="shared" si="3"/>
        <v>0</v>
      </c>
      <c r="AF42">
        <f t="shared" si="24"/>
        <v>0</v>
      </c>
      <c r="AG42">
        <f t="shared" si="24"/>
        <v>-1.8385194057959269</v>
      </c>
      <c r="AH42">
        <f t="shared" si="5"/>
        <v>-31355.708800506149</v>
      </c>
      <c r="AI42">
        <f t="shared" si="25"/>
        <v>-31357.547319911944</v>
      </c>
      <c r="AJ42">
        <f t="shared" si="7"/>
        <v>341.36431285598701</v>
      </c>
      <c r="AK42">
        <f t="shared" si="22"/>
        <v>-137.58320762065293</v>
      </c>
      <c r="AL42">
        <f t="shared" si="26"/>
        <v>-31153.766214676612</v>
      </c>
      <c r="AN42">
        <f t="shared" si="27"/>
        <v>0</v>
      </c>
      <c r="AO42">
        <f t="shared" si="27"/>
        <v>0</v>
      </c>
      <c r="AP42">
        <f t="shared" si="27"/>
        <v>-3.4724961767173462E-2</v>
      </c>
      <c r="AQ42">
        <f t="shared" si="27"/>
        <v>-592.22969626955285</v>
      </c>
      <c r="AR42">
        <f t="shared" si="27"/>
        <v>-592.26442123131994</v>
      </c>
      <c r="AS42">
        <f t="shared" si="27"/>
        <v>6.4475048102469428</v>
      </c>
      <c r="AT42">
        <f t="shared" si="27"/>
        <v>-2.5985973329250598</v>
      </c>
      <c r="AU42">
        <f t="shared" si="23"/>
        <v>-588.4155137539982</v>
      </c>
      <c r="AW42">
        <v>39</v>
      </c>
      <c r="AX42">
        <f>IF(Z42&gt;0, (R42*SUMPRODUCT(K42:$K$98, X42:$X$98)-K42*$AZ$3)/Z42, 0)</f>
        <v>-62736.31652090374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0.33262349499999999</v>
      </c>
      <c r="Q43" s="4">
        <f t="shared" si="21"/>
        <v>50</v>
      </c>
      <c r="R43">
        <f t="shared" si="0"/>
        <v>2000000</v>
      </c>
      <c r="S43">
        <f t="shared" si="1"/>
        <v>-102531.85351300889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-2306.8387074367429</v>
      </c>
      <c r="AC43">
        <f t="shared" si="2"/>
        <v>-2478.398858554744</v>
      </c>
      <c r="AE43">
        <f t="shared" si="3"/>
        <v>0</v>
      </c>
      <c r="AF43">
        <f t="shared" si="24"/>
        <v>0</v>
      </c>
      <c r="AG43">
        <f t="shared" si="24"/>
        <v>-1.2085994613568032</v>
      </c>
      <c r="AH43">
        <f t="shared" si="5"/>
        <v>-24461.390015246579</v>
      </c>
      <c r="AI43">
        <f t="shared" si="25"/>
        <v>-24462.598614707935</v>
      </c>
      <c r="AJ43">
        <f t="shared" si="7"/>
        <v>171.56015111800116</v>
      </c>
      <c r="AK43">
        <f t="shared" si="22"/>
        <v>-161.47870952057201</v>
      </c>
      <c r="AL43">
        <f t="shared" si="26"/>
        <v>-24452.517173110504</v>
      </c>
      <c r="AN43">
        <f t="shared" si="27"/>
        <v>0</v>
      </c>
      <c r="AO43">
        <f t="shared" si="27"/>
        <v>0</v>
      </c>
      <c r="AP43">
        <f t="shared" si="27"/>
        <v>-2.0381583931038495E-2</v>
      </c>
      <c r="AQ43">
        <f t="shared" si="27"/>
        <v>-412.51207666923619</v>
      </c>
      <c r="AR43">
        <f t="shared" si="27"/>
        <v>-412.53245825316719</v>
      </c>
      <c r="AS43">
        <f t="shared" si="27"/>
        <v>2.8931566917196405</v>
      </c>
      <c r="AT43">
        <f t="shared" si="27"/>
        <v>-2.723145240752094</v>
      </c>
      <c r="AU43">
        <f t="shared" si="23"/>
        <v>-412.3624468021996</v>
      </c>
      <c r="AW43">
        <v>40</v>
      </c>
      <c r="AX43">
        <f>IF(Z43&gt;0, (R43*SUMPRODUCT(K43:$K$98, X43:$X$98)-K43*$AZ$3)/Z43, 0)</f>
        <v>-102531.85351300889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0.37225971299999999</v>
      </c>
      <c r="Q44" s="4">
        <f t="shared" si="21"/>
        <v>50</v>
      </c>
      <c r="R44">
        <f t="shared" si="0"/>
        <v>2000000</v>
      </c>
      <c r="S44">
        <f t="shared" si="1"/>
        <v>-168451.05674606405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-2478.398858554744</v>
      </c>
      <c r="AC44">
        <f t="shared" si="2"/>
        <v>-2515.3131270529525</v>
      </c>
      <c r="AE44">
        <f t="shared" si="3"/>
        <v>0</v>
      </c>
      <c r="AF44">
        <f t="shared" si="24"/>
        <v>0</v>
      </c>
      <c r="AG44">
        <f t="shared" si="24"/>
        <v>-0.74660057812659708</v>
      </c>
      <c r="AH44">
        <f t="shared" si="5"/>
        <v>-17996.515544665526</v>
      </c>
      <c r="AI44">
        <f t="shared" si="25"/>
        <v>-17997.262145243654</v>
      </c>
      <c r="AJ44">
        <f t="shared" si="7"/>
        <v>36.914268498208457</v>
      </c>
      <c r="AK44">
        <f t="shared" si="22"/>
        <v>-173.48792009883209</v>
      </c>
      <c r="AL44">
        <f t="shared" si="26"/>
        <v>-18133.83579684428</v>
      </c>
      <c r="AN44">
        <f t="shared" si="27"/>
        <v>0</v>
      </c>
      <c r="AO44">
        <f t="shared" si="27"/>
        <v>0</v>
      </c>
      <c r="AP44">
        <f t="shared" si="27"/>
        <v>-1.1241540631316346E-2</v>
      </c>
      <c r="AQ44">
        <f t="shared" si="27"/>
        <v>-270.97294945192147</v>
      </c>
      <c r="AR44">
        <f t="shared" si="27"/>
        <v>-270.98419099255278</v>
      </c>
      <c r="AS44">
        <f t="shared" si="27"/>
        <v>0.55581694061796805</v>
      </c>
      <c r="AT44">
        <f t="shared" si="27"/>
        <v>-2.6122019724754186</v>
      </c>
      <c r="AU44">
        <f t="shared" si="23"/>
        <v>-273.04057602441026</v>
      </c>
      <c r="AW44">
        <v>41</v>
      </c>
      <c r="AX44">
        <f>IF(Z44&gt;0, (R44*SUMPRODUCT(K44:$K$98, X44:$X$98)-K44*$AZ$3)/Z44, 0)</f>
        <v>-168451.05674606405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0.41367450300000003</v>
      </c>
      <c r="Q45" s="4">
        <f t="shared" si="21"/>
        <v>50</v>
      </c>
      <c r="R45">
        <f t="shared" si="0"/>
        <v>2000000</v>
      </c>
      <c r="S45">
        <f t="shared" si="1"/>
        <v>-284803.23270822392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-2515.3131270529525</v>
      </c>
      <c r="AC45">
        <f t="shared" si="2"/>
        <v>-2450.9308906378847</v>
      </c>
      <c r="AE45">
        <f t="shared" si="3"/>
        <v>0</v>
      </c>
      <c r="AF45">
        <f t="shared" si="24"/>
        <v>0</v>
      </c>
      <c r="AG45">
        <f t="shared" si="24"/>
        <v>-0.43028494924929833</v>
      </c>
      <c r="AH45">
        <f t="shared" si="5"/>
        <v>-12353.98492384131</v>
      </c>
      <c r="AI45">
        <f t="shared" si="25"/>
        <v>-12354.415208790559</v>
      </c>
      <c r="AJ45">
        <f t="shared" si="7"/>
        <v>-64.382236415067837</v>
      </c>
      <c r="AK45">
        <f t="shared" si="22"/>
        <v>-176.07191889370668</v>
      </c>
      <c r="AL45">
        <f t="shared" si="26"/>
        <v>-12594.869364099333</v>
      </c>
      <c r="AN45">
        <f t="shared" si="27"/>
        <v>0</v>
      </c>
      <c r="AO45">
        <f t="shared" si="27"/>
        <v>0</v>
      </c>
      <c r="AP45">
        <f t="shared" si="27"/>
        <v>-5.7846307958831118E-3</v>
      </c>
      <c r="AQ45">
        <f t="shared" si="27"/>
        <v>-166.0835262005034</v>
      </c>
      <c r="AR45">
        <f t="shared" si="27"/>
        <v>-166.08931083129929</v>
      </c>
      <c r="AS45">
        <f t="shared" si="27"/>
        <v>-0.86553682187626702</v>
      </c>
      <c r="AT45">
        <f t="shared" si="27"/>
        <v>-2.3670617484988177</v>
      </c>
      <c r="AU45">
        <f t="shared" si="23"/>
        <v>-169.32190940167436</v>
      </c>
      <c r="AW45">
        <v>42</v>
      </c>
      <c r="AX45">
        <f>IF(Z45&gt;0, (R45*SUMPRODUCT(K45:$K$98, X45:$X$98)-K45*$AZ$3)/Z45, 0)</f>
        <v>-284803.23270822392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0.42102545200000002</v>
      </c>
      <c r="Q46" s="4">
        <f t="shared" si="21"/>
        <v>50</v>
      </c>
      <c r="R46">
        <f t="shared" si="0"/>
        <v>2000000</v>
      </c>
      <c r="S46">
        <f t="shared" si="1"/>
        <v>-473323.03950296924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-2450.9308906378847</v>
      </c>
      <c r="AC46">
        <f t="shared" si="2"/>
        <v>-2317.5901437428615</v>
      </c>
      <c r="AE46">
        <f t="shared" si="3"/>
        <v>0</v>
      </c>
      <c r="AF46">
        <f t="shared" si="24"/>
        <v>0</v>
      </c>
      <c r="AG46">
        <f t="shared" si="24"/>
        <v>-0.24482118451032245</v>
      </c>
      <c r="AH46">
        <f t="shared" si="5"/>
        <v>-7246.4366098593164</v>
      </c>
      <c r="AI46">
        <f t="shared" si="25"/>
        <v>-7246.6814310438267</v>
      </c>
      <c r="AJ46">
        <f t="shared" si="7"/>
        <v>-133.34074689502313</v>
      </c>
      <c r="AK46">
        <f t="shared" si="22"/>
        <v>-171.56516234465195</v>
      </c>
      <c r="AL46">
        <f t="shared" si="26"/>
        <v>-7551.5873402835023</v>
      </c>
      <c r="AN46">
        <f t="shared" si="27"/>
        <v>0</v>
      </c>
      <c r="AO46">
        <f t="shared" si="27"/>
        <v>0</v>
      </c>
      <c r="AP46">
        <f t="shared" si="27"/>
        <v>-2.9386675825307795E-3</v>
      </c>
      <c r="AQ46">
        <f t="shared" si="27"/>
        <v>-86.981314124635958</v>
      </c>
      <c r="AR46">
        <f t="shared" si="27"/>
        <v>-86.984252792218484</v>
      </c>
      <c r="AS46">
        <f t="shared" si="27"/>
        <v>-1.6005319601512049</v>
      </c>
      <c r="AT46">
        <f t="shared" si="27"/>
        <v>-2.0593519383638208</v>
      </c>
      <c r="AU46">
        <f t="shared" si="23"/>
        <v>-90.644136690733518</v>
      </c>
      <c r="AW46">
        <v>43</v>
      </c>
      <c r="AX46">
        <f>IF(Z46&gt;0, (R46*SUMPRODUCT(K46:$K$98, X46:$X$98)-K46*$AZ$3)/Z46, 0)</f>
        <v>-473323.03950296924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0.42896583300000002</v>
      </c>
      <c r="Q47" s="4">
        <f t="shared" si="21"/>
        <v>50</v>
      </c>
      <c r="R47">
        <f t="shared" si="0"/>
        <v>2000000</v>
      </c>
      <c r="S47">
        <f t="shared" si="1"/>
        <v>-778005.4274503187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-2317.5901437428615</v>
      </c>
      <c r="AC47">
        <f t="shared" si="2"/>
        <v>-2137.2283568893495</v>
      </c>
      <c r="AE47">
        <f t="shared" si="3"/>
        <v>0</v>
      </c>
      <c r="AF47">
        <f t="shared" si="24"/>
        <v>0</v>
      </c>
      <c r="AG47">
        <f t="shared" si="24"/>
        <v>-0.13735304931570205</v>
      </c>
      <c r="AH47">
        <f t="shared" si="5"/>
        <v>-4200.7969339806868</v>
      </c>
      <c r="AI47">
        <f t="shared" si="25"/>
        <v>-4200.9342870300025</v>
      </c>
      <c r="AJ47">
        <f t="shared" si="7"/>
        <v>-180.36178685351206</v>
      </c>
      <c r="AK47">
        <f t="shared" si="22"/>
        <v>-162.23131006200032</v>
      </c>
      <c r="AL47">
        <f t="shared" si="26"/>
        <v>-4543.5273839455149</v>
      </c>
      <c r="AN47">
        <f t="shared" si="27"/>
        <v>0</v>
      </c>
      <c r="AO47">
        <f t="shared" si="27"/>
        <v>0</v>
      </c>
      <c r="AP47">
        <f t="shared" si="27"/>
        <v>-1.4720472493348748E-3</v>
      </c>
      <c r="AQ47">
        <f t="shared" si="27"/>
        <v>-45.020999551800436</v>
      </c>
      <c r="AR47">
        <f t="shared" si="27"/>
        <v>-45.022471599049773</v>
      </c>
      <c r="AS47">
        <f t="shared" si="27"/>
        <v>-1.9329827298743749</v>
      </c>
      <c r="AT47">
        <f t="shared" si="27"/>
        <v>-1.7386738403153894</v>
      </c>
      <c r="AU47">
        <f t="shared" si="23"/>
        <v>-48.694128169239534</v>
      </c>
      <c r="AW47">
        <v>44</v>
      </c>
      <c r="AX47">
        <f>IF(Z47&gt;0, (R47*SUMPRODUCT(K47:$K$98, X47:$X$98)-K47*$AZ$3)/Z47, 0)</f>
        <v>-778005.4274503187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0.43771532000000002</v>
      </c>
      <c r="Q48" s="4">
        <f t="shared" si="21"/>
        <v>50</v>
      </c>
      <c r="R48">
        <f t="shared" si="0"/>
        <v>2000000</v>
      </c>
      <c r="S48">
        <f t="shared" si="1"/>
        <v>-1281045.2070404254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-2137.2283568893495</v>
      </c>
      <c r="AC48">
        <f t="shared" si="2"/>
        <v>-1943.5501591392317</v>
      </c>
      <c r="AE48">
        <f t="shared" si="3"/>
        <v>0</v>
      </c>
      <c r="AF48">
        <f t="shared" si="24"/>
        <v>0</v>
      </c>
      <c r="AG48">
        <f t="shared" si="24"/>
        <v>-7.5857984888346719E-2</v>
      </c>
      <c r="AH48">
        <f t="shared" si="5"/>
        <v>-2404.8613573679322</v>
      </c>
      <c r="AI48">
        <f t="shared" si="25"/>
        <v>-2404.9372153528207</v>
      </c>
      <c r="AJ48">
        <f t="shared" si="7"/>
        <v>-193.67819775011776</v>
      </c>
      <c r="AK48">
        <f t="shared" si="22"/>
        <v>-149.60598498225448</v>
      </c>
      <c r="AL48">
        <f t="shared" si="26"/>
        <v>-2748.221398085193</v>
      </c>
      <c r="AN48">
        <f t="shared" si="27"/>
        <v>0</v>
      </c>
      <c r="AO48">
        <f t="shared" si="27"/>
        <v>0</v>
      </c>
      <c r="AP48">
        <f t="shared" si="27"/>
        <v>-7.2588316432481371E-4</v>
      </c>
      <c r="AQ48">
        <f t="shared" si="27"/>
        <v>-23.012058314204801</v>
      </c>
      <c r="AR48">
        <f t="shared" si="27"/>
        <v>-23.012784197369129</v>
      </c>
      <c r="AS48">
        <f t="shared" si="27"/>
        <v>-1.8533018409401427</v>
      </c>
      <c r="AT48">
        <f t="shared" si="27"/>
        <v>-1.4315759368073064</v>
      </c>
      <c r="AU48">
        <f t="shared" si="23"/>
        <v>-26.297661975116576</v>
      </c>
      <c r="AW48">
        <v>45</v>
      </c>
      <c r="AX48">
        <f>IF(Z48&gt;0, (R48*SUMPRODUCT(K48:$K$98, X48:$X$98)-K48*$AZ$3)/Z48, 0)</f>
        <v>-1281045.2070404254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0.44739131599999998</v>
      </c>
      <c r="Q49" s="4">
        <f t="shared" si="21"/>
        <v>50</v>
      </c>
      <c r="R49">
        <f t="shared" si="0"/>
        <v>2000000</v>
      </c>
      <c r="S49">
        <f t="shared" si="1"/>
        <v>-2129964.4769707811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-1943.5501591392317</v>
      </c>
      <c r="AC49">
        <f t="shared" si="2"/>
        <v>-1753.4379341481524</v>
      </c>
      <c r="AE49">
        <f t="shared" si="3"/>
        <v>0</v>
      </c>
      <c r="AF49">
        <f t="shared" si="24"/>
        <v>0</v>
      </c>
      <c r="AG49">
        <f t="shared" si="24"/>
        <v>-4.1161201351157702E-2</v>
      </c>
      <c r="AH49">
        <f t="shared" si="5"/>
        <v>-1357.5281475322222</v>
      </c>
      <c r="AI49">
        <f t="shared" si="25"/>
        <v>-1357.5693087335733</v>
      </c>
      <c r="AJ49">
        <f t="shared" si="7"/>
        <v>-190.1122249910793</v>
      </c>
      <c r="AK49">
        <f t="shared" si="22"/>
        <v>-136.04851113974624</v>
      </c>
      <c r="AL49">
        <f t="shared" si="26"/>
        <v>-1683.7300448643989</v>
      </c>
      <c r="AN49">
        <f t="shared" si="27"/>
        <v>0</v>
      </c>
      <c r="AO49">
        <f t="shared" si="27"/>
        <v>0</v>
      </c>
      <c r="AP49">
        <f t="shared" si="27"/>
        <v>-3.5167009690360976E-4</v>
      </c>
      <c r="AQ49">
        <f t="shared" si="27"/>
        <v>-11.598350862482954</v>
      </c>
      <c r="AR49">
        <f t="shared" si="27"/>
        <v>-11.598702532579857</v>
      </c>
      <c r="AS49">
        <f t="shared" si="27"/>
        <v>-1.6242670862494957</v>
      </c>
      <c r="AT49">
        <f t="shared" si="27"/>
        <v>-1.1623614356620504</v>
      </c>
      <c r="AU49">
        <f t="shared" si="23"/>
        <v>-14.385331054491402</v>
      </c>
      <c r="AW49">
        <v>46</v>
      </c>
      <c r="AX49">
        <f>IF(Z49&gt;0, (R49*SUMPRODUCT(K49:$K$98, X49:$X$98)-K49*$AZ$3)/Z49, 0)</f>
        <v>-2129964.4769707811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0.457001349</v>
      </c>
      <c r="Q50" s="4">
        <f t="shared" si="21"/>
        <v>50</v>
      </c>
      <c r="R50">
        <f t="shared" si="0"/>
        <v>2000000</v>
      </c>
      <c r="S50">
        <f t="shared" si="1"/>
        <v>-3588943.0951708779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-1753.4379341481524</v>
      </c>
      <c r="AC50">
        <f t="shared" si="2"/>
        <v>-1574.7467463452033</v>
      </c>
      <c r="AE50">
        <f t="shared" si="3"/>
        <v>0</v>
      </c>
      <c r="AF50">
        <f t="shared" si="24"/>
        <v>0</v>
      </c>
      <c r="AG50">
        <f t="shared" si="24"/>
        <v>-2.1938864793706433E-2</v>
      </c>
      <c r="AH50">
        <f t="shared" si="5"/>
        <v>-752.42898175758762</v>
      </c>
      <c r="AI50">
        <f t="shared" si="25"/>
        <v>-752.45092062238132</v>
      </c>
      <c r="AJ50">
        <f t="shared" si="7"/>
        <v>-178.69118780294912</v>
      </c>
      <c r="AK50">
        <f t="shared" si="22"/>
        <v>-122.74065539037068</v>
      </c>
      <c r="AL50">
        <f t="shared" si="26"/>
        <v>-1053.8827638157011</v>
      </c>
      <c r="AN50">
        <f t="shared" si="27"/>
        <v>0</v>
      </c>
      <c r="AO50">
        <f t="shared" si="27"/>
        <v>0</v>
      </c>
      <c r="AP50">
        <f t="shared" si="27"/>
        <v>-1.6735686361309221E-4</v>
      </c>
      <c r="AQ50">
        <f t="shared" si="27"/>
        <v>-5.7397753102825124</v>
      </c>
      <c r="AR50">
        <f t="shared" si="27"/>
        <v>-5.739942667146126</v>
      </c>
      <c r="AS50">
        <f t="shared" si="27"/>
        <v>-1.3631150484403576</v>
      </c>
      <c r="AT50">
        <f t="shared" si="27"/>
        <v>-0.93630601752195131</v>
      </c>
      <c r="AU50">
        <f t="shared" si="23"/>
        <v>-8.0393637331084342</v>
      </c>
      <c r="AW50">
        <v>47</v>
      </c>
      <c r="AX50">
        <f>IF(Z50&gt;0, (R50*SUMPRODUCT(K50:$K$98, X50:$X$98)-K50*$AZ$3)/Z50, 0)</f>
        <v>-3588943.0951708779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0.46737994300000002</v>
      </c>
      <c r="Q51" s="4">
        <f t="shared" si="21"/>
        <v>50</v>
      </c>
      <c r="R51">
        <f t="shared" si="0"/>
        <v>2000000</v>
      </c>
      <c r="S51">
        <f t="shared" si="1"/>
        <v>-6151330.8542239117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-1574.7467463452033</v>
      </c>
      <c r="AC51">
        <f t="shared" si="2"/>
        <v>-1410.585147847064</v>
      </c>
      <c r="AE51">
        <f t="shared" si="3"/>
        <v>0</v>
      </c>
      <c r="AF51">
        <f t="shared" si="24"/>
        <v>0</v>
      </c>
      <c r="AG51">
        <f t="shared" si="24"/>
        <v>-1.1465690769002147E-2</v>
      </c>
      <c r="AH51">
        <f t="shared" si="5"/>
        <v>-410.15141507068881</v>
      </c>
      <c r="AI51">
        <f t="shared" si="25"/>
        <v>-410.16288076145781</v>
      </c>
      <c r="AJ51">
        <f t="shared" si="7"/>
        <v>-164.16159849813926</v>
      </c>
      <c r="AK51">
        <f t="shared" si="22"/>
        <v>-110.23227224416424</v>
      </c>
      <c r="AL51">
        <f t="shared" si="26"/>
        <v>-684.55675150376135</v>
      </c>
      <c r="AN51">
        <f t="shared" si="27"/>
        <v>0</v>
      </c>
      <c r="AO51">
        <f t="shared" si="27"/>
        <v>0</v>
      </c>
      <c r="AP51">
        <f t="shared" si="27"/>
        <v>-7.8092905000728082E-5</v>
      </c>
      <c r="AQ51">
        <f t="shared" si="27"/>
        <v>-2.7935443348623501</v>
      </c>
      <c r="AR51">
        <f t="shared" si="27"/>
        <v>-2.7936224277673509</v>
      </c>
      <c r="AS51">
        <f t="shared" si="27"/>
        <v>-1.1181058668477031</v>
      </c>
      <c r="AT51">
        <f t="shared" si="27"/>
        <v>-0.7507928251170769</v>
      </c>
      <c r="AU51">
        <f t="shared" si="23"/>
        <v>-4.6625211197321317</v>
      </c>
      <c r="AW51">
        <v>48</v>
      </c>
      <c r="AX51">
        <f>IF(Z51&gt;0, (R51*SUMPRODUCT(K51:$K$98, X51:$X$98)-K51*$AZ$3)/Z51, 0)</f>
        <v>-6151330.8542239117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0.47825477199999999</v>
      </c>
      <c r="Q52" s="4">
        <f t="shared" si="21"/>
        <v>50</v>
      </c>
      <c r="R52">
        <f t="shared" si="0"/>
        <v>2000000</v>
      </c>
      <c r="S52">
        <f t="shared" si="1"/>
        <v>-10751413.218900593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-1410.585147847064</v>
      </c>
      <c r="AC52">
        <f t="shared" si="2"/>
        <v>-1261.6810369958357</v>
      </c>
      <c r="AE52">
        <f t="shared" si="3"/>
        <v>0</v>
      </c>
      <c r="AF52">
        <f t="shared" si="24"/>
        <v>0</v>
      </c>
      <c r="AG52">
        <f t="shared" si="24"/>
        <v>-5.867512536760499E-3</v>
      </c>
      <c r="AH52">
        <f t="shared" si="5"/>
        <v>-219.34085298206509</v>
      </c>
      <c r="AI52">
        <f t="shared" si="25"/>
        <v>-219.34672049460184</v>
      </c>
      <c r="AJ52">
        <f t="shared" si="7"/>
        <v>-148.90411085122832</v>
      </c>
      <c r="AK52">
        <f t="shared" si="22"/>
        <v>-98.740960349294497</v>
      </c>
      <c r="AL52">
        <f t="shared" si="26"/>
        <v>-466.99179169512468</v>
      </c>
      <c r="AN52">
        <f t="shared" si="27"/>
        <v>0</v>
      </c>
      <c r="AO52">
        <f t="shared" si="27"/>
        <v>0</v>
      </c>
      <c r="AP52">
        <f t="shared" si="27"/>
        <v>-3.5681849531053508E-5</v>
      </c>
      <c r="AQ52">
        <f t="shared" si="27"/>
        <v>-1.3338680169978883</v>
      </c>
      <c r="AR52">
        <f t="shared" si="27"/>
        <v>-1.3339036988474191</v>
      </c>
      <c r="AS52">
        <f t="shared" si="27"/>
        <v>-0.90552411173582037</v>
      </c>
      <c r="AT52">
        <f t="shared" si="27"/>
        <v>-0.60046912003369435</v>
      </c>
      <c r="AU52">
        <f t="shared" si="23"/>
        <v>-2.8398969306169342</v>
      </c>
      <c r="AW52">
        <v>49</v>
      </c>
      <c r="AX52">
        <f>IF(Z52&gt;0, (R52*SUMPRODUCT(K52:$K$98, X52:$X$98)-K52*$AZ$3)/Z52, 0)</f>
        <v>-10751413.218900593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0.48949088600000001</v>
      </c>
      <c r="Q53" s="4">
        <f t="shared" si="21"/>
        <v>50</v>
      </c>
      <c r="R53">
        <f t="shared" si="0"/>
        <v>2000000</v>
      </c>
      <c r="S53">
        <f t="shared" si="1"/>
        <v>-19197634.549641091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-1261.6810369958357</v>
      </c>
      <c r="AC53">
        <f t="shared" si="2"/>
        <v>-1127.5705700252529</v>
      </c>
      <c r="AE53">
        <f t="shared" si="3"/>
        <v>0</v>
      </c>
      <c r="AF53">
        <f t="shared" si="24"/>
        <v>0</v>
      </c>
      <c r="AG53">
        <f t="shared" si="24"/>
        <v>-2.9367435011578898E-3</v>
      </c>
      <c r="AH53">
        <f t="shared" si="5"/>
        <v>-114.88375640940018</v>
      </c>
      <c r="AI53">
        <f t="shared" si="25"/>
        <v>-114.88669315290133</v>
      </c>
      <c r="AJ53">
        <f t="shared" si="7"/>
        <v>-134.11046697058282</v>
      </c>
      <c r="AK53">
        <f t="shared" si="22"/>
        <v>-88.317672589708508</v>
      </c>
      <c r="AL53">
        <f t="shared" si="26"/>
        <v>-337.31483271319269</v>
      </c>
      <c r="AN53">
        <f t="shared" si="27"/>
        <v>0</v>
      </c>
      <c r="AO53">
        <f t="shared" si="27"/>
        <v>0</v>
      </c>
      <c r="AP53">
        <f t="shared" si="27"/>
        <v>-1.5945616870240094E-5</v>
      </c>
      <c r="AQ53">
        <f t="shared" si="27"/>
        <v>-0.62378357646693094</v>
      </c>
      <c r="AR53">
        <f t="shared" si="27"/>
        <v>-0.62379952208380118</v>
      </c>
      <c r="AS53">
        <f t="shared" si="27"/>
        <v>-0.72817872032703967</v>
      </c>
      <c r="AT53">
        <f t="shared" si="27"/>
        <v>-0.4795378859037383</v>
      </c>
      <c r="AU53">
        <f t="shared" si="23"/>
        <v>-1.8315161283145793</v>
      </c>
      <c r="AW53">
        <v>50</v>
      </c>
      <c r="AX53">
        <f>IF(Z53&gt;0, (R53*SUMPRODUCT(K53:$K$98, X53:$X$98)-K53*$AZ$3)/Z53, 0)</f>
        <v>-19197634.549641091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0.50154699899999999</v>
      </c>
      <c r="Q54" s="4">
        <f t="shared" si="21"/>
        <v>50</v>
      </c>
      <c r="R54">
        <f t="shared" si="0"/>
        <v>2000000</v>
      </c>
      <c r="S54">
        <f t="shared" si="1"/>
        <v>-35109416.981264338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-1127.5705700252529</v>
      </c>
      <c r="AC54">
        <f t="shared" si="2"/>
        <v>-1007.2619116485226</v>
      </c>
      <c r="AE54">
        <f t="shared" si="3"/>
        <v>0</v>
      </c>
      <c r="AF54">
        <f t="shared" si="24"/>
        <v>0</v>
      </c>
      <c r="AG54">
        <f t="shared" si="24"/>
        <v>-1.4344611763078183E-3</v>
      </c>
      <c r="AH54">
        <f t="shared" si="5"/>
        <v>-58.916595593539704</v>
      </c>
      <c r="AI54">
        <f t="shared" si="25"/>
        <v>-58.918030054716013</v>
      </c>
      <c r="AJ54">
        <f t="shared" si="7"/>
        <v>-120.30865837673025</v>
      </c>
      <c r="AK54">
        <f t="shared" si="22"/>
        <v>-78.92993990176771</v>
      </c>
      <c r="AL54">
        <f t="shared" si="26"/>
        <v>-258.15662833321397</v>
      </c>
      <c r="AN54">
        <f t="shared" si="27"/>
        <v>0</v>
      </c>
      <c r="AO54">
        <f t="shared" si="27"/>
        <v>0</v>
      </c>
      <c r="AP54">
        <f t="shared" si="27"/>
        <v>-6.9541825116651809E-6</v>
      </c>
      <c r="AQ54">
        <f t="shared" si="27"/>
        <v>-0.28562415315973899</v>
      </c>
      <c r="AR54">
        <f t="shared" si="27"/>
        <v>-0.28563110734225067</v>
      </c>
      <c r="AS54">
        <f t="shared" si="27"/>
        <v>-0.58324922410156843</v>
      </c>
      <c r="AT54">
        <f t="shared" si="27"/>
        <v>-0.38264765667932638</v>
      </c>
      <c r="AU54">
        <f t="shared" si="23"/>
        <v>-1.2515279881231454</v>
      </c>
      <c r="AW54">
        <v>51</v>
      </c>
      <c r="AX54">
        <f>IF(Z54&gt;0, (R54*SUMPRODUCT(K54:$K$98, X54:$X$98)-K54*$AZ$3)/Z54, 0)</f>
        <v>-35109416.981264338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0.51394563599999998</v>
      </c>
      <c r="Q55" s="4">
        <f t="shared" si="21"/>
        <v>50</v>
      </c>
      <c r="R55">
        <f t="shared" si="0"/>
        <v>2000000</v>
      </c>
      <c r="S55">
        <f t="shared" si="1"/>
        <v>-65865903.329369493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-1007.2619116485226</v>
      </c>
      <c r="AC55">
        <f t="shared" si="2"/>
        <v>-899.57214120061315</v>
      </c>
      <c r="AE55">
        <f t="shared" si="3"/>
        <v>0</v>
      </c>
      <c r="AF55">
        <f t="shared" si="24"/>
        <v>0</v>
      </c>
      <c r="AG55">
        <f t="shared" si="24"/>
        <v>-6.8288150296991028E-4</v>
      </c>
      <c r="AH55">
        <f t="shared" si="5"/>
        <v>-29.489402462993191</v>
      </c>
      <c r="AI55">
        <f t="shared" si="25"/>
        <v>-29.490085344496162</v>
      </c>
      <c r="AJ55">
        <f t="shared" si="7"/>
        <v>-107.6897704479095</v>
      </c>
      <c r="AK55">
        <f t="shared" si="22"/>
        <v>-70.508333815396597</v>
      </c>
      <c r="AL55">
        <f t="shared" si="26"/>
        <v>-207.68818960780226</v>
      </c>
      <c r="AN55">
        <f t="shared" si="27"/>
        <v>0</v>
      </c>
      <c r="AO55">
        <f t="shared" si="27"/>
        <v>0</v>
      </c>
      <c r="AP55">
        <f t="shared" si="27"/>
        <v>-2.9558651185095439E-6</v>
      </c>
      <c r="AQ55">
        <f t="shared" si="27"/>
        <v>-0.12764541977920849</v>
      </c>
      <c r="AR55">
        <f t="shared" si="27"/>
        <v>-0.12764837564432702</v>
      </c>
      <c r="AS55">
        <f t="shared" si="27"/>
        <v>-0.46613714781098931</v>
      </c>
      <c r="AT55">
        <f t="shared" si="27"/>
        <v>-0.30519661695733624</v>
      </c>
      <c r="AU55">
        <f t="shared" si="23"/>
        <v>-0.89898214041265256</v>
      </c>
      <c r="AW55">
        <v>52</v>
      </c>
      <c r="AX55">
        <f>IF(Z55&gt;0, (R55*SUMPRODUCT(K55:$K$98, X55:$X$98)-K55*$AZ$3)/Z55, 0)</f>
        <v>-65865903.329369493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0.52707773400000002</v>
      </c>
      <c r="Q56" s="4">
        <f t="shared" si="21"/>
        <v>50</v>
      </c>
      <c r="R56">
        <f t="shared" si="0"/>
        <v>2000000</v>
      </c>
      <c r="S56">
        <f t="shared" si="1"/>
        <v>-127054680.04639715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-899.57214120061315</v>
      </c>
      <c r="AC56">
        <f t="shared" si="2"/>
        <v>-803.29318429800946</v>
      </c>
      <c r="AE56">
        <f t="shared" si="3"/>
        <v>0</v>
      </c>
      <c r="AF56">
        <f t="shared" si="24"/>
        <v>0</v>
      </c>
      <c r="AG56">
        <f t="shared" si="24"/>
        <v>-3.1612105276431656E-4</v>
      </c>
      <c r="AH56">
        <f t="shared" si="5"/>
        <v>-14.397265407035784</v>
      </c>
      <c r="AI56">
        <f t="shared" si="25"/>
        <v>-14.397581528088548</v>
      </c>
      <c r="AJ56">
        <f t="shared" si="7"/>
        <v>-96.278956902603682</v>
      </c>
      <c r="AK56">
        <f t="shared" si="22"/>
        <v>-62.970049884042929</v>
      </c>
      <c r="AL56">
        <f t="shared" si="26"/>
        <v>-173.64658831473517</v>
      </c>
      <c r="AN56">
        <f t="shared" si="27"/>
        <v>0</v>
      </c>
      <c r="AO56">
        <f t="shared" si="27"/>
        <v>0</v>
      </c>
      <c r="AP56">
        <f t="shared" si="27"/>
        <v>-1.221728373795354E-6</v>
      </c>
      <c r="AQ56">
        <f t="shared" si="27"/>
        <v>-5.5641810309773283E-2</v>
      </c>
      <c r="AR56">
        <f t="shared" si="27"/>
        <v>-5.5643032038147078E-2</v>
      </c>
      <c r="AS56">
        <f t="shared" si="27"/>
        <v>-0.37209395710518323</v>
      </c>
      <c r="AT56">
        <f t="shared" si="27"/>
        <v>-0.24336340768800618</v>
      </c>
      <c r="AU56">
        <f t="shared" si="23"/>
        <v>-0.67110039683133649</v>
      </c>
      <c r="AW56">
        <v>53</v>
      </c>
      <c r="AX56">
        <f>IF(Z56&gt;0, (R56*SUMPRODUCT(K56:$K$98, X56:$X$98)-K56*$AZ$3)/Z56, 0)</f>
        <v>-127054680.04639715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0.54097960300000003</v>
      </c>
      <c r="Q57" s="4">
        <f t="shared" si="21"/>
        <v>50</v>
      </c>
      <c r="R57">
        <f t="shared" si="0"/>
        <v>2000000</v>
      </c>
      <c r="S57">
        <f t="shared" si="1"/>
        <v>-252658603.73616287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-803.29318429800946</v>
      </c>
      <c r="AC57">
        <f t="shared" si="2"/>
        <v>-717.27150260619146</v>
      </c>
      <c r="AE57">
        <f t="shared" si="3"/>
        <v>0</v>
      </c>
      <c r="AF57">
        <f t="shared" si="24"/>
        <v>0</v>
      </c>
      <c r="AG57">
        <f t="shared" si="24"/>
        <v>-1.4194480061229136E-4</v>
      </c>
      <c r="AH57">
        <f t="shared" si="5"/>
        <v>-6.8406016649752814</v>
      </c>
      <c r="AI57">
        <f t="shared" si="25"/>
        <v>-6.8407436097758936</v>
      </c>
      <c r="AJ57">
        <f t="shared" si="7"/>
        <v>-86.021681691818003</v>
      </c>
      <c r="AK57">
        <f t="shared" si="22"/>
        <v>-56.23052290086067</v>
      </c>
      <c r="AL57">
        <f t="shared" si="26"/>
        <v>-149.09294820245458</v>
      </c>
      <c r="AN57">
        <f t="shared" si="27"/>
        <v>0</v>
      </c>
      <c r="AO57">
        <f t="shared" si="27"/>
        <v>0</v>
      </c>
      <c r="AP57">
        <f t="shared" si="27"/>
        <v>-4.898044280604948E-7</v>
      </c>
      <c r="AQ57">
        <f t="shared" si="27"/>
        <v>-2.3604647522487365E-2</v>
      </c>
      <c r="AR57">
        <f t="shared" si="27"/>
        <v>-2.3605137326915424E-2</v>
      </c>
      <c r="AS57">
        <f t="shared" si="27"/>
        <v>-0.29683229269487155</v>
      </c>
      <c r="AT57">
        <f t="shared" si="27"/>
        <v>-0.19403288454521728</v>
      </c>
      <c r="AU57">
        <f t="shared" si="23"/>
        <v>-0.51447031456700432</v>
      </c>
      <c r="AW57">
        <v>54</v>
      </c>
      <c r="AX57">
        <f>IF(Z57&gt;0, (R57*SUMPRODUCT(K57:$K$98, X57:$X$98)-K57*$AZ$3)/Z57, 0)</f>
        <v>-252658603.73616287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0.55513806300000001</v>
      </c>
      <c r="Q58" s="4">
        <f t="shared" si="21"/>
        <v>50</v>
      </c>
      <c r="R58">
        <f t="shared" si="0"/>
        <v>2000000</v>
      </c>
      <c r="S58">
        <f t="shared" si="1"/>
        <v>-518773529.73336917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-717.27150260619146</v>
      </c>
      <c r="AC58">
        <f t="shared" si="2"/>
        <v>-640.44035412681421</v>
      </c>
      <c r="AE58">
        <f t="shared" si="3"/>
        <v>0</v>
      </c>
      <c r="AF58">
        <f t="shared" si="24"/>
        <v>0</v>
      </c>
      <c r="AG58">
        <f t="shared" si="24"/>
        <v>-6.1726390941339792E-5</v>
      </c>
      <c r="AH58">
        <f t="shared" si="5"/>
        <v>-3.1519584665931459</v>
      </c>
      <c r="AI58">
        <f t="shared" si="25"/>
        <v>-3.1520201929840872</v>
      </c>
      <c r="AJ58">
        <f t="shared" si="7"/>
        <v>-76.831148479377248</v>
      </c>
      <c r="AK58">
        <f t="shared" si="22"/>
        <v>-50.209005182433408</v>
      </c>
      <c r="AL58">
        <f t="shared" si="26"/>
        <v>-130.19217385479473</v>
      </c>
      <c r="AN58">
        <f t="shared" si="27"/>
        <v>0</v>
      </c>
      <c r="AO58">
        <f t="shared" si="27"/>
        <v>0</v>
      </c>
      <c r="AP58">
        <f t="shared" si="27"/>
        <v>-1.9017616280139629E-7</v>
      </c>
      <c r="AQ58">
        <f t="shared" si="27"/>
        <v>-9.7110386229402115E-3</v>
      </c>
      <c r="AR58">
        <f t="shared" si="27"/>
        <v>-9.7112287991030135E-3</v>
      </c>
      <c r="AS58">
        <f t="shared" si="27"/>
        <v>-0.23671322393233626</v>
      </c>
      <c r="AT58">
        <f t="shared" si="27"/>
        <v>-0.15469162862194308</v>
      </c>
      <c r="AU58">
        <f t="shared" si="23"/>
        <v>-0.40111608135338234</v>
      </c>
      <c r="AW58">
        <v>55</v>
      </c>
      <c r="AX58">
        <f>IF(Z58&gt;0, (R58*SUMPRODUCT(K58:$K$98, X58:$X$98)-K58*$AZ$3)/Z58, 0)</f>
        <v>-518773529.73336917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0.569934367</v>
      </c>
      <c r="Q59" s="4">
        <f t="shared" si="21"/>
        <v>50</v>
      </c>
      <c r="R59">
        <f t="shared" si="0"/>
        <v>2000000</v>
      </c>
      <c r="S59">
        <f t="shared" si="1"/>
        <v>-1102678009.1370494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-640.44035412681421</v>
      </c>
      <c r="AC59">
        <f t="shared" si="2"/>
        <v>-571.82974987356238</v>
      </c>
      <c r="AE59">
        <f t="shared" si="3"/>
        <v>0</v>
      </c>
      <c r="AF59">
        <f t="shared" si="24"/>
        <v>0</v>
      </c>
      <c r="AG59">
        <f t="shared" si="24"/>
        <v>-2.5929135483579364E-5</v>
      </c>
      <c r="AH59">
        <f t="shared" si="5"/>
        <v>-1.4071996619338814</v>
      </c>
      <c r="AI59">
        <f t="shared" si="25"/>
        <v>-1.407225591069365</v>
      </c>
      <c r="AJ59">
        <f t="shared" si="7"/>
        <v>-68.610604253251836</v>
      </c>
      <c r="AK59">
        <f t="shared" si="22"/>
        <v>-44.830824788877003</v>
      </c>
      <c r="AL59">
        <f t="shared" si="26"/>
        <v>-114.84865463319821</v>
      </c>
      <c r="AN59">
        <f t="shared" si="27"/>
        <v>0</v>
      </c>
      <c r="AO59">
        <f t="shared" si="27"/>
        <v>0</v>
      </c>
      <c r="AP59">
        <f t="shared" si="27"/>
        <v>-7.1327205543463899E-8</v>
      </c>
      <c r="AQ59">
        <f t="shared" si="27"/>
        <v>-3.8709975344536694E-3</v>
      </c>
      <c r="AR59">
        <f t="shared" si="27"/>
        <v>-3.8710688616592132E-3</v>
      </c>
      <c r="AS59">
        <f t="shared" si="27"/>
        <v>-0.18873759501670018</v>
      </c>
      <c r="AT59">
        <f t="shared" si="27"/>
        <v>-0.12332294905953529</v>
      </c>
      <c r="AU59">
        <f t="shared" si="23"/>
        <v>-0.31593161293789468</v>
      </c>
      <c r="AW59">
        <v>56</v>
      </c>
      <c r="AX59">
        <f>IF(Z59&gt;0, (R59*SUMPRODUCT(K59:$K$98, X59:$X$98)-K59*$AZ$3)/Z59, 0)</f>
        <v>-1102678009.1370494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0.58483052300000005</v>
      </c>
      <c r="Q60" s="4">
        <f t="shared" si="21"/>
        <v>50</v>
      </c>
      <c r="R60">
        <f t="shared" si="0"/>
        <v>2000000</v>
      </c>
      <c r="S60">
        <f t="shared" si="1"/>
        <v>-2429946414.9576459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-571.82974987356238</v>
      </c>
      <c r="AC60">
        <f t="shared" si="2"/>
        <v>-510.56548221763717</v>
      </c>
      <c r="AE60">
        <f t="shared" si="3"/>
        <v>0</v>
      </c>
      <c r="AF60">
        <f t="shared" si="24"/>
        <v>0</v>
      </c>
      <c r="AG60">
        <f t="shared" si="24"/>
        <v>-1.0505694262943991E-5</v>
      </c>
      <c r="AH60">
        <f t="shared" si="5"/>
        <v>-0.60656599463198313</v>
      </c>
      <c r="AI60">
        <f t="shared" si="25"/>
        <v>-0.6065765003262461</v>
      </c>
      <c r="AJ60">
        <f t="shared" si="7"/>
        <v>-61.26426765592521</v>
      </c>
      <c r="AK60">
        <f t="shared" si="22"/>
        <v>-40.02808249114937</v>
      </c>
      <c r="AL60">
        <f t="shared" si="26"/>
        <v>-101.89892664740083</v>
      </c>
      <c r="AN60">
        <f t="shared" si="27"/>
        <v>0</v>
      </c>
      <c r="AO60">
        <f t="shared" si="27"/>
        <v>0</v>
      </c>
      <c r="AP60">
        <f t="shared" si="27"/>
        <v>-2.5803220148139968E-8</v>
      </c>
      <c r="AQ60">
        <f t="shared" si="27"/>
        <v>-1.4897973900754463E-3</v>
      </c>
      <c r="AR60">
        <f t="shared" si="27"/>
        <v>-1.4898231932955945E-3</v>
      </c>
      <c r="AS60">
        <f t="shared" si="27"/>
        <v>-0.15047224352571442</v>
      </c>
      <c r="AT60">
        <f t="shared" si="27"/>
        <v>-9.8313676257469867E-2</v>
      </c>
      <c r="AU60">
        <f t="shared" si="23"/>
        <v>-0.25027574297647986</v>
      </c>
      <c r="AW60">
        <v>57</v>
      </c>
      <c r="AX60">
        <f>IF(Z60&gt;0, (R60*SUMPRODUCT(K60:$K$98, X60:$X$98)-K60*$AZ$3)/Z60, 0)</f>
        <v>-2429946414.9576459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0.59948279800000004</v>
      </c>
      <c r="Q61" s="4">
        <f t="shared" si="21"/>
        <v>50</v>
      </c>
      <c r="R61">
        <f t="shared" si="0"/>
        <v>2000000</v>
      </c>
      <c r="S61">
        <f t="shared" si="1"/>
        <v>-5555711501.298852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-510.56548221763717</v>
      </c>
      <c r="AC61">
        <f t="shared" si="2"/>
        <v>-455.86327678872414</v>
      </c>
      <c r="AE61">
        <f t="shared" si="3"/>
        <v>0</v>
      </c>
      <c r="AF61">
        <f t="shared" si="24"/>
        <v>0</v>
      </c>
      <c r="AG61">
        <f t="shared" si="24"/>
        <v>-4.1026543286323389E-6</v>
      </c>
      <c r="AH61">
        <f t="shared" si="5"/>
        <v>-0.25191931966728848</v>
      </c>
      <c r="AI61">
        <f t="shared" si="25"/>
        <v>-0.25192342232161713</v>
      </c>
      <c r="AJ61">
        <f t="shared" si="7"/>
        <v>-54.702205428913032</v>
      </c>
      <c r="AK61">
        <f t="shared" si="22"/>
        <v>-35.739583755234605</v>
      </c>
      <c r="AL61">
        <f t="shared" si="26"/>
        <v>-90.693712606469262</v>
      </c>
      <c r="AN61">
        <f t="shared" si="27"/>
        <v>0</v>
      </c>
      <c r="AO61">
        <f t="shared" si="27"/>
        <v>0</v>
      </c>
      <c r="AP61">
        <f t="shared" si="27"/>
        <v>-8.9969654775371826E-9</v>
      </c>
      <c r="AQ61">
        <f t="shared" si="27"/>
        <v>-5.5244952185060439E-4</v>
      </c>
      <c r="AR61">
        <f t="shared" si="27"/>
        <v>-5.5245851881608203E-4</v>
      </c>
      <c r="AS61">
        <f t="shared" si="27"/>
        <v>-0.11995986363129502</v>
      </c>
      <c r="AT61">
        <f t="shared" si="27"/>
        <v>-7.8375552866669515E-2</v>
      </c>
      <c r="AU61">
        <f t="shared" si="23"/>
        <v>-0.19888787501678062</v>
      </c>
      <c r="AW61">
        <v>58</v>
      </c>
      <c r="AX61">
        <f>IF(Z61&gt;0, (R61*SUMPRODUCT(K61:$K$98, X61:$X$98)-K61*$AZ$3)/Z61, 0)</f>
        <v>-5555711501.298852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0.61448546299999995</v>
      </c>
      <c r="Q62" s="4">
        <f t="shared" si="21"/>
        <v>50</v>
      </c>
      <c r="R62">
        <f t="shared" si="0"/>
        <v>2000000</v>
      </c>
      <c r="S62">
        <f t="shared" si="1"/>
        <v>-13209774407.171015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-455.86327678872414</v>
      </c>
      <c r="AC62">
        <f t="shared" si="2"/>
        <v>-407.02124421476105</v>
      </c>
      <c r="AE62">
        <f t="shared" si="3"/>
        <v>0</v>
      </c>
      <c r="AF62">
        <f t="shared" si="24"/>
        <v>0</v>
      </c>
      <c r="AG62">
        <f t="shared" si="24"/>
        <v>-1.5406063406874187E-6</v>
      </c>
      <c r="AH62">
        <f t="shared" si="5"/>
        <v>-0.10084085778634387</v>
      </c>
      <c r="AI62">
        <f t="shared" si="25"/>
        <v>-0.10084239839268457</v>
      </c>
      <c r="AJ62">
        <f t="shared" si="7"/>
        <v>-48.842032573963081</v>
      </c>
      <c r="AK62">
        <f t="shared" si="22"/>
        <v>-31.910429375210693</v>
      </c>
      <c r="AL62">
        <f t="shared" si="26"/>
        <v>-80.853304347566464</v>
      </c>
      <c r="AN62">
        <f t="shared" si="27"/>
        <v>0</v>
      </c>
      <c r="AO62">
        <f t="shared" si="27"/>
        <v>0</v>
      </c>
      <c r="AP62">
        <f t="shared" si="27"/>
        <v>-3.016510112234249E-9</v>
      </c>
      <c r="AQ62">
        <f t="shared" si="27"/>
        <v>-1.9744658918069468E-4</v>
      </c>
      <c r="AR62">
        <f t="shared" si="27"/>
        <v>-1.9744960569080693E-4</v>
      </c>
      <c r="AS62">
        <f t="shared" si="27"/>
        <v>-9.563279162910264E-2</v>
      </c>
      <c r="AT62">
        <f t="shared" si="27"/>
        <v>-6.2480680725427562E-2</v>
      </c>
      <c r="AU62">
        <f t="shared" si="23"/>
        <v>-0.15831092196022101</v>
      </c>
      <c r="AW62">
        <v>59</v>
      </c>
      <c r="AX62">
        <f>IF(Z62&gt;0, (R62*SUMPRODUCT(K62:$K$98, X62:$X$98)-K62*$AZ$3)/Z62, 0)</f>
        <v>-13209774407.171015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0.62975077099999999</v>
      </c>
      <c r="Q63" s="4">
        <f t="shared" si="21"/>
        <v>50</v>
      </c>
      <c r="R63">
        <f t="shared" si="0"/>
        <v>2000000</v>
      </c>
      <c r="S63">
        <f t="shared" si="1"/>
        <v>-32739686468.686478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-407.02124421476105</v>
      </c>
      <c r="AC63">
        <f t="shared" si="2"/>
        <v>-363.41199074752427</v>
      </c>
      <c r="AE63">
        <f t="shared" si="3"/>
        <v>0</v>
      </c>
      <c r="AF63">
        <f t="shared" si="24"/>
        <v>0</v>
      </c>
      <c r="AG63">
        <f t="shared" si="24"/>
        <v>-5.5500224642515397E-7</v>
      </c>
      <c r="AH63">
        <f t="shared" si="5"/>
        <v>-3.8807921234215628E-2</v>
      </c>
      <c r="AI63">
        <f t="shared" si="25"/>
        <v>-3.8808476236462053E-2</v>
      </c>
      <c r="AJ63">
        <f t="shared" si="7"/>
        <v>-43.609253467236783</v>
      </c>
      <c r="AK63">
        <f t="shared" si="22"/>
        <v>-28.491487095033275</v>
      </c>
      <c r="AL63">
        <f t="shared" si="26"/>
        <v>-72.139549038506516</v>
      </c>
      <c r="AN63">
        <f t="shared" si="27"/>
        <v>0</v>
      </c>
      <c r="AO63">
        <f t="shared" si="27"/>
        <v>0</v>
      </c>
      <c r="AP63">
        <f t="shared" si="27"/>
        <v>-9.7026378768133193E-10</v>
      </c>
      <c r="AQ63">
        <f t="shared" si="27"/>
        <v>-6.7844627461029108E-5</v>
      </c>
      <c r="AR63">
        <f t="shared" si="27"/>
        <v>-6.7845597724816784E-5</v>
      </c>
      <c r="AS63">
        <f t="shared" si="27"/>
        <v>-7.623839312294127E-2</v>
      </c>
      <c r="AT63">
        <f t="shared" si="27"/>
        <v>-4.9809272599455681E-2</v>
      </c>
      <c r="AU63">
        <f t="shared" si="23"/>
        <v>-0.12611551132012178</v>
      </c>
      <c r="AW63">
        <v>60</v>
      </c>
      <c r="AX63">
        <f>IF(Z63&gt;0, (R63*SUMPRODUCT(K63:$K$98, X63:$X$98)-K63*$AZ$3)/Z63, 0)</f>
        <v>-32739686468.686478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0.64518007799999999</v>
      </c>
      <c r="Q64" s="4">
        <f t="shared" si="21"/>
        <v>50</v>
      </c>
      <c r="R64">
        <f t="shared" si="0"/>
        <v>2000000</v>
      </c>
      <c r="S64">
        <f t="shared" si="1"/>
        <v>-84774301594.402924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-363.41199074752427</v>
      </c>
      <c r="AC64">
        <f t="shared" si="2"/>
        <v>-324.47504884766443</v>
      </c>
      <c r="AE64">
        <f t="shared" si="3"/>
        <v>0</v>
      </c>
      <c r="AF64">
        <f t="shared" si="24"/>
        <v>0</v>
      </c>
      <c r="AG64">
        <f t="shared" si="24"/>
        <v>-1.913758313221464E-7</v>
      </c>
      <c r="AH64">
        <f t="shared" si="5"/>
        <v>-1.4323055705550243E-2</v>
      </c>
      <c r="AI64">
        <f t="shared" si="25"/>
        <v>-1.4323247081381565E-2</v>
      </c>
      <c r="AJ64">
        <f t="shared" si="7"/>
        <v>-38.936941899859846</v>
      </c>
      <c r="AK64">
        <f t="shared" si="22"/>
        <v>-25.438839352326703</v>
      </c>
      <c r="AL64">
        <f t="shared" si="26"/>
        <v>-64.39010449926792</v>
      </c>
      <c r="AN64">
        <f t="shared" si="27"/>
        <v>0</v>
      </c>
      <c r="AO64">
        <f t="shared" si="27"/>
        <v>0</v>
      </c>
      <c r="AP64">
        <f t="shared" si="27"/>
        <v>-2.9871989606044774E-10</v>
      </c>
      <c r="AQ64">
        <f t="shared" si="27"/>
        <v>-2.2356959507743469E-5</v>
      </c>
      <c r="AR64">
        <f t="shared" si="27"/>
        <v>-2.2357258227639531E-5</v>
      </c>
      <c r="AS64">
        <f t="shared" si="27"/>
        <v>-6.077694950758307E-2</v>
      </c>
      <c r="AT64">
        <f t="shared" si="27"/>
        <v>-3.970766525075875E-2</v>
      </c>
      <c r="AU64">
        <f t="shared" si="23"/>
        <v>-0.10050697201656944</v>
      </c>
      <c r="AW64">
        <v>61</v>
      </c>
      <c r="AX64">
        <f>IF(Z64&gt;0, (R64*SUMPRODUCT(K64:$K$98, X64:$X$98)-K64*$AZ$3)/Z64, 0)</f>
        <v>-84774301594.402924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0.66067595400000001</v>
      </c>
      <c r="Q65" s="4">
        <f t="shared" si="21"/>
        <v>50</v>
      </c>
      <c r="R65">
        <f t="shared" si="0"/>
        <v>2000000</v>
      </c>
      <c r="S65">
        <f t="shared" si="1"/>
        <v>-229838502727.05624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-324.47504884766443</v>
      </c>
      <c r="AC65">
        <f t="shared" si="2"/>
        <v>-289.70988393276014</v>
      </c>
      <c r="AE65">
        <f t="shared" si="3"/>
        <v>0</v>
      </c>
      <c r="AF65">
        <f t="shared" si="24"/>
        <v>0</v>
      </c>
      <c r="AG65">
        <f t="shared" si="24"/>
        <v>-6.3024663077622793E-8</v>
      </c>
      <c r="AH65">
        <f t="shared" si="5"/>
        <v>-5.0574963972520861E-3</v>
      </c>
      <c r="AI65">
        <f t="shared" si="25"/>
        <v>-5.0575594219151639E-3</v>
      </c>
      <c r="AJ65">
        <f t="shared" si="7"/>
        <v>-34.76516491490429</v>
      </c>
      <c r="AK65">
        <f t="shared" si="22"/>
        <v>-22.71325341933651</v>
      </c>
      <c r="AL65">
        <f t="shared" si="26"/>
        <v>-57.483475893662714</v>
      </c>
      <c r="AN65">
        <f t="shared" si="27"/>
        <v>0</v>
      </c>
      <c r="AO65">
        <f t="shared" si="27"/>
        <v>0</v>
      </c>
      <c r="AP65">
        <f t="shared" si="27"/>
        <v>-8.7835397135112614E-11</v>
      </c>
      <c r="AQ65">
        <f t="shared" si="27"/>
        <v>-7.0484661538756126E-6</v>
      </c>
      <c r="AR65">
        <f t="shared" si="27"/>
        <v>-7.0485539892727476E-6</v>
      </c>
      <c r="AS65">
        <f t="shared" si="27"/>
        <v>-4.8451065307677961E-2</v>
      </c>
      <c r="AT65">
        <f t="shared" si="27"/>
        <v>-3.1654713201096363E-2</v>
      </c>
      <c r="AU65">
        <f t="shared" si="23"/>
        <v>-8.0112827062763597E-2</v>
      </c>
      <c r="AW65">
        <v>62</v>
      </c>
      <c r="AX65">
        <f>IF(Z65&gt;0, (R65*SUMPRODUCT(K65:$K$98, X65:$X$98)-K65*$AZ$3)/Z65, 0)</f>
        <v>-229838502727.05624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0.67625413199999995</v>
      </c>
      <c r="Q66" s="4">
        <f t="shared" si="21"/>
        <v>50</v>
      </c>
      <c r="R66">
        <f t="shared" si="0"/>
        <v>2000000</v>
      </c>
      <c r="S66">
        <f t="shared" si="1"/>
        <v>-654073804743.51025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-289.70988393276014</v>
      </c>
      <c r="AC66">
        <f t="shared" si="2"/>
        <v>-258.66954520277653</v>
      </c>
      <c r="AE66">
        <f t="shared" si="3"/>
        <v>0</v>
      </c>
      <c r="AF66">
        <f t="shared" si="24"/>
        <v>0</v>
      </c>
      <c r="AG66">
        <f t="shared" si="24"/>
        <v>-1.9773727622696319E-8</v>
      </c>
      <c r="AH66">
        <f t="shared" si="5"/>
        <v>-1.7048275529660097E-3</v>
      </c>
      <c r="AI66">
        <f t="shared" si="25"/>
        <v>-1.7048473266936324E-3</v>
      </c>
      <c r="AJ66">
        <f t="shared" si="7"/>
        <v>-31.040338729983603</v>
      </c>
      <c r="AK66">
        <f t="shared" si="22"/>
        <v>-20.27969187529321</v>
      </c>
      <c r="AL66">
        <f t="shared" si="26"/>
        <v>-51.321735452603505</v>
      </c>
      <c r="AN66">
        <f t="shared" si="27"/>
        <v>0</v>
      </c>
      <c r="AO66">
        <f t="shared" si="27"/>
        <v>0</v>
      </c>
      <c r="AP66">
        <f t="shared" si="27"/>
        <v>-2.4605350817214841E-11</v>
      </c>
      <c r="AQ66">
        <f t="shared" si="27"/>
        <v>-2.121394651731459E-6</v>
      </c>
      <c r="AR66">
        <f t="shared" si="27"/>
        <v>-2.1214192570822761E-6</v>
      </c>
      <c r="AS66">
        <f t="shared" si="27"/>
        <v>-3.8624908692470525E-2</v>
      </c>
      <c r="AT66">
        <f t="shared" si="27"/>
        <v>-2.5234945204963308E-2</v>
      </c>
      <c r="AU66">
        <f t="shared" si="23"/>
        <v>-6.3861975316690911E-2</v>
      </c>
      <c r="AW66">
        <v>63</v>
      </c>
      <c r="AX66">
        <f>IF(Z66&gt;0, (R66*SUMPRODUCT(K66:$K$98, X66:$X$98)-K66*$AZ$3)/Z66, 0)</f>
        <v>-654073804743.51025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0.69194305599999995</v>
      </c>
      <c r="Q67" s="4">
        <f t="shared" si="21"/>
        <v>50</v>
      </c>
      <c r="R67">
        <f t="shared" ref="R67:R79" si="28">$C$6</f>
        <v>2000000</v>
      </c>
      <c r="S67">
        <f t="shared" ref="S67:S79" si="29">AX67</f>
        <v>-1959338592311.6831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-258.66954520277653</v>
      </c>
      <c r="AC67">
        <f t="shared" ref="AC67:AC79" si="30">S67*Z67</f>
        <v>-230.95495287912675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-5.8936968267092507E-9</v>
      </c>
      <c r="AH67">
        <f t="shared" ref="AH67:AH79" si="33">-X67*R67</f>
        <v>-5.4729174079040416E-4</v>
      </c>
      <c r="AI67">
        <f t="shared" ref="AI67:AI79" si="34">SUM(AE67:AH67)</f>
        <v>-5.4729763448723085E-4</v>
      </c>
      <c r="AJ67">
        <f t="shared" ref="AJ67:AJ79" si="35">AB67-AC67</f>
        <v>-27.714592323649782</v>
      </c>
      <c r="AK67">
        <f t="shared" si="22"/>
        <v>-18.10686816419436</v>
      </c>
      <c r="AL67">
        <f t="shared" si="26"/>
        <v>-45.822007785478633</v>
      </c>
      <c r="AN67">
        <f t="shared" ref="AN67:AT79" si="36">AE67*$K67</f>
        <v>0</v>
      </c>
      <c r="AO67">
        <f t="shared" si="36"/>
        <v>0</v>
      </c>
      <c r="AP67">
        <f t="shared" si="36"/>
        <v>-6.5480318487740713E-12</v>
      </c>
      <c r="AQ67">
        <f t="shared" si="36"/>
        <v>-6.0805362994341903E-7</v>
      </c>
      <c r="AR67">
        <f t="shared" si="36"/>
        <v>-6.0806017797526782E-7</v>
      </c>
      <c r="AS67">
        <f t="shared" si="36"/>
        <v>-3.0791545365657265E-2</v>
      </c>
      <c r="AT67">
        <f t="shared" si="36"/>
        <v>-2.0117144282580691E-2</v>
      </c>
      <c r="AU67">
        <f t="shared" si="23"/>
        <v>-5.0909297708415936E-2</v>
      </c>
      <c r="AW67">
        <v>64</v>
      </c>
      <c r="AX67">
        <f>IF(Z67&gt;0, (R67*SUMPRODUCT(K67:$K$98, X67:$X$98)-K67*$AZ$3)/Z67, 0)</f>
        <v>-1959338592311.6831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0.70765376499999999</v>
      </c>
      <c r="Q68" s="4">
        <f t="shared" si="21"/>
        <v>50</v>
      </c>
      <c r="R68">
        <f t="shared" si="28"/>
        <v>2000000</v>
      </c>
      <c r="S68">
        <f t="shared" si="29"/>
        <v>-6195972338096.168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-230.95495287912675</v>
      </c>
      <c r="AC68">
        <f t="shared" si="30"/>
        <v>-206.20977987553357</v>
      </c>
      <c r="AE68">
        <f t="shared" si="31"/>
        <v>0</v>
      </c>
      <c r="AF68">
        <f t="shared" si="32"/>
        <v>0</v>
      </c>
      <c r="AG68">
        <f t="shared" si="32"/>
        <v>-1.6640631092528044E-9</v>
      </c>
      <c r="AH68">
        <f t="shared" si="33"/>
        <v>-1.6682786996757417E-4</v>
      </c>
      <c r="AI68">
        <f t="shared" si="34"/>
        <v>-1.6682953403068343E-4</v>
      </c>
      <c r="AJ68">
        <f t="shared" si="35"/>
        <v>-24.74517300359318</v>
      </c>
      <c r="AK68">
        <f t="shared" si="22"/>
        <v>-16.166846701538873</v>
      </c>
      <c r="AL68">
        <f t="shared" si="26"/>
        <v>-40.912186534666084</v>
      </c>
      <c r="AN68">
        <f t="shared" si="36"/>
        <v>0</v>
      </c>
      <c r="AO68">
        <f t="shared" si="36"/>
        <v>0</v>
      </c>
      <c r="AP68">
        <f t="shared" si="36"/>
        <v>-1.6507251242512929E-12</v>
      </c>
      <c r="AQ68">
        <f t="shared" si="36"/>
        <v>-1.6549069254017435E-7</v>
      </c>
      <c r="AR68">
        <f t="shared" si="36"/>
        <v>-1.6549234326529859E-7</v>
      </c>
      <c r="AS68">
        <f t="shared" si="36"/>
        <v>-2.4546832721577115E-2</v>
      </c>
      <c r="AT68">
        <f t="shared" si="36"/>
        <v>-1.6037264381236319E-2</v>
      </c>
      <c r="AU68">
        <f t="shared" si="23"/>
        <v>-4.0584262595156698E-2</v>
      </c>
      <c r="AW68">
        <v>65</v>
      </c>
      <c r="AX68">
        <f>IF(Z68&gt;0, (R68*SUMPRODUCT(K68:$K$98, X68:$X$98)-K68*$AZ$3)/Z68, 0)</f>
        <v>-6195972338096.168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0.72329488099999995</v>
      </c>
      <c r="Q69" s="4">
        <f t="shared" ref="Q69:Q79" si="48">$C$8</f>
        <v>50</v>
      </c>
      <c r="R69">
        <f t="shared" si="28"/>
        <v>2000000</v>
      </c>
      <c r="S69">
        <f t="shared" si="29"/>
        <v>-20742452128463.91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-206.20977987553357</v>
      </c>
      <c r="AC69">
        <f t="shared" si="30"/>
        <v>-184.11587503062529</v>
      </c>
      <c r="AE69">
        <f t="shared" si="31"/>
        <v>0</v>
      </c>
      <c r="AF69">
        <f t="shared" si="32"/>
        <v>0</v>
      </c>
      <c r="AG69">
        <f t="shared" si="32"/>
        <v>-4.4381414957677921E-10</v>
      </c>
      <c r="AH69">
        <f t="shared" si="33"/>
        <v>-4.8144333143339885E-5</v>
      </c>
      <c r="AI69">
        <f t="shared" si="34"/>
        <v>-4.814477695748946E-5</v>
      </c>
      <c r="AJ69">
        <f t="shared" si="35"/>
        <v>-22.09390484490828</v>
      </c>
      <c r="AK69">
        <f t="shared" si="22"/>
        <v>-14.43468459128735</v>
      </c>
      <c r="AL69">
        <f t="shared" si="26"/>
        <v>-36.528637580972585</v>
      </c>
      <c r="AN69">
        <f t="shared" si="36"/>
        <v>0</v>
      </c>
      <c r="AO69">
        <f t="shared" si="36"/>
        <v>0</v>
      </c>
      <c r="AP69">
        <f t="shared" si="36"/>
        <v>-3.9308646491047395E-13</v>
      </c>
      <c r="AQ69">
        <f t="shared" si="36"/>
        <v>-4.2641465439608892E-8</v>
      </c>
      <c r="AR69">
        <f t="shared" si="36"/>
        <v>-4.26418585260738E-8</v>
      </c>
      <c r="AS69">
        <f t="shared" si="36"/>
        <v>-1.9568585093186465E-2</v>
      </c>
      <c r="AT69">
        <f t="shared" si="36"/>
        <v>-1.2784809009576714E-2</v>
      </c>
      <c r="AU69">
        <f t="shared" si="23"/>
        <v>-3.2353436744621704E-2</v>
      </c>
      <c r="AW69">
        <v>66</v>
      </c>
      <c r="AX69">
        <f>IF(Z69&gt;0, (R69*SUMPRODUCT(K69:$K$98, X69:$X$98)-K69*$AZ$3)/Z69, 0)</f>
        <v>-20742452128463.91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0.74145409100000004</v>
      </c>
      <c r="Q70" s="4">
        <f t="shared" si="48"/>
        <v>50</v>
      </c>
      <c r="R70">
        <f t="shared" si="28"/>
        <v>2000000</v>
      </c>
      <c r="S70">
        <f t="shared" si="29"/>
        <v>-74513584318939.531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-184.11587503062529</v>
      </c>
      <c r="AC70">
        <f t="shared" si="30"/>
        <v>-164.38917417112481</v>
      </c>
      <c r="AE70">
        <f t="shared" si="31"/>
        <v>0</v>
      </c>
      <c r="AF70">
        <f t="shared" si="32"/>
        <v>0</v>
      </c>
      <c r="AG70">
        <f t="shared" si="32"/>
        <v>-1.1030819123362256E-10</v>
      </c>
      <c r="AH70">
        <f t="shared" si="33"/>
        <v>-1.3162712673895555E-5</v>
      </c>
      <c r="AI70">
        <f t="shared" si="34"/>
        <v>-1.3162822982086788E-5</v>
      </c>
      <c r="AJ70">
        <f t="shared" si="35"/>
        <v>-19.726700859500482</v>
      </c>
      <c r="AK70">
        <f t="shared" si="22"/>
        <v>-12.888111252143771</v>
      </c>
      <c r="AL70">
        <f t="shared" si="26"/>
        <v>-32.614825274467236</v>
      </c>
      <c r="AN70">
        <f t="shared" si="36"/>
        <v>0</v>
      </c>
      <c r="AO70">
        <f t="shared" si="36"/>
        <v>0</v>
      </c>
      <c r="AP70">
        <f t="shared" si="36"/>
        <v>-8.723217208640209E-14</v>
      </c>
      <c r="AQ70">
        <f t="shared" si="36"/>
        <v>-1.0409127411592816E-8</v>
      </c>
      <c r="AR70">
        <f t="shared" si="36"/>
        <v>-1.0409214643764902E-8</v>
      </c>
      <c r="AS70">
        <f t="shared" si="36"/>
        <v>-1.559995631175223E-2</v>
      </c>
      <c r="AT70">
        <f t="shared" si="36"/>
        <v>-1.0191971475940769E-2</v>
      </c>
      <c r="AU70">
        <f t="shared" si="23"/>
        <v>-2.5791938196907643E-2</v>
      </c>
      <c r="AW70">
        <v>67</v>
      </c>
      <c r="AX70">
        <f>IF(Z70&gt;0, (R70*SUMPRODUCT(K70:$K$98, X70:$X$98)-K70*$AZ$3)/Z70, 0)</f>
        <v>-74513584318939.531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0.75951466000000001</v>
      </c>
      <c r="Q71" s="4">
        <f t="shared" si="48"/>
        <v>50</v>
      </c>
      <c r="R71">
        <f t="shared" si="28"/>
        <v>2000000</v>
      </c>
      <c r="S71">
        <f t="shared" si="29"/>
        <v>-288651703414720.56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-164.38917417112481</v>
      </c>
      <c r="AC71">
        <f t="shared" si="30"/>
        <v>-146.77604837605011</v>
      </c>
      <c r="AE71">
        <f t="shared" si="31"/>
        <v>0</v>
      </c>
      <c r="AF71">
        <f t="shared" si="32"/>
        <v>0</v>
      </c>
      <c r="AG71">
        <f t="shared" si="32"/>
        <v>-2.5424420961266512E-11</v>
      </c>
      <c r="AH71">
        <f t="shared" si="33"/>
        <v>-3.3512275344007926E-6</v>
      </c>
      <c r="AI71">
        <f t="shared" si="34"/>
        <v>-3.3512529588217539E-6</v>
      </c>
      <c r="AJ71">
        <f t="shared" si="35"/>
        <v>-17.613125795074694</v>
      </c>
      <c r="AK71">
        <f t="shared" si="22"/>
        <v>-11.507242191978738</v>
      </c>
      <c r="AL71">
        <f t="shared" si="26"/>
        <v>-29.120371338306391</v>
      </c>
      <c r="AN71">
        <f t="shared" si="36"/>
        <v>0</v>
      </c>
      <c r="AO71">
        <f t="shared" si="36"/>
        <v>0</v>
      </c>
      <c r="AP71">
        <f t="shared" si="36"/>
        <v>-1.7951550752029369E-14</v>
      </c>
      <c r="AQ71">
        <f t="shared" si="36"/>
        <v>-2.3662183401166132E-9</v>
      </c>
      <c r="AR71">
        <f t="shared" si="36"/>
        <v>-2.3662362916673654E-9</v>
      </c>
      <c r="AS71">
        <f t="shared" si="36"/>
        <v>-1.2436189681324818E-2</v>
      </c>
      <c r="AT71">
        <f t="shared" si="36"/>
        <v>-8.1249772626054567E-3</v>
      </c>
      <c r="AU71">
        <f t="shared" si="23"/>
        <v>-2.0561169310166567E-2</v>
      </c>
      <c r="AW71">
        <v>68</v>
      </c>
      <c r="AX71">
        <f>IF(Z71&gt;0, (R71*SUMPRODUCT(K71:$K$98, X71:$X$98)-K71*$AZ$3)/Z71, 0)</f>
        <v>-288651703414720.56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0.77745419500000001</v>
      </c>
      <c r="Q72" s="4">
        <f t="shared" si="48"/>
        <v>50</v>
      </c>
      <c r="R72">
        <f t="shared" si="28"/>
        <v>2000000</v>
      </c>
      <c r="S72">
        <f t="shared" si="29"/>
        <v>-1212560912203089.3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-146.77604837605011</v>
      </c>
      <c r="AC72">
        <f t="shared" si="30"/>
        <v>-131.05004319494861</v>
      </c>
      <c r="AE72">
        <f t="shared" si="31"/>
        <v>0</v>
      </c>
      <c r="AF72">
        <f t="shared" si="32"/>
        <v>0</v>
      </c>
      <c r="AG72">
        <f t="shared" si="32"/>
        <v>-5.4038540198712635E-12</v>
      </c>
      <c r="AH72">
        <f t="shared" si="33"/>
        <v>-7.9065290927130335E-7</v>
      </c>
      <c r="AI72">
        <f t="shared" si="34"/>
        <v>-7.9065831312532327E-7</v>
      </c>
      <c r="AJ72">
        <f t="shared" si="35"/>
        <v>-15.726005181101499</v>
      </c>
      <c r="AK72">
        <f t="shared" ref="AK72:AK79" si="49">G72*SUM(AB72:AB72, AE72:AF72)</f>
        <v>-10.274323386323509</v>
      </c>
      <c r="AL72">
        <f t="shared" si="26"/>
        <v>-26.00032935808332</v>
      </c>
      <c r="AN72">
        <f t="shared" si="36"/>
        <v>0</v>
      </c>
      <c r="AO72">
        <f t="shared" si="36"/>
        <v>0</v>
      </c>
      <c r="AP72">
        <f t="shared" si="36"/>
        <v>-3.4067203621325326E-15</v>
      </c>
      <c r="AQ72">
        <f t="shared" si="36"/>
        <v>-4.984467299614514E-10</v>
      </c>
      <c r="AR72">
        <f t="shared" si="36"/>
        <v>-4.9845013668181354E-10</v>
      </c>
      <c r="AS72">
        <f t="shared" si="36"/>
        <v>-9.914054278382687E-3</v>
      </c>
      <c r="AT72">
        <f t="shared" si="36"/>
        <v>-6.4771821293863564E-3</v>
      </c>
      <c r="AU72">
        <f t="shared" si="23"/>
        <v>-1.639123690621918E-2</v>
      </c>
      <c r="AW72">
        <v>69</v>
      </c>
      <c r="AX72">
        <f>IF(Z72&gt;0, (R72*SUMPRODUCT(K72:$K$98, X72:$X$98)-K72*$AZ$3)/Z72, 0)</f>
        <v>-1212560912203089.3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0.79525030600000002</v>
      </c>
      <c r="Q73" s="4">
        <f t="shared" si="48"/>
        <v>50</v>
      </c>
      <c r="R73">
        <f t="shared" si="28"/>
        <v>2000000</v>
      </c>
      <c r="S73">
        <f t="shared" si="29"/>
        <v>-5559154673762429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-131.05004319494861</v>
      </c>
      <c r="AC73">
        <f t="shared" si="30"/>
        <v>-117.00896713877947</v>
      </c>
      <c r="AE73">
        <f t="shared" si="31"/>
        <v>0</v>
      </c>
      <c r="AF73">
        <f t="shared" si="32"/>
        <v>0</v>
      </c>
      <c r="AG73">
        <f t="shared" si="32"/>
        <v>-1.0523989167905984E-12</v>
      </c>
      <c r="AH73">
        <f t="shared" si="33"/>
        <v>-1.7189666251527811E-7</v>
      </c>
      <c r="AI73">
        <f t="shared" si="34"/>
        <v>-1.7189771491419489E-7</v>
      </c>
      <c r="AJ73">
        <f t="shared" si="35"/>
        <v>-14.041076056169146</v>
      </c>
      <c r="AK73">
        <f t="shared" si="49"/>
        <v>-9.1735030236464041</v>
      </c>
      <c r="AL73">
        <f t="shared" si="26"/>
        <v>-23.214579251713268</v>
      </c>
      <c r="AN73">
        <f t="shared" si="36"/>
        <v>0</v>
      </c>
      <c r="AO73">
        <f t="shared" si="36"/>
        <v>0</v>
      </c>
      <c r="AP73">
        <f t="shared" si="36"/>
        <v>-5.923729893472141E-16</v>
      </c>
      <c r="AQ73">
        <f t="shared" si="36"/>
        <v>-9.6756978944368838E-11</v>
      </c>
      <c r="AR73">
        <f t="shared" si="36"/>
        <v>-9.6757571317358179E-11</v>
      </c>
      <c r="AS73">
        <f t="shared" si="36"/>
        <v>-7.9034233733437965E-3</v>
      </c>
      <c r="AT73">
        <f t="shared" si="36"/>
        <v>-5.1635699374103288E-3</v>
      </c>
      <c r="AU73">
        <f t="shared" si="23"/>
        <v>-1.3066993407511699E-2</v>
      </c>
      <c r="AW73">
        <v>70</v>
      </c>
      <c r="AX73">
        <f>IF(Z73&gt;0, (R73*SUMPRODUCT(K73:$K$98, X73:$X$98)-K73*$AZ$3)/Z73, 0)</f>
        <v>-5559154673762429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0.81288120699999999</v>
      </c>
      <c r="Q74" s="4">
        <f t="shared" si="48"/>
        <v>50</v>
      </c>
      <c r="R74">
        <f t="shared" si="28"/>
        <v>2000000</v>
      </c>
      <c r="S74">
        <f t="shared" si="29"/>
        <v>-2.8023739743531632E+16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-117.00896713877947</v>
      </c>
      <c r="AC74">
        <f t="shared" si="30"/>
        <v>-104.47229208828014</v>
      </c>
      <c r="AE74">
        <f t="shared" si="31"/>
        <v>0</v>
      </c>
      <c r="AF74">
        <f t="shared" si="32"/>
        <v>0</v>
      </c>
      <c r="AG74">
        <f t="shared" si="32"/>
        <v>-1.8639962589645833E-13</v>
      </c>
      <c r="AH74">
        <f t="shared" si="33"/>
        <v>-3.4219012069049366E-8</v>
      </c>
      <c r="AI74">
        <f t="shared" si="34"/>
        <v>-3.4219198468675261E-8</v>
      </c>
      <c r="AJ74">
        <f t="shared" si="35"/>
        <v>-12.536675050499326</v>
      </c>
      <c r="AK74">
        <f t="shared" si="49"/>
        <v>-8.1906276997145628</v>
      </c>
      <c r="AL74">
        <f t="shared" si="26"/>
        <v>-20.727302784433085</v>
      </c>
      <c r="AN74">
        <f t="shared" si="36"/>
        <v>0</v>
      </c>
      <c r="AO74">
        <f t="shared" si="36"/>
        <v>0</v>
      </c>
      <c r="AP74">
        <f t="shared" si="36"/>
        <v>-9.367891864194686E-17</v>
      </c>
      <c r="AQ74">
        <f t="shared" si="36"/>
        <v>-1.719745966338434E-11</v>
      </c>
      <c r="AR74">
        <f t="shared" si="36"/>
        <v>-1.7197553342302982E-11</v>
      </c>
      <c r="AS74">
        <f t="shared" si="36"/>
        <v>-6.3005607250983539E-3</v>
      </c>
      <c r="AT74">
        <f t="shared" si="36"/>
        <v>-4.1163663404252338E-3</v>
      </c>
      <c r="AU74">
        <f t="shared" si="23"/>
        <v>-1.041692708272114E-2</v>
      </c>
      <c r="AW74">
        <v>71</v>
      </c>
      <c r="AX74">
        <f>IF(Z74&gt;0, (R74*SUMPRODUCT(K74:$K$98, X74:$X$98)-K74*$AZ$3)/Z74, 0)</f>
        <v>-2.8023739743531632E+16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0.83042254299999996</v>
      </c>
      <c r="Q75" s="4">
        <f t="shared" si="48"/>
        <v>50</v>
      </c>
      <c r="R75">
        <f t="shared" si="28"/>
        <v>2000000</v>
      </c>
      <c r="S75">
        <f t="shared" si="29"/>
        <v>-1.5679655930089066E+17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-104.47229208828014</v>
      </c>
      <c r="AC75">
        <f t="shared" si="30"/>
        <v>-93.27883222169369</v>
      </c>
      <c r="AE75">
        <f t="shared" si="31"/>
        <v>0</v>
      </c>
      <c r="AF75">
        <f t="shared" si="32"/>
        <v>0</v>
      </c>
      <c r="AG75">
        <f t="shared" si="32"/>
        <v>-2.974517828630817E-14</v>
      </c>
      <c r="AH75">
        <f t="shared" si="33"/>
        <v>-6.1916180540474228E-9</v>
      </c>
      <c r="AI75">
        <f t="shared" si="34"/>
        <v>-6.1916477992257088E-9</v>
      </c>
      <c r="AJ75">
        <f t="shared" si="35"/>
        <v>-11.193459866586451</v>
      </c>
      <c r="AK75">
        <f t="shared" si="49"/>
        <v>-7.3130604461796107</v>
      </c>
      <c r="AL75">
        <f t="shared" si="26"/>
        <v>-18.506520318957712</v>
      </c>
      <c r="AN75">
        <f t="shared" si="36"/>
        <v>0</v>
      </c>
      <c r="AO75">
        <f t="shared" si="36"/>
        <v>0</v>
      </c>
      <c r="AP75">
        <f t="shared" si="36"/>
        <v>-1.3347360367314085E-17</v>
      </c>
      <c r="AQ75">
        <f t="shared" si="36"/>
        <v>-2.7783244944334146E-12</v>
      </c>
      <c r="AR75">
        <f t="shared" si="36"/>
        <v>-2.7783378417937815E-12</v>
      </c>
      <c r="AS75">
        <f t="shared" si="36"/>
        <v>-5.0227684352178751E-3</v>
      </c>
      <c r="AT75">
        <f t="shared" si="36"/>
        <v>-3.2815420443467404E-3</v>
      </c>
      <c r="AU75">
        <f t="shared" si="23"/>
        <v>-8.3043104823429543E-3</v>
      </c>
      <c r="AW75">
        <v>72</v>
      </c>
      <c r="AX75">
        <f>IF(Z75&gt;0, (R75*SUMPRODUCT(K75:$K$98, X75:$X$98)-K75*$AZ$3)/Z75, 0)</f>
        <v>-1.5679655930089066E+17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0.84796327400000004</v>
      </c>
      <c r="Q76" s="4">
        <f t="shared" si="48"/>
        <v>50</v>
      </c>
      <c r="R76">
        <f t="shared" si="28"/>
        <v>2000000</v>
      </c>
      <c r="S76">
        <f t="shared" si="29"/>
        <v>-9.8563893923623654E+17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-93.27883222169369</v>
      </c>
      <c r="AC76">
        <f t="shared" si="30"/>
        <v>-83.284671626514651</v>
      </c>
      <c r="AE76">
        <f t="shared" si="31"/>
        <v>0</v>
      </c>
      <c r="AF76">
        <f t="shared" si="32"/>
        <v>0</v>
      </c>
      <c r="AG76">
        <f t="shared" si="32"/>
        <v>-4.2249077380735006E-15</v>
      </c>
      <c r="AH76">
        <f t="shared" si="33"/>
        <v>-1.0089127506148636E-9</v>
      </c>
      <c r="AI76">
        <f t="shared" si="34"/>
        <v>-1.0089169755226017E-9</v>
      </c>
      <c r="AJ76">
        <f t="shared" si="35"/>
        <v>-9.9941605951790393</v>
      </c>
      <c r="AK76">
        <f t="shared" si="49"/>
        <v>-6.5295182555185587</v>
      </c>
      <c r="AL76">
        <f t="shared" si="26"/>
        <v>-16.523678851706514</v>
      </c>
      <c r="AN76">
        <f t="shared" si="36"/>
        <v>0</v>
      </c>
      <c r="AO76">
        <f t="shared" si="36"/>
        <v>0</v>
      </c>
      <c r="AP76">
        <f t="shared" si="36"/>
        <v>-1.6926922922459362E-18</v>
      </c>
      <c r="AQ76">
        <f t="shared" si="36"/>
        <v>-4.0421683558305342E-13</v>
      </c>
      <c r="AR76">
        <f t="shared" si="36"/>
        <v>-4.0421852827534566E-13</v>
      </c>
      <c r="AS76">
        <f t="shared" si="36"/>
        <v>-4.0041202449172426E-3</v>
      </c>
      <c r="AT76">
        <f t="shared" si="36"/>
        <v>-2.6160252266799007E-3</v>
      </c>
      <c r="AU76">
        <f t="shared" si="23"/>
        <v>-6.6201454720013616E-3</v>
      </c>
      <c r="AW76">
        <v>73</v>
      </c>
      <c r="AX76">
        <f>IF(Z76&gt;0, (R76*SUMPRODUCT(K76:$K$98, X76:$X$98)-K76*$AZ$3)/Z76, 0)</f>
        <v>-9.8563893923623654E+17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0.86550461000000001</v>
      </c>
      <c r="Q77" s="4">
        <f t="shared" si="48"/>
        <v>50</v>
      </c>
      <c r="R77">
        <f t="shared" si="28"/>
        <v>2000000</v>
      </c>
      <c r="S77">
        <f t="shared" si="29"/>
        <v>-7.0688140916319498E+18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-83.284671626514651</v>
      </c>
      <c r="AC77">
        <f t="shared" si="30"/>
        <v>-74.361313952245581</v>
      </c>
      <c r="AE77">
        <f t="shared" si="31"/>
        <v>0</v>
      </c>
      <c r="AF77">
        <f t="shared" si="32"/>
        <v>0</v>
      </c>
      <c r="AG77">
        <f t="shared" si="32"/>
        <v>-5.2598153656547833E-16</v>
      </c>
      <c r="AH77">
        <f t="shared" si="33"/>
        <v>-1.462670849650915E-10</v>
      </c>
      <c r="AI77">
        <f t="shared" si="34"/>
        <v>-1.4626761094662806E-10</v>
      </c>
      <c r="AJ77">
        <f t="shared" si="35"/>
        <v>-8.9233576742690701</v>
      </c>
      <c r="AK77">
        <f t="shared" si="49"/>
        <v>-5.8299270138560262</v>
      </c>
      <c r="AL77">
        <f t="shared" si="26"/>
        <v>-14.753284688271364</v>
      </c>
      <c r="AN77">
        <f t="shared" si="36"/>
        <v>0</v>
      </c>
      <c r="AO77">
        <f t="shared" si="36"/>
        <v>0</v>
      </c>
      <c r="AP77">
        <f t="shared" si="36"/>
        <v>-1.8815391702959984E-19</v>
      </c>
      <c r="AQ77">
        <f t="shared" si="36"/>
        <v>-5.2322606508940185E-14</v>
      </c>
      <c r="AR77">
        <f t="shared" si="36"/>
        <v>-5.2322794662857213E-14</v>
      </c>
      <c r="AS77">
        <f t="shared" si="36"/>
        <v>-3.1920601442268588E-3</v>
      </c>
      <c r="AT77">
        <f t="shared" si="36"/>
        <v>-2.0854792942282979E-3</v>
      </c>
      <c r="AU77">
        <f t="shared" si="23"/>
        <v>-5.2775394385074798E-3</v>
      </c>
      <c r="AW77">
        <v>74</v>
      </c>
      <c r="AX77">
        <f>IF(Z77&gt;0, (R77*SUMPRODUCT(K77:$K$98, X77:$X$98)-K77*$AZ$3)/Z77, 0)</f>
        <v>-7.0688140916319498E+18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0.88304594599999997</v>
      </c>
      <c r="Q78" s="4">
        <f t="shared" si="48"/>
        <v>50</v>
      </c>
      <c r="R78">
        <f t="shared" si="28"/>
        <v>2000000</v>
      </c>
      <c r="S78">
        <f t="shared" si="29"/>
        <v>-5.9010770673945764E+19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-74.361313952245581</v>
      </c>
      <c r="AC78">
        <f t="shared" si="30"/>
        <v>-66.394030314505031</v>
      </c>
      <c r="AE78">
        <f t="shared" si="31"/>
        <v>0</v>
      </c>
      <c r="AF78">
        <f t="shared" si="32"/>
        <v>0</v>
      </c>
      <c r="AG78">
        <f t="shared" si="32"/>
        <v>-5.6255857664827193E-17</v>
      </c>
      <c r="AH78">
        <f t="shared" si="33"/>
        <v>-1.8578634541399855E-11</v>
      </c>
      <c r="AI78">
        <f t="shared" si="34"/>
        <v>-1.8578690797257521E-11</v>
      </c>
      <c r="AJ78">
        <f t="shared" si="35"/>
        <v>-7.9672836377405503</v>
      </c>
      <c r="AK78">
        <f t="shared" si="49"/>
        <v>-5.2052919766571915</v>
      </c>
      <c r="AL78">
        <f t="shared" si="26"/>
        <v>-13.172575614416321</v>
      </c>
      <c r="AN78">
        <f t="shared" si="36"/>
        <v>0</v>
      </c>
      <c r="AO78">
        <f t="shared" si="36"/>
        <v>0</v>
      </c>
      <c r="AP78">
        <f t="shared" si="36"/>
        <v>-1.7967700180620853E-20</v>
      </c>
      <c r="AQ78">
        <f t="shared" si="36"/>
        <v>-5.9338769163217316E-15</v>
      </c>
      <c r="AR78">
        <f t="shared" si="36"/>
        <v>-5.9338948840219124E-15</v>
      </c>
      <c r="AS78">
        <f t="shared" si="36"/>
        <v>-2.5446908037523776E-3</v>
      </c>
      <c r="AT78">
        <f t="shared" si="36"/>
        <v>-1.6625313251182304E-3</v>
      </c>
      <c r="AU78">
        <f t="shared" si="23"/>
        <v>-4.2072221288765423E-3</v>
      </c>
      <c r="AW78">
        <v>75</v>
      </c>
      <c r="AX78">
        <f>IF(Z78&gt;0, (R78*SUMPRODUCT(K78:$K$98, X78:$X$98)-K78*$AZ$3)/Z78, 0)</f>
        <v>-5.9010770673945764E+19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-66.394030314505031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-2.2502343065930878E-12</v>
      </c>
      <c r="AI79">
        <f t="shared" si="34"/>
        <v>-2.2502343065930878E-12</v>
      </c>
      <c r="AJ79">
        <f t="shared" si="35"/>
        <v>-66.394030314505031</v>
      </c>
      <c r="AK79">
        <f t="shared" si="49"/>
        <v>-4.6475821220153524</v>
      </c>
      <c r="AL79">
        <f t="shared" si="26"/>
        <v>-71.041612436522627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-6.4170357787931627E-16</v>
      </c>
      <c r="AR79">
        <f t="shared" si="36"/>
        <v>-6.4170357787931627E-16</v>
      </c>
      <c r="AS79">
        <f t="shared" si="36"/>
        <v>-1.8933711337443412E-2</v>
      </c>
      <c r="AT79">
        <f t="shared" si="36"/>
        <v>-1.325359793621039E-3</v>
      </c>
      <c r="AU79">
        <f t="shared" si="23"/>
        <v>-2.0259071131065093E-2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507342.42137047614</v>
      </c>
      <c r="AO81" s="8">
        <f t="shared" si="50"/>
        <v>-50734.242137047615</v>
      </c>
      <c r="AP81" s="8">
        <f t="shared" si="50"/>
        <v>-2921.082289845026</v>
      </c>
      <c r="AQ81" s="8">
        <f t="shared" si="50"/>
        <v>-207875.97085994764</v>
      </c>
      <c r="AR81" s="8">
        <f t="shared" si="50"/>
        <v>245811.12608363578</v>
      </c>
      <c r="AS81" s="8">
        <f t="shared" si="50"/>
        <v>-38724.847683271728</v>
      </c>
      <c r="AT81" s="8">
        <f t="shared" si="50"/>
        <v>17078.319570661894</v>
      </c>
      <c r="AU81" s="8">
        <f t="shared" si="50"/>
        <v>224164.59797102585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1079281.6020188399</v>
      </c>
      <c r="K3">
        <v>1</v>
      </c>
      <c r="L3" s="2">
        <v>0</v>
      </c>
      <c r="O3">
        <f>$C$3</f>
        <v>1079281.6020188399</v>
      </c>
      <c r="P3" s="2">
        <f>O3*C5</f>
        <v>107928.16020188399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1079281.6020188399</v>
      </c>
      <c r="AF3">
        <f t="shared" ref="AF3:AG34" si="4">-$Z3*P3</f>
        <v>-107928.16020188399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968833.53361295594</v>
      </c>
      <c r="AJ3">
        <f t="shared" ref="AJ3:AJ66" si="7">AB3-AC3</f>
        <v>0</v>
      </c>
      <c r="AL3">
        <f t="shared" ref="AL3:AL34" si="8">SUM(AI3:AK3)</f>
        <v>968833.53361295594</v>
      </c>
      <c r="AN3">
        <f t="shared" ref="AN3:AU34" si="9">AE3*$K3</f>
        <v>1079281.6020188399</v>
      </c>
      <c r="AO3">
        <f t="shared" si="9"/>
        <v>-107928.16020188399</v>
      </c>
      <c r="AP3">
        <f t="shared" si="9"/>
        <v>-2519.9082039999998</v>
      </c>
      <c r="AQ3">
        <f t="shared" si="9"/>
        <v>0</v>
      </c>
      <c r="AR3">
        <f t="shared" si="9"/>
        <v>968833.53361295594</v>
      </c>
      <c r="AS3">
        <f t="shared" si="9"/>
        <v>0</v>
      </c>
      <c r="AT3">
        <f t="shared" si="9"/>
        <v>0</v>
      </c>
      <c r="AU3">
        <f t="shared" si="9"/>
        <v>968833.53361295594</v>
      </c>
      <c r="AW3">
        <v>0</v>
      </c>
      <c r="AX3">
        <f>IF(Z3&gt;0, (R3*SUMPRODUCT(K3:$K$98, X3:$X$98)-K3*$AZ$3)/Z3, 0)</f>
        <v>0</v>
      </c>
      <c r="AZ3">
        <f>C6*ABS(SUMPRODUCT(X4:X69, K4:K69))/1</f>
        <v>480370.18918288621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1.1135328E-2</v>
      </c>
      <c r="R4">
        <f t="shared" si="0"/>
        <v>2000000</v>
      </c>
      <c r="S4">
        <f t="shared" si="1"/>
        <v>32917.588573164088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32221.864541701216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-32221.864541701216</v>
      </c>
      <c r="AK4">
        <f>G4*SUM(AB4, AE4:AF4)</f>
        <v>0</v>
      </c>
      <c r="AL4">
        <f t="shared" si="8"/>
        <v>-54492.520541701218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-20776.803806325217</v>
      </c>
      <c r="AR4">
        <f t="shared" si="9"/>
        <v>-20776.803806325217</v>
      </c>
      <c r="AS4">
        <f t="shared" si="9"/>
        <v>-30060.513612931445</v>
      </c>
      <c r="AT4">
        <f t="shared" si="9"/>
        <v>0</v>
      </c>
      <c r="AU4">
        <f t="shared" si="9"/>
        <v>-50837.317419256666</v>
      </c>
      <c r="AW4">
        <v>1</v>
      </c>
      <c r="AX4">
        <f>IF(Z4&gt;0, (R4*SUMPRODUCT(K4:$K$98, X4:$X$98)-K4*$AZ$3)/Z4, 0)</f>
        <v>32917.588573164088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1.2969985999999999E-2</v>
      </c>
      <c r="Q5" s="4">
        <f t="shared" ref="Q5:Q68" si="21">$C$8</f>
        <v>50</v>
      </c>
      <c r="R5">
        <f t="shared" si="0"/>
        <v>2000000</v>
      </c>
      <c r="S5">
        <f t="shared" si="1"/>
        <v>51051.858856706524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32221.864541701216</v>
      </c>
      <c r="AC5">
        <f t="shared" si="2"/>
        <v>48824.985155493137</v>
      </c>
      <c r="AE5">
        <f t="shared" si="3"/>
        <v>0</v>
      </c>
      <c r="AF5">
        <f t="shared" si="4"/>
        <v>0</v>
      </c>
      <c r="AG5">
        <f t="shared" si="4"/>
        <v>-47.819008209413269</v>
      </c>
      <c r="AH5">
        <f t="shared" si="5"/>
        <v>-25391.722183469185</v>
      </c>
      <c r="AI5">
        <f t="shared" si="6"/>
        <v>-25439.541191678596</v>
      </c>
      <c r="AJ5">
        <f t="shared" si="7"/>
        <v>-16603.120613791922</v>
      </c>
      <c r="AK5">
        <f>G5*SUM(AB5, AE5:AF5)</f>
        <v>1321.09644620975</v>
      </c>
      <c r="AL5">
        <f t="shared" si="8"/>
        <v>-40721.56535926077</v>
      </c>
      <c r="AN5">
        <f t="shared" si="9"/>
        <v>0</v>
      </c>
      <c r="AO5">
        <f t="shared" si="9"/>
        <v>0</v>
      </c>
      <c r="AP5">
        <f t="shared" si="9"/>
        <v>-40.890417317009039</v>
      </c>
      <c r="AQ5">
        <f t="shared" si="9"/>
        <v>-21712.665221593277</v>
      </c>
      <c r="AR5">
        <f t="shared" si="9"/>
        <v>-21753.555638910286</v>
      </c>
      <c r="AS5">
        <f t="shared" si="9"/>
        <v>-14197.461555234482</v>
      </c>
      <c r="AT5">
        <f t="shared" si="9"/>
        <v>1129.6801632724009</v>
      </c>
      <c r="AU5">
        <f t="shared" si="9"/>
        <v>-34821.337030872368</v>
      </c>
      <c r="AW5">
        <v>2</v>
      </c>
      <c r="AX5">
        <f>IF(Z5&gt;0, (R5*SUMPRODUCT(K5:$K$98, X5:$X$98)-K5*$AZ$3)/Z5, 0)</f>
        <v>51051.858856706524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1.4883069000000001E-2</v>
      </c>
      <c r="Q6" s="4">
        <f t="shared" si="21"/>
        <v>50</v>
      </c>
      <c r="R6">
        <f t="shared" si="0"/>
        <v>2000000</v>
      </c>
      <c r="S6">
        <f t="shared" si="1"/>
        <v>72184.861971252671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48824.985155493137</v>
      </c>
      <c r="AC6">
        <f t="shared" si="2"/>
        <v>67318.338358785666</v>
      </c>
      <c r="AE6">
        <f t="shared" si="3"/>
        <v>0</v>
      </c>
      <c r="AF6">
        <f t="shared" si="4"/>
        <v>0</v>
      </c>
      <c r="AG6">
        <f t="shared" si="4"/>
        <v>-46.629124528626875</v>
      </c>
      <c r="AH6">
        <f t="shared" si="5"/>
        <v>-28467.743947690567</v>
      </c>
      <c r="AI6">
        <f t="shared" si="6"/>
        <v>-28514.373072219194</v>
      </c>
      <c r="AJ6">
        <f t="shared" si="7"/>
        <v>-18493.353203292529</v>
      </c>
      <c r="AK6">
        <f>G6*SUM(AB6, AE6:AF6)</f>
        <v>2856.2616315963487</v>
      </c>
      <c r="AL6">
        <f t="shared" si="8"/>
        <v>-44151.46464391538</v>
      </c>
      <c r="AN6">
        <f t="shared" si="9"/>
        <v>0</v>
      </c>
      <c r="AO6">
        <f t="shared" si="9"/>
        <v>0</v>
      </c>
      <c r="AP6">
        <f t="shared" si="9"/>
        <v>-35.970174326992428</v>
      </c>
      <c r="AQ6">
        <f t="shared" si="9"/>
        <v>-21960.303197756984</v>
      </c>
      <c r="AR6">
        <f t="shared" si="9"/>
        <v>-21996.273372083979</v>
      </c>
      <c r="AS6">
        <f t="shared" si="9"/>
        <v>-14265.958139631945</v>
      </c>
      <c r="AT6">
        <f t="shared" si="9"/>
        <v>2203.3488694162702</v>
      </c>
      <c r="AU6">
        <f t="shared" si="9"/>
        <v>-34058.882642299657</v>
      </c>
      <c r="AW6">
        <v>3</v>
      </c>
      <c r="AX6">
        <f>IF(Z6&gt;0, (R6*SUMPRODUCT(K6:$K$98, X6:$X$98)-K6*$AZ$3)/Z6, 0)</f>
        <v>72184.861971252671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1.6930661E-2</v>
      </c>
      <c r="Q7" s="4">
        <f t="shared" si="21"/>
        <v>50</v>
      </c>
      <c r="R7">
        <f t="shared" si="0"/>
        <v>2000000</v>
      </c>
      <c r="S7">
        <f t="shared" si="1"/>
        <v>86801.654148545844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67318.338358785666</v>
      </c>
      <c r="AC7">
        <f t="shared" si="2"/>
        <v>78769.673807195155</v>
      </c>
      <c r="AE7">
        <f t="shared" si="3"/>
        <v>0</v>
      </c>
      <c r="AF7">
        <f t="shared" si="4"/>
        <v>0</v>
      </c>
      <c r="AG7">
        <f t="shared" si="4"/>
        <v>-45.373371383219634</v>
      </c>
      <c r="AH7">
        <f t="shared" si="5"/>
        <v>-31578.47600483866</v>
      </c>
      <c r="AI7">
        <f t="shared" si="6"/>
        <v>-31623.849376221879</v>
      </c>
      <c r="AJ7">
        <f t="shared" si="7"/>
        <v>-11451.335448409489</v>
      </c>
      <c r="AK7">
        <f>G7*SUM(AB7, AE7:AF7)</f>
        <v>3305.3304134163759</v>
      </c>
      <c r="AL7">
        <f t="shared" si="8"/>
        <v>-39769.85441121499</v>
      </c>
      <c r="AN7">
        <f t="shared" si="9"/>
        <v>0</v>
      </c>
      <c r="AO7">
        <f t="shared" si="9"/>
        <v>0</v>
      </c>
      <c r="AP7">
        <f t="shared" si="9"/>
        <v>-31.845577068584564</v>
      </c>
      <c r="AQ7">
        <f t="shared" si="9"/>
        <v>-22163.545724364012</v>
      </c>
      <c r="AR7">
        <f t="shared" si="9"/>
        <v>-22195.391301432595</v>
      </c>
      <c r="AS7">
        <f t="shared" si="9"/>
        <v>-8037.1895330529869</v>
      </c>
      <c r="AT7">
        <f t="shared" si="9"/>
        <v>2319.8662829916111</v>
      </c>
      <c r="AU7">
        <f t="shared" si="9"/>
        <v>-27912.714551493969</v>
      </c>
      <c r="AW7">
        <v>4</v>
      </c>
      <c r="AX7">
        <f>IF(Z7&gt;0, (R7*SUMPRODUCT(K7:$K$98, X7:$X$98)-K7*$AZ$3)/Z7, 0)</f>
        <v>86801.654148545844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1.9185959999999998E-2</v>
      </c>
      <c r="Q8" s="4">
        <f t="shared" si="21"/>
        <v>50</v>
      </c>
      <c r="R8">
        <f t="shared" si="0"/>
        <v>2000000</v>
      </c>
      <c r="S8">
        <f t="shared" si="1"/>
        <v>89723.817450358052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78769.673807195155</v>
      </c>
      <c r="AC8">
        <f t="shared" si="2"/>
        <v>79045.078877749504</v>
      </c>
      <c r="AE8">
        <f t="shared" si="3"/>
        <v>0</v>
      </c>
      <c r="AF8">
        <f t="shared" si="4"/>
        <v>0</v>
      </c>
      <c r="AG8">
        <f t="shared" si="4"/>
        <v>-44.049105980963844</v>
      </c>
      <c r="AH8">
        <f t="shared" si="5"/>
        <v>-34821.267536943858</v>
      </c>
      <c r="AI8">
        <f t="shared" si="6"/>
        <v>-34865.316642924823</v>
      </c>
      <c r="AJ8">
        <f t="shared" si="7"/>
        <v>-275.40507055434864</v>
      </c>
      <c r="AK8">
        <f t="shared" ref="AK8:AK69" si="22">G8*SUM(AB8:AB8, AE8:AF8)</f>
        <v>1677.7940520932568</v>
      </c>
      <c r="AL8">
        <f t="shared" si="8"/>
        <v>-33462.927661385918</v>
      </c>
      <c r="AN8">
        <f t="shared" si="9"/>
        <v>0</v>
      </c>
      <c r="AO8">
        <f t="shared" si="9"/>
        <v>0</v>
      </c>
      <c r="AP8">
        <f t="shared" si="9"/>
        <v>-28.858520797240683</v>
      </c>
      <c r="AQ8">
        <f t="shared" si="9"/>
        <v>-22812.955019687506</v>
      </c>
      <c r="AR8">
        <f t="shared" si="9"/>
        <v>-22841.813540484749</v>
      </c>
      <c r="AS8">
        <f t="shared" si="9"/>
        <v>-180.43006275071514</v>
      </c>
      <c r="AT8">
        <f t="shared" si="9"/>
        <v>1099.1972133723771</v>
      </c>
      <c r="AU8">
        <f t="shared" si="9"/>
        <v>-21923.046389863088</v>
      </c>
      <c r="AW8">
        <v>5</v>
      </c>
      <c r="AX8">
        <f>IF(Z8&gt;0, (R8*SUMPRODUCT(K8:$K$98, X8:$X$98)-K8*$AZ$3)/Z8, 0)</f>
        <v>89723.817450358052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2.1884238E-2</v>
      </c>
      <c r="Q9" s="4">
        <f t="shared" si="21"/>
        <v>50</v>
      </c>
      <c r="R9">
        <f t="shared" si="0"/>
        <v>2000000</v>
      </c>
      <c r="S9">
        <f t="shared" si="1"/>
        <v>85465.807267418975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79045.078877749504</v>
      </c>
      <c r="AC9">
        <f t="shared" si="2"/>
        <v>72893.161070534785</v>
      </c>
      <c r="AE9">
        <f t="shared" si="3"/>
        <v>0</v>
      </c>
      <c r="AF9">
        <f t="shared" si="4"/>
        <v>0</v>
      </c>
      <c r="AG9">
        <f t="shared" si="4"/>
        <v>-42.644633802179563</v>
      </c>
      <c r="AH9">
        <f t="shared" si="5"/>
        <v>-38559.244758985449</v>
      </c>
      <c r="AI9">
        <f t="shared" si="6"/>
        <v>-38601.889392787627</v>
      </c>
      <c r="AJ9">
        <f t="shared" si="7"/>
        <v>6151.9178072147188</v>
      </c>
      <c r="AK9">
        <f t="shared" si="22"/>
        <v>466.36596537872208</v>
      </c>
      <c r="AL9">
        <f t="shared" si="8"/>
        <v>-31983.605620194186</v>
      </c>
      <c r="AN9">
        <f t="shared" si="9"/>
        <v>0</v>
      </c>
      <c r="AO9">
        <f t="shared" si="9"/>
        <v>0</v>
      </c>
      <c r="AP9">
        <f t="shared" si="9"/>
        <v>-26.459313241607635</v>
      </c>
      <c r="AQ9">
        <f t="shared" si="9"/>
        <v>-23924.490480339606</v>
      </c>
      <c r="AR9">
        <f t="shared" si="9"/>
        <v>-23950.949793581214</v>
      </c>
      <c r="AS9">
        <f t="shared" si="9"/>
        <v>3817.022349231635</v>
      </c>
      <c r="AT9">
        <f t="shared" si="9"/>
        <v>289.36168664085625</v>
      </c>
      <c r="AU9">
        <f t="shared" si="9"/>
        <v>-19844.565757708722</v>
      </c>
      <c r="AW9">
        <v>6</v>
      </c>
      <c r="AX9">
        <f>IF(Z9&gt;0, (R9*SUMPRODUCT(K9:$K$98, X9:$X$98)-K9*$AZ$3)/Z9, 0)</f>
        <v>85465.807267418975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2.4761703999999999E-2</v>
      </c>
      <c r="Q10" s="4">
        <f t="shared" si="21"/>
        <v>50</v>
      </c>
      <c r="R10">
        <f t="shared" si="0"/>
        <v>2000000</v>
      </c>
      <c r="S10">
        <f t="shared" si="1"/>
        <v>78063.851427579604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72893.161070534785</v>
      </c>
      <c r="AC10">
        <f t="shared" si="2"/>
        <v>64265.649864662504</v>
      </c>
      <c r="AE10">
        <f t="shared" si="3"/>
        <v>0</v>
      </c>
      <c r="AF10">
        <f t="shared" si="4"/>
        <v>0</v>
      </c>
      <c r="AG10">
        <f t="shared" si="4"/>
        <v>-41.162233664759803</v>
      </c>
      <c r="AH10">
        <f t="shared" si="5"/>
        <v>-42238.151975918598</v>
      </c>
      <c r="AI10">
        <f t="shared" si="6"/>
        <v>-42279.314209583361</v>
      </c>
      <c r="AJ10">
        <f t="shared" si="7"/>
        <v>8627.5112058722807</v>
      </c>
      <c r="AK10">
        <f t="shared" si="22"/>
        <v>298.86196038919263</v>
      </c>
      <c r="AL10">
        <f t="shared" si="8"/>
        <v>-33352.941043321887</v>
      </c>
      <c r="AN10">
        <f t="shared" si="9"/>
        <v>0</v>
      </c>
      <c r="AO10">
        <f t="shared" si="9"/>
        <v>0</v>
      </c>
      <c r="AP10">
        <f t="shared" si="9"/>
        <v>-24.22876617651038</v>
      </c>
      <c r="AQ10">
        <f t="shared" si="9"/>
        <v>-24862.069349472302</v>
      </c>
      <c r="AR10">
        <f t="shared" si="9"/>
        <v>-24886.298115648813</v>
      </c>
      <c r="AS10">
        <f t="shared" si="9"/>
        <v>5078.2946667751585</v>
      </c>
      <c r="AT10">
        <f t="shared" si="9"/>
        <v>175.91505398606529</v>
      </c>
      <c r="AU10">
        <f t="shared" si="9"/>
        <v>-19632.088394887589</v>
      </c>
      <c r="AW10">
        <v>7</v>
      </c>
      <c r="AX10">
        <f>IF(Z10&gt;0, (R10*SUMPRODUCT(K10:$K$98, X10:$X$98)-K10*$AZ$3)/Z10, 0)</f>
        <v>78063.851427579604</v>
      </c>
    </row>
    <row r="11" spans="1:52" x14ac:dyDescent="0.25">
      <c r="A11" t="s">
        <v>33</v>
      </c>
      <c r="C11" s="12">
        <f>AU71</f>
        <v>469285.24353311787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2.7627288E-2</v>
      </c>
      <c r="Q11" s="4">
        <f t="shared" si="21"/>
        <v>50</v>
      </c>
      <c r="R11">
        <f t="shared" si="0"/>
        <v>2000000</v>
      </c>
      <c r="S11">
        <f t="shared" si="1"/>
        <v>67505.120319366193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64265.649864662504</v>
      </c>
      <c r="AC11">
        <f t="shared" si="2"/>
        <v>53482.160765562141</v>
      </c>
      <c r="AE11">
        <f t="shared" si="3"/>
        <v>0</v>
      </c>
      <c r="AF11">
        <f t="shared" si="4"/>
        <v>0</v>
      </c>
      <c r="AG11">
        <f t="shared" si="4"/>
        <v>-39.613410443932594</v>
      </c>
      <c r="AH11">
        <f t="shared" si="5"/>
        <v>-45488.035367184588</v>
      </c>
      <c r="AI11">
        <f t="shared" si="6"/>
        <v>-45527.648777628521</v>
      </c>
      <c r="AJ11">
        <f t="shared" si="7"/>
        <v>10783.489099100363</v>
      </c>
      <c r="AK11">
        <f t="shared" si="22"/>
        <v>154.23755967519</v>
      </c>
      <c r="AL11">
        <f t="shared" si="8"/>
        <v>-34589.92211885297</v>
      </c>
      <c r="AN11">
        <f t="shared" si="9"/>
        <v>0</v>
      </c>
      <c r="AO11">
        <f t="shared" si="9"/>
        <v>0</v>
      </c>
      <c r="AP11">
        <f t="shared" si="9"/>
        <v>-22.156122589986857</v>
      </c>
      <c r="AQ11">
        <f t="shared" si="9"/>
        <v>-25441.851046868538</v>
      </c>
      <c r="AR11">
        <f t="shared" si="9"/>
        <v>-25464.007169458524</v>
      </c>
      <c r="AS11">
        <f t="shared" si="9"/>
        <v>6031.2985867655561</v>
      </c>
      <c r="AT11">
        <f t="shared" si="9"/>
        <v>86.266399228126446</v>
      </c>
      <c r="AU11">
        <f t="shared" si="9"/>
        <v>-19346.442183464842</v>
      </c>
      <c r="AW11">
        <v>8</v>
      </c>
      <c r="AX11">
        <f>IF(Z11&gt;0, (R11*SUMPRODUCT(K11:$K$98, X11:$X$98)-K11*$AZ$3)/Z11, 0)</f>
        <v>67505.120319366193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3.0780427999999999E-2</v>
      </c>
      <c r="Q12" s="4">
        <f t="shared" si="21"/>
        <v>50</v>
      </c>
      <c r="R12">
        <f t="shared" si="0"/>
        <v>2000000</v>
      </c>
      <c r="S12">
        <f t="shared" si="1"/>
        <v>54468.245960542707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53482.160765562141</v>
      </c>
      <c r="AC12">
        <f t="shared" si="2"/>
        <v>41393.643112982478</v>
      </c>
      <c r="AE12">
        <f t="shared" si="3"/>
        <v>0</v>
      </c>
      <c r="AF12">
        <f t="shared" si="4"/>
        <v>0</v>
      </c>
      <c r="AG12">
        <f t="shared" si="4"/>
        <v>-37.997958611489352</v>
      </c>
      <c r="AH12">
        <f t="shared" si="5"/>
        <v>-48772.709120156615</v>
      </c>
      <c r="AI12">
        <f t="shared" si="6"/>
        <v>-48810.7070787681</v>
      </c>
      <c r="AJ12">
        <f t="shared" si="7"/>
        <v>12088.517652579663</v>
      </c>
      <c r="AK12">
        <f t="shared" si="22"/>
        <v>123.00896976079292</v>
      </c>
      <c r="AL12">
        <f t="shared" si="8"/>
        <v>-36599.180456427646</v>
      </c>
      <c r="AN12">
        <f t="shared" si="9"/>
        <v>0</v>
      </c>
      <c r="AO12">
        <f t="shared" si="9"/>
        <v>0</v>
      </c>
      <c r="AP12">
        <f t="shared" si="9"/>
        <v>-20.196318947017698</v>
      </c>
      <c r="AQ12">
        <f t="shared" si="9"/>
        <v>-25923.213385546478</v>
      </c>
      <c r="AR12">
        <f t="shared" si="9"/>
        <v>-25943.409704493493</v>
      </c>
      <c r="AS12">
        <f t="shared" si="9"/>
        <v>6425.175641786489</v>
      </c>
      <c r="AT12">
        <f t="shared" si="9"/>
        <v>65.380575099680456</v>
      </c>
      <c r="AU12">
        <f t="shared" si="9"/>
        <v>-19452.853487607324</v>
      </c>
      <c r="AW12">
        <v>9</v>
      </c>
      <c r="AX12">
        <f>IF(Z12&gt;0, (R12*SUMPRODUCT(K12:$K$98, X12:$X$98)-K12*$AZ$3)/Z12, 0)</f>
        <v>54468.245960542707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3.4133669999999998E-2</v>
      </c>
      <c r="Q13" s="4">
        <f t="shared" si="21"/>
        <v>50</v>
      </c>
      <c r="R13">
        <f t="shared" si="0"/>
        <v>2000000</v>
      </c>
      <c r="S13">
        <f t="shared" si="1"/>
        <v>38670.363963590084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41393.643112982478</v>
      </c>
      <c r="AC13">
        <f t="shared" si="2"/>
        <v>28090.902004643081</v>
      </c>
      <c r="AE13">
        <f t="shared" si="3"/>
        <v>0</v>
      </c>
      <c r="AF13">
        <f t="shared" si="4"/>
        <v>0</v>
      </c>
      <c r="AG13">
        <f t="shared" si="4"/>
        <v>-36.320969245456226</v>
      </c>
      <c r="AH13">
        <f t="shared" si="5"/>
        <v>-51880.391196729426</v>
      </c>
      <c r="AI13">
        <f t="shared" si="6"/>
        <v>-51916.712165974881</v>
      </c>
      <c r="AJ13">
        <f t="shared" si="7"/>
        <v>13302.741108339396</v>
      </c>
      <c r="AK13">
        <f t="shared" si="22"/>
        <v>82.787286225964962</v>
      </c>
      <c r="AL13">
        <f t="shared" si="8"/>
        <v>-38531.183771409516</v>
      </c>
      <c r="AN13">
        <f t="shared" si="9"/>
        <v>0</v>
      </c>
      <c r="AO13">
        <f t="shared" si="9"/>
        <v>0</v>
      </c>
      <c r="AP13">
        <f t="shared" si="9"/>
        <v>-18.350742653417559</v>
      </c>
      <c r="AQ13">
        <f t="shared" si="9"/>
        <v>-26211.957648374504</v>
      </c>
      <c r="AR13">
        <f t="shared" si="9"/>
        <v>-26230.30839102792</v>
      </c>
      <c r="AS13">
        <f t="shared" si="9"/>
        <v>6721.0535328628066</v>
      </c>
      <c r="AT13">
        <f t="shared" si="9"/>
        <v>41.827302962118964</v>
      </c>
      <c r="AU13">
        <f t="shared" si="9"/>
        <v>-19467.427555202994</v>
      </c>
      <c r="AW13">
        <v>10</v>
      </c>
      <c r="AX13">
        <f>IF(Z13&gt;0, (R13*SUMPRODUCT(K13:$K$98, X13:$X$98)-K13*$AZ$3)/Z13, 0)</f>
        <v>38670.363963590084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3.7867151000000002E-2</v>
      </c>
      <c r="Q14" s="4">
        <f t="shared" si="21"/>
        <v>50</v>
      </c>
      <c r="R14">
        <f t="shared" si="0"/>
        <v>2000000</v>
      </c>
      <c r="S14">
        <f t="shared" si="1"/>
        <v>40313.388374489543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28090.902004643081</v>
      </c>
      <c r="AC14">
        <f t="shared" si="2"/>
        <v>27882.664707656746</v>
      </c>
      <c r="AE14">
        <f t="shared" si="3"/>
        <v>0</v>
      </c>
      <c r="AF14">
        <f t="shared" si="4"/>
        <v>0</v>
      </c>
      <c r="AG14">
        <f t="shared" si="4"/>
        <v>-34.582387926117612</v>
      </c>
      <c r="AH14">
        <f t="shared" si="5"/>
        <v>-55014.865075361879</v>
      </c>
      <c r="AI14">
        <f t="shared" si="6"/>
        <v>-55049.447463287994</v>
      </c>
      <c r="AJ14">
        <f t="shared" si="7"/>
        <v>208.23729698633542</v>
      </c>
      <c r="AK14">
        <f t="shared" si="22"/>
        <v>1966.3631403250158</v>
      </c>
      <c r="AL14">
        <f t="shared" si="8"/>
        <v>-52874.84702597664</v>
      </c>
      <c r="AN14">
        <f t="shared" si="9"/>
        <v>0</v>
      </c>
      <c r="AO14">
        <f t="shared" si="9"/>
        <v>0</v>
      </c>
      <c r="AP14">
        <f t="shared" si="9"/>
        <v>-15.600307932021673</v>
      </c>
      <c r="AQ14">
        <f t="shared" si="9"/>
        <v>-24817.512250682259</v>
      </c>
      <c r="AR14">
        <f t="shared" si="9"/>
        <v>-24833.112558614281</v>
      </c>
      <c r="AS14">
        <f t="shared" si="9"/>
        <v>93.937005242638875</v>
      </c>
      <c r="AT14">
        <f t="shared" si="9"/>
        <v>887.0373717622922</v>
      </c>
      <c r="AU14">
        <f t="shared" si="9"/>
        <v>-23852.138181609345</v>
      </c>
      <c r="AW14">
        <v>11</v>
      </c>
      <c r="AX14">
        <f>IF(Z14&gt;0, (R14*SUMPRODUCT(K14:$K$98, X14:$X$98)-K14*$AZ$3)/Z14, 0)</f>
        <v>40313.388374489543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4.2172894000000002E-2</v>
      </c>
      <c r="Q15" s="4">
        <f t="shared" si="21"/>
        <v>50</v>
      </c>
      <c r="R15">
        <f t="shared" si="0"/>
        <v>2000000</v>
      </c>
      <c r="S15">
        <f t="shared" si="1"/>
        <v>40091.921336133288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27882.664707656746</v>
      </c>
      <c r="AC15">
        <f t="shared" si="2"/>
        <v>26282.759913571033</v>
      </c>
      <c r="AE15">
        <f t="shared" si="3"/>
        <v>0</v>
      </c>
      <c r="AF15">
        <f t="shared" si="4"/>
        <v>0</v>
      </c>
      <c r="AG15">
        <f t="shared" si="4"/>
        <v>-32.778124666581398</v>
      </c>
      <c r="AH15">
        <f t="shared" si="5"/>
        <v>-58337.575211001524</v>
      </c>
      <c r="AI15">
        <f t="shared" si="6"/>
        <v>-58370.353335668107</v>
      </c>
      <c r="AJ15">
        <f t="shared" si="7"/>
        <v>1599.9047940857126</v>
      </c>
      <c r="AK15">
        <f t="shared" si="22"/>
        <v>1951.7865295359725</v>
      </c>
      <c r="AL15">
        <f t="shared" si="8"/>
        <v>-54818.662012046421</v>
      </c>
      <c r="AN15">
        <f t="shared" si="9"/>
        <v>0</v>
      </c>
      <c r="AO15">
        <f t="shared" si="9"/>
        <v>0</v>
      </c>
      <c r="AP15">
        <f t="shared" si="9"/>
        <v>-13.202138142782989</v>
      </c>
      <c r="AQ15">
        <f t="shared" si="9"/>
        <v>-23496.790456589621</v>
      </c>
      <c r="AR15">
        <f t="shared" si="9"/>
        <v>-23509.992594732401</v>
      </c>
      <c r="AS15">
        <f t="shared" si="9"/>
        <v>644.39818695165422</v>
      </c>
      <c r="AT15">
        <f t="shared" si="9"/>
        <v>786.12659053152447</v>
      </c>
      <c r="AU15">
        <f t="shared" si="9"/>
        <v>-22079.467817249224</v>
      </c>
      <c r="AW15">
        <v>12</v>
      </c>
      <c r="AX15">
        <f>IF(Z15&gt;0, (R15*SUMPRODUCT(K15:$K$98, X15:$X$98)-K15*$AZ$3)/Z15, 0)</f>
        <v>40091.921336133288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4.6777600000000003E-2</v>
      </c>
      <c r="Q16" s="4">
        <f t="shared" si="21"/>
        <v>50</v>
      </c>
      <c r="R16">
        <f t="shared" si="0"/>
        <v>2000000</v>
      </c>
      <c r="S16">
        <f t="shared" si="1"/>
        <v>38030.742635291586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26282.759913571033</v>
      </c>
      <c r="AC16">
        <f t="shared" si="2"/>
        <v>23515.976114656893</v>
      </c>
      <c r="AE16">
        <f t="shared" si="3"/>
        <v>0</v>
      </c>
      <c r="AF16">
        <f t="shared" si="4"/>
        <v>0</v>
      </c>
      <c r="AG16">
        <f t="shared" si="4"/>
        <v>-30.917061415512105</v>
      </c>
      <c r="AH16">
        <f t="shared" si="5"/>
        <v>-61331.280176139124</v>
      </c>
      <c r="AI16">
        <f t="shared" si="6"/>
        <v>-61362.197237554639</v>
      </c>
      <c r="AJ16">
        <f t="shared" si="7"/>
        <v>2766.7837989141408</v>
      </c>
      <c r="AK16">
        <f t="shared" si="22"/>
        <v>1839.7931939499724</v>
      </c>
      <c r="AL16">
        <f t="shared" si="8"/>
        <v>-56755.620244690523</v>
      </c>
      <c r="AN16">
        <f t="shared" si="9"/>
        <v>0</v>
      </c>
      <c r="AO16">
        <f t="shared" si="9"/>
        <v>0</v>
      </c>
      <c r="AP16">
        <f t="shared" si="9"/>
        <v>-11.118350378720814</v>
      </c>
      <c r="AQ16">
        <f t="shared" si="9"/>
        <v>-22055.869185280197</v>
      </c>
      <c r="AR16">
        <f t="shared" si="9"/>
        <v>-22066.987535658918</v>
      </c>
      <c r="AS16">
        <f t="shared" si="9"/>
        <v>994.98691952208981</v>
      </c>
      <c r="AT16">
        <f t="shared" si="9"/>
        <v>661.6238548615255</v>
      </c>
      <c r="AU16">
        <f t="shared" si="9"/>
        <v>-20410.376761275304</v>
      </c>
      <c r="AW16">
        <v>13</v>
      </c>
      <c r="AX16">
        <f>IF(Z16&gt;0, (R16*SUMPRODUCT(K16:$K$98, X16:$X$98)-K16*$AZ$3)/Z16, 0)</f>
        <v>38030.742635291586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5.1668436999999998E-2</v>
      </c>
      <c r="Q17" s="4">
        <f t="shared" si="21"/>
        <v>50</v>
      </c>
      <c r="R17">
        <f t="shared" si="0"/>
        <v>2000000</v>
      </c>
      <c r="S17">
        <f t="shared" si="1"/>
        <v>34416.974409871858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23515.976114656893</v>
      </c>
      <c r="AC17">
        <f t="shared" si="2"/>
        <v>19969.041445158393</v>
      </c>
      <c r="AE17">
        <f t="shared" si="3"/>
        <v>0</v>
      </c>
      <c r="AF17">
        <f t="shared" si="4"/>
        <v>0</v>
      </c>
      <c r="AG17">
        <f t="shared" si="4"/>
        <v>-29.010454561384471</v>
      </c>
      <c r="AH17">
        <f t="shared" si="5"/>
        <v>-63897.449598900719</v>
      </c>
      <c r="AI17">
        <f t="shared" si="6"/>
        <v>-63926.460053462106</v>
      </c>
      <c r="AJ17">
        <f t="shared" si="7"/>
        <v>3546.9346694984997</v>
      </c>
      <c r="AK17">
        <f t="shared" si="22"/>
        <v>1646.1183280259827</v>
      </c>
      <c r="AL17">
        <f t="shared" si="8"/>
        <v>-58733.407055937627</v>
      </c>
      <c r="AN17">
        <f t="shared" si="9"/>
        <v>0</v>
      </c>
      <c r="AO17">
        <f t="shared" si="9"/>
        <v>0</v>
      </c>
      <c r="AP17">
        <f t="shared" si="9"/>
        <v>-9.3149099007560228</v>
      </c>
      <c r="AQ17">
        <f t="shared" si="9"/>
        <v>-20516.706645959373</v>
      </c>
      <c r="AR17">
        <f t="shared" si="9"/>
        <v>-20526.02155586013</v>
      </c>
      <c r="AS17">
        <f t="shared" si="9"/>
        <v>1138.8782895606453</v>
      </c>
      <c r="AT17">
        <f t="shared" si="9"/>
        <v>528.54890222766005</v>
      </c>
      <c r="AU17">
        <f t="shared" si="9"/>
        <v>-18858.594364071829</v>
      </c>
      <c r="AW17">
        <v>14</v>
      </c>
      <c r="AX17">
        <f>IF(Z17&gt;0, (R17*SUMPRODUCT(K17:$K$98, X17:$X$98)-K17*$AZ$3)/Z17, 0)</f>
        <v>34416.974409871858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5.7177164000000003E-2</v>
      </c>
      <c r="Q18" s="4">
        <f t="shared" si="21"/>
        <v>50</v>
      </c>
      <c r="R18">
        <f t="shared" si="0"/>
        <v>2000000</v>
      </c>
      <c r="S18">
        <f t="shared" si="1"/>
        <v>29521.832833933491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19969.041445158393</v>
      </c>
      <c r="AC18">
        <f t="shared" si="2"/>
        <v>15978.169188289845</v>
      </c>
      <c r="AE18">
        <f t="shared" si="3"/>
        <v>0</v>
      </c>
      <c r="AF18">
        <f t="shared" si="4"/>
        <v>0</v>
      </c>
      <c r="AG18">
        <f t="shared" si="4"/>
        <v>-27.061614497599795</v>
      </c>
      <c r="AH18">
        <f t="shared" si="5"/>
        <v>-66349.420726833108</v>
      </c>
      <c r="AI18">
        <f t="shared" si="6"/>
        <v>-66376.482341330702</v>
      </c>
      <c r="AJ18">
        <f t="shared" si="7"/>
        <v>3990.872256868548</v>
      </c>
      <c r="AK18">
        <f t="shared" si="22"/>
        <v>1397.8329011610876</v>
      </c>
      <c r="AL18">
        <f t="shared" si="8"/>
        <v>-60987.777183301063</v>
      </c>
      <c r="AN18">
        <f t="shared" si="9"/>
        <v>0</v>
      </c>
      <c r="AO18">
        <f t="shared" si="9"/>
        <v>0</v>
      </c>
      <c r="AP18">
        <f t="shared" si="9"/>
        <v>-7.7581791702747402</v>
      </c>
      <c r="AQ18">
        <f t="shared" si="9"/>
        <v>-19021.433251455379</v>
      </c>
      <c r="AR18">
        <f t="shared" si="9"/>
        <v>-19029.191430625655</v>
      </c>
      <c r="AS18">
        <f t="shared" si="9"/>
        <v>1144.1261945849924</v>
      </c>
      <c r="AT18">
        <f t="shared" si="9"/>
        <v>400.7387696057275</v>
      </c>
      <c r="AU18">
        <f t="shared" si="9"/>
        <v>-17484.326466434934</v>
      </c>
      <c r="AW18">
        <v>15</v>
      </c>
      <c r="AX18">
        <f>IF(Z18&gt;0, (R18*SUMPRODUCT(K18:$K$98, X18:$X$98)-K18*$AZ$3)/Z18, 0)</f>
        <v>29521.832833933491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6.3388860000000005E-2</v>
      </c>
      <c r="Q19" s="4">
        <f t="shared" si="21"/>
        <v>50</v>
      </c>
      <c r="R19">
        <f t="shared" si="0"/>
        <v>2000000</v>
      </c>
      <c r="S19">
        <f t="shared" si="1"/>
        <v>23353.276227650807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15978.169188289845</v>
      </c>
      <c r="AC19">
        <f t="shared" si="2"/>
        <v>11711.945212808379</v>
      </c>
      <c r="AE19">
        <f t="shared" si="3"/>
        <v>0</v>
      </c>
      <c r="AF19">
        <f t="shared" si="4"/>
        <v>0</v>
      </c>
      <c r="AG19">
        <f t="shared" si="4"/>
        <v>-25.075593459861473</v>
      </c>
      <c r="AH19">
        <f t="shared" si="5"/>
        <v>-68616.195710492961</v>
      </c>
      <c r="AI19">
        <f t="shared" si="6"/>
        <v>-68641.271303952817</v>
      </c>
      <c r="AJ19">
        <f t="shared" si="7"/>
        <v>4266.2239754814655</v>
      </c>
      <c r="AK19">
        <f t="shared" si="22"/>
        <v>1118.4718431802892</v>
      </c>
      <c r="AL19">
        <f t="shared" si="8"/>
        <v>-63256.575485291061</v>
      </c>
      <c r="AN19">
        <f t="shared" si="9"/>
        <v>0</v>
      </c>
      <c r="AO19">
        <f t="shared" si="9"/>
        <v>0</v>
      </c>
      <c r="AP19">
        <f t="shared" si="9"/>
        <v>-6.4185850404397593</v>
      </c>
      <c r="AQ19">
        <f t="shared" si="9"/>
        <v>-17563.647617123632</v>
      </c>
      <c r="AR19">
        <f t="shared" si="9"/>
        <v>-17570.066202164071</v>
      </c>
      <c r="AS19">
        <f t="shared" si="9"/>
        <v>1092.0228640659277</v>
      </c>
      <c r="AT19">
        <f t="shared" si="9"/>
        <v>286.29458570069465</v>
      </c>
      <c r="AU19">
        <f t="shared" si="9"/>
        <v>-16191.748752397449</v>
      </c>
      <c r="AW19">
        <v>16</v>
      </c>
      <c r="AX19">
        <f>IF(Z19&gt;0, (R19*SUMPRODUCT(K19:$K$98, X19:$X$98)-K19*$AZ$3)/Z19, 0)</f>
        <v>23353.276227650807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7.0498397000000004E-2</v>
      </c>
      <c r="Q20" s="4">
        <f t="shared" si="21"/>
        <v>50</v>
      </c>
      <c r="R20">
        <f t="shared" si="0"/>
        <v>2000000</v>
      </c>
      <c r="S20">
        <f t="shared" si="1"/>
        <v>15879.290945240311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11711.945212808379</v>
      </c>
      <c r="AC20">
        <f t="shared" si="2"/>
        <v>7322.5915920900152</v>
      </c>
      <c r="AE20">
        <f t="shared" si="3"/>
        <v>0</v>
      </c>
      <c r="AF20">
        <f t="shared" si="4"/>
        <v>0</v>
      </c>
      <c r="AG20">
        <f t="shared" si="4"/>
        <v>-23.057048382518943</v>
      </c>
      <c r="AH20">
        <f t="shared" si="5"/>
        <v>-70711.565709756716</v>
      </c>
      <c r="AI20">
        <f t="shared" si="6"/>
        <v>-70734.62275813923</v>
      </c>
      <c r="AJ20">
        <f t="shared" si="7"/>
        <v>4389.3536207183643</v>
      </c>
      <c r="AK20">
        <f t="shared" si="22"/>
        <v>819.83616489658664</v>
      </c>
      <c r="AL20">
        <f t="shared" si="8"/>
        <v>-65525.432972524279</v>
      </c>
      <c r="AN20">
        <f t="shared" si="9"/>
        <v>0</v>
      </c>
      <c r="AO20">
        <f t="shared" si="9"/>
        <v>0</v>
      </c>
      <c r="AP20">
        <f t="shared" si="9"/>
        <v>-5.2695528872108737</v>
      </c>
      <c r="AQ20">
        <f t="shared" si="9"/>
        <v>-16160.712727113687</v>
      </c>
      <c r="AR20">
        <f t="shared" si="9"/>
        <v>-16165.982280000897</v>
      </c>
      <c r="AS20">
        <f t="shared" si="9"/>
        <v>1003.1609710539652</v>
      </c>
      <c r="AT20">
        <f t="shared" si="9"/>
        <v>187.36873680007116</v>
      </c>
      <c r="AU20">
        <f t="shared" si="9"/>
        <v>-14975.452572146862</v>
      </c>
      <c r="AW20">
        <v>17</v>
      </c>
      <c r="AX20">
        <f>IF(Z20&gt;0, (R20*SUMPRODUCT(K20:$K$98, X20:$X$98)-K20*$AZ$3)/Z20, 0)</f>
        <v>15879.290945240311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7.8701599999999997E-2</v>
      </c>
      <c r="Q21" s="4">
        <f t="shared" si="21"/>
        <v>50</v>
      </c>
      <c r="R21">
        <f t="shared" si="0"/>
        <v>2000000</v>
      </c>
      <c r="S21">
        <f t="shared" si="1"/>
        <v>6959.5042341814733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7322.5915920900152</v>
      </c>
      <c r="AC21">
        <f t="shared" si="2"/>
        <v>2924.6413617667567</v>
      </c>
      <c r="AE21">
        <f t="shared" si="3"/>
        <v>0</v>
      </c>
      <c r="AF21">
        <f t="shared" si="4"/>
        <v>0</v>
      </c>
      <c r="AG21">
        <f t="shared" si="4"/>
        <v>-21.011851299712099</v>
      </c>
      <c r="AH21">
        <f t="shared" si="5"/>
        <v>-72585.063959266103</v>
      </c>
      <c r="AI21">
        <f t="shared" si="6"/>
        <v>-72606.075810565817</v>
      </c>
      <c r="AJ21">
        <f t="shared" si="7"/>
        <v>4397.9502303232584</v>
      </c>
      <c r="AK21">
        <f t="shared" si="22"/>
        <v>512.5814114463011</v>
      </c>
      <c r="AL21">
        <f t="shared" si="8"/>
        <v>-67695.544168796259</v>
      </c>
      <c r="AN21">
        <f t="shared" si="9"/>
        <v>0</v>
      </c>
      <c r="AO21">
        <f t="shared" si="9"/>
        <v>0</v>
      </c>
      <c r="AP21">
        <f t="shared" si="9"/>
        <v>-4.2876206382416511</v>
      </c>
      <c r="AQ21">
        <f t="shared" si="9"/>
        <v>-14811.508696718402</v>
      </c>
      <c r="AR21">
        <f t="shared" si="9"/>
        <v>-14815.796317356642</v>
      </c>
      <c r="AS21">
        <f t="shared" si="9"/>
        <v>897.4336389745913</v>
      </c>
      <c r="AT21">
        <f t="shared" si="9"/>
        <v>104.5959543091907</v>
      </c>
      <c r="AU21">
        <f t="shared" si="9"/>
        <v>-13813.766724072861</v>
      </c>
      <c r="AW21">
        <v>18</v>
      </c>
      <c r="AX21">
        <f>IF(Z21&gt;0, (R21*SUMPRODUCT(K21:$K$98, X21:$X$98)-K21*$AZ$3)/Z21, 0)</f>
        <v>6959.5042341814733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8.8159118999999994E-2</v>
      </c>
      <c r="Q22" s="4">
        <f t="shared" si="21"/>
        <v>50</v>
      </c>
      <c r="R22">
        <f t="shared" si="0"/>
        <v>2000000</v>
      </c>
      <c r="S22">
        <f t="shared" si="1"/>
        <v>-3652.8985864183555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2924.6413617667567</v>
      </c>
      <c r="AC22">
        <f t="shared" si="2"/>
        <v>-1384.4008199601667</v>
      </c>
      <c r="AE22">
        <f t="shared" si="3"/>
        <v>0</v>
      </c>
      <c r="AF22">
        <f t="shared" si="4"/>
        <v>0</v>
      </c>
      <c r="AG22">
        <f t="shared" si="4"/>
        <v>-18.949346487573354</v>
      </c>
      <c r="AH22">
        <f t="shared" si="5"/>
        <v>-74095.451965664935</v>
      </c>
      <c r="AI22">
        <f t="shared" si="6"/>
        <v>-74114.401312152506</v>
      </c>
      <c r="AJ22">
        <f t="shared" si="7"/>
        <v>4309.0421817269234</v>
      </c>
      <c r="AK22">
        <f t="shared" si="22"/>
        <v>204.724895323673</v>
      </c>
      <c r="AL22">
        <f t="shared" si="8"/>
        <v>-69600.634235101912</v>
      </c>
      <c r="AN22">
        <f t="shared" si="9"/>
        <v>0</v>
      </c>
      <c r="AO22">
        <f t="shared" si="9"/>
        <v>0</v>
      </c>
      <c r="AP22">
        <f t="shared" si="9"/>
        <v>-3.4524567623086004</v>
      </c>
      <c r="AQ22">
        <f t="shared" si="9"/>
        <v>-13499.744931200057</v>
      </c>
      <c r="AR22">
        <f t="shared" si="9"/>
        <v>-13503.197387962366</v>
      </c>
      <c r="AS22">
        <f t="shared" si="9"/>
        <v>785.08152400569872</v>
      </c>
      <c r="AT22">
        <f t="shared" si="9"/>
        <v>37.299642483008306</v>
      </c>
      <c r="AU22">
        <f t="shared" si="9"/>
        <v>-12680.816221473659</v>
      </c>
      <c r="AW22">
        <v>19</v>
      </c>
      <c r="AX22">
        <f>IF(Z22&gt;0, (R22*SUMPRODUCT(K22:$K$98, X22:$X$98)-K22*$AZ$3)/Z22, 0)</f>
        <v>-3652.8985864183555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9.9426106E-2</v>
      </c>
      <c r="Q23" s="4">
        <f t="shared" si="21"/>
        <v>50</v>
      </c>
      <c r="R23">
        <f t="shared" si="0"/>
        <v>2000000</v>
      </c>
      <c r="S23">
        <f t="shared" si="1"/>
        <v>-16316.102629771603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-1384.4008199601667</v>
      </c>
      <c r="AC23">
        <f t="shared" si="2"/>
        <v>-5506.9435056321381</v>
      </c>
      <c r="AE23">
        <f t="shared" si="3"/>
        <v>0</v>
      </c>
      <c r="AF23">
        <f t="shared" si="4"/>
        <v>0</v>
      </c>
      <c r="AG23">
        <f t="shared" si="4"/>
        <v>-16.875793290193425</v>
      </c>
      <c r="AH23">
        <f t="shared" si="5"/>
        <v>-75362.389300167837</v>
      </c>
      <c r="AI23">
        <f t="shared" si="6"/>
        <v>-75379.265093458031</v>
      </c>
      <c r="AJ23">
        <f t="shared" si="7"/>
        <v>4122.5426856719714</v>
      </c>
      <c r="AK23">
        <f t="shared" si="22"/>
        <v>-96.908057397211678</v>
      </c>
      <c r="AL23">
        <f t="shared" si="8"/>
        <v>-71353.630465183276</v>
      </c>
      <c r="AN23">
        <f t="shared" si="9"/>
        <v>0</v>
      </c>
      <c r="AO23">
        <f t="shared" si="9"/>
        <v>0</v>
      </c>
      <c r="AP23">
        <f t="shared" si="9"/>
        <v>-2.7452391631033954</v>
      </c>
      <c r="AQ23">
        <f t="shared" si="9"/>
        <v>-12259.440428918275</v>
      </c>
      <c r="AR23">
        <f t="shared" si="9"/>
        <v>-12262.185668081378</v>
      </c>
      <c r="AS23">
        <f t="shared" si="9"/>
        <v>670.62717809234493</v>
      </c>
      <c r="AT23">
        <f t="shared" si="9"/>
        <v>-15.764343033384474</v>
      </c>
      <c r="AU23">
        <f t="shared" si="9"/>
        <v>-11607.322833022419</v>
      </c>
      <c r="AW23">
        <v>20</v>
      </c>
      <c r="AX23">
        <f>IF(Z23&gt;0, (R23*SUMPRODUCT(K23:$K$98, X23:$X$98)-K23*$AZ$3)/Z23, 0)</f>
        <v>-16316.102629771603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0.112419382</v>
      </c>
      <c r="Q24" s="4">
        <f t="shared" si="21"/>
        <v>50</v>
      </c>
      <c r="R24">
        <f t="shared" si="0"/>
        <v>2000000</v>
      </c>
      <c r="S24">
        <f t="shared" si="1"/>
        <v>-31714.93908254541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-5506.9435056321381</v>
      </c>
      <c r="AC24">
        <f t="shared" si="2"/>
        <v>-9393.8819296146394</v>
      </c>
      <c r="AE24">
        <f t="shared" si="3"/>
        <v>0</v>
      </c>
      <c r="AF24">
        <f t="shared" si="4"/>
        <v>0</v>
      </c>
      <c r="AG24">
        <f t="shared" si="4"/>
        <v>-14.8098691048482</v>
      </c>
      <c r="AH24">
        <f t="shared" si="5"/>
        <v>-75886.650097731661</v>
      </c>
      <c r="AI24">
        <f t="shared" si="6"/>
        <v>-75901.459966836512</v>
      </c>
      <c r="AJ24">
        <f t="shared" si="7"/>
        <v>3886.9384239825013</v>
      </c>
      <c r="AK24">
        <f t="shared" si="22"/>
        <v>-385.48604539424969</v>
      </c>
      <c r="AL24">
        <f t="shared" si="8"/>
        <v>-72400.007588248263</v>
      </c>
      <c r="AN24">
        <f t="shared" si="9"/>
        <v>0</v>
      </c>
      <c r="AO24">
        <f t="shared" si="9"/>
        <v>0</v>
      </c>
      <c r="AP24">
        <f t="shared" si="9"/>
        <v>-2.1510434654590003</v>
      </c>
      <c r="AQ24">
        <f t="shared" si="9"/>
        <v>-11022.07464851003</v>
      </c>
      <c r="AR24">
        <f t="shared" si="9"/>
        <v>-11024.225691975489</v>
      </c>
      <c r="AS24">
        <f t="shared" si="9"/>
        <v>564.55417926766097</v>
      </c>
      <c r="AT24">
        <f t="shared" si="9"/>
        <v>-55.989504910579122</v>
      </c>
      <c r="AU24">
        <f t="shared" si="9"/>
        <v>-10515.661017618409</v>
      </c>
      <c r="AW24">
        <v>21</v>
      </c>
      <c r="AX24">
        <f>IF(Z24&gt;0, (R24*SUMPRODUCT(K24:$K$98, X24:$X$98)-K24*$AZ$3)/Z24, 0)</f>
        <v>-31714.93908254541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0.12734142500000001</v>
      </c>
      <c r="Q25" s="4">
        <f t="shared" si="21"/>
        <v>50</v>
      </c>
      <c r="R25">
        <f t="shared" si="0"/>
        <v>2000000</v>
      </c>
      <c r="S25">
        <f t="shared" si="1"/>
        <v>-50644.370610116152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-9393.8819296146394</v>
      </c>
      <c r="AC25">
        <f t="shared" si="2"/>
        <v>-12940.508359432002</v>
      </c>
      <c r="AE25">
        <f t="shared" si="3"/>
        <v>0</v>
      </c>
      <c r="AF25">
        <f t="shared" si="4"/>
        <v>0</v>
      </c>
      <c r="AG25">
        <f t="shared" si="4"/>
        <v>-12.775860577924874</v>
      </c>
      <c r="AH25">
        <f t="shared" si="5"/>
        <v>-75436.393434993763</v>
      </c>
      <c r="AI25">
        <f t="shared" si="6"/>
        <v>-75449.169295571686</v>
      </c>
      <c r="AJ25">
        <f t="shared" si="7"/>
        <v>3546.6264298173628</v>
      </c>
      <c r="AK25">
        <f t="shared" si="22"/>
        <v>-657.5717350730248</v>
      </c>
      <c r="AL25">
        <f t="shared" si="8"/>
        <v>-72560.11460082735</v>
      </c>
      <c r="AN25">
        <f t="shared" si="9"/>
        <v>0</v>
      </c>
      <c r="AO25">
        <f t="shared" si="9"/>
        <v>0</v>
      </c>
      <c r="AP25">
        <f t="shared" si="9"/>
        <v>-1.6568000809606453</v>
      </c>
      <c r="AQ25">
        <f t="shared" si="9"/>
        <v>-9782.7478617316901</v>
      </c>
      <c r="AR25">
        <f t="shared" si="9"/>
        <v>-9784.4046618126504</v>
      </c>
      <c r="AS25">
        <f t="shared" si="9"/>
        <v>459.93386670262112</v>
      </c>
      <c r="AT25">
        <f t="shared" si="9"/>
        <v>-85.275265588674458</v>
      </c>
      <c r="AU25">
        <f t="shared" si="9"/>
        <v>-9409.7460606987042</v>
      </c>
      <c r="AW25">
        <v>22</v>
      </c>
      <c r="AX25">
        <f>IF(Z25&gt;0, (R25*SUMPRODUCT(K25:$K$98, X25:$X$98)-K25*$AZ$3)/Z25, 0)</f>
        <v>-50644.370610116152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0.14457818</v>
      </c>
      <c r="Q26" s="4">
        <f t="shared" si="21"/>
        <v>50</v>
      </c>
      <c r="R26">
        <f t="shared" si="0"/>
        <v>2000000</v>
      </c>
      <c r="S26">
        <f t="shared" si="1"/>
        <v>-74292.944205446329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-12940.508359432002</v>
      </c>
      <c r="AC26">
        <f t="shared" si="2"/>
        <v>-16048.748883045233</v>
      </c>
      <c r="AE26">
        <f t="shared" si="3"/>
        <v>0</v>
      </c>
      <c r="AF26">
        <f t="shared" si="4"/>
        <v>0</v>
      </c>
      <c r="AG26">
        <f t="shared" si="4"/>
        <v>-10.800991301855499</v>
      </c>
      <c r="AH26">
        <f t="shared" si="5"/>
        <v>-73884.426811605066</v>
      </c>
      <c r="AI26">
        <f t="shared" si="6"/>
        <v>-73895.227802906928</v>
      </c>
      <c r="AJ26">
        <f t="shared" si="7"/>
        <v>3108.2405236132308</v>
      </c>
      <c r="AK26">
        <f t="shared" si="22"/>
        <v>-905.83558516024027</v>
      </c>
      <c r="AL26">
        <f t="shared" si="8"/>
        <v>-71692.822864453934</v>
      </c>
      <c r="AN26">
        <f t="shared" si="9"/>
        <v>0</v>
      </c>
      <c r="AO26">
        <f t="shared" si="9"/>
        <v>0</v>
      </c>
      <c r="AP26">
        <f t="shared" si="9"/>
        <v>-1.2506204819838358</v>
      </c>
      <c r="AQ26">
        <f t="shared" si="9"/>
        <v>-8554.8978688979569</v>
      </c>
      <c r="AR26">
        <f t="shared" si="9"/>
        <v>-8556.1484893799407</v>
      </c>
      <c r="AS26">
        <f t="shared" si="9"/>
        <v>359.89560153567413</v>
      </c>
      <c r="AT26">
        <f t="shared" si="9"/>
        <v>-104.88449665880174</v>
      </c>
      <c r="AU26">
        <f t="shared" si="9"/>
        <v>-8301.1373845030685</v>
      </c>
      <c r="AW26">
        <v>23</v>
      </c>
      <c r="AX26">
        <f>IF(Z26&gt;0, (R26*SUMPRODUCT(K26:$K$98, X26:$X$98)-K26*$AZ$3)/Z26, 0)</f>
        <v>-74292.944205446329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0.16385111999999999</v>
      </c>
      <c r="Q27" s="4">
        <f t="shared" si="21"/>
        <v>50</v>
      </c>
      <c r="R27">
        <f t="shared" si="0"/>
        <v>2000000</v>
      </c>
      <c r="S27">
        <f t="shared" si="1"/>
        <v>-104470.42016366408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-16048.748883045233</v>
      </c>
      <c r="AC27">
        <f t="shared" si="2"/>
        <v>-18644.265200051683</v>
      </c>
      <c r="AE27">
        <f t="shared" si="3"/>
        <v>0</v>
      </c>
      <c r="AF27">
        <f t="shared" si="4"/>
        <v>0</v>
      </c>
      <c r="AG27">
        <f t="shared" si="4"/>
        <v>-8.9232268669176626</v>
      </c>
      <c r="AH27">
        <f t="shared" si="5"/>
        <v>-70790.180876771265</v>
      </c>
      <c r="AI27">
        <f t="shared" si="6"/>
        <v>-70799.104103638179</v>
      </c>
      <c r="AJ27">
        <f t="shared" si="7"/>
        <v>2595.5163170064498</v>
      </c>
      <c r="AK27">
        <f t="shared" si="22"/>
        <v>-1123.4124218131665</v>
      </c>
      <c r="AL27">
        <f t="shared" si="8"/>
        <v>-69327.000208444893</v>
      </c>
      <c r="AN27">
        <f t="shared" si="9"/>
        <v>0</v>
      </c>
      <c r="AO27">
        <f t="shared" si="9"/>
        <v>0</v>
      </c>
      <c r="AP27">
        <f t="shared" si="9"/>
        <v>-0.92249884865714826</v>
      </c>
      <c r="AQ27">
        <f t="shared" si="9"/>
        <v>-7318.4130952854039</v>
      </c>
      <c r="AR27">
        <f t="shared" si="9"/>
        <v>-7319.3355941340606</v>
      </c>
      <c r="AS27">
        <f t="shared" si="9"/>
        <v>268.32903049750348</v>
      </c>
      <c r="AT27">
        <f t="shared" si="9"/>
        <v>-116.14034711276689</v>
      </c>
      <c r="AU27">
        <f t="shared" si="9"/>
        <v>-7167.146910749324</v>
      </c>
      <c r="AW27">
        <v>24</v>
      </c>
      <c r="AX27">
        <f>IF(Z27&gt;0, (R27*SUMPRODUCT(K27:$K$98, X27:$X$98)-K27*$AZ$3)/Z27, 0)</f>
        <v>-104470.42016366408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0.185300933</v>
      </c>
      <c r="Q28" s="4">
        <f t="shared" si="21"/>
        <v>50</v>
      </c>
      <c r="R28">
        <f t="shared" si="0"/>
        <v>2000000</v>
      </c>
      <c r="S28">
        <f t="shared" si="1"/>
        <v>-143734.88233368055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-18644.265200051683</v>
      </c>
      <c r="AC28">
        <f t="shared" si="2"/>
        <v>-20641.801909719692</v>
      </c>
      <c r="AE28">
        <f t="shared" si="3"/>
        <v>0</v>
      </c>
      <c r="AF28">
        <f t="shared" si="4"/>
        <v>0</v>
      </c>
      <c r="AG28">
        <f t="shared" si="4"/>
        <v>-7.1805123344379771</v>
      </c>
      <c r="AH28">
        <f t="shared" si="5"/>
        <v>-66139.290552420396</v>
      </c>
      <c r="AI28">
        <f t="shared" si="6"/>
        <v>-66146.471064754835</v>
      </c>
      <c r="AJ28">
        <f t="shared" si="7"/>
        <v>1997.5367096680093</v>
      </c>
      <c r="AK28">
        <f t="shared" si="22"/>
        <v>-1305.0985640036179</v>
      </c>
      <c r="AL28">
        <f t="shared" si="8"/>
        <v>-65454.032919090438</v>
      </c>
      <c r="AN28">
        <f t="shared" si="9"/>
        <v>0</v>
      </c>
      <c r="AO28">
        <f t="shared" si="9"/>
        <v>0</v>
      </c>
      <c r="AP28">
        <f t="shared" si="9"/>
        <v>-0.66279818109194766</v>
      </c>
      <c r="AQ28">
        <f t="shared" si="9"/>
        <v>-6104.9963338426924</v>
      </c>
      <c r="AR28">
        <f t="shared" si="9"/>
        <v>-6105.659132023784</v>
      </c>
      <c r="AS28">
        <f t="shared" si="9"/>
        <v>184.38290140977497</v>
      </c>
      <c r="AT28">
        <f t="shared" si="9"/>
        <v>-120.46730289963581</v>
      </c>
      <c r="AU28">
        <f t="shared" si="9"/>
        <v>-6041.7435335136443</v>
      </c>
      <c r="AW28">
        <v>25</v>
      </c>
      <c r="AX28">
        <f>IF(Z28&gt;0, (R28*SUMPRODUCT(K28:$K$98, X28:$X$98)-K28*$AZ$3)/Z28, 0)</f>
        <v>-143734.88233368055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0.20871278500000001</v>
      </c>
      <c r="Q29" s="4">
        <f t="shared" si="21"/>
        <v>50</v>
      </c>
      <c r="R29">
        <f t="shared" si="0"/>
        <v>2000000</v>
      </c>
      <c r="S29">
        <f t="shared" si="1"/>
        <v>-196041.43657517867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-20641.801909719692</v>
      </c>
      <c r="AC29">
        <f t="shared" si="2"/>
        <v>-21996.015756404002</v>
      </c>
      <c r="AE29">
        <f t="shared" si="3"/>
        <v>0</v>
      </c>
      <c r="AF29">
        <f t="shared" si="4"/>
        <v>0</v>
      </c>
      <c r="AG29">
        <f t="shared" si="4"/>
        <v>-5.610042484046196</v>
      </c>
      <c r="AH29">
        <f t="shared" si="5"/>
        <v>-59946.589081896069</v>
      </c>
      <c r="AI29">
        <f t="shared" si="6"/>
        <v>-59952.199124380117</v>
      </c>
      <c r="AJ29">
        <f t="shared" si="7"/>
        <v>1354.2138466843098</v>
      </c>
      <c r="AK29">
        <f t="shared" si="22"/>
        <v>-1444.9261336803786</v>
      </c>
      <c r="AL29">
        <f t="shared" si="8"/>
        <v>-60042.911411376183</v>
      </c>
      <c r="AN29">
        <f t="shared" si="9"/>
        <v>0</v>
      </c>
      <c r="AO29">
        <f t="shared" si="9"/>
        <v>0</v>
      </c>
      <c r="AP29">
        <f t="shared" si="9"/>
        <v>-0.46235334376106563</v>
      </c>
      <c r="AQ29">
        <f t="shared" si="9"/>
        <v>-4940.516223879813</v>
      </c>
      <c r="AR29">
        <f t="shared" si="9"/>
        <v>-4940.9785772235737</v>
      </c>
      <c r="AS29">
        <f t="shared" si="9"/>
        <v>111.60794271390938</v>
      </c>
      <c r="AT29">
        <f t="shared" si="9"/>
        <v>-119.08402321278577</v>
      </c>
      <c r="AU29">
        <f t="shared" si="9"/>
        <v>-4948.4546577224501</v>
      </c>
      <c r="AW29">
        <v>26</v>
      </c>
      <c r="AX29">
        <f>IF(Z29&gt;0, (R29*SUMPRODUCT(K29:$K$98, X29:$X$98)-K29*$AZ$3)/Z29, 0)</f>
        <v>-196041.43657517867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0.23444695300000001</v>
      </c>
      <c r="Q30" s="4">
        <f t="shared" si="21"/>
        <v>50</v>
      </c>
      <c r="R30">
        <f t="shared" si="0"/>
        <v>2000000</v>
      </c>
      <c r="S30">
        <f t="shared" si="1"/>
        <v>-267709.95660487394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-21996.015756404002</v>
      </c>
      <c r="AC30">
        <f t="shared" si="2"/>
        <v>-22694.76190246383</v>
      </c>
      <c r="AE30">
        <f t="shared" si="3"/>
        <v>0</v>
      </c>
      <c r="AF30">
        <f t="shared" si="4"/>
        <v>0</v>
      </c>
      <c r="AG30">
        <f t="shared" si="4"/>
        <v>-4.2386846926205521</v>
      </c>
      <c r="AH30">
        <f t="shared" si="5"/>
        <v>-52610.294663407272</v>
      </c>
      <c r="AI30">
        <f t="shared" si="6"/>
        <v>-52614.533348099896</v>
      </c>
      <c r="AJ30">
        <f t="shared" si="7"/>
        <v>698.74614605982788</v>
      </c>
      <c r="AK30">
        <f t="shared" si="22"/>
        <v>-1539.7211029482803</v>
      </c>
      <c r="AL30">
        <f t="shared" si="8"/>
        <v>-53455.508304988347</v>
      </c>
      <c r="AN30">
        <f t="shared" si="9"/>
        <v>0</v>
      </c>
      <c r="AO30">
        <f t="shared" si="9"/>
        <v>0</v>
      </c>
      <c r="AP30">
        <f t="shared" si="9"/>
        <v>-0.31190399791902818</v>
      </c>
      <c r="AQ30">
        <f t="shared" si="9"/>
        <v>-3871.3333090765495</v>
      </c>
      <c r="AR30">
        <f t="shared" si="9"/>
        <v>-3871.6452130744688</v>
      </c>
      <c r="AS30">
        <f t="shared" si="9"/>
        <v>51.417298594067347</v>
      </c>
      <c r="AT30">
        <f t="shared" si="9"/>
        <v>-113.30051714532091</v>
      </c>
      <c r="AU30">
        <f t="shared" si="9"/>
        <v>-3933.5284316257225</v>
      </c>
      <c r="AW30">
        <v>27</v>
      </c>
      <c r="AX30">
        <f>IF(Z30&gt;0, (R30*SUMPRODUCT(K30:$K$98, X30:$X$98)-K30*$AZ$3)/Z30, 0)</f>
        <v>-267709.95660487394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0.26339700100000002</v>
      </c>
      <c r="Q31" s="4">
        <f t="shared" si="21"/>
        <v>50</v>
      </c>
      <c r="R31">
        <f t="shared" si="0"/>
        <v>2000000</v>
      </c>
      <c r="S31">
        <f t="shared" si="1"/>
        <v>-369804.81182525808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-22694.76190246383</v>
      </c>
      <c r="AC31">
        <f t="shared" si="2"/>
        <v>-22778.800499201112</v>
      </c>
      <c r="AE31">
        <f t="shared" si="3"/>
        <v>0</v>
      </c>
      <c r="AF31">
        <f t="shared" si="4"/>
        <v>0</v>
      </c>
      <c r="AG31">
        <f t="shared" si="4"/>
        <v>-3.0798410094734865</v>
      </c>
      <c r="AH31">
        <f t="shared" si="5"/>
        <v>-44658.273448834414</v>
      </c>
      <c r="AI31">
        <f t="shared" si="6"/>
        <v>-44661.353289843886</v>
      </c>
      <c r="AJ31">
        <f t="shared" si="7"/>
        <v>84.038596737282205</v>
      </c>
      <c r="AK31">
        <f t="shared" si="22"/>
        <v>-1588.6333331724682</v>
      </c>
      <c r="AL31">
        <f t="shared" si="8"/>
        <v>-46165.948026279068</v>
      </c>
      <c r="AN31">
        <f t="shared" si="9"/>
        <v>0</v>
      </c>
      <c r="AO31">
        <f t="shared" si="9"/>
        <v>0</v>
      </c>
      <c r="AP31">
        <f t="shared" si="9"/>
        <v>-0.20234855382862107</v>
      </c>
      <c r="AQ31">
        <f t="shared" si="9"/>
        <v>-2934.0920589922234</v>
      </c>
      <c r="AR31">
        <f t="shared" si="9"/>
        <v>-2934.2944075460523</v>
      </c>
      <c r="AS31">
        <f t="shared" si="9"/>
        <v>5.5214176521673206</v>
      </c>
      <c r="AT31">
        <f t="shared" si="9"/>
        <v>-104.37475718473715</v>
      </c>
      <c r="AU31">
        <f t="shared" si="9"/>
        <v>-3033.1477470786217</v>
      </c>
      <c r="AW31">
        <v>28</v>
      </c>
      <c r="AX31">
        <f>IF(Z31&gt;0, (R31*SUMPRODUCT(K31:$K$98, X31:$X$98)-K31*$AZ$3)/Z31, 0)</f>
        <v>-369804.81182525808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0.29593128600000002</v>
      </c>
      <c r="Q32" s="4">
        <f t="shared" si="21"/>
        <v>50</v>
      </c>
      <c r="R32">
        <f t="shared" si="0"/>
        <v>2000000</v>
      </c>
      <c r="S32">
        <f t="shared" si="1"/>
        <v>-522341.80908229563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-22778.800499201112</v>
      </c>
      <c r="AC32">
        <f t="shared" si="2"/>
        <v>-22331.379422176124</v>
      </c>
      <c r="AE32">
        <f t="shared" si="3"/>
        <v>0</v>
      </c>
      <c r="AF32">
        <f t="shared" si="4"/>
        <v>0</v>
      </c>
      <c r="AG32">
        <f t="shared" si="4"/>
        <v>-2.1376212887697243</v>
      </c>
      <c r="AH32">
        <f t="shared" si="5"/>
        <v>-36456.852424361088</v>
      </c>
      <c r="AI32">
        <f t="shared" si="6"/>
        <v>-36458.990045649858</v>
      </c>
      <c r="AJ32">
        <f t="shared" si="7"/>
        <v>-447.42107702498834</v>
      </c>
      <c r="AK32">
        <f t="shared" si="22"/>
        <v>-1594.516034944078</v>
      </c>
      <c r="AL32">
        <f t="shared" si="8"/>
        <v>-38500.927157618928</v>
      </c>
      <c r="AN32">
        <f t="shared" si="9"/>
        <v>0</v>
      </c>
      <c r="AO32">
        <f t="shared" si="9"/>
        <v>0</v>
      </c>
      <c r="AP32">
        <f t="shared" si="9"/>
        <v>-0.12539625047820607</v>
      </c>
      <c r="AQ32">
        <f t="shared" si="9"/>
        <v>-2138.6167055265742</v>
      </c>
      <c r="AR32">
        <f t="shared" si="9"/>
        <v>-2138.7421017770521</v>
      </c>
      <c r="AS32">
        <f t="shared" si="9"/>
        <v>-26.246429027727597</v>
      </c>
      <c r="AT32">
        <f t="shared" si="9"/>
        <v>-93.536836089632914</v>
      </c>
      <c r="AU32">
        <f t="shared" si="9"/>
        <v>-2258.5253668944129</v>
      </c>
      <c r="AW32">
        <v>29</v>
      </c>
      <c r="AX32">
        <f>IF(Z32&gt;0, (R32*SUMPRODUCT(K32:$K$98, X32:$X$98)-K32*$AZ$3)/Z32, 0)</f>
        <v>-522341.80908229563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0.33262349499999999</v>
      </c>
      <c r="Q33" s="4">
        <f t="shared" si="21"/>
        <v>50</v>
      </c>
      <c r="R33">
        <f t="shared" si="0"/>
        <v>2000000</v>
      </c>
      <c r="S33">
        <f t="shared" si="1"/>
        <v>-763252.63161388959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-22331.379422176124</v>
      </c>
      <c r="AC33">
        <f t="shared" si="2"/>
        <v>-21450.787970544479</v>
      </c>
      <c r="AE33">
        <f t="shared" si="3"/>
        <v>0</v>
      </c>
      <c r="AF33">
        <f t="shared" si="4"/>
        <v>0</v>
      </c>
      <c r="AG33">
        <f t="shared" si="4"/>
        <v>-1.4052220118250371</v>
      </c>
      <c r="AH33">
        <f t="shared" si="5"/>
        <v>-28440.922562279597</v>
      </c>
      <c r="AI33">
        <f t="shared" si="6"/>
        <v>-28442.327784291421</v>
      </c>
      <c r="AJ33">
        <f t="shared" si="7"/>
        <v>-880.5914516316443</v>
      </c>
      <c r="AK33">
        <f t="shared" si="22"/>
        <v>-1563.1965595523288</v>
      </c>
      <c r="AL33">
        <f t="shared" si="8"/>
        <v>-30886.115795475394</v>
      </c>
      <c r="AN33">
        <f t="shared" si="9"/>
        <v>0</v>
      </c>
      <c r="AO33">
        <f t="shared" si="9"/>
        <v>0</v>
      </c>
      <c r="AP33">
        <f t="shared" si="9"/>
        <v>-7.3600490070953276E-2</v>
      </c>
      <c r="AQ33">
        <f t="shared" si="9"/>
        <v>-1489.6335390698684</v>
      </c>
      <c r="AR33">
        <f t="shared" si="9"/>
        <v>-1489.7071395599394</v>
      </c>
      <c r="AS33">
        <f t="shared" si="9"/>
        <v>-46.122222571938224</v>
      </c>
      <c r="AT33">
        <f t="shared" si="9"/>
        <v>-81.874630408653559</v>
      </c>
      <c r="AU33">
        <f t="shared" si="9"/>
        <v>-1617.7039925405311</v>
      </c>
      <c r="AW33">
        <v>30</v>
      </c>
      <c r="AX33">
        <f>IF(Z33&gt;0, (R33*SUMPRODUCT(K33:$K$98, X33:$X$98)-K33*$AZ$3)/Z33, 0)</f>
        <v>-763252.63161388959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0.37225971299999999</v>
      </c>
      <c r="Q34" s="4">
        <f t="shared" si="21"/>
        <v>50</v>
      </c>
      <c r="R34">
        <f t="shared" si="0"/>
        <v>2000000</v>
      </c>
      <c r="S34">
        <f t="shared" si="1"/>
        <v>-1166085.7252323439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-21450.787970544479</v>
      </c>
      <c r="AC34">
        <f t="shared" si="2"/>
        <v>-20244.69994072308</v>
      </c>
      <c r="AE34">
        <f t="shared" si="3"/>
        <v>0</v>
      </c>
      <c r="AF34">
        <f t="shared" si="4"/>
        <v>0</v>
      </c>
      <c r="AG34">
        <f t="shared" si="4"/>
        <v>-0.86806224888351591</v>
      </c>
      <c r="AH34">
        <f t="shared" si="5"/>
        <v>-20924.301712930839</v>
      </c>
      <c r="AI34">
        <f t="shared" si="6"/>
        <v>-20925.169775179722</v>
      </c>
      <c r="AJ34">
        <f t="shared" si="7"/>
        <v>-1206.0880298213997</v>
      </c>
      <c r="AK34">
        <f t="shared" si="22"/>
        <v>-1501.5551579381138</v>
      </c>
      <c r="AL34">
        <f t="shared" si="8"/>
        <v>-23632.812962939235</v>
      </c>
      <c r="AN34">
        <f t="shared" si="9"/>
        <v>0</v>
      </c>
      <c r="AO34">
        <f t="shared" si="9"/>
        <v>0</v>
      </c>
      <c r="AP34">
        <f t="shared" si="9"/>
        <v>-4.0594632017652975E-2</v>
      </c>
      <c r="AQ34">
        <f t="shared" si="9"/>
        <v>-978.51776108830074</v>
      </c>
      <c r="AR34">
        <f t="shared" si="9"/>
        <v>-978.55835572031833</v>
      </c>
      <c r="AS34">
        <f t="shared" si="9"/>
        <v>-56.402291211797369</v>
      </c>
      <c r="AT34">
        <f t="shared" si="9"/>
        <v>-70.219709668408825</v>
      </c>
      <c r="AU34">
        <f t="shared" ref="AU34:AU69" si="23">AL34*$K34</f>
        <v>-1105.1803566005244</v>
      </c>
      <c r="AW34">
        <v>31</v>
      </c>
      <c r="AX34">
        <f>IF(Z34&gt;0, (R34*SUMPRODUCT(K34:$K$98, X34:$X$98)-K34*$AZ$3)/Z34, 0)</f>
        <v>-1166085.7252323439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0.41367450300000003</v>
      </c>
      <c r="Q35" s="4">
        <f t="shared" si="21"/>
        <v>50</v>
      </c>
      <c r="R35">
        <f t="shared" si="0"/>
        <v>2000000</v>
      </c>
      <c r="S35">
        <f t="shared" si="1"/>
        <v>-1880555.1360221885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-20244.69994072308</v>
      </c>
      <c r="AC35">
        <f t="shared" si="2"/>
        <v>-18816.323443872749</v>
      </c>
      <c r="AE35">
        <f t="shared" si="3"/>
        <v>0</v>
      </c>
      <c r="AF35">
        <f t="shared" ref="AF35:AG69" si="24">-$Z35*P35</f>
        <v>0</v>
      </c>
      <c r="AG35">
        <f t="shared" si="24"/>
        <v>-0.50028640701472993</v>
      </c>
      <c r="AH35">
        <f t="shared" si="5"/>
        <v>-14363.808775198031</v>
      </c>
      <c r="AI35">
        <f t="shared" ref="AI35:AI66" si="25">SUM(AE35:AH35)</f>
        <v>-14364.309061605045</v>
      </c>
      <c r="AJ35">
        <f t="shared" si="7"/>
        <v>-1428.376496850331</v>
      </c>
      <c r="AK35">
        <f t="shared" si="22"/>
        <v>-1417.1289958506156</v>
      </c>
      <c r="AL35">
        <f t="shared" ref="AL35:AL69" si="26">SUM(AI35:AK35)</f>
        <v>-17209.814554305991</v>
      </c>
      <c r="AN35">
        <f t="shared" ref="AN35:AT69" si="27">AE35*$K35</f>
        <v>0</v>
      </c>
      <c r="AO35">
        <f t="shared" si="27"/>
        <v>0</v>
      </c>
      <c r="AP35">
        <f t="shared" si="27"/>
        <v>-2.0889037029558893E-2</v>
      </c>
      <c r="AQ35">
        <f t="shared" si="27"/>
        <v>-599.74872229894584</v>
      </c>
      <c r="AR35">
        <f t="shared" si="27"/>
        <v>-599.76961133597536</v>
      </c>
      <c r="AS35">
        <f t="shared" si="27"/>
        <v>-59.640656065196019</v>
      </c>
      <c r="AT35">
        <f t="shared" si="27"/>
        <v>-59.171026146056249</v>
      </c>
      <c r="AU35">
        <f t="shared" si="23"/>
        <v>-718.58129354722757</v>
      </c>
      <c r="AW35">
        <v>32</v>
      </c>
      <c r="AX35">
        <f>IF(Z35&gt;0, (R35*SUMPRODUCT(K35:$K$98, X35:$X$98)-K35*$AZ$3)/Z35, 0)</f>
        <v>-1880555.1360221885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0.42102545200000002</v>
      </c>
      <c r="Q36" s="4">
        <f t="shared" si="21"/>
        <v>50</v>
      </c>
      <c r="R36">
        <f t="shared" si="0"/>
        <v>2000000</v>
      </c>
      <c r="S36">
        <f t="shared" si="1"/>
        <v>-3033030.9756369703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-18816.323443872749</v>
      </c>
      <c r="AC36">
        <f t="shared" si="2"/>
        <v>-17267.059435869342</v>
      </c>
      <c r="AE36">
        <f t="shared" si="3"/>
        <v>0</v>
      </c>
      <c r="AF36">
        <f t="shared" si="24"/>
        <v>0</v>
      </c>
      <c r="AG36">
        <f t="shared" si="24"/>
        <v>-0.28465023230175002</v>
      </c>
      <c r="AH36">
        <f t="shared" si="5"/>
        <v>-8425.3324257133063</v>
      </c>
      <c r="AI36">
        <f t="shared" si="25"/>
        <v>-8425.6170759456072</v>
      </c>
      <c r="AJ36">
        <f t="shared" si="7"/>
        <v>-1549.2640080034071</v>
      </c>
      <c r="AK36">
        <f t="shared" si="22"/>
        <v>-1317.1426410710926</v>
      </c>
      <c r="AL36">
        <f t="shared" si="26"/>
        <v>-11292.023725020106</v>
      </c>
      <c r="AN36">
        <f t="shared" si="27"/>
        <v>0</v>
      </c>
      <c r="AO36">
        <f t="shared" si="27"/>
        <v>0</v>
      </c>
      <c r="AP36">
        <f t="shared" si="27"/>
        <v>-1.0611902144686191E-2</v>
      </c>
      <c r="AQ36">
        <f t="shared" si="27"/>
        <v>-314.10058061481328</v>
      </c>
      <c r="AR36">
        <f t="shared" si="27"/>
        <v>-314.11119251695794</v>
      </c>
      <c r="AS36">
        <f t="shared" si="27"/>
        <v>-57.757332275029398</v>
      </c>
      <c r="AT36">
        <f t="shared" si="27"/>
        <v>-49.103732340618329</v>
      </c>
      <c r="AU36">
        <f t="shared" si="23"/>
        <v>-420.97225713260559</v>
      </c>
      <c r="AW36">
        <v>33</v>
      </c>
      <c r="AX36">
        <f>IF(Z36&gt;0, (R36*SUMPRODUCT(K36:$K$98, X36:$X$98)-K36*$AZ$3)/Z36, 0)</f>
        <v>-3033030.9756369703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0.42896583300000002</v>
      </c>
      <c r="Q37" s="4">
        <f t="shared" si="21"/>
        <v>50</v>
      </c>
      <c r="R37">
        <f t="shared" si="0"/>
        <v>2000000</v>
      </c>
      <c r="S37">
        <f t="shared" si="1"/>
        <v>-4903739.8801651876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-17267.059435869342</v>
      </c>
      <c r="AC37">
        <f t="shared" si="2"/>
        <v>-15662.398650142773</v>
      </c>
      <c r="AE37">
        <f t="shared" si="3"/>
        <v>0</v>
      </c>
      <c r="AF37">
        <f t="shared" si="24"/>
        <v>0</v>
      </c>
      <c r="AG37">
        <f t="shared" si="24"/>
        <v>-0.15969850596576882</v>
      </c>
      <c r="AH37">
        <f t="shared" si="5"/>
        <v>-4884.2089605185483</v>
      </c>
      <c r="AI37">
        <f t="shared" si="25"/>
        <v>-4884.3686590245143</v>
      </c>
      <c r="AJ37">
        <f t="shared" si="7"/>
        <v>-1604.6607857265681</v>
      </c>
      <c r="AK37">
        <f t="shared" si="22"/>
        <v>-1208.6941605108541</v>
      </c>
      <c r="AL37">
        <f t="shared" si="26"/>
        <v>-7697.7236052619364</v>
      </c>
      <c r="AN37">
        <f t="shared" si="27"/>
        <v>0</v>
      </c>
      <c r="AO37">
        <f t="shared" si="27"/>
        <v>0</v>
      </c>
      <c r="AP37">
        <f t="shared" si="27"/>
        <v>-5.3157497143120815E-3</v>
      </c>
      <c r="AQ37">
        <f t="shared" si="27"/>
        <v>-162.5765515432071</v>
      </c>
      <c r="AR37">
        <f t="shared" si="27"/>
        <v>-162.58186729292143</v>
      </c>
      <c r="AS37">
        <f t="shared" si="27"/>
        <v>-53.412992574408896</v>
      </c>
      <c r="AT37">
        <f t="shared" si="27"/>
        <v>-40.232784894077028</v>
      </c>
      <c r="AU37">
        <f t="shared" si="23"/>
        <v>-256.22764476140736</v>
      </c>
      <c r="AW37">
        <v>34</v>
      </c>
      <c r="AX37">
        <f>IF(Z37&gt;0, (R37*SUMPRODUCT(K37:$K$98, X37:$X$98)-K37*$AZ$3)/Z37, 0)</f>
        <v>-4903739.8801651876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0.43771532000000002</v>
      </c>
      <c r="Q38" s="4">
        <f t="shared" si="21"/>
        <v>50</v>
      </c>
      <c r="R38">
        <f t="shared" si="0"/>
        <v>2000000</v>
      </c>
      <c r="S38">
        <f t="shared" si="1"/>
        <v>-7999971.251446452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-15662.398650142773</v>
      </c>
      <c r="AC38">
        <f t="shared" si="2"/>
        <v>-14111.795410309745</v>
      </c>
      <c r="AE38">
        <f t="shared" si="3"/>
        <v>0</v>
      </c>
      <c r="AF38">
        <f t="shared" si="24"/>
        <v>0</v>
      </c>
      <c r="AG38">
        <f t="shared" si="24"/>
        <v>-8.8199038263782711E-2</v>
      </c>
      <c r="AH38">
        <f t="shared" si="5"/>
        <v>-2796.0993056931366</v>
      </c>
      <c r="AI38">
        <f t="shared" si="25"/>
        <v>-2796.1875047314002</v>
      </c>
      <c r="AJ38">
        <f t="shared" si="7"/>
        <v>-1550.6032398330281</v>
      </c>
      <c r="AK38">
        <f t="shared" si="22"/>
        <v>-1096.3679055099942</v>
      </c>
      <c r="AL38">
        <f t="shared" si="26"/>
        <v>-5443.1586500744233</v>
      </c>
      <c r="AN38">
        <f t="shared" si="27"/>
        <v>0</v>
      </c>
      <c r="AO38">
        <f t="shared" si="27"/>
        <v>0</v>
      </c>
      <c r="AP38">
        <f t="shared" si="27"/>
        <v>-2.6212563660079815E-3</v>
      </c>
      <c r="AQ38">
        <f t="shared" si="27"/>
        <v>-83.099467401429337</v>
      </c>
      <c r="AR38">
        <f t="shared" si="27"/>
        <v>-83.102088657795349</v>
      </c>
      <c r="AS38">
        <f t="shared" si="27"/>
        <v>-46.083593354032615</v>
      </c>
      <c r="AT38">
        <f t="shared" si="27"/>
        <v>-32.583817333811076</v>
      </c>
      <c r="AU38">
        <f t="shared" si="23"/>
        <v>-161.76949934563908</v>
      </c>
      <c r="AW38">
        <v>35</v>
      </c>
      <c r="AX38">
        <f>IF(Z38&gt;0, (R38*SUMPRODUCT(K38:$K$98, X38:$X$98)-K38*$AZ$3)/Z38, 0)</f>
        <v>-7999971.251446452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0.44739131599999998</v>
      </c>
      <c r="Q39" s="4">
        <f t="shared" si="21"/>
        <v>50</v>
      </c>
      <c r="R39">
        <f t="shared" si="0"/>
        <v>2000000</v>
      </c>
      <c r="S39">
        <f t="shared" si="1"/>
        <v>-13232255.242015433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-14111.795410309745</v>
      </c>
      <c r="AC39">
        <f t="shared" si="2"/>
        <v>-12665.270063982392</v>
      </c>
      <c r="AE39">
        <f t="shared" si="3"/>
        <v>0</v>
      </c>
      <c r="AF39">
        <f t="shared" si="24"/>
        <v>0</v>
      </c>
      <c r="AG39">
        <f t="shared" si="24"/>
        <v>-4.7857564082376777E-2</v>
      </c>
      <c r="AH39">
        <f t="shared" si="5"/>
        <v>-1578.379351950724</v>
      </c>
      <c r="AI39">
        <f t="shared" si="25"/>
        <v>-1578.4272095148062</v>
      </c>
      <c r="AJ39">
        <f t="shared" si="7"/>
        <v>-1446.525346327353</v>
      </c>
      <c r="AK39">
        <f t="shared" si="22"/>
        <v>-987.82567872168227</v>
      </c>
      <c r="AL39">
        <f t="shared" si="26"/>
        <v>-4012.7782345638416</v>
      </c>
      <c r="AN39">
        <f t="shared" si="27"/>
        <v>0</v>
      </c>
      <c r="AO39">
        <f t="shared" si="27"/>
        <v>0</v>
      </c>
      <c r="AP39">
        <f t="shared" si="27"/>
        <v>-1.269925417130547E-3</v>
      </c>
      <c r="AQ39">
        <f t="shared" si="27"/>
        <v>-41.883119112917434</v>
      </c>
      <c r="AR39">
        <f t="shared" si="27"/>
        <v>-41.884389038334561</v>
      </c>
      <c r="AS39">
        <f t="shared" si="27"/>
        <v>-38.384304321521618</v>
      </c>
      <c r="AT39">
        <f t="shared" si="27"/>
        <v>-26.212469463418561</v>
      </c>
      <c r="AU39">
        <f t="shared" si="23"/>
        <v>-106.48116282327474</v>
      </c>
      <c r="AW39">
        <v>36</v>
      </c>
      <c r="AX39">
        <f>IF(Z39&gt;0, (R39*SUMPRODUCT(K39:$K$98, X39:$X$98)-K39*$AZ$3)/Z39, 0)</f>
        <v>-13232255.242015433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0.457001349</v>
      </c>
      <c r="Q40" s="4">
        <f t="shared" si="21"/>
        <v>50</v>
      </c>
      <c r="R40">
        <f t="shared" si="0"/>
        <v>2000000</v>
      </c>
      <c r="S40">
        <f t="shared" si="1"/>
        <v>-22231082.681885563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-12665.270063982392</v>
      </c>
      <c r="AC40">
        <f t="shared" si="2"/>
        <v>-11341.416742266039</v>
      </c>
      <c r="AE40">
        <f t="shared" si="3"/>
        <v>0</v>
      </c>
      <c r="AF40">
        <f t="shared" si="24"/>
        <v>0</v>
      </c>
      <c r="AG40">
        <f t="shared" si="24"/>
        <v>-2.5508017096052875E-2</v>
      </c>
      <c r="AH40">
        <f t="shared" si="5"/>
        <v>-874.83885382000528</v>
      </c>
      <c r="AI40">
        <f t="shared" si="25"/>
        <v>-874.86436183710134</v>
      </c>
      <c r="AJ40">
        <f t="shared" si="7"/>
        <v>-1323.8533217163531</v>
      </c>
      <c r="AK40">
        <f t="shared" si="22"/>
        <v>-886.56890447876754</v>
      </c>
      <c r="AL40">
        <f t="shared" si="26"/>
        <v>-3085.2865880322224</v>
      </c>
      <c r="AN40">
        <f t="shared" si="27"/>
        <v>0</v>
      </c>
      <c r="AO40">
        <f t="shared" si="27"/>
        <v>0</v>
      </c>
      <c r="AP40">
        <f t="shared" si="27"/>
        <v>-6.0434690553678018E-4</v>
      </c>
      <c r="AQ40">
        <f t="shared" si="27"/>
        <v>-20.72705816993027</v>
      </c>
      <c r="AR40">
        <f t="shared" si="27"/>
        <v>-20.727662516835807</v>
      </c>
      <c r="AS40">
        <f t="shared" si="27"/>
        <v>-31.365301950015873</v>
      </c>
      <c r="AT40">
        <f t="shared" si="27"/>
        <v>-21.004971572242894</v>
      </c>
      <c r="AU40">
        <f t="shared" si="23"/>
        <v>-73.097936039094591</v>
      </c>
      <c r="AW40">
        <v>37</v>
      </c>
      <c r="AX40">
        <f>IF(Z40&gt;0, (R40*SUMPRODUCT(K40:$K$98, X40:$X$98)-K40*$AZ$3)/Z40, 0)</f>
        <v>-22231082.681885563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0.46737994300000002</v>
      </c>
      <c r="Q41" s="4">
        <f t="shared" si="21"/>
        <v>50</v>
      </c>
      <c r="R41">
        <f t="shared" si="0"/>
        <v>2000000</v>
      </c>
      <c r="S41">
        <f t="shared" si="1"/>
        <v>-38041914.476939492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-11341.416742266039</v>
      </c>
      <c r="AC41">
        <f t="shared" si="2"/>
        <v>-10142.736263981264</v>
      </c>
      <c r="AE41">
        <f t="shared" si="3"/>
        <v>0</v>
      </c>
      <c r="AF41">
        <f t="shared" si="24"/>
        <v>0</v>
      </c>
      <c r="AG41">
        <f t="shared" si="24"/>
        <v>-1.3331001348696128E-2</v>
      </c>
      <c r="AH41">
        <f t="shared" si="5"/>
        <v>-476.87742305584879</v>
      </c>
      <c r="AI41">
        <f t="shared" si="25"/>
        <v>-476.89075405719751</v>
      </c>
      <c r="AJ41">
        <f t="shared" si="7"/>
        <v>-1198.6804782847757</v>
      </c>
      <c r="AK41">
        <f t="shared" si="22"/>
        <v>-793.89917195862279</v>
      </c>
      <c r="AL41">
        <f t="shared" si="26"/>
        <v>-2469.4704043005959</v>
      </c>
      <c r="AN41">
        <f t="shared" si="27"/>
        <v>0</v>
      </c>
      <c r="AO41">
        <f t="shared" si="27"/>
        <v>0</v>
      </c>
      <c r="AP41">
        <f t="shared" si="27"/>
        <v>-2.8200340555304077E-4</v>
      </c>
      <c r="AQ41">
        <f t="shared" si="27"/>
        <v>-10.087843652214525</v>
      </c>
      <c r="AR41">
        <f t="shared" si="27"/>
        <v>-10.088125655620079</v>
      </c>
      <c r="AS41">
        <f t="shared" si="27"/>
        <v>-25.356833159372275</v>
      </c>
      <c r="AT41">
        <f t="shared" si="27"/>
        <v>-16.794107531912307</v>
      </c>
      <c r="AU41">
        <f t="shared" si="23"/>
        <v>-52.239066346904657</v>
      </c>
      <c r="AW41">
        <v>38</v>
      </c>
      <c r="AX41">
        <f>IF(Z41&gt;0, (R41*SUMPRODUCT(K41:$K$98, X41:$X$98)-K41*$AZ$3)/Z41, 0)</f>
        <v>-38041914.476939492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0.47825477199999999</v>
      </c>
      <c r="Q42" s="4">
        <f t="shared" si="21"/>
        <v>50</v>
      </c>
      <c r="R42">
        <f t="shared" si="0"/>
        <v>2000000</v>
      </c>
      <c r="S42">
        <f t="shared" si="1"/>
        <v>-66431881.93230924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-10142.736263981264</v>
      </c>
      <c r="AC42">
        <f t="shared" si="2"/>
        <v>-9064.0673786560637</v>
      </c>
      <c r="AE42">
        <f t="shared" si="3"/>
        <v>0</v>
      </c>
      <c r="AF42">
        <f t="shared" si="24"/>
        <v>0</v>
      </c>
      <c r="AG42">
        <f t="shared" si="24"/>
        <v>-6.8220763246568073E-3</v>
      </c>
      <c r="AH42">
        <f t="shared" si="5"/>
        <v>-255.02460042209438</v>
      </c>
      <c r="AI42">
        <f t="shared" si="25"/>
        <v>-255.03142249841903</v>
      </c>
      <c r="AJ42">
        <f t="shared" si="7"/>
        <v>-1078.6688853251999</v>
      </c>
      <c r="AK42">
        <f t="shared" si="22"/>
        <v>-709.99153847868854</v>
      </c>
      <c r="AL42">
        <f t="shared" si="26"/>
        <v>-2043.6918463023076</v>
      </c>
      <c r="AN42">
        <f t="shared" si="27"/>
        <v>0</v>
      </c>
      <c r="AO42">
        <f t="shared" si="27"/>
        <v>0</v>
      </c>
      <c r="AP42">
        <f t="shared" si="27"/>
        <v>-1.2885169381385473E-4</v>
      </c>
      <c r="AQ42">
        <f t="shared" si="27"/>
        <v>-4.8167669437854652</v>
      </c>
      <c r="AR42">
        <f t="shared" si="27"/>
        <v>-4.8168957954792795</v>
      </c>
      <c r="AS42">
        <f t="shared" si="27"/>
        <v>-20.373315442999914</v>
      </c>
      <c r="AT42">
        <f t="shared" si="27"/>
        <v>-13.409936795318076</v>
      </c>
      <c r="AU42">
        <f t="shared" si="23"/>
        <v>-38.600148033797275</v>
      </c>
      <c r="AW42">
        <v>39</v>
      </c>
      <c r="AX42">
        <f>IF(Z42&gt;0, (R42*SUMPRODUCT(K42:$K$98, X42:$X$98)-K42*$AZ$3)/Z42, 0)</f>
        <v>-66431881.93230924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0.48949088600000001</v>
      </c>
      <c r="Q43" s="4">
        <f t="shared" si="21"/>
        <v>50</v>
      </c>
      <c r="R43">
        <f t="shared" si="0"/>
        <v>2000000</v>
      </c>
      <c r="S43">
        <f t="shared" si="1"/>
        <v>-118564254.58249542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-9064.0673786560637</v>
      </c>
      <c r="AC43">
        <f t="shared" si="2"/>
        <v>-8096.7799232985844</v>
      </c>
      <c r="AE43">
        <f t="shared" si="3"/>
        <v>0</v>
      </c>
      <c r="AF43">
        <f t="shared" si="24"/>
        <v>0</v>
      </c>
      <c r="AG43">
        <f t="shared" si="24"/>
        <v>-3.4145113768943545E-3</v>
      </c>
      <c r="AH43">
        <f t="shared" si="5"/>
        <v>-133.57376738063539</v>
      </c>
      <c r="AI43">
        <f t="shared" si="25"/>
        <v>-133.57718189201228</v>
      </c>
      <c r="AJ43">
        <f t="shared" si="7"/>
        <v>-967.2874553574793</v>
      </c>
      <c r="AK43">
        <f t="shared" si="22"/>
        <v>-634.48471650592455</v>
      </c>
      <c r="AL43">
        <f t="shared" si="26"/>
        <v>-1735.3493537554161</v>
      </c>
      <c r="AN43">
        <f t="shared" si="27"/>
        <v>0</v>
      </c>
      <c r="AO43">
        <f t="shared" si="27"/>
        <v>0</v>
      </c>
      <c r="AP43">
        <f t="shared" si="27"/>
        <v>-5.7581649203724724E-5</v>
      </c>
      <c r="AQ43">
        <f t="shared" si="27"/>
        <v>-2.2525617774123026</v>
      </c>
      <c r="AR43">
        <f t="shared" si="27"/>
        <v>-2.252619359061506</v>
      </c>
      <c r="AS43">
        <f t="shared" si="27"/>
        <v>-16.312145658808042</v>
      </c>
      <c r="AT43">
        <f t="shared" si="27"/>
        <v>-10.699825637775072</v>
      </c>
      <c r="AU43">
        <f t="shared" si="23"/>
        <v>-29.264590655644621</v>
      </c>
      <c r="AW43">
        <v>40</v>
      </c>
      <c r="AX43">
        <f>IF(Z43&gt;0, (R43*SUMPRODUCT(K43:$K$98, X43:$X$98)-K43*$AZ$3)/Z43, 0)</f>
        <v>-118564254.58249542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0.50154699899999999</v>
      </c>
      <c r="Q44" s="4">
        <f t="shared" si="21"/>
        <v>50</v>
      </c>
      <c r="R44">
        <f t="shared" si="0"/>
        <v>2000000</v>
      </c>
      <c r="S44">
        <f t="shared" si="1"/>
        <v>-216781372.54569986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-8096.7799232985844</v>
      </c>
      <c r="AC44">
        <f t="shared" si="2"/>
        <v>-7231.0822865927257</v>
      </c>
      <c r="AE44">
        <f t="shared" si="3"/>
        <v>0</v>
      </c>
      <c r="AF44">
        <f t="shared" si="24"/>
        <v>0</v>
      </c>
      <c r="AG44">
        <f t="shared" si="24"/>
        <v>-1.6678283289926895E-3</v>
      </c>
      <c r="AH44">
        <f t="shared" si="5"/>
        <v>-68.501517365308857</v>
      </c>
      <c r="AI44">
        <f t="shared" si="25"/>
        <v>-68.503185193637847</v>
      </c>
      <c r="AJ44">
        <f t="shared" si="7"/>
        <v>-865.69763670585871</v>
      </c>
      <c r="AK44">
        <f t="shared" si="22"/>
        <v>-566.77459463090099</v>
      </c>
      <c r="AL44">
        <f t="shared" si="26"/>
        <v>-1500.9754165303975</v>
      </c>
      <c r="AN44">
        <f t="shared" si="27"/>
        <v>0</v>
      </c>
      <c r="AO44">
        <f t="shared" si="27"/>
        <v>0</v>
      </c>
      <c r="AP44">
        <f t="shared" si="27"/>
        <v>-2.5112436925079107E-5</v>
      </c>
      <c r="AQ44">
        <f t="shared" si="27"/>
        <v>-1.0314251198428168</v>
      </c>
      <c r="AR44">
        <f t="shared" si="27"/>
        <v>-1.0314502322797419</v>
      </c>
      <c r="AS44">
        <f t="shared" si="27"/>
        <v>-13.034781170251495</v>
      </c>
      <c r="AT44">
        <f t="shared" si="27"/>
        <v>-8.5339066443379537</v>
      </c>
      <c r="AU44">
        <f t="shared" si="23"/>
        <v>-22.600138046869191</v>
      </c>
      <c r="AW44">
        <v>41</v>
      </c>
      <c r="AX44">
        <f>IF(Z44&gt;0, (R44*SUMPRODUCT(K44:$K$98, X44:$X$98)-K44*$AZ$3)/Z44, 0)</f>
        <v>-216781372.54569986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0.51394563599999998</v>
      </c>
      <c r="Q45" s="4">
        <f t="shared" si="21"/>
        <v>50</v>
      </c>
      <c r="R45">
        <f t="shared" si="0"/>
        <v>2000000</v>
      </c>
      <c r="S45">
        <f t="shared" si="1"/>
        <v>-406633853.87999731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-7231.0822865927257</v>
      </c>
      <c r="AC45">
        <f t="shared" si="2"/>
        <v>-6457.1581773525049</v>
      </c>
      <c r="AE45">
        <f t="shared" si="3"/>
        <v>0</v>
      </c>
      <c r="AF45">
        <f t="shared" si="24"/>
        <v>0</v>
      </c>
      <c r="AG45">
        <f t="shared" si="24"/>
        <v>-7.9397695441979759E-4</v>
      </c>
      <c r="AH45">
        <f t="shared" si="5"/>
        <v>-34.286923651318602</v>
      </c>
      <c r="AI45">
        <f t="shared" si="25"/>
        <v>-34.287717628273022</v>
      </c>
      <c r="AJ45">
        <f t="shared" si="7"/>
        <v>-773.92410924022079</v>
      </c>
      <c r="AK45">
        <f t="shared" si="22"/>
        <v>-506.17576006149085</v>
      </c>
      <c r="AL45">
        <f t="shared" si="26"/>
        <v>-1314.3875869299848</v>
      </c>
      <c r="AN45">
        <f t="shared" si="27"/>
        <v>0</v>
      </c>
      <c r="AO45">
        <f t="shared" si="27"/>
        <v>0</v>
      </c>
      <c r="AP45">
        <f t="shared" si="27"/>
        <v>-1.0674004632909507E-5</v>
      </c>
      <c r="AQ45">
        <f t="shared" si="27"/>
        <v>-0.46094383453463089</v>
      </c>
      <c r="AR45">
        <f t="shared" si="27"/>
        <v>-0.46095450853926379</v>
      </c>
      <c r="AS45">
        <f t="shared" si="27"/>
        <v>-10.404419777633407</v>
      </c>
      <c r="AT45">
        <f t="shared" si="27"/>
        <v>-6.804885680732454</v>
      </c>
      <c r="AU45">
        <f t="shared" si="23"/>
        <v>-17.670259966905128</v>
      </c>
      <c r="AW45">
        <v>42</v>
      </c>
      <c r="AX45">
        <f>IF(Z45&gt;0, (R45*SUMPRODUCT(K45:$K$98, X45:$X$98)-K45*$AZ$3)/Z45, 0)</f>
        <v>-406633853.87999731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0.52707773400000002</v>
      </c>
      <c r="Q46" s="4">
        <f t="shared" si="21"/>
        <v>50</v>
      </c>
      <c r="R46">
        <f t="shared" si="0"/>
        <v>2000000</v>
      </c>
      <c r="S46">
        <f t="shared" si="1"/>
        <v>-784342353.53257322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-6457.1581773525049</v>
      </c>
      <c r="AC46">
        <f t="shared" si="2"/>
        <v>-5765.6945369369832</v>
      </c>
      <c r="AE46">
        <f t="shared" si="3"/>
        <v>0</v>
      </c>
      <c r="AF46">
        <f t="shared" si="24"/>
        <v>0</v>
      </c>
      <c r="AG46">
        <f t="shared" si="24"/>
        <v>-3.6754961089179136E-4</v>
      </c>
      <c r="AH46">
        <f t="shared" si="5"/>
        <v>-16.739502959352329</v>
      </c>
      <c r="AI46">
        <f t="shared" si="25"/>
        <v>-16.739870508963222</v>
      </c>
      <c r="AJ46">
        <f t="shared" si="7"/>
        <v>-691.4636404155217</v>
      </c>
      <c r="AK46">
        <f t="shared" si="22"/>
        <v>-452.00107241467538</v>
      </c>
      <c r="AL46">
        <f t="shared" si="26"/>
        <v>-1160.2045833391603</v>
      </c>
      <c r="AN46">
        <f t="shared" si="27"/>
        <v>0</v>
      </c>
      <c r="AO46">
        <f t="shared" si="27"/>
        <v>0</v>
      </c>
      <c r="AP46">
        <f t="shared" si="27"/>
        <v>-4.4118164392508631E-6</v>
      </c>
      <c r="AQ46">
        <f t="shared" si="27"/>
        <v>-0.2009296490935516</v>
      </c>
      <c r="AR46">
        <f t="shared" si="27"/>
        <v>-0.20093406090999086</v>
      </c>
      <c r="AS46">
        <f t="shared" si="27"/>
        <v>-8.2998609317738126</v>
      </c>
      <c r="AT46">
        <f t="shared" si="27"/>
        <v>-5.4255145502661737</v>
      </c>
      <c r="AU46">
        <f t="shared" si="23"/>
        <v>-13.926309542949978</v>
      </c>
      <c r="AW46">
        <v>43</v>
      </c>
      <c r="AX46">
        <f>IF(Z46&gt;0, (R46*SUMPRODUCT(K46:$K$98, X46:$X$98)-K46*$AZ$3)/Z46, 0)</f>
        <v>-784342353.53257322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0.54097960300000003</v>
      </c>
      <c r="Q47" s="4">
        <f t="shared" si="21"/>
        <v>50</v>
      </c>
      <c r="R47">
        <f t="shared" si="0"/>
        <v>2000000</v>
      </c>
      <c r="S47">
        <f t="shared" si="1"/>
        <v>-1559679698.5915437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-5765.6945369369832</v>
      </c>
      <c r="AC47">
        <f t="shared" si="2"/>
        <v>-5148.1056592199548</v>
      </c>
      <c r="AE47">
        <f t="shared" si="3"/>
        <v>0</v>
      </c>
      <c r="AF47">
        <f t="shared" si="24"/>
        <v>0</v>
      </c>
      <c r="AG47">
        <f t="shared" si="24"/>
        <v>-1.6503727219982766E-4</v>
      </c>
      <c r="AH47">
        <f t="shared" si="5"/>
        <v>-7.9534737033218308</v>
      </c>
      <c r="AI47">
        <f t="shared" si="25"/>
        <v>-7.9536387405940303</v>
      </c>
      <c r="AJ47">
        <f t="shared" si="7"/>
        <v>-617.58887771702848</v>
      </c>
      <c r="AK47">
        <f t="shared" si="22"/>
        <v>-403.59861758558884</v>
      </c>
      <c r="AL47">
        <f t="shared" si="26"/>
        <v>-1029.1411340432114</v>
      </c>
      <c r="AN47">
        <f t="shared" si="27"/>
        <v>0</v>
      </c>
      <c r="AO47">
        <f t="shared" si="27"/>
        <v>0</v>
      </c>
      <c r="AP47">
        <f t="shared" si="27"/>
        <v>-1.7687460437888826E-6</v>
      </c>
      <c r="AQ47">
        <f t="shared" si="27"/>
        <v>-8.5239382350528761E-2</v>
      </c>
      <c r="AR47">
        <f t="shared" si="27"/>
        <v>-8.5241151096572543E-2</v>
      </c>
      <c r="AS47">
        <f t="shared" si="27"/>
        <v>-6.6188556656909583</v>
      </c>
      <c r="AT47">
        <f t="shared" si="27"/>
        <v>-4.3254681116446489</v>
      </c>
      <c r="AU47">
        <f t="shared" si="23"/>
        <v>-11.02956492843218</v>
      </c>
      <c r="AW47">
        <v>44</v>
      </c>
      <c r="AX47">
        <f>IF(Z47&gt;0, (R47*SUMPRODUCT(K47:$K$98, X47:$X$98)-K47*$AZ$3)/Z47, 0)</f>
        <v>-1559679698.5915437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0.55513806300000001</v>
      </c>
      <c r="Q48" s="4">
        <f t="shared" si="21"/>
        <v>50</v>
      </c>
      <c r="R48">
        <f t="shared" si="0"/>
        <v>2000000</v>
      </c>
      <c r="S48">
        <f t="shared" si="1"/>
        <v>-3202378115.9681015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-5148.1056592199548</v>
      </c>
      <c r="AC48">
        <f t="shared" si="2"/>
        <v>-4596.5928563111256</v>
      </c>
      <c r="AE48">
        <f t="shared" si="3"/>
        <v>0</v>
      </c>
      <c r="AF48">
        <f t="shared" si="24"/>
        <v>0</v>
      </c>
      <c r="AG48">
        <f t="shared" si="24"/>
        <v>-7.1768427866013312E-5</v>
      </c>
      <c r="AH48">
        <f t="shared" si="5"/>
        <v>-3.6647388644726431</v>
      </c>
      <c r="AI48">
        <f t="shared" si="25"/>
        <v>-3.664810632900509</v>
      </c>
      <c r="AJ48">
        <f t="shared" si="7"/>
        <v>-551.51280290882914</v>
      </c>
      <c r="AK48">
        <f t="shared" si="22"/>
        <v>-360.36739614539687</v>
      </c>
      <c r="AL48">
        <f t="shared" si="26"/>
        <v>-915.54500968712659</v>
      </c>
      <c r="AN48">
        <f t="shared" si="27"/>
        <v>0</v>
      </c>
      <c r="AO48">
        <f t="shared" si="27"/>
        <v>0</v>
      </c>
      <c r="AP48">
        <f t="shared" si="27"/>
        <v>-6.8675029523492887E-7</v>
      </c>
      <c r="AQ48">
        <f t="shared" si="27"/>
        <v>-3.5067794738852624E-2</v>
      </c>
      <c r="AR48">
        <f t="shared" si="27"/>
        <v>-3.506848148914786E-2</v>
      </c>
      <c r="AS48">
        <f t="shared" si="27"/>
        <v>-5.2774122477725793</v>
      </c>
      <c r="AT48">
        <f t="shared" si="27"/>
        <v>-3.4483466205770372</v>
      </c>
      <c r="AU48">
        <f t="shared" si="23"/>
        <v>-8.760827349838765</v>
      </c>
      <c r="AW48">
        <v>45</v>
      </c>
      <c r="AX48">
        <f>IF(Z48&gt;0, (R48*SUMPRODUCT(K48:$K$98, X48:$X$98)-K48*$AZ$3)/Z48, 0)</f>
        <v>-3202378115.9681015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0.569934367</v>
      </c>
      <c r="Q49" s="4">
        <f t="shared" si="21"/>
        <v>50</v>
      </c>
      <c r="R49">
        <f t="shared" si="0"/>
        <v>2000000</v>
      </c>
      <c r="S49">
        <f t="shared" si="1"/>
        <v>-6806760872.0468702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-4596.5928563111256</v>
      </c>
      <c r="AC49">
        <f t="shared" si="2"/>
        <v>-4104.1296720601686</v>
      </c>
      <c r="AE49">
        <f t="shared" si="3"/>
        <v>0</v>
      </c>
      <c r="AF49">
        <f t="shared" si="24"/>
        <v>0</v>
      </c>
      <c r="AG49">
        <f t="shared" si="24"/>
        <v>-3.014745008095172E-5</v>
      </c>
      <c r="AH49">
        <f t="shared" si="5"/>
        <v>-1.636131740256058</v>
      </c>
      <c r="AI49">
        <f t="shared" si="25"/>
        <v>-1.636161887706139</v>
      </c>
      <c r="AJ49">
        <f t="shared" si="7"/>
        <v>-492.46318425095706</v>
      </c>
      <c r="AK49">
        <f t="shared" si="22"/>
        <v>-321.76149994177882</v>
      </c>
      <c r="AL49">
        <f t="shared" si="26"/>
        <v>-815.860846080442</v>
      </c>
      <c r="AN49">
        <f t="shared" si="27"/>
        <v>0</v>
      </c>
      <c r="AO49">
        <f t="shared" si="27"/>
        <v>0</v>
      </c>
      <c r="AP49">
        <f t="shared" si="27"/>
        <v>-2.5757160489356898E-7</v>
      </c>
      <c r="AQ49">
        <f t="shared" si="27"/>
        <v>-1.3978664100063652E-2</v>
      </c>
      <c r="AR49">
        <f t="shared" si="27"/>
        <v>-1.3978921671668545E-2</v>
      </c>
      <c r="AS49">
        <f t="shared" si="27"/>
        <v>-4.207471357541495</v>
      </c>
      <c r="AT49">
        <f t="shared" si="27"/>
        <v>-2.7490426457437112</v>
      </c>
      <c r="AU49">
        <f t="shared" si="23"/>
        <v>-6.9704929249568739</v>
      </c>
      <c r="AW49">
        <v>46</v>
      </c>
      <c r="AX49">
        <f>IF(Z49&gt;0, (R49*SUMPRODUCT(K49:$K$98, X49:$X$98)-K49*$AZ$3)/Z49, 0)</f>
        <v>-6806760872.0468702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0.58483052300000005</v>
      </c>
      <c r="Q50" s="4">
        <f t="shared" si="21"/>
        <v>50</v>
      </c>
      <c r="R50">
        <f t="shared" si="0"/>
        <v>2000000</v>
      </c>
      <c r="S50">
        <f t="shared" si="1"/>
        <v>-14999857115.801041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-4104.1296720601686</v>
      </c>
      <c r="AC50">
        <f t="shared" si="2"/>
        <v>-3664.4130685406117</v>
      </c>
      <c r="AE50">
        <f t="shared" si="3"/>
        <v>0</v>
      </c>
      <c r="AF50">
        <f t="shared" si="24"/>
        <v>0</v>
      </c>
      <c r="AG50">
        <f t="shared" si="24"/>
        <v>-1.2214826582182812E-5</v>
      </c>
      <c r="AH50">
        <f t="shared" si="5"/>
        <v>-0.70524595991837558</v>
      </c>
      <c r="AI50">
        <f t="shared" si="25"/>
        <v>-0.70525817474495778</v>
      </c>
      <c r="AJ50">
        <f t="shared" si="7"/>
        <v>-439.71660351955688</v>
      </c>
      <c r="AK50">
        <f t="shared" si="22"/>
        <v>-287.28907704421181</v>
      </c>
      <c r="AL50">
        <f t="shared" si="26"/>
        <v>-727.71093873851373</v>
      </c>
      <c r="AN50">
        <f t="shared" si="27"/>
        <v>0</v>
      </c>
      <c r="AO50">
        <f t="shared" si="27"/>
        <v>0</v>
      </c>
      <c r="AP50">
        <f t="shared" si="27"/>
        <v>-9.31787075399803E-8</v>
      </c>
      <c r="AQ50">
        <f t="shared" si="27"/>
        <v>-5.3798477285662612E-3</v>
      </c>
      <c r="AR50">
        <f t="shared" si="27"/>
        <v>-5.3799409072738018E-3</v>
      </c>
      <c r="AS50">
        <f t="shared" si="27"/>
        <v>-3.3543026193745971</v>
      </c>
      <c r="AT50">
        <f t="shared" si="27"/>
        <v>-2.1915354024248268</v>
      </c>
      <c r="AU50">
        <f t="shared" si="23"/>
        <v>-5.5512179627066986</v>
      </c>
      <c r="AW50">
        <v>47</v>
      </c>
      <c r="AX50">
        <f>IF(Z50&gt;0, (R50*SUMPRODUCT(K50:$K$98, X50:$X$98)-K50*$AZ$3)/Z50, 0)</f>
        <v>-14999857115.801041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0.59948279800000004</v>
      </c>
      <c r="Q51" s="4">
        <f t="shared" si="21"/>
        <v>50</v>
      </c>
      <c r="R51">
        <f t="shared" si="0"/>
        <v>2000000</v>
      </c>
      <c r="S51">
        <f t="shared" si="1"/>
        <v>-34294898701.151741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-3664.4130685406117</v>
      </c>
      <c r="AC51">
        <f t="shared" si="2"/>
        <v>-3271.801857152931</v>
      </c>
      <c r="AE51">
        <f t="shared" si="3"/>
        <v>0</v>
      </c>
      <c r="AF51">
        <f t="shared" si="24"/>
        <v>0</v>
      </c>
      <c r="AG51">
        <f t="shared" si="24"/>
        <v>-4.7700998997892543E-6</v>
      </c>
      <c r="AH51">
        <f t="shared" si="5"/>
        <v>-0.29290313666286921</v>
      </c>
      <c r="AI51">
        <f t="shared" si="25"/>
        <v>-0.29290790676276901</v>
      </c>
      <c r="AJ51">
        <f t="shared" si="7"/>
        <v>-392.61121138768067</v>
      </c>
      <c r="AK51">
        <f t="shared" si="22"/>
        <v>-256.50891479784286</v>
      </c>
      <c r="AL51">
        <f t="shared" si="26"/>
        <v>-649.41303409228635</v>
      </c>
      <c r="AN51">
        <f t="shared" si="27"/>
        <v>0</v>
      </c>
      <c r="AO51">
        <f t="shared" si="27"/>
        <v>0</v>
      </c>
      <c r="AP51">
        <f t="shared" si="27"/>
        <v>-3.2489185852222682E-8</v>
      </c>
      <c r="AQ51">
        <f t="shared" si="27"/>
        <v>-1.9949654396461103E-3</v>
      </c>
      <c r="AR51">
        <f t="shared" si="27"/>
        <v>-1.9949979288319628E-3</v>
      </c>
      <c r="AS51">
        <f t="shared" si="27"/>
        <v>-2.6740778772797178</v>
      </c>
      <c r="AT51">
        <f t="shared" si="27"/>
        <v>-1.7470841241683974</v>
      </c>
      <c r="AU51">
        <f t="shared" si="23"/>
        <v>-4.423156999376948</v>
      </c>
      <c r="AW51">
        <v>48</v>
      </c>
      <c r="AX51">
        <f>IF(Z51&gt;0, (R51*SUMPRODUCT(K51:$K$98, X51:$X$98)-K51*$AZ$3)/Z51, 0)</f>
        <v>-34294898701.151741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0.61448546299999995</v>
      </c>
      <c r="Q52" s="4">
        <f t="shared" si="21"/>
        <v>50</v>
      </c>
      <c r="R52">
        <f t="shared" si="0"/>
        <v>2000000</v>
      </c>
      <c r="S52">
        <f t="shared" si="1"/>
        <v>-81542682680.306717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-3271.801857152931</v>
      </c>
      <c r="AC52">
        <f t="shared" si="2"/>
        <v>-2921.2533242296131</v>
      </c>
      <c r="AE52">
        <f t="shared" si="3"/>
        <v>0</v>
      </c>
      <c r="AF52">
        <f t="shared" si="24"/>
        <v>0</v>
      </c>
      <c r="AG52">
        <f t="shared" si="24"/>
        <v>-1.7912418553131083E-6</v>
      </c>
      <c r="AH52">
        <f t="shared" si="5"/>
        <v>-0.11724628181913013</v>
      </c>
      <c r="AI52">
        <f t="shared" si="25"/>
        <v>-0.11724807306098545</v>
      </c>
      <c r="AJ52">
        <f t="shared" si="7"/>
        <v>-350.54853292331791</v>
      </c>
      <c r="AK52">
        <f t="shared" si="22"/>
        <v>-229.02613000070519</v>
      </c>
      <c r="AL52">
        <f t="shared" si="26"/>
        <v>-579.69191099708405</v>
      </c>
      <c r="AN52">
        <f t="shared" si="27"/>
        <v>0</v>
      </c>
      <c r="AO52">
        <f t="shared" si="27"/>
        <v>0</v>
      </c>
      <c r="AP52">
        <f t="shared" si="27"/>
        <v>-1.089300141321817E-8</v>
      </c>
      <c r="AQ52">
        <f t="shared" si="27"/>
        <v>-7.1300472896057511E-4</v>
      </c>
      <c r="AR52">
        <f t="shared" si="27"/>
        <v>-7.1301562196198832E-4</v>
      </c>
      <c r="AS52">
        <f t="shared" si="27"/>
        <v>-2.1317755908890268</v>
      </c>
      <c r="AT52">
        <f t="shared" si="27"/>
        <v>-1.3927666721060865</v>
      </c>
      <c r="AU52">
        <f t="shared" si="23"/>
        <v>-3.5252552786170752</v>
      </c>
      <c r="AW52">
        <v>49</v>
      </c>
      <c r="AX52">
        <f>IF(Z52&gt;0, (R52*SUMPRODUCT(K52:$K$98, X52:$X$98)-K52*$AZ$3)/Z52, 0)</f>
        <v>-81542682680.306717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0.62975077099999999</v>
      </c>
      <c r="Q53" s="4">
        <f t="shared" si="21"/>
        <v>50</v>
      </c>
      <c r="R53">
        <f t="shared" si="0"/>
        <v>2000000</v>
      </c>
      <c r="S53">
        <f t="shared" si="1"/>
        <v>-202098929035.57352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-2921.2533242296131</v>
      </c>
      <c r="AC53">
        <f t="shared" si="2"/>
        <v>-2608.262494476523</v>
      </c>
      <c r="AE53">
        <f t="shared" si="3"/>
        <v>0</v>
      </c>
      <c r="AF53">
        <f t="shared" si="24"/>
        <v>0</v>
      </c>
      <c r="AG53">
        <f t="shared" si="24"/>
        <v>-6.4529349732907676E-7</v>
      </c>
      <c r="AH53">
        <f t="shared" si="5"/>
        <v>-4.5121437577236016E-2</v>
      </c>
      <c r="AI53">
        <f t="shared" si="25"/>
        <v>-4.5122082870733347E-2</v>
      </c>
      <c r="AJ53">
        <f t="shared" si="7"/>
        <v>-312.99082975309011</v>
      </c>
      <c r="AK53">
        <f t="shared" si="22"/>
        <v>-204.48773269607292</v>
      </c>
      <c r="AL53">
        <f t="shared" si="26"/>
        <v>-517.52368453203371</v>
      </c>
      <c r="AN53">
        <f t="shared" si="27"/>
        <v>0</v>
      </c>
      <c r="AO53">
        <f t="shared" si="27"/>
        <v>0</v>
      </c>
      <c r="AP53">
        <f t="shared" si="27"/>
        <v>-3.5037458576854963E-9</v>
      </c>
      <c r="AQ53">
        <f t="shared" si="27"/>
        <v>-2.4499557280279399E-4</v>
      </c>
      <c r="AR53">
        <f t="shared" si="27"/>
        <v>-2.4499907654865173E-4</v>
      </c>
      <c r="AS53">
        <f t="shared" si="27"/>
        <v>-1.6994442494462147</v>
      </c>
      <c r="AT53">
        <f t="shared" si="27"/>
        <v>-1.1103056970927274</v>
      </c>
      <c r="AU53">
        <f t="shared" si="23"/>
        <v>-2.8099949456154905</v>
      </c>
      <c r="AW53">
        <v>50</v>
      </c>
      <c r="AX53">
        <f>IF(Z53&gt;0, (R53*SUMPRODUCT(K53:$K$98, X53:$X$98)-K53*$AZ$3)/Z53, 0)</f>
        <v>-202098929035.57352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0.64518007799999999</v>
      </c>
      <c r="Q54" s="4">
        <f t="shared" si="21"/>
        <v>50</v>
      </c>
      <c r="R54">
        <f t="shared" si="0"/>
        <v>2000000</v>
      </c>
      <c r="S54">
        <f t="shared" si="1"/>
        <v>-523303547213.6095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-2608.262494476523</v>
      </c>
      <c r="AC54">
        <f t="shared" si="2"/>
        <v>-2328.8060048669008</v>
      </c>
      <c r="AE54">
        <f t="shared" si="3"/>
        <v>0</v>
      </c>
      <c r="AF54">
        <f t="shared" si="24"/>
        <v>0</v>
      </c>
      <c r="AG54">
        <f t="shared" si="24"/>
        <v>-2.2251005341611947E-7</v>
      </c>
      <c r="AH54">
        <f t="shared" si="5"/>
        <v>-1.6653220357586661E-2</v>
      </c>
      <c r="AI54">
        <f t="shared" si="25"/>
        <v>-1.6653442867640079E-2</v>
      </c>
      <c r="AJ54">
        <f t="shared" si="7"/>
        <v>-279.45648960962217</v>
      </c>
      <c r="AK54">
        <f t="shared" si="22"/>
        <v>-182.57837461335663</v>
      </c>
      <c r="AL54">
        <f t="shared" si="26"/>
        <v>-462.05151766584646</v>
      </c>
      <c r="AN54">
        <f t="shared" si="27"/>
        <v>0</v>
      </c>
      <c r="AO54">
        <f t="shared" si="27"/>
        <v>0</v>
      </c>
      <c r="AP54">
        <f t="shared" si="27"/>
        <v>-1.0787155119240501E-9</v>
      </c>
      <c r="AQ54">
        <f t="shared" si="27"/>
        <v>-8.0733822348346619E-5</v>
      </c>
      <c r="AR54">
        <f t="shared" si="27"/>
        <v>-8.0734901063858554E-5</v>
      </c>
      <c r="AS54">
        <f t="shared" si="27"/>
        <v>-1.3547884494278903</v>
      </c>
      <c r="AT54">
        <f t="shared" si="27"/>
        <v>-0.88512910681383239</v>
      </c>
      <c r="AU54">
        <f t="shared" si="23"/>
        <v>-2.2399982911427867</v>
      </c>
      <c r="AW54">
        <v>51</v>
      </c>
      <c r="AX54">
        <f>IF(Z54&gt;0, (R54*SUMPRODUCT(K54:$K$98, X54:$X$98)-K54*$AZ$3)/Z54, 0)</f>
        <v>-523303547213.6095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0.66067595400000001</v>
      </c>
      <c r="Q55" s="4">
        <f t="shared" si="21"/>
        <v>50</v>
      </c>
      <c r="R55">
        <f t="shared" si="0"/>
        <v>2000000</v>
      </c>
      <c r="S55">
        <f t="shared" si="1"/>
        <v>-1418770754871.1904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-2328.8060048669008</v>
      </c>
      <c r="AC55">
        <f t="shared" si="2"/>
        <v>-2079.2911439889403</v>
      </c>
      <c r="AE55">
        <f t="shared" si="3"/>
        <v>0</v>
      </c>
      <c r="AF55">
        <f t="shared" si="24"/>
        <v>0</v>
      </c>
      <c r="AG55">
        <f t="shared" si="24"/>
        <v>-7.3277911066672581E-8</v>
      </c>
      <c r="AH55">
        <f t="shared" si="5"/>
        <v>-5.8802816726114277E-3</v>
      </c>
      <c r="AI55">
        <f t="shared" si="25"/>
        <v>-5.880354950522494E-3</v>
      </c>
      <c r="AJ55">
        <f t="shared" si="7"/>
        <v>-249.51486087796047</v>
      </c>
      <c r="AK55">
        <f t="shared" si="22"/>
        <v>-163.01642034068308</v>
      </c>
      <c r="AL55">
        <f t="shared" si="26"/>
        <v>-412.53716157359406</v>
      </c>
      <c r="AN55">
        <f t="shared" si="27"/>
        <v>0</v>
      </c>
      <c r="AO55">
        <f t="shared" si="27"/>
        <v>0</v>
      </c>
      <c r="AP55">
        <f t="shared" si="27"/>
        <v>-3.1718478291945475E-10</v>
      </c>
      <c r="AQ55">
        <f t="shared" si="27"/>
        <v>-2.5452907140536431E-5</v>
      </c>
      <c r="AR55">
        <f t="shared" si="27"/>
        <v>-2.5453224325319346E-5</v>
      </c>
      <c r="AS55">
        <f t="shared" si="27"/>
        <v>-1.0800296546492092</v>
      </c>
      <c r="AT55">
        <f t="shared" si="27"/>
        <v>-0.70561956728024999</v>
      </c>
      <c r="AU55">
        <f t="shared" si="23"/>
        <v>-1.7856746751537844</v>
      </c>
      <c r="AW55">
        <v>52</v>
      </c>
      <c r="AX55">
        <f>IF(Z55&gt;0, (R55*SUMPRODUCT(K55:$K$98, X55:$X$98)-K55*$AZ$3)/Z55, 0)</f>
        <v>-1418770754871.1904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0.67625413199999995</v>
      </c>
      <c r="Q56" s="4">
        <f t="shared" si="21"/>
        <v>50</v>
      </c>
      <c r="R56">
        <f t="shared" si="0"/>
        <v>2000000</v>
      </c>
      <c r="S56">
        <f t="shared" si="1"/>
        <v>-4037534025120.9229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-2079.2911439889403</v>
      </c>
      <c r="AC56">
        <f t="shared" si="2"/>
        <v>-1856.5099715741856</v>
      </c>
      <c r="AE56">
        <f t="shared" si="3"/>
        <v>0</v>
      </c>
      <c r="AF56">
        <f t="shared" si="24"/>
        <v>0</v>
      </c>
      <c r="AG56">
        <f t="shared" si="24"/>
        <v>-2.2990641812840003E-8</v>
      </c>
      <c r="AH56">
        <f t="shared" si="5"/>
        <v>-1.9821796057266339E-3</v>
      </c>
      <c r="AI56">
        <f t="shared" si="25"/>
        <v>-1.9822025963684466E-3</v>
      </c>
      <c r="AJ56">
        <f t="shared" si="7"/>
        <v>-222.78117241475479</v>
      </c>
      <c r="AK56">
        <f t="shared" si="22"/>
        <v>-145.55038007922585</v>
      </c>
      <c r="AL56">
        <f t="shared" si="26"/>
        <v>-368.33353469657698</v>
      </c>
      <c r="AN56">
        <f t="shared" si="27"/>
        <v>0</v>
      </c>
      <c r="AO56">
        <f t="shared" si="27"/>
        <v>0</v>
      </c>
      <c r="AP56">
        <f t="shared" si="27"/>
        <v>-8.8853049137014227E-11</v>
      </c>
      <c r="AQ56">
        <f t="shared" si="27"/>
        <v>-7.6606257163144361E-6</v>
      </c>
      <c r="AR56">
        <f t="shared" si="27"/>
        <v>-7.6607145693635728E-6</v>
      </c>
      <c r="AS56">
        <f t="shared" si="27"/>
        <v>-0.86099320847644589</v>
      </c>
      <c r="AT56">
        <f t="shared" si="27"/>
        <v>-0.56251561737036193</v>
      </c>
      <c r="AU56">
        <f t="shared" si="23"/>
        <v>-1.423516486561377</v>
      </c>
      <c r="AW56">
        <v>53</v>
      </c>
      <c r="AX56">
        <f>IF(Z56&gt;0, (R56*SUMPRODUCT(K56:$K$98, X56:$X$98)-K56*$AZ$3)/Z56, 0)</f>
        <v>-4037534025120.9229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0.69194305599999995</v>
      </c>
      <c r="Q57" s="4">
        <f t="shared" si="21"/>
        <v>50</v>
      </c>
      <c r="R57">
        <f t="shared" si="0"/>
        <v>2000000</v>
      </c>
      <c r="S57">
        <f t="shared" si="1"/>
        <v>-12094806648877.143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-1856.5099715741856</v>
      </c>
      <c r="AC57">
        <f t="shared" si="2"/>
        <v>-1657.5981954243982</v>
      </c>
      <c r="AE57">
        <f t="shared" si="3"/>
        <v>0</v>
      </c>
      <c r="AF57">
        <f t="shared" si="24"/>
        <v>0</v>
      </c>
      <c r="AG57">
        <f t="shared" si="24"/>
        <v>-6.8525204393337132E-9</v>
      </c>
      <c r="AH57">
        <f t="shared" si="5"/>
        <v>-6.363285982151156E-4</v>
      </c>
      <c r="AI57">
        <f t="shared" si="25"/>
        <v>-6.3633545073555492E-4</v>
      </c>
      <c r="AJ57">
        <f t="shared" si="7"/>
        <v>-198.91177614978733</v>
      </c>
      <c r="AK57">
        <f t="shared" si="22"/>
        <v>-129.955698010193</v>
      </c>
      <c r="AL57">
        <f t="shared" si="26"/>
        <v>-328.8681104954311</v>
      </c>
      <c r="AN57">
        <f t="shared" si="27"/>
        <v>0</v>
      </c>
      <c r="AO57">
        <f t="shared" si="27"/>
        <v>0</v>
      </c>
      <c r="AP57">
        <f t="shared" si="27"/>
        <v>-2.3645775259696699E-11</v>
      </c>
      <c r="AQ57">
        <f t="shared" si="27"/>
        <v>-2.1957589412422775E-6</v>
      </c>
      <c r="AR57">
        <f t="shared" si="27"/>
        <v>-2.1957825870175372E-6</v>
      </c>
      <c r="AS57">
        <f t="shared" si="27"/>
        <v>-0.68637856639538808</v>
      </c>
      <c r="AT57">
        <f t="shared" si="27"/>
        <v>-0.44843401140804517</v>
      </c>
      <c r="AU57">
        <f t="shared" si="23"/>
        <v>-1.1348147735860203</v>
      </c>
      <c r="AW57">
        <v>54</v>
      </c>
      <c r="AX57">
        <f>IF(Z57&gt;0, (R57*SUMPRODUCT(K57:$K$98, X57:$X$98)-K57*$AZ$3)/Z57, 0)</f>
        <v>-12094806648877.143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0.70765376499999999</v>
      </c>
      <c r="Q58" s="4">
        <f t="shared" si="21"/>
        <v>50</v>
      </c>
      <c r="R58">
        <f t="shared" si="0"/>
        <v>2000000</v>
      </c>
      <c r="S58">
        <f t="shared" si="1"/>
        <v>-38247134839979.672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-1657.5981954243982</v>
      </c>
      <c r="AC58">
        <f t="shared" si="2"/>
        <v>-1479.9983906465745</v>
      </c>
      <c r="AE58">
        <f t="shared" si="3"/>
        <v>0</v>
      </c>
      <c r="AF58">
        <f t="shared" si="24"/>
        <v>0</v>
      </c>
      <c r="AG58">
        <f t="shared" si="24"/>
        <v>-1.9347833463064198E-9</v>
      </c>
      <c r="AH58">
        <f t="shared" si="5"/>
        <v>-1.9396847554535826E-4</v>
      </c>
      <c r="AI58">
        <f t="shared" si="25"/>
        <v>-1.9397041032870457E-4</v>
      </c>
      <c r="AJ58">
        <f t="shared" si="7"/>
        <v>-177.59980477782369</v>
      </c>
      <c r="AK58">
        <f t="shared" si="22"/>
        <v>-116.03187367970789</v>
      </c>
      <c r="AL58">
        <f t="shared" si="26"/>
        <v>-293.63187242794191</v>
      </c>
      <c r="AN58">
        <f t="shared" si="27"/>
        <v>0</v>
      </c>
      <c r="AO58">
        <f t="shared" si="27"/>
        <v>0</v>
      </c>
      <c r="AP58">
        <f t="shared" si="27"/>
        <v>-5.9609782305638475E-12</v>
      </c>
      <c r="AQ58">
        <f t="shared" si="27"/>
        <v>-5.9760792460243646E-7</v>
      </c>
      <c r="AR58">
        <f t="shared" si="27"/>
        <v>-5.97613885580667E-7</v>
      </c>
      <c r="AS58">
        <f t="shared" si="27"/>
        <v>-0.54717680512086153</v>
      </c>
      <c r="AT58">
        <f t="shared" si="27"/>
        <v>-0.35748884978604284</v>
      </c>
      <c r="AU58">
        <f t="shared" si="23"/>
        <v>-0.90466625252079003</v>
      </c>
      <c r="AW58">
        <v>55</v>
      </c>
      <c r="AX58">
        <f>IF(Z58&gt;0, (R58*SUMPRODUCT(K58:$K$98, X58:$X$98)-K58*$AZ$3)/Z58, 0)</f>
        <v>-38247134839979.672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0.72329488099999995</v>
      </c>
      <c r="Q59" s="4">
        <f t="shared" si="21"/>
        <v>50</v>
      </c>
      <c r="R59">
        <f t="shared" si="0"/>
        <v>2000000</v>
      </c>
      <c r="S59">
        <f t="shared" si="1"/>
        <v>-128041140256197.98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-1479.9983906465745</v>
      </c>
      <c r="AC59">
        <f t="shared" si="2"/>
        <v>-1321.4271350177692</v>
      </c>
      <c r="AE59">
        <f t="shared" si="3"/>
        <v>0</v>
      </c>
      <c r="AF59">
        <f t="shared" si="24"/>
        <v>0</v>
      </c>
      <c r="AG59">
        <f t="shared" si="24"/>
        <v>-5.1601662261587202E-10</v>
      </c>
      <c r="AH59">
        <f t="shared" si="5"/>
        <v>-5.5976755609099339E-5</v>
      </c>
      <c r="AI59">
        <f t="shared" si="25"/>
        <v>-5.5977271625721952E-5</v>
      </c>
      <c r="AJ59">
        <f t="shared" si="7"/>
        <v>-158.57125562880537</v>
      </c>
      <c r="AK59">
        <f t="shared" si="22"/>
        <v>-103.59988734526023</v>
      </c>
      <c r="AL59">
        <f t="shared" si="26"/>
        <v>-262.1711989513372</v>
      </c>
      <c r="AN59">
        <f t="shared" si="27"/>
        <v>0</v>
      </c>
      <c r="AO59">
        <f t="shared" si="27"/>
        <v>0</v>
      </c>
      <c r="AP59">
        <f t="shared" si="27"/>
        <v>-1.4194851860169113E-12</v>
      </c>
      <c r="AQ59">
        <f t="shared" si="27"/>
        <v>-1.5398375142568814E-7</v>
      </c>
      <c r="AR59">
        <f t="shared" si="27"/>
        <v>-1.5398517091087413E-7</v>
      </c>
      <c r="AS59">
        <f t="shared" si="27"/>
        <v>-0.43620600272939059</v>
      </c>
      <c r="AT59">
        <f t="shared" si="27"/>
        <v>-0.28498792270319867</v>
      </c>
      <c r="AU59">
        <f t="shared" si="23"/>
        <v>-0.72119407941776015</v>
      </c>
      <c r="AW59">
        <v>56</v>
      </c>
      <c r="AX59">
        <f>IF(Z59&gt;0, (R59*SUMPRODUCT(K59:$K$98, X59:$X$98)-K59*$AZ$3)/Z59, 0)</f>
        <v>-128041140256197.98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0.74145409100000004</v>
      </c>
      <c r="Q60" s="4">
        <f t="shared" si="21"/>
        <v>50</v>
      </c>
      <c r="R60">
        <f t="shared" si="0"/>
        <v>2000000</v>
      </c>
      <c r="S60">
        <f t="shared" si="1"/>
        <v>-459965111194565.69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-1321.4271350177692</v>
      </c>
      <c r="AC60">
        <f t="shared" si="2"/>
        <v>-1179.8456563981697</v>
      </c>
      <c r="AE60">
        <f t="shared" si="3"/>
        <v>0</v>
      </c>
      <c r="AF60">
        <f t="shared" si="24"/>
        <v>0</v>
      </c>
      <c r="AG60">
        <f t="shared" si="24"/>
        <v>-1.2825382052717188E-10</v>
      </c>
      <c r="AH60">
        <f t="shared" si="5"/>
        <v>-1.5304105434501659E-5</v>
      </c>
      <c r="AI60">
        <f t="shared" si="25"/>
        <v>-1.5304233688322187E-5</v>
      </c>
      <c r="AJ60">
        <f t="shared" si="7"/>
        <v>-141.58147861959947</v>
      </c>
      <c r="AK60">
        <f t="shared" si="22"/>
        <v>-92.499899451243849</v>
      </c>
      <c r="AL60">
        <f t="shared" si="26"/>
        <v>-234.08139337507703</v>
      </c>
      <c r="AN60">
        <f t="shared" si="27"/>
        <v>0</v>
      </c>
      <c r="AO60">
        <f t="shared" si="27"/>
        <v>0</v>
      </c>
      <c r="AP60">
        <f t="shared" si="27"/>
        <v>-3.1500646059875653E-13</v>
      </c>
      <c r="AQ60">
        <f t="shared" si="27"/>
        <v>-3.7588682081647674E-8</v>
      </c>
      <c r="AR60">
        <f t="shared" si="27"/>
        <v>-3.7588997088108277E-8</v>
      </c>
      <c r="AS60">
        <f t="shared" si="27"/>
        <v>-0.34774075565920298</v>
      </c>
      <c r="AT60">
        <f t="shared" si="27"/>
        <v>-0.22719062724298331</v>
      </c>
      <c r="AU60">
        <f t="shared" si="23"/>
        <v>-0.5749314204911834</v>
      </c>
      <c r="AW60">
        <v>57</v>
      </c>
      <c r="AX60">
        <f>IF(Z60&gt;0, (R60*SUMPRODUCT(K60:$K$98, X60:$X$98)-K60*$AZ$3)/Z60, 0)</f>
        <v>-459965111194565.69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0.75951466000000001</v>
      </c>
      <c r="Q61" s="4">
        <f t="shared" si="21"/>
        <v>50</v>
      </c>
      <c r="R61">
        <f t="shared" si="0"/>
        <v>2000000</v>
      </c>
      <c r="S61">
        <f t="shared" si="1"/>
        <v>-1781818900099164.8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-1179.8456563981697</v>
      </c>
      <c r="AC61">
        <f t="shared" si="2"/>
        <v>-1053.4336218164876</v>
      </c>
      <c r="AE61">
        <f t="shared" si="3"/>
        <v>0</v>
      </c>
      <c r="AF61">
        <f t="shared" si="24"/>
        <v>0</v>
      </c>
      <c r="AG61">
        <f t="shared" si="24"/>
        <v>-2.9560625430504196E-11</v>
      </c>
      <c r="AH61">
        <f t="shared" si="5"/>
        <v>-3.8964262756558392E-6</v>
      </c>
      <c r="AI61">
        <f t="shared" si="25"/>
        <v>-3.8964558362812693E-6</v>
      </c>
      <c r="AJ61">
        <f t="shared" si="7"/>
        <v>-126.41203458168206</v>
      </c>
      <c r="AK61">
        <f t="shared" si="22"/>
        <v>-82.589195947871886</v>
      </c>
      <c r="AL61">
        <f t="shared" si="26"/>
        <v>-209.00123442600977</v>
      </c>
      <c r="AN61">
        <f t="shared" si="27"/>
        <v>0</v>
      </c>
      <c r="AO61">
        <f t="shared" si="27"/>
        <v>0</v>
      </c>
      <c r="AP61">
        <f t="shared" si="27"/>
        <v>-6.4825331404733053E-14</v>
      </c>
      <c r="AQ61">
        <f t="shared" si="27"/>
        <v>-8.5447151721238562E-9</v>
      </c>
      <c r="AR61">
        <f t="shared" si="27"/>
        <v>-8.5447799974552607E-9</v>
      </c>
      <c r="AS61">
        <f t="shared" si="27"/>
        <v>-0.27721680160555195</v>
      </c>
      <c r="AT61">
        <f t="shared" si="27"/>
        <v>-0.18111497709539204</v>
      </c>
      <c r="AU61">
        <f t="shared" si="23"/>
        <v>-0.45833178724572393</v>
      </c>
      <c r="AW61">
        <v>58</v>
      </c>
      <c r="AX61">
        <f>IF(Z61&gt;0, (R61*SUMPRODUCT(K61:$K$98, X61:$X$98)-K61*$AZ$3)/Z61, 0)</f>
        <v>-1781818900099164.8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0.77745419500000001</v>
      </c>
      <c r="Q62" s="4">
        <f t="shared" si="21"/>
        <v>50</v>
      </c>
      <c r="R62">
        <f t="shared" si="0"/>
        <v>2000000</v>
      </c>
      <c r="S62">
        <f t="shared" si="1"/>
        <v>-7485020615880412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-1053.4336218164876</v>
      </c>
      <c r="AC62">
        <f t="shared" si="2"/>
        <v>-940.56573377211214</v>
      </c>
      <c r="AE62">
        <f t="shared" si="3"/>
        <v>0</v>
      </c>
      <c r="AF62">
        <f t="shared" si="24"/>
        <v>0</v>
      </c>
      <c r="AG62">
        <f t="shared" si="24"/>
        <v>-6.2829869284299879E-12</v>
      </c>
      <c r="AH62">
        <f t="shared" si="5"/>
        <v>-9.1928128991076659E-7</v>
      </c>
      <c r="AI62">
        <f t="shared" si="25"/>
        <v>-9.19287572897695E-7</v>
      </c>
      <c r="AJ62">
        <f t="shared" si="7"/>
        <v>-112.86788804437549</v>
      </c>
      <c r="AK62">
        <f t="shared" si="22"/>
        <v>-73.740353527154141</v>
      </c>
      <c r="AL62">
        <f t="shared" si="26"/>
        <v>-186.60824249081719</v>
      </c>
      <c r="AN62">
        <f t="shared" si="27"/>
        <v>0</v>
      </c>
      <c r="AO62">
        <f t="shared" si="27"/>
        <v>0</v>
      </c>
      <c r="AP62">
        <f t="shared" si="27"/>
        <v>-1.2302100221259618E-14</v>
      </c>
      <c r="AQ62">
        <f t="shared" si="27"/>
        <v>-1.799954494388391E-9</v>
      </c>
      <c r="AR62">
        <f t="shared" si="27"/>
        <v>-1.799966796488612E-9</v>
      </c>
      <c r="AS62">
        <f t="shared" si="27"/>
        <v>-0.22099553704320424</v>
      </c>
      <c r="AT62">
        <f t="shared" si="27"/>
        <v>-0.1443837508776816</v>
      </c>
      <c r="AU62">
        <f t="shared" si="23"/>
        <v>-0.3653792897208526</v>
      </c>
      <c r="AW62">
        <v>59</v>
      </c>
      <c r="AX62">
        <f>IF(Z62&gt;0, (R62*SUMPRODUCT(K62:$K$98, X62:$X$98)-K62*$AZ$3)/Z62, 0)</f>
        <v>-7485020615880412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0.79525030600000002</v>
      </c>
      <c r="Q63" s="4">
        <f t="shared" si="21"/>
        <v>50</v>
      </c>
      <c r="R63">
        <f t="shared" si="0"/>
        <v>2000000</v>
      </c>
      <c r="S63">
        <f t="shared" si="1"/>
        <v>-3.4316121294312408E+16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-940.56573377211214</v>
      </c>
      <c r="AC63">
        <f t="shared" si="2"/>
        <v>-839.79083372666173</v>
      </c>
      <c r="AE63">
        <f t="shared" si="3"/>
        <v>0</v>
      </c>
      <c r="AF63">
        <f t="shared" si="24"/>
        <v>0</v>
      </c>
      <c r="AG63">
        <f t="shared" si="24"/>
        <v>-1.2236097817177399E-12</v>
      </c>
      <c r="AH63">
        <f t="shared" si="5"/>
        <v>-1.9986189109711793E-7</v>
      </c>
      <c r="AI63">
        <f t="shared" si="25"/>
        <v>-1.9986311470689964E-7</v>
      </c>
      <c r="AJ63">
        <f t="shared" si="7"/>
        <v>-100.77490004545041</v>
      </c>
      <c r="AK63">
        <f t="shared" si="22"/>
        <v>-65.839601364047851</v>
      </c>
      <c r="AL63">
        <f t="shared" si="26"/>
        <v>-166.61450160936135</v>
      </c>
      <c r="AN63">
        <f t="shared" si="27"/>
        <v>0</v>
      </c>
      <c r="AO63">
        <f t="shared" si="27"/>
        <v>0</v>
      </c>
      <c r="AP63">
        <f t="shared" si="27"/>
        <v>-2.1391341550425379E-15</v>
      </c>
      <c r="AQ63">
        <f t="shared" si="27"/>
        <v>-3.494017487642635E-10</v>
      </c>
      <c r="AR63">
        <f t="shared" si="27"/>
        <v>-3.4940388789841852E-10</v>
      </c>
      <c r="AS63">
        <f t="shared" si="27"/>
        <v>-0.17617628910713326</v>
      </c>
      <c r="AT63">
        <f t="shared" si="27"/>
        <v>-0.11510184221844401</v>
      </c>
      <c r="AU63">
        <f t="shared" si="23"/>
        <v>-0.29127813167498112</v>
      </c>
      <c r="AW63">
        <v>60</v>
      </c>
      <c r="AX63">
        <f>IF(Z63&gt;0, (R63*SUMPRODUCT(K63:$K$98, X63:$X$98)-K63*$AZ$3)/Z63, 0)</f>
        <v>-3.4316121294312408E+16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0.81288120699999999</v>
      </c>
      <c r="Q64" s="4">
        <f t="shared" si="21"/>
        <v>50</v>
      </c>
      <c r="R64">
        <f t="shared" si="0"/>
        <v>2000000</v>
      </c>
      <c r="S64">
        <f t="shared" si="1"/>
        <v>-1.7298782073786691E+17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-839.79083372666173</v>
      </c>
      <c r="AC64">
        <f t="shared" si="2"/>
        <v>-749.81324439910929</v>
      </c>
      <c r="AE64">
        <f t="shared" si="3"/>
        <v>0</v>
      </c>
      <c r="AF64">
        <f t="shared" si="24"/>
        <v>0</v>
      </c>
      <c r="AG64">
        <f t="shared" si="24"/>
        <v>-2.167242876408396E-13</v>
      </c>
      <c r="AH64">
        <f t="shared" si="5"/>
        <v>-3.978597585038891E-8</v>
      </c>
      <c r="AI64">
        <f t="shared" si="25"/>
        <v>-3.9786192574676549E-8</v>
      </c>
      <c r="AJ64">
        <f t="shared" si="7"/>
        <v>-89.977589327552437</v>
      </c>
      <c r="AK64">
        <f t="shared" si="22"/>
        <v>-58.785358360866326</v>
      </c>
      <c r="AL64">
        <f t="shared" si="26"/>
        <v>-148.76294772820495</v>
      </c>
      <c r="AN64">
        <f t="shared" si="27"/>
        <v>0</v>
      </c>
      <c r="AO64">
        <f t="shared" si="27"/>
        <v>0</v>
      </c>
      <c r="AP64">
        <f t="shared" si="27"/>
        <v>-3.3828648179125824E-16</v>
      </c>
      <c r="AQ64">
        <f t="shared" si="27"/>
        <v>-6.2102212638782248E-11</v>
      </c>
      <c r="AR64">
        <f t="shared" si="27"/>
        <v>-6.2102550925264028E-11</v>
      </c>
      <c r="AS64">
        <f t="shared" si="27"/>
        <v>-0.14044665904782788</v>
      </c>
      <c r="AT64">
        <f t="shared" si="27"/>
        <v>-9.1758483911557762E-2</v>
      </c>
      <c r="AU64">
        <f t="shared" si="23"/>
        <v>-0.23220514302148818</v>
      </c>
      <c r="AW64">
        <v>61</v>
      </c>
      <c r="AX64">
        <f>IF(Z64&gt;0, (R64*SUMPRODUCT(K64:$K$98, X64:$X$98)-K64*$AZ$3)/Z64, 0)</f>
        <v>-1.7298782073786691E+17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0.83042254299999996</v>
      </c>
      <c r="Q65" s="4">
        <f t="shared" si="21"/>
        <v>50</v>
      </c>
      <c r="R65">
        <f t="shared" si="0"/>
        <v>2000000</v>
      </c>
      <c r="S65">
        <f t="shared" si="1"/>
        <v>-9.6788991551048371E+17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-749.81324439910929</v>
      </c>
      <c r="AC65">
        <f t="shared" si="2"/>
        <v>-669.47611107068735</v>
      </c>
      <c r="AE65">
        <f t="shared" si="3"/>
        <v>0</v>
      </c>
      <c r="AF65">
        <f t="shared" si="24"/>
        <v>0</v>
      </c>
      <c r="AG65">
        <f t="shared" si="24"/>
        <v>-3.4584310691861732E-14</v>
      </c>
      <c r="AH65">
        <f t="shared" si="5"/>
        <v>-7.198909362902779E-9</v>
      </c>
      <c r="AI65">
        <f t="shared" si="25"/>
        <v>-7.1989439472134709E-9</v>
      </c>
      <c r="AJ65">
        <f t="shared" si="7"/>
        <v>-80.337133328421942</v>
      </c>
      <c r="AK65">
        <f t="shared" si="22"/>
        <v>-52.486927107937653</v>
      </c>
      <c r="AL65">
        <f t="shared" si="26"/>
        <v>-132.82406044355855</v>
      </c>
      <c r="AN65">
        <f t="shared" si="27"/>
        <v>0</v>
      </c>
      <c r="AO65">
        <f t="shared" si="27"/>
        <v>0</v>
      </c>
      <c r="AP65">
        <f t="shared" si="27"/>
        <v>-4.8199014733683767E-17</v>
      </c>
      <c r="AQ65">
        <f t="shared" si="27"/>
        <v>-1.0032882873986422E-11</v>
      </c>
      <c r="AR65">
        <f t="shared" si="27"/>
        <v>-1.0032931073001156E-11</v>
      </c>
      <c r="AS65">
        <f t="shared" si="27"/>
        <v>-0.1119632167157726</v>
      </c>
      <c r="AT65">
        <f t="shared" si="27"/>
        <v>-7.3149301587687315E-2</v>
      </c>
      <c r="AU65">
        <f t="shared" si="23"/>
        <v>-0.18511251831349287</v>
      </c>
      <c r="AW65">
        <v>62</v>
      </c>
      <c r="AX65">
        <f>IF(Z65&gt;0, (R65*SUMPRODUCT(K65:$K$98, X65:$X$98)-K65*$AZ$3)/Z65, 0)</f>
        <v>-9.6788991551048371E+17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0.84796327400000004</v>
      </c>
      <c r="Q66" s="4">
        <f t="shared" si="21"/>
        <v>50</v>
      </c>
      <c r="R66">
        <f t="shared" si="0"/>
        <v>2000000</v>
      </c>
      <c r="S66">
        <f t="shared" si="1"/>
        <v>-6.0842533399632466E+18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-669.47611107068735</v>
      </c>
      <c r="AC66">
        <f t="shared" si="2"/>
        <v>-597.74652774169385</v>
      </c>
      <c r="AE66">
        <f t="shared" si="3"/>
        <v>0</v>
      </c>
      <c r="AF66">
        <f t="shared" si="24"/>
        <v>0</v>
      </c>
      <c r="AG66">
        <f t="shared" si="24"/>
        <v>-4.9122422616388348E-15</v>
      </c>
      <c r="AH66">
        <f t="shared" si="5"/>
        <v>-1.1730490129321712E-9</v>
      </c>
      <c r="AI66">
        <f t="shared" si="25"/>
        <v>-1.1730539251744328E-9</v>
      </c>
      <c r="AJ66">
        <f t="shared" si="7"/>
        <v>-71.729583328993499</v>
      </c>
      <c r="AK66">
        <f t="shared" si="22"/>
        <v>-46.863327774948118</v>
      </c>
      <c r="AL66">
        <f t="shared" si="26"/>
        <v>-118.59291110511467</v>
      </c>
      <c r="AN66">
        <f t="shared" si="27"/>
        <v>0</v>
      </c>
      <c r="AO66">
        <f t="shared" si="27"/>
        <v>0</v>
      </c>
      <c r="AP66">
        <f t="shared" si="27"/>
        <v>-6.1125270082126818E-18</v>
      </c>
      <c r="AQ66">
        <f t="shared" si="27"/>
        <v>-1.4596783691838829E-12</v>
      </c>
      <c r="AR66">
        <f t="shared" si="27"/>
        <v>-1.4596844817108911E-12</v>
      </c>
      <c r="AS66">
        <f t="shared" si="27"/>
        <v>-8.9256390876788397E-2</v>
      </c>
      <c r="AT66">
        <f t="shared" si="27"/>
        <v>-5.831417537284217E-2</v>
      </c>
      <c r="AU66">
        <f t="shared" si="23"/>
        <v>-0.14757056625109025</v>
      </c>
      <c r="AW66">
        <v>63</v>
      </c>
      <c r="AX66">
        <f>IF(Z66&gt;0, (R66*SUMPRODUCT(K66:$K$98, X66:$X$98)-K66*$AZ$3)/Z66, 0)</f>
        <v>-6.0842533399632466E+18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0.86550461000000001</v>
      </c>
      <c r="Q67" s="4">
        <f t="shared" si="21"/>
        <v>50</v>
      </c>
      <c r="R67">
        <f t="shared" ref="R67:R69" si="28">$C$6</f>
        <v>2000000</v>
      </c>
      <c r="S67">
        <f t="shared" ref="S67:S69" si="29">AX67</f>
        <v>-4.3635102099271508E+19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-597.74652774169385</v>
      </c>
      <c r="AC67">
        <f t="shared" ref="AC67:AC69" si="30">S67*Z67</f>
        <v>-533.70225691222799</v>
      </c>
      <c r="AE67">
        <f t="shared" ref="AE67:AE69" si="31">$Z67*O67</f>
        <v>0</v>
      </c>
      <c r="AF67">
        <f t="shared" si="24"/>
        <v>0</v>
      </c>
      <c r="AG67">
        <f t="shared" si="24"/>
        <v>-6.1155151613720893E-16</v>
      </c>
      <c r="AH67">
        <f t="shared" ref="AH67:AH69" si="32">-X67*R67</f>
        <v>-1.7006273291540949E-10</v>
      </c>
      <c r="AI67">
        <f t="shared" ref="AI67:AI69" si="33">SUM(AE67:AH67)</f>
        <v>-1.7006334446692562E-10</v>
      </c>
      <c r="AJ67">
        <f t="shared" ref="AJ67:AJ69" si="34">AB67-AC67</f>
        <v>-64.044270829465859</v>
      </c>
      <c r="AK67">
        <f t="shared" si="22"/>
        <v>-41.842256941918571</v>
      </c>
      <c r="AL67">
        <f t="shared" si="26"/>
        <v>-105.88652777155448</v>
      </c>
      <c r="AN67">
        <f t="shared" si="27"/>
        <v>0</v>
      </c>
      <c r="AO67">
        <f t="shared" si="27"/>
        <v>0</v>
      </c>
      <c r="AP67">
        <f t="shared" si="27"/>
        <v>-6.7944770872586713E-19</v>
      </c>
      <c r="AQ67">
        <f t="shared" si="27"/>
        <v>-1.889435822984851E-13</v>
      </c>
      <c r="AR67">
        <f t="shared" si="27"/>
        <v>-1.8894426174619381E-13</v>
      </c>
      <c r="AS67">
        <f t="shared" si="27"/>
        <v>-7.1154648339284657E-2</v>
      </c>
      <c r="AT67">
        <f t="shared" si="27"/>
        <v>-4.6487703581666949E-2</v>
      </c>
      <c r="AU67">
        <f t="shared" si="23"/>
        <v>-0.11764235192114053</v>
      </c>
      <c r="AW67">
        <v>64</v>
      </c>
      <c r="AX67">
        <f>IF(Z67&gt;0, (R67*SUMPRODUCT(K67:$K$98, X67:$X$98)-K67*$AZ$3)/Z67, 0)</f>
        <v>-4.3635102099271508E+19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0.88304594599999997</v>
      </c>
      <c r="Q68" s="4">
        <f t="shared" si="21"/>
        <v>50</v>
      </c>
      <c r="R68">
        <f t="shared" si="28"/>
        <v>2000000</v>
      </c>
      <c r="S68">
        <f t="shared" si="29"/>
        <v>-3.6426774985673061E+20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-533.70225691222799</v>
      </c>
      <c r="AC68">
        <f t="shared" si="30"/>
        <v>-476.51987224306083</v>
      </c>
      <c r="AE68">
        <f t="shared" si="31"/>
        <v>0</v>
      </c>
      <c r="AF68">
        <f t="shared" si="24"/>
        <v>0</v>
      </c>
      <c r="AG68">
        <f t="shared" si="24"/>
        <v>-6.5407913880720963E-17</v>
      </c>
      <c r="AH68">
        <f t="shared" si="32"/>
        <v>-2.1601123483804635E-11</v>
      </c>
      <c r="AI68">
        <f t="shared" si="33"/>
        <v>-2.1601188891718516E-11</v>
      </c>
      <c r="AJ68">
        <f t="shared" si="34"/>
        <v>-57.182384669167163</v>
      </c>
      <c r="AK68">
        <f t="shared" si="22"/>
        <v>-37.359157983855965</v>
      </c>
      <c r="AL68">
        <f t="shared" si="26"/>
        <v>-94.541542653044729</v>
      </c>
      <c r="AN68">
        <f t="shared" si="27"/>
        <v>0</v>
      </c>
      <c r="AO68">
        <f t="shared" si="27"/>
        <v>0</v>
      </c>
      <c r="AP68">
        <f t="shared" si="27"/>
        <v>-6.4883649043966699E-20</v>
      </c>
      <c r="AQ68">
        <f t="shared" si="27"/>
        <v>-2.1427983739620201E-14</v>
      </c>
      <c r="AR68">
        <f t="shared" si="27"/>
        <v>-2.1428048623269246E-14</v>
      </c>
      <c r="AS68">
        <f t="shared" si="27"/>
        <v>-5.6724050015374811E-2</v>
      </c>
      <c r="AT68">
        <f t="shared" si="27"/>
        <v>-3.7059712676711626E-2</v>
      </c>
      <c r="AU68">
        <f t="shared" si="23"/>
        <v>-9.3783762692107864E-2</v>
      </c>
      <c r="AW68">
        <v>65</v>
      </c>
      <c r="AX68">
        <f>IF(Z68&gt;0, (R68*SUMPRODUCT(K68:$K$98, X68:$X$98)-K68*$AZ$3)/Z68, 0)</f>
        <v>-3.6426774985673061E+20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-476.51987224306083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-2.6163165552288384E-12</v>
      </c>
      <c r="AI69">
        <f t="shared" si="33"/>
        <v>-2.6163165552288384E-12</v>
      </c>
      <c r="AJ69">
        <f t="shared" si="34"/>
        <v>-476.51987224306083</v>
      </c>
      <c r="AK69">
        <f t="shared" si="22"/>
        <v>-33.356391057014264</v>
      </c>
      <c r="AL69">
        <f t="shared" si="26"/>
        <v>-509.87626330007771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-2.3172731801416677E-15</v>
      </c>
      <c r="AR69">
        <f t="shared" si="27"/>
        <v>-2.3172731801416677E-15</v>
      </c>
      <c r="AS69">
        <f t="shared" si="27"/>
        <v>-0.42205394356677783</v>
      </c>
      <c r="AT69">
        <f t="shared" si="27"/>
        <v>-2.9543776049674453E-2</v>
      </c>
      <c r="AU69">
        <f t="shared" si="23"/>
        <v>-0.45159771961645456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1079281.6020188399</v>
      </c>
      <c r="AO71" s="8">
        <f t="shared" si="47"/>
        <v>-107928.16020188399</v>
      </c>
      <c r="AP71" s="8">
        <f t="shared" si="47"/>
        <v>-2855.9332791676866</v>
      </c>
      <c r="AQ71" s="8">
        <f t="shared" si="47"/>
        <v>-480370.18918288633</v>
      </c>
      <c r="AR71" s="8">
        <f t="shared" si="47"/>
        <v>488127.31935490202</v>
      </c>
      <c r="AS71" s="8">
        <f t="shared" si="47"/>
        <v>-28740.452235831282</v>
      </c>
      <c r="AT71" s="8">
        <f t="shared" si="47"/>
        <v>9898.3764140475159</v>
      </c>
      <c r="AU71" s="8">
        <f t="shared" si="47"/>
        <v>469285.24353311787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178.19433432530607</v>
      </c>
      <c r="E2">
        <v>0.4</v>
      </c>
      <c r="F2">
        <f>'T.26.04.A (2)'!$C$11</f>
        <v>-2210.9874233184009</v>
      </c>
      <c r="G2">
        <v>3</v>
      </c>
      <c r="H2">
        <v>2014</v>
      </c>
      <c r="I2" t="b">
        <v>1</v>
      </c>
      <c r="J2">
        <v>7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259.0639564714499</v>
      </c>
      <c r="E3">
        <f>$E$2</f>
        <v>0.4</v>
      </c>
      <c r="F3">
        <f>'T.35.04.A (2)'!$C$11</f>
        <v>-1126.0972056003545</v>
      </c>
      <c r="G3">
        <f>$G$2</f>
        <v>3</v>
      </c>
      <c r="H3">
        <f>$H$2</f>
        <v>2014</v>
      </c>
      <c r="I3" t="b">
        <f>$I$2</f>
        <v>1</v>
      </c>
      <c r="J3">
        <f>$J$2</f>
        <v>7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875.60417331960036</v>
      </c>
      <c r="E4">
        <f t="shared" ref="E4:E49" si="0">$E$2</f>
        <v>0.4</v>
      </c>
      <c r="F4">
        <f>'T.45.04.A (2)'!$C$11</f>
        <v>3317.3560872684111</v>
      </c>
      <c r="G4">
        <f t="shared" ref="G4:G49" si="1">$G$2</f>
        <v>3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7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2950.6119806050542</v>
      </c>
      <c r="E5">
        <f t="shared" si="0"/>
        <v>0.4</v>
      </c>
      <c r="F5">
        <f>'T.55.04.A (2)'!$C$11</f>
        <v>15444.434434076235</v>
      </c>
      <c r="G5">
        <f t="shared" si="1"/>
        <v>3</v>
      </c>
      <c r="H5">
        <f t="shared" si="2"/>
        <v>2014</v>
      </c>
      <c r="I5" t="b">
        <f t="shared" si="3"/>
        <v>1</v>
      </c>
      <c r="J5">
        <f t="shared" si="4"/>
        <v>7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259.0890757232454</v>
      </c>
      <c r="E6">
        <f t="shared" si="0"/>
        <v>0.4</v>
      </c>
      <c r="F6">
        <f>'T.26.04.B (2)'!$C$11</f>
        <v>-1732.5208105900465</v>
      </c>
      <c r="G6">
        <f t="shared" si="1"/>
        <v>3</v>
      </c>
      <c r="H6">
        <f t="shared" si="2"/>
        <v>2014</v>
      </c>
      <c r="I6" t="b">
        <f t="shared" si="3"/>
        <v>1</v>
      </c>
      <c r="J6">
        <f t="shared" si="4"/>
        <v>7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461.02249888947125</v>
      </c>
      <c r="E7">
        <f t="shared" si="0"/>
        <v>0.4</v>
      </c>
      <c r="F7">
        <f>'T.35.04.B (2)'!$C$11</f>
        <v>-299.7452873017744</v>
      </c>
      <c r="G7">
        <f t="shared" si="1"/>
        <v>3</v>
      </c>
      <c r="H7">
        <f t="shared" si="2"/>
        <v>2014</v>
      </c>
      <c r="I7" t="b">
        <f t="shared" si="3"/>
        <v>1</v>
      </c>
      <c r="J7">
        <f t="shared" si="4"/>
        <v>7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1654.0597280149996</v>
      </c>
      <c r="E8">
        <f t="shared" si="0"/>
        <v>0.4</v>
      </c>
      <c r="F8">
        <f>'T.45.04.B (2)'!$C$11</f>
        <v>8419.2987483987181</v>
      </c>
      <c r="G8">
        <f t="shared" si="1"/>
        <v>3</v>
      </c>
      <c r="H8">
        <f t="shared" si="2"/>
        <v>2014</v>
      </c>
      <c r="I8" t="b">
        <f t="shared" si="3"/>
        <v>1</v>
      </c>
      <c r="J8">
        <f t="shared" si="4"/>
        <v>7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5789.3042594461303</v>
      </c>
      <c r="E9">
        <f t="shared" si="0"/>
        <v>0.4</v>
      </c>
      <c r="F9">
        <f>'T.55.04.B (2)'!$C$11</f>
        <v>32622.257599973771</v>
      </c>
      <c r="G9">
        <f t="shared" si="1"/>
        <v>3</v>
      </c>
      <c r="H9">
        <f t="shared" si="2"/>
        <v>2014</v>
      </c>
      <c r="I9" t="b">
        <f t="shared" si="3"/>
        <v>1</v>
      </c>
      <c r="J9">
        <f t="shared" si="4"/>
        <v>7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502.17979473723466</v>
      </c>
      <c r="E10">
        <f t="shared" si="0"/>
        <v>0.4</v>
      </c>
      <c r="F10">
        <f>'T.26.04.C (2)'!$C$11</f>
        <v>-1635.2646315513225</v>
      </c>
      <c r="G10">
        <f t="shared" si="1"/>
        <v>3</v>
      </c>
      <c r="H10">
        <f t="shared" si="2"/>
        <v>2014</v>
      </c>
      <c r="I10" t="b">
        <f t="shared" si="3"/>
        <v>1</v>
      </c>
      <c r="J10">
        <f t="shared" si="4"/>
        <v>7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1006.4608441471237</v>
      </c>
      <c r="E11">
        <f t="shared" si="0"/>
        <v>0.4</v>
      </c>
      <c r="F11">
        <f>'T.35.04.C (2)'!$C$11</f>
        <v>1945.0840999349753</v>
      </c>
      <c r="G11">
        <f t="shared" si="1"/>
        <v>3</v>
      </c>
      <c r="H11">
        <f t="shared" si="2"/>
        <v>2014</v>
      </c>
      <c r="I11" t="b">
        <f t="shared" si="3"/>
        <v>1</v>
      </c>
      <c r="J11">
        <f t="shared" si="4"/>
        <v>7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3989.4263921011975</v>
      </c>
      <c r="E12">
        <f t="shared" si="0"/>
        <v>0.4</v>
      </c>
      <c r="F12">
        <f>'T.45.04.C (2)'!$C$11</f>
        <v>23725.126731789642</v>
      </c>
      <c r="G12">
        <f t="shared" si="1"/>
        <v>3</v>
      </c>
      <c r="H12">
        <f t="shared" si="2"/>
        <v>2014</v>
      </c>
      <c r="I12" t="b">
        <f t="shared" si="3"/>
        <v>1</v>
      </c>
      <c r="J12">
        <f t="shared" si="4"/>
        <v>7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14305.381095969356</v>
      </c>
      <c r="E13">
        <f t="shared" si="0"/>
        <v>0.4</v>
      </c>
      <c r="F13">
        <f>'T.55.04.C (2)'!$C$11</f>
        <v>84155.727097666371</v>
      </c>
      <c r="G13">
        <f t="shared" si="1"/>
        <v>3</v>
      </c>
      <c r="H13">
        <f t="shared" si="2"/>
        <v>2014</v>
      </c>
      <c r="I13" t="b">
        <f t="shared" si="3"/>
        <v>1</v>
      </c>
      <c r="J13">
        <f t="shared" si="4"/>
        <v>7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907.33099309388308</v>
      </c>
      <c r="E14">
        <f t="shared" si="0"/>
        <v>0.4</v>
      </c>
      <c r="F14">
        <f>'T.26.04.D (2)'!$C$11</f>
        <v>-1473.1709998201152</v>
      </c>
      <c r="G14">
        <f t="shared" si="1"/>
        <v>3</v>
      </c>
      <c r="H14">
        <f t="shared" si="2"/>
        <v>2014</v>
      </c>
      <c r="I14" t="b">
        <f t="shared" si="3"/>
        <v>1</v>
      </c>
      <c r="J14">
        <f t="shared" si="4"/>
        <v>7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1915.5247529098774</v>
      </c>
      <c r="E15">
        <f t="shared" si="0"/>
        <v>0.4</v>
      </c>
      <c r="F15">
        <f>'T.35.04.D (2)'!$C$11</f>
        <v>5686.4664119962245</v>
      </c>
      <c r="G15">
        <f t="shared" si="1"/>
        <v>3</v>
      </c>
      <c r="H15">
        <f t="shared" si="2"/>
        <v>2014</v>
      </c>
      <c r="I15" t="b">
        <f t="shared" si="3"/>
        <v>1</v>
      </c>
      <c r="J15">
        <f t="shared" si="4"/>
        <v>7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7881.7041655781941</v>
      </c>
      <c r="E16">
        <f t="shared" si="0"/>
        <v>0.4</v>
      </c>
      <c r="F16">
        <f>'T.45.04.D (2)'!$C$11</f>
        <v>49234.840037441187</v>
      </c>
      <c r="G16">
        <f t="shared" si="1"/>
        <v>3</v>
      </c>
      <c r="H16">
        <f t="shared" si="2"/>
        <v>2014</v>
      </c>
      <c r="I16" t="b">
        <f t="shared" si="3"/>
        <v>1</v>
      </c>
      <c r="J16">
        <f t="shared" si="4"/>
        <v>7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28498.842490174735</v>
      </c>
      <c r="E17">
        <f t="shared" si="0"/>
        <v>0.4</v>
      </c>
      <c r="F17">
        <f>'T.55.04.D (2)'!$C$11</f>
        <v>170044.84292715407</v>
      </c>
      <c r="G17">
        <f t="shared" si="1"/>
        <v>3</v>
      </c>
      <c r="H17">
        <f t="shared" si="2"/>
        <v>2014</v>
      </c>
      <c r="I17" t="b">
        <f t="shared" si="3"/>
        <v>1</v>
      </c>
      <c r="J17">
        <f t="shared" si="4"/>
        <v>7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1717.6333898071805</v>
      </c>
      <c r="E18">
        <f t="shared" si="0"/>
        <v>0.4</v>
      </c>
      <c r="F18">
        <f>'T.26.04.E (2)'!$C$11</f>
        <v>-1148.9837363576985</v>
      </c>
      <c r="G18">
        <f t="shared" si="1"/>
        <v>3</v>
      </c>
      <c r="H18">
        <f t="shared" si="2"/>
        <v>2014</v>
      </c>
      <c r="I18" t="b">
        <f t="shared" si="3"/>
        <v>1</v>
      </c>
      <c r="J18">
        <f t="shared" si="4"/>
        <v>7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3733.6525704353844</v>
      </c>
      <c r="E19">
        <f t="shared" si="0"/>
        <v>0.4</v>
      </c>
      <c r="F19">
        <f>'T.35.04.E (2)'!$C$11</f>
        <v>13169.231036118706</v>
      </c>
      <c r="G19">
        <f t="shared" si="1"/>
        <v>3</v>
      </c>
      <c r="H19">
        <f t="shared" si="2"/>
        <v>2014</v>
      </c>
      <c r="I19" t="b">
        <f t="shared" si="3"/>
        <v>1</v>
      </c>
      <c r="J19">
        <f t="shared" si="4"/>
        <v>7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15666.259712532186</v>
      </c>
      <c r="E20">
        <f t="shared" si="0"/>
        <v>0.4</v>
      </c>
      <c r="F20">
        <f>'T.45.04.E (2)'!$C$11</f>
        <v>100254.26664874426</v>
      </c>
      <c r="G20">
        <f t="shared" si="1"/>
        <v>3</v>
      </c>
      <c r="H20">
        <f t="shared" si="2"/>
        <v>2014</v>
      </c>
      <c r="I20" t="b">
        <f t="shared" si="3"/>
        <v>1</v>
      </c>
      <c r="J20">
        <f t="shared" si="4"/>
        <v>7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56885.765278585495</v>
      </c>
      <c r="E21">
        <f t="shared" si="0"/>
        <v>0.4</v>
      </c>
      <c r="F21">
        <f>'T.55.04.E (2)'!$C$11</f>
        <v>341823.07458612946</v>
      </c>
      <c r="G21">
        <f t="shared" si="1"/>
        <v>3</v>
      </c>
      <c r="H21">
        <f t="shared" si="2"/>
        <v>2014</v>
      </c>
      <c r="I21" t="b">
        <f t="shared" si="3"/>
        <v>1</v>
      </c>
      <c r="J21">
        <f t="shared" si="4"/>
        <v>7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3338.2381832337751</v>
      </c>
      <c r="E22">
        <f t="shared" si="0"/>
        <v>0.4</v>
      </c>
      <c r="F22">
        <f>'T.26.04.F (2)'!$C$11</f>
        <v>-500.60920943286413</v>
      </c>
      <c r="G22">
        <f t="shared" si="1"/>
        <v>3</v>
      </c>
      <c r="H22">
        <f t="shared" si="2"/>
        <v>2014</v>
      </c>
      <c r="I22" t="b">
        <f t="shared" si="3"/>
        <v>1</v>
      </c>
      <c r="J22">
        <f t="shared" si="4"/>
        <v>7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7369.9082054863993</v>
      </c>
      <c r="E23">
        <f t="shared" si="0"/>
        <v>0.4</v>
      </c>
      <c r="F23">
        <f>'T.35.04.F (2)'!$C$11</f>
        <v>28134.760284363707</v>
      </c>
      <c r="G23">
        <f t="shared" si="1"/>
        <v>3</v>
      </c>
      <c r="H23">
        <f t="shared" si="2"/>
        <v>2014</v>
      </c>
      <c r="I23" t="b">
        <f t="shared" si="3"/>
        <v>1</v>
      </c>
      <c r="J23">
        <f t="shared" si="4"/>
        <v>7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31235.370806440173</v>
      </c>
      <c r="E24">
        <f t="shared" si="0"/>
        <v>0.4</v>
      </c>
      <c r="F24">
        <f>'T.45.04.F (2)'!$C$11</f>
        <v>202293.11987135044</v>
      </c>
      <c r="G24">
        <f t="shared" si="1"/>
        <v>3</v>
      </c>
      <c r="H24">
        <f t="shared" si="2"/>
        <v>2014</v>
      </c>
      <c r="I24" t="b">
        <f t="shared" si="3"/>
        <v>1</v>
      </c>
      <c r="J24">
        <f t="shared" si="4"/>
        <v>7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113659.61085540701</v>
      </c>
      <c r="E25">
        <f t="shared" si="0"/>
        <v>0.4</v>
      </c>
      <c r="F25">
        <f>'T.55.04.F (2)'!$C$11</f>
        <v>685379.53790407989</v>
      </c>
      <c r="G25">
        <f t="shared" si="1"/>
        <v>3</v>
      </c>
      <c r="H25">
        <f t="shared" si="2"/>
        <v>2014</v>
      </c>
      <c r="I25" t="b">
        <f t="shared" si="3"/>
        <v>1</v>
      </c>
      <c r="J25">
        <f t="shared" si="4"/>
        <v>7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2571.4290748467074</v>
      </c>
      <c r="E26">
        <f t="shared" si="0"/>
        <v>0.4</v>
      </c>
      <c r="F26" s="13">
        <f>'S.26.04.A (2)'!$C$11</f>
        <v>-1152.8905049850998</v>
      </c>
      <c r="G26">
        <f t="shared" si="1"/>
        <v>3</v>
      </c>
      <c r="H26">
        <f t="shared" si="2"/>
        <v>2014</v>
      </c>
      <c r="I26" t="b">
        <f t="shared" si="3"/>
        <v>1</v>
      </c>
      <c r="J26">
        <f t="shared" si="4"/>
        <v>7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4428.8603968166972</v>
      </c>
      <c r="E27">
        <f t="shared" si="0"/>
        <v>0.4</v>
      </c>
      <c r="F27" s="13">
        <f>'S.35.04.A (2)'!$C$11</f>
        <v>126.39191759878696</v>
      </c>
      <c r="G27">
        <f t="shared" si="1"/>
        <v>3</v>
      </c>
      <c r="H27">
        <f t="shared" si="2"/>
        <v>2014</v>
      </c>
      <c r="I27" t="b">
        <f t="shared" si="3"/>
        <v>1</v>
      </c>
      <c r="J27">
        <f t="shared" si="4"/>
        <v>7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9906.8787425668888</v>
      </c>
      <c r="E28">
        <f t="shared" si="0"/>
        <v>0.4</v>
      </c>
      <c r="F28" s="13">
        <f>'S.45.04.A (2)'!$C$11</f>
        <v>3823.5224514753154</v>
      </c>
      <c r="G28">
        <f t="shared" si="1"/>
        <v>3</v>
      </c>
      <c r="H28">
        <f t="shared" si="2"/>
        <v>2014</v>
      </c>
      <c r="I28" t="b">
        <f t="shared" si="3"/>
        <v>1</v>
      </c>
      <c r="J28">
        <f t="shared" si="4"/>
        <v>7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20015.216682998293</v>
      </c>
      <c r="E29">
        <f t="shared" si="0"/>
        <v>0.4</v>
      </c>
      <c r="F29" s="13">
        <f>'S.55.04.A (2)'!$C$11</f>
        <v>9882.9331162934141</v>
      </c>
      <c r="G29">
        <f t="shared" si="1"/>
        <v>3</v>
      </c>
      <c r="H29">
        <f t="shared" si="2"/>
        <v>2014</v>
      </c>
      <c r="I29" t="b">
        <f t="shared" si="3"/>
        <v>1</v>
      </c>
      <c r="J29">
        <f t="shared" si="4"/>
        <v>7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4214.3177110817387</v>
      </c>
      <c r="E30">
        <f t="shared" si="0"/>
        <v>0.4</v>
      </c>
      <c r="F30" s="14">
        <f>'S.26.04.B (2)'!$C$11</f>
        <v>-520.61847248885215</v>
      </c>
      <c r="G30">
        <f t="shared" si="1"/>
        <v>3</v>
      </c>
      <c r="H30">
        <f t="shared" si="2"/>
        <v>2014</v>
      </c>
      <c r="I30" t="b">
        <f t="shared" si="3"/>
        <v>1</v>
      </c>
      <c r="J30">
        <f t="shared" si="4"/>
        <v>7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7943.3703817917876</v>
      </c>
      <c r="E31">
        <f t="shared" si="0"/>
        <v>0.4</v>
      </c>
      <c r="F31" s="14">
        <f>'S.35.04.B (2)'!$C$11</f>
        <v>2047.7663114583954</v>
      </c>
      <c r="G31">
        <f t="shared" si="1"/>
        <v>3</v>
      </c>
      <c r="H31">
        <f t="shared" si="2"/>
        <v>2014</v>
      </c>
      <c r="I31" t="b">
        <f t="shared" si="3"/>
        <v>1</v>
      </c>
      <c r="J31">
        <f t="shared" si="4"/>
        <v>7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18944.841950092199</v>
      </c>
      <c r="E32">
        <f t="shared" si="0"/>
        <v>0.4</v>
      </c>
      <c r="F32" s="14">
        <f>'S.45.04.B (2)'!$C$11</f>
        <v>9473.2936186432744</v>
      </c>
      <c r="G32">
        <f t="shared" si="1"/>
        <v>3</v>
      </c>
      <c r="H32">
        <f t="shared" si="2"/>
        <v>2014</v>
      </c>
      <c r="I32" t="b">
        <f t="shared" si="3"/>
        <v>1</v>
      </c>
      <c r="J32">
        <f t="shared" si="4"/>
        <v>7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39269.068306856214</v>
      </c>
      <c r="E33">
        <f t="shared" si="0"/>
        <v>0.4</v>
      </c>
      <c r="F33" s="14">
        <f>'S.55.04.B (2)'!$C$11</f>
        <v>21662.479537237636</v>
      </c>
      <c r="G33">
        <f t="shared" si="1"/>
        <v>3</v>
      </c>
      <c r="H33">
        <f t="shared" si="2"/>
        <v>2014</v>
      </c>
      <c r="I33" t="b">
        <f t="shared" si="3"/>
        <v>1</v>
      </c>
      <c r="J33">
        <f t="shared" si="4"/>
        <v>7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9142.9836197868299</v>
      </c>
      <c r="E34">
        <f t="shared" si="0"/>
        <v>0.4</v>
      </c>
      <c r="F34" s="14">
        <f>'S.26.04.C (2)'!$C$11</f>
        <v>1376.197624999882</v>
      </c>
      <c r="G34">
        <f t="shared" si="1"/>
        <v>3</v>
      </c>
      <c r="H34">
        <f t="shared" si="2"/>
        <v>2014</v>
      </c>
      <c r="I34" t="b">
        <f t="shared" si="3"/>
        <v>1</v>
      </c>
      <c r="J34">
        <f t="shared" si="4"/>
        <v>7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18486.900336717059</v>
      </c>
      <c r="E35">
        <f t="shared" si="0"/>
        <v>0.4</v>
      </c>
      <c r="F35" s="14">
        <f>'S.35.04.C (2)'!$C$11</f>
        <v>7811.8894930372271</v>
      </c>
      <c r="G35">
        <f t="shared" si="1"/>
        <v>3</v>
      </c>
      <c r="H35">
        <f t="shared" si="2"/>
        <v>2014</v>
      </c>
      <c r="I35" t="b">
        <f t="shared" si="3"/>
        <v>1</v>
      </c>
      <c r="J35">
        <f t="shared" si="4"/>
        <v>7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46058.731572668177</v>
      </c>
      <c r="E36">
        <f t="shared" si="0"/>
        <v>0.4</v>
      </c>
      <c r="F36" s="14">
        <f>'S.45.04.C (2)'!$C$11</f>
        <v>26422.607120147193</v>
      </c>
      <c r="G36">
        <f t="shared" si="1"/>
        <v>3</v>
      </c>
      <c r="H36">
        <f t="shared" si="2"/>
        <v>2014</v>
      </c>
      <c r="I36" t="b">
        <f t="shared" si="3"/>
        <v>1</v>
      </c>
      <c r="J36">
        <f t="shared" si="4"/>
        <v>7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97030.623178429974</v>
      </c>
      <c r="E37">
        <f t="shared" si="0"/>
        <v>0.4</v>
      </c>
      <c r="F37" s="14">
        <f>'S.55.04.C (2)'!$C$11</f>
        <v>57001.118800070297</v>
      </c>
      <c r="G37">
        <f t="shared" si="1"/>
        <v>3</v>
      </c>
      <c r="H37">
        <f t="shared" si="2"/>
        <v>2014</v>
      </c>
      <c r="I37" t="b">
        <f t="shared" si="3"/>
        <v>1</v>
      </c>
      <c r="J37">
        <f t="shared" si="4"/>
        <v>7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17357.426800961985</v>
      </c>
      <c r="E38">
        <f t="shared" si="0"/>
        <v>0.4</v>
      </c>
      <c r="F38" s="14">
        <f>'S.26.04.D (2)'!$C$11</f>
        <v>4537.5577874811224</v>
      </c>
      <c r="G38">
        <f t="shared" si="1"/>
        <v>3</v>
      </c>
      <c r="H38">
        <f t="shared" si="2"/>
        <v>2014</v>
      </c>
      <c r="I38" t="b">
        <f t="shared" si="3"/>
        <v>1</v>
      </c>
      <c r="J38">
        <f t="shared" si="4"/>
        <v>7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36059.450261592516</v>
      </c>
      <c r="E39">
        <f t="shared" si="0"/>
        <v>0.4</v>
      </c>
      <c r="F39" s="14">
        <f>'S.35.04.D (2)'!$C$11</f>
        <v>17418.761462335275</v>
      </c>
      <c r="G39">
        <f t="shared" si="1"/>
        <v>3</v>
      </c>
      <c r="H39">
        <f t="shared" si="2"/>
        <v>2014</v>
      </c>
      <c r="I39" t="b">
        <f t="shared" si="3"/>
        <v>1</v>
      </c>
      <c r="J39">
        <f t="shared" si="4"/>
        <v>7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91248.547610294801</v>
      </c>
      <c r="E40">
        <f t="shared" si="0"/>
        <v>0.4</v>
      </c>
      <c r="F40" s="14">
        <f>'S.45.04.D (2)'!$C$11</f>
        <v>54671.462955987008</v>
      </c>
      <c r="G40">
        <f t="shared" si="1"/>
        <v>3</v>
      </c>
      <c r="H40">
        <f t="shared" si="2"/>
        <v>2014</v>
      </c>
      <c r="I40" t="b">
        <f t="shared" si="3"/>
        <v>1</v>
      </c>
      <c r="J40">
        <f t="shared" si="4"/>
        <v>7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193299.88129771958</v>
      </c>
      <c r="E41">
        <f t="shared" si="0"/>
        <v>0.4</v>
      </c>
      <c r="F41" s="14">
        <f>'S.55.04.D (2)'!$C$11</f>
        <v>115898.85090479141</v>
      </c>
      <c r="G41">
        <f t="shared" si="1"/>
        <v>3</v>
      </c>
      <c r="H41">
        <f t="shared" si="2"/>
        <v>2014</v>
      </c>
      <c r="I41" t="b">
        <f t="shared" si="3"/>
        <v>1</v>
      </c>
      <c r="J41">
        <f t="shared" si="4"/>
        <v>7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33786.313163312298</v>
      </c>
      <c r="E42">
        <f t="shared" si="0"/>
        <v>0.4</v>
      </c>
      <c r="F42" s="14">
        <f>'S.26.04.E (2)'!$C$11</f>
        <v>10860.278112443581</v>
      </c>
      <c r="G42">
        <f t="shared" si="1"/>
        <v>3</v>
      </c>
      <c r="H42">
        <f t="shared" si="2"/>
        <v>2014</v>
      </c>
      <c r="I42" t="b">
        <f t="shared" si="3"/>
        <v>1</v>
      </c>
      <c r="J42">
        <f t="shared" si="4"/>
        <v>7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71204.550111343429</v>
      </c>
      <c r="E43">
        <f t="shared" si="0"/>
        <v>0.4</v>
      </c>
      <c r="F43" s="14">
        <f>'S.35.04.E (2)'!$C$11</f>
        <v>36632.505400931419</v>
      </c>
      <c r="G43">
        <f t="shared" si="1"/>
        <v>3</v>
      </c>
      <c r="H43">
        <f t="shared" si="2"/>
        <v>2014</v>
      </c>
      <c r="I43" t="b">
        <f t="shared" si="3"/>
        <v>1</v>
      </c>
      <c r="J43">
        <f t="shared" si="4"/>
        <v>7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181628.17968554798</v>
      </c>
      <c r="E44">
        <f t="shared" si="0"/>
        <v>0.4</v>
      </c>
      <c r="F44" s="14">
        <f>'S.45.04.E (2)'!$C$11</f>
        <v>111169.17462766668</v>
      </c>
      <c r="G44">
        <f t="shared" si="1"/>
        <v>3</v>
      </c>
      <c r="H44">
        <f t="shared" si="2"/>
        <v>2014</v>
      </c>
      <c r="I44" t="b">
        <f t="shared" si="3"/>
        <v>1</v>
      </c>
      <c r="J44">
        <f t="shared" si="4"/>
        <v>7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385838.39753629873</v>
      </c>
      <c r="E45">
        <f t="shared" si="0"/>
        <v>0.4</v>
      </c>
      <c r="F45" s="14">
        <f>'S.55.04.E (2)'!$C$11</f>
        <v>233694.31511423361</v>
      </c>
      <c r="G45">
        <f t="shared" si="1"/>
        <v>3</v>
      </c>
      <c r="H45">
        <f t="shared" si="2"/>
        <v>2014</v>
      </c>
      <c r="I45" t="b">
        <f t="shared" si="3"/>
        <v>1</v>
      </c>
      <c r="J45">
        <f t="shared" si="4"/>
        <v>7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66644.085888012909</v>
      </c>
      <c r="E46">
        <f t="shared" si="0"/>
        <v>0.4</v>
      </c>
      <c r="F46" s="14">
        <f>'S.26.04.F (2)'!$C$11</f>
        <v>23505.718762368517</v>
      </c>
      <c r="G46">
        <f t="shared" si="1"/>
        <v>3</v>
      </c>
      <c r="H46">
        <f t="shared" si="2"/>
        <v>2014</v>
      </c>
      <c r="I46" t="b">
        <f t="shared" si="3"/>
        <v>1</v>
      </c>
      <c r="J46">
        <f t="shared" si="4"/>
        <v>7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141494.74981084524</v>
      </c>
      <c r="E47">
        <f t="shared" si="0"/>
        <v>0.4</v>
      </c>
      <c r="F47" s="14">
        <f>'S.35.04.F (2)'!$C$11</f>
        <v>75059.993278123657</v>
      </c>
      <c r="G47">
        <f t="shared" si="1"/>
        <v>3</v>
      </c>
      <c r="H47">
        <f t="shared" si="2"/>
        <v>2014</v>
      </c>
      <c r="I47" t="b">
        <f t="shared" si="3"/>
        <v>1</v>
      </c>
      <c r="J47">
        <f t="shared" si="4"/>
        <v>7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362387.44383605442</v>
      </c>
      <c r="E48">
        <f t="shared" si="0"/>
        <v>0.4</v>
      </c>
      <c r="F48" s="14">
        <f>'S.45.04.F (2)'!$C$11</f>
        <v>224164.59797102585</v>
      </c>
      <c r="G48">
        <f t="shared" si="1"/>
        <v>3</v>
      </c>
      <c r="H48">
        <f t="shared" si="2"/>
        <v>2014</v>
      </c>
      <c r="I48" t="b">
        <f t="shared" si="3"/>
        <v>1</v>
      </c>
      <c r="J48">
        <f t="shared" si="4"/>
        <v>7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770915.4300134572</v>
      </c>
      <c r="E49">
        <f t="shared" si="0"/>
        <v>0.4</v>
      </c>
      <c r="F49" s="14">
        <f>'S.55.04.F (2)'!$C$11</f>
        <v>469285.24353311787</v>
      </c>
      <c r="G49">
        <f t="shared" si="1"/>
        <v>3</v>
      </c>
      <c r="H49">
        <f t="shared" si="2"/>
        <v>2014</v>
      </c>
      <c r="I49" t="b">
        <f t="shared" si="3"/>
        <v>1</v>
      </c>
      <c r="J49">
        <f t="shared" si="4"/>
        <v>7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1.784809E-3</v>
      </c>
      <c r="D2" s="18"/>
      <c r="I2" s="19"/>
    </row>
    <row r="3" spans="1:9" x14ac:dyDescent="0.25">
      <c r="A3" s="17">
        <v>27</v>
      </c>
      <c r="B3" s="4">
        <v>1.7924099999999999E-3</v>
      </c>
      <c r="D3" s="18"/>
      <c r="I3" s="6"/>
    </row>
    <row r="4" spans="1:9" x14ac:dyDescent="0.25">
      <c r="A4" s="17">
        <v>28</v>
      </c>
      <c r="B4" s="4">
        <v>1.8014369999999999E-3</v>
      </c>
      <c r="D4" s="18"/>
      <c r="I4" s="6"/>
    </row>
    <row r="5" spans="1:9" x14ac:dyDescent="0.25">
      <c r="A5" s="17">
        <v>29</v>
      </c>
      <c r="B5" s="4">
        <v>1.8114139999999999E-3</v>
      </c>
      <c r="D5" s="18"/>
    </row>
    <row r="6" spans="1:9" x14ac:dyDescent="0.25">
      <c r="A6" s="17">
        <v>30</v>
      </c>
      <c r="B6" s="4">
        <v>1.8237660000000001E-3</v>
      </c>
      <c r="D6" s="18"/>
    </row>
    <row r="7" spans="1:9" x14ac:dyDescent="0.25">
      <c r="A7" s="17">
        <v>31</v>
      </c>
      <c r="B7" s="4">
        <v>1.843244E-3</v>
      </c>
      <c r="D7" s="18"/>
    </row>
    <row r="8" spans="1:9" x14ac:dyDescent="0.25">
      <c r="A8" s="17">
        <v>32</v>
      </c>
      <c r="B8" s="4">
        <v>1.8660479999999999E-3</v>
      </c>
    </row>
    <row r="9" spans="1:9" x14ac:dyDescent="0.25">
      <c r="A9" s="17">
        <v>33</v>
      </c>
      <c r="B9" s="4">
        <v>1.8888519999999999E-3</v>
      </c>
    </row>
    <row r="10" spans="1:9" x14ac:dyDescent="0.25">
      <c r="A10" s="17">
        <v>34</v>
      </c>
      <c r="B10" s="4">
        <v>1.917357E-3</v>
      </c>
    </row>
    <row r="11" spans="1:9" x14ac:dyDescent="0.25">
      <c r="A11" s="17">
        <v>35</v>
      </c>
      <c r="B11" s="4">
        <v>1.947287E-3</v>
      </c>
    </row>
    <row r="12" spans="1:9" x14ac:dyDescent="0.25">
      <c r="A12" s="17">
        <v>36</v>
      </c>
      <c r="B12" s="4">
        <v>1.9819680000000002E-3</v>
      </c>
    </row>
    <row r="13" spans="1:9" x14ac:dyDescent="0.25">
      <c r="A13" s="17">
        <v>37</v>
      </c>
      <c r="B13" s="4">
        <v>2.0299509999999999E-3</v>
      </c>
    </row>
    <row r="14" spans="1:9" x14ac:dyDescent="0.25">
      <c r="A14" s="17">
        <v>38</v>
      </c>
      <c r="B14" s="4">
        <v>2.0855349999999999E-3</v>
      </c>
    </row>
    <row r="15" spans="1:9" x14ac:dyDescent="0.25">
      <c r="A15" s="17">
        <v>39</v>
      </c>
      <c r="B15" s="4">
        <v>2.1420699999999998E-3</v>
      </c>
    </row>
    <row r="16" spans="1:9" x14ac:dyDescent="0.25">
      <c r="A16" s="17">
        <v>40</v>
      </c>
      <c r="B16" s="4">
        <v>2.2014550000000002E-3</v>
      </c>
    </row>
    <row r="17" spans="1:2" x14ac:dyDescent="0.25">
      <c r="A17" s="17">
        <v>41</v>
      </c>
      <c r="B17" s="4">
        <v>2.2708170000000001E-3</v>
      </c>
    </row>
    <row r="18" spans="1:2" x14ac:dyDescent="0.25">
      <c r="A18" s="17">
        <v>42</v>
      </c>
      <c r="B18" s="4">
        <v>2.3392280000000001E-3</v>
      </c>
    </row>
    <row r="19" spans="1:2" x14ac:dyDescent="0.25">
      <c r="A19" s="17">
        <v>43</v>
      </c>
      <c r="B19" s="4">
        <v>2.4176169999999999E-3</v>
      </c>
    </row>
    <row r="20" spans="1:2" x14ac:dyDescent="0.25">
      <c r="A20" s="17">
        <v>44</v>
      </c>
      <c r="B20" s="4">
        <v>2.502181E-3</v>
      </c>
    </row>
    <row r="21" spans="1:2" x14ac:dyDescent="0.25">
      <c r="A21" s="17">
        <v>45</v>
      </c>
      <c r="B21" s="4">
        <v>2.5943469999999999E-3</v>
      </c>
    </row>
    <row r="22" spans="1:2" x14ac:dyDescent="0.25">
      <c r="A22" s="17">
        <v>46</v>
      </c>
      <c r="B22" s="4">
        <v>2.6922130000000002E-3</v>
      </c>
    </row>
    <row r="23" spans="1:2" x14ac:dyDescent="0.25">
      <c r="A23" s="17">
        <v>47</v>
      </c>
      <c r="B23" s="4">
        <v>2.807183E-3</v>
      </c>
    </row>
    <row r="24" spans="1:2" x14ac:dyDescent="0.25">
      <c r="A24" s="17">
        <v>48</v>
      </c>
      <c r="B24" s="4">
        <v>2.939255E-3</v>
      </c>
    </row>
    <row r="25" spans="1:2" x14ac:dyDescent="0.25">
      <c r="A25" s="17">
        <v>49</v>
      </c>
      <c r="B25" s="4">
        <v>3.7729310000000002E-3</v>
      </c>
    </row>
    <row r="26" spans="1:2" x14ac:dyDescent="0.25">
      <c r="A26" s="17">
        <v>50</v>
      </c>
      <c r="B26" s="4">
        <v>4.6883589999999996E-3</v>
      </c>
    </row>
    <row r="27" spans="1:2" x14ac:dyDescent="0.25">
      <c r="A27" s="17">
        <v>51</v>
      </c>
      <c r="B27" s="4">
        <v>5.6712799999999999E-3</v>
      </c>
    </row>
    <row r="28" spans="1:2" x14ac:dyDescent="0.25">
      <c r="A28" s="17">
        <v>52</v>
      </c>
      <c r="B28" s="4">
        <v>6.8024940000000001E-3</v>
      </c>
    </row>
    <row r="29" spans="1:2" x14ac:dyDescent="0.25">
      <c r="A29" s="17">
        <v>53</v>
      </c>
      <c r="B29" s="4">
        <v>8.090557E-3</v>
      </c>
    </row>
    <row r="30" spans="1:2" x14ac:dyDescent="0.25">
      <c r="A30" s="17">
        <v>54</v>
      </c>
      <c r="B30" s="4">
        <v>9.5159809999999997E-3</v>
      </c>
    </row>
    <row r="31" spans="1:2" x14ac:dyDescent="0.25">
      <c r="A31" s="17">
        <v>55</v>
      </c>
      <c r="B31" s="4">
        <v>1.1135328E-2</v>
      </c>
    </row>
    <row r="32" spans="1:2" x14ac:dyDescent="0.25">
      <c r="A32" s="17">
        <v>56</v>
      </c>
      <c r="B32" s="4">
        <v>1.2969985999999999E-2</v>
      </c>
    </row>
    <row r="33" spans="1:2" x14ac:dyDescent="0.25">
      <c r="A33" s="17">
        <v>57</v>
      </c>
      <c r="B33" s="4">
        <v>1.4883069000000001E-2</v>
      </c>
    </row>
    <row r="34" spans="1:2" x14ac:dyDescent="0.25">
      <c r="A34" s="17">
        <v>58</v>
      </c>
      <c r="B34" s="4">
        <v>1.6930661E-2</v>
      </c>
    </row>
    <row r="35" spans="1:2" x14ac:dyDescent="0.25">
      <c r="A35" s="17">
        <v>59</v>
      </c>
      <c r="B35" s="4">
        <v>1.9185959999999998E-2</v>
      </c>
    </row>
    <row r="36" spans="1:2" x14ac:dyDescent="0.25">
      <c r="A36" s="17">
        <v>60</v>
      </c>
      <c r="B36" s="4">
        <v>2.1884238E-2</v>
      </c>
    </row>
    <row r="37" spans="1:2" x14ac:dyDescent="0.25">
      <c r="A37" s="17">
        <v>61</v>
      </c>
      <c r="B37" s="4">
        <v>2.4761703999999999E-2</v>
      </c>
    </row>
    <row r="38" spans="1:2" x14ac:dyDescent="0.25">
      <c r="A38" s="17">
        <v>62</v>
      </c>
      <c r="B38" s="4">
        <v>2.7627288E-2</v>
      </c>
    </row>
    <row r="39" spans="1:2" x14ac:dyDescent="0.25">
      <c r="A39" s="17">
        <v>63</v>
      </c>
      <c r="B39" s="4">
        <v>3.0780427999999999E-2</v>
      </c>
    </row>
    <row r="40" spans="1:2" x14ac:dyDescent="0.25">
      <c r="A40" s="17">
        <v>64</v>
      </c>
      <c r="B40" s="4">
        <v>3.4133669999999998E-2</v>
      </c>
    </row>
    <row r="41" spans="1:2" x14ac:dyDescent="0.25">
      <c r="A41" s="17">
        <v>65</v>
      </c>
      <c r="B41" s="4">
        <v>3.7867151000000002E-2</v>
      </c>
    </row>
    <row r="42" spans="1:2" x14ac:dyDescent="0.25">
      <c r="A42" s="17">
        <v>66</v>
      </c>
      <c r="B42" s="4">
        <v>4.2172894000000002E-2</v>
      </c>
    </row>
    <row r="43" spans="1:2" x14ac:dyDescent="0.25">
      <c r="A43" s="17">
        <v>67</v>
      </c>
      <c r="B43" s="4">
        <v>4.6777600000000003E-2</v>
      </c>
    </row>
    <row r="44" spans="1:2" x14ac:dyDescent="0.25">
      <c r="A44" s="17">
        <v>68</v>
      </c>
      <c r="B44" s="4">
        <v>5.1668436999999998E-2</v>
      </c>
    </row>
    <row r="45" spans="1:2" x14ac:dyDescent="0.25">
      <c r="A45" s="17">
        <v>69</v>
      </c>
      <c r="B45" s="4">
        <v>5.7177164000000003E-2</v>
      </c>
    </row>
    <row r="46" spans="1:2" x14ac:dyDescent="0.25">
      <c r="A46" s="17">
        <v>70</v>
      </c>
      <c r="B46" s="4">
        <v>6.3388860000000005E-2</v>
      </c>
    </row>
    <row r="47" spans="1:2" x14ac:dyDescent="0.25">
      <c r="A47" s="17">
        <v>71</v>
      </c>
      <c r="B47" s="4">
        <v>7.0498397000000004E-2</v>
      </c>
    </row>
    <row r="48" spans="1:2" x14ac:dyDescent="0.25">
      <c r="A48" s="17">
        <v>72</v>
      </c>
      <c r="B48" s="4">
        <v>7.8701599999999997E-2</v>
      </c>
    </row>
    <row r="49" spans="1:2" x14ac:dyDescent="0.25">
      <c r="A49" s="17">
        <v>73</v>
      </c>
      <c r="B49" s="4">
        <v>8.8159118999999994E-2</v>
      </c>
    </row>
    <row r="50" spans="1:2" x14ac:dyDescent="0.25">
      <c r="A50" s="17">
        <v>74</v>
      </c>
      <c r="B50" s="4">
        <v>9.9426106E-2</v>
      </c>
    </row>
    <row r="51" spans="1:2" x14ac:dyDescent="0.25">
      <c r="A51" s="17">
        <v>75</v>
      </c>
      <c r="B51" s="4">
        <v>0.112419382</v>
      </c>
    </row>
    <row r="52" spans="1:2" x14ac:dyDescent="0.25">
      <c r="A52" s="17">
        <v>76</v>
      </c>
      <c r="B52" s="4">
        <v>0.12734142500000001</v>
      </c>
    </row>
    <row r="53" spans="1:2" x14ac:dyDescent="0.25">
      <c r="A53" s="17">
        <v>77</v>
      </c>
      <c r="B53" s="4">
        <v>0.14457818</v>
      </c>
    </row>
    <row r="54" spans="1:2" x14ac:dyDescent="0.25">
      <c r="A54" s="17">
        <v>78</v>
      </c>
      <c r="B54" s="4">
        <v>0.16385111999999999</v>
      </c>
    </row>
    <row r="55" spans="1:2" x14ac:dyDescent="0.25">
      <c r="A55" s="17">
        <v>79</v>
      </c>
      <c r="B55" s="4">
        <v>0.185300933</v>
      </c>
    </row>
    <row r="56" spans="1:2" x14ac:dyDescent="0.25">
      <c r="A56" s="17">
        <v>80</v>
      </c>
      <c r="B56" s="4">
        <v>0.20871278500000001</v>
      </c>
    </row>
    <row r="57" spans="1:2" x14ac:dyDescent="0.25">
      <c r="A57" s="17">
        <v>81</v>
      </c>
      <c r="B57" s="4">
        <v>0.23444695300000001</v>
      </c>
    </row>
    <row r="58" spans="1:2" x14ac:dyDescent="0.25">
      <c r="A58" s="17">
        <v>82</v>
      </c>
      <c r="B58" s="4">
        <v>0.26339700100000002</v>
      </c>
    </row>
    <row r="59" spans="1:2" x14ac:dyDescent="0.25">
      <c r="A59" s="17">
        <v>83</v>
      </c>
      <c r="B59" s="4">
        <v>0.29593128600000002</v>
      </c>
    </row>
    <row r="60" spans="1:2" x14ac:dyDescent="0.25">
      <c r="A60" s="17">
        <v>84</v>
      </c>
      <c r="B60" s="4">
        <v>0.33262349499999999</v>
      </c>
    </row>
    <row r="61" spans="1:2" x14ac:dyDescent="0.25">
      <c r="A61" s="17">
        <v>85</v>
      </c>
      <c r="B61" s="4">
        <v>0.37225971299999999</v>
      </c>
    </row>
    <row r="62" spans="1:2" x14ac:dyDescent="0.25">
      <c r="A62" s="17">
        <v>86</v>
      </c>
      <c r="B62" s="4">
        <v>0.41367450300000003</v>
      </c>
    </row>
    <row r="63" spans="1:2" x14ac:dyDescent="0.25">
      <c r="A63" s="17">
        <v>87</v>
      </c>
      <c r="B63" s="4">
        <v>0.42102545200000002</v>
      </c>
    </row>
    <row r="64" spans="1:2" x14ac:dyDescent="0.25">
      <c r="A64" s="17">
        <v>88</v>
      </c>
      <c r="B64" s="4">
        <v>0.42896583300000002</v>
      </c>
    </row>
    <row r="65" spans="1:2" x14ac:dyDescent="0.25">
      <c r="A65" s="17">
        <v>89</v>
      </c>
      <c r="B65" s="4">
        <v>0.43771532000000002</v>
      </c>
    </row>
    <row r="66" spans="1:2" x14ac:dyDescent="0.25">
      <c r="A66" s="17">
        <v>90</v>
      </c>
      <c r="B66" s="4">
        <v>0.44739131599999998</v>
      </c>
    </row>
    <row r="67" spans="1:2" x14ac:dyDescent="0.25">
      <c r="A67" s="17">
        <v>91</v>
      </c>
      <c r="B67" s="4">
        <v>0.457001349</v>
      </c>
    </row>
    <row r="68" spans="1:2" x14ac:dyDescent="0.25">
      <c r="A68" s="17">
        <v>92</v>
      </c>
      <c r="B68" s="4">
        <v>0.46737994300000002</v>
      </c>
    </row>
    <row r="69" spans="1:2" x14ac:dyDescent="0.25">
      <c r="A69" s="17">
        <v>93</v>
      </c>
      <c r="B69" s="4">
        <v>0.47825477199999999</v>
      </c>
    </row>
    <row r="70" spans="1:2" x14ac:dyDescent="0.25">
      <c r="A70" s="17">
        <v>94</v>
      </c>
      <c r="B70" s="4">
        <v>0.48949088600000001</v>
      </c>
    </row>
    <row r="71" spans="1:2" x14ac:dyDescent="0.25">
      <c r="A71" s="17">
        <v>95</v>
      </c>
      <c r="B71" s="4">
        <v>0.50154699899999999</v>
      </c>
    </row>
    <row r="72" spans="1:2" x14ac:dyDescent="0.25">
      <c r="A72" s="17">
        <v>96</v>
      </c>
      <c r="B72" s="4">
        <v>0.51394563599999998</v>
      </c>
    </row>
    <row r="73" spans="1:2" x14ac:dyDescent="0.25">
      <c r="A73" s="17">
        <v>97</v>
      </c>
      <c r="B73" s="4">
        <v>0.52707773400000002</v>
      </c>
    </row>
    <row r="74" spans="1:2" x14ac:dyDescent="0.25">
      <c r="A74" s="17">
        <v>98</v>
      </c>
      <c r="B74" s="4">
        <v>0.54097960300000003</v>
      </c>
    </row>
    <row r="75" spans="1:2" x14ac:dyDescent="0.25">
      <c r="A75" s="17">
        <v>99</v>
      </c>
      <c r="B75" s="4">
        <v>0.55513806300000001</v>
      </c>
    </row>
    <row r="76" spans="1:2" x14ac:dyDescent="0.25">
      <c r="A76" s="17">
        <v>100</v>
      </c>
      <c r="B76" s="4">
        <v>0.569934367</v>
      </c>
    </row>
    <row r="77" spans="1:2" x14ac:dyDescent="0.25">
      <c r="A77" s="17">
        <v>101</v>
      </c>
      <c r="B77" s="4">
        <v>0.58483052300000005</v>
      </c>
    </row>
    <row r="78" spans="1:2" x14ac:dyDescent="0.25">
      <c r="A78" s="17">
        <v>102</v>
      </c>
      <c r="B78" s="4">
        <v>0.59948279800000004</v>
      </c>
    </row>
    <row r="79" spans="1:2" x14ac:dyDescent="0.25">
      <c r="A79" s="17">
        <v>103</v>
      </c>
      <c r="B79" s="4">
        <v>0.61448546299999995</v>
      </c>
    </row>
    <row r="80" spans="1:2" x14ac:dyDescent="0.25">
      <c r="A80" s="17">
        <v>104</v>
      </c>
      <c r="B80" s="4">
        <v>0.62975077099999999</v>
      </c>
    </row>
    <row r="81" spans="1:2" x14ac:dyDescent="0.25">
      <c r="A81" s="17">
        <v>105</v>
      </c>
      <c r="B81" s="4">
        <v>0.64518007799999999</v>
      </c>
    </row>
    <row r="82" spans="1:2" x14ac:dyDescent="0.25">
      <c r="A82" s="17">
        <v>106</v>
      </c>
      <c r="B82" s="4">
        <v>0.66067595400000001</v>
      </c>
    </row>
    <row r="83" spans="1:2" x14ac:dyDescent="0.25">
      <c r="A83" s="17">
        <v>107</v>
      </c>
      <c r="B83" s="4">
        <v>0.67625413199999995</v>
      </c>
    </row>
    <row r="84" spans="1:2" x14ac:dyDescent="0.25">
      <c r="A84" s="17">
        <v>108</v>
      </c>
      <c r="B84" s="4">
        <v>0.69194305599999995</v>
      </c>
    </row>
    <row r="85" spans="1:2" x14ac:dyDescent="0.25">
      <c r="A85" s="17">
        <v>109</v>
      </c>
      <c r="B85" s="4">
        <v>0.70765376499999999</v>
      </c>
    </row>
    <row r="86" spans="1:2" x14ac:dyDescent="0.25">
      <c r="A86" s="17">
        <v>110</v>
      </c>
      <c r="B86" s="4">
        <v>0.72329488099999995</v>
      </c>
    </row>
    <row r="87" spans="1:2" x14ac:dyDescent="0.25">
      <c r="A87" s="17">
        <v>111</v>
      </c>
      <c r="B87" s="4">
        <v>0.74145409100000004</v>
      </c>
    </row>
    <row r="88" spans="1:2" x14ac:dyDescent="0.25">
      <c r="A88" s="17">
        <v>112</v>
      </c>
      <c r="B88" s="4">
        <v>0.75951466000000001</v>
      </c>
    </row>
    <row r="89" spans="1:2" x14ac:dyDescent="0.25">
      <c r="A89" s="17">
        <v>113</v>
      </c>
      <c r="B89" s="4">
        <v>0.77745419500000001</v>
      </c>
    </row>
    <row r="90" spans="1:2" x14ac:dyDescent="0.25">
      <c r="A90" s="17">
        <v>114</v>
      </c>
      <c r="B90" s="4">
        <v>0.79525030600000002</v>
      </c>
    </row>
    <row r="91" spans="1:2" x14ac:dyDescent="0.25">
      <c r="A91" s="17">
        <v>115</v>
      </c>
      <c r="B91" s="4">
        <v>0.81288120699999999</v>
      </c>
    </row>
    <row r="92" spans="1:2" x14ac:dyDescent="0.25">
      <c r="A92" s="17">
        <v>116</v>
      </c>
      <c r="B92" s="4">
        <v>0.83042254299999996</v>
      </c>
    </row>
    <row r="93" spans="1:2" x14ac:dyDescent="0.25">
      <c r="A93" s="17">
        <v>117</v>
      </c>
      <c r="B93" s="4">
        <v>0.84796327400000004</v>
      </c>
    </row>
    <row r="94" spans="1:2" x14ac:dyDescent="0.25">
      <c r="A94" s="17">
        <v>118</v>
      </c>
      <c r="B94" s="4">
        <v>0.86550461000000001</v>
      </c>
    </row>
    <row r="95" spans="1:2" x14ac:dyDescent="0.25">
      <c r="A95" s="17">
        <v>119</v>
      </c>
      <c r="B95" s="4">
        <v>0.88304594599999997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47" workbookViewId="0">
      <selection activeCell="G73" sqref="G73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1.5900000000000001E-2</v>
      </c>
      <c r="D44" s="24">
        <v>2.1899999999999999E-2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3.6400000000000002E-2</v>
      </c>
      <c r="D45" s="24">
        <v>4.1000000000000002E-2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5.8799999999999998E-2</v>
      </c>
      <c r="D46" s="24">
        <v>5.8500000000000003E-2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5.4699999999999999E-2</v>
      </c>
      <c r="D47" s="24">
        <v>4.9099999999999998E-2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2.2499999999999999E-2</v>
      </c>
      <c r="D48" s="24">
        <v>2.1299999999999999E-2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2.2000000000000001E-3</v>
      </c>
      <c r="D49" s="24">
        <v>5.8999999999999999E-3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2.5000000000000001E-3</v>
      </c>
      <c r="D50" s="24">
        <v>4.1000000000000003E-3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1.5E-3</v>
      </c>
      <c r="D51" s="24">
        <v>2.3999999999999998E-3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1.9E-3</v>
      </c>
      <c r="D52" s="24">
        <v>2.3E-3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24">
        <v>1.6999999999999999E-3</v>
      </c>
      <c r="D53" s="24">
        <v>2E-3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2024-03-20T06:47:53Z</dcterms:modified>
</cp:coreProperties>
</file>